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\Dropbox\collaborations\Mahrad_Alex\OCMT_parameter_instability_paper (Hashem, Mahrad, Alex)\Codes\Public_codes_MC_and_EA (July 2024)\1. Monte Carlo simulations\"/>
    </mc:Choice>
  </mc:AlternateContent>
  <xr:revisionPtr revIDLastSave="0" documentId="13_ncr:1_{5842D6F2-6F97-43A2-A657-C6F8B99DF6E5}" xr6:coauthVersionLast="47" xr6:coauthVersionMax="47" xr10:uidLastSave="{00000000-0000-0000-0000-000000000000}"/>
  <bookViews>
    <workbookView xWindow="-110" yWindow="-110" windowWidth="19420" windowHeight="11620" tabRatio="861" xr2:uid="{00000000-000D-0000-FFFF-FFFF00000000}"/>
  </bookViews>
  <sheets>
    <sheet name="Summary Tables" sheetId="33" r:id="rId1"/>
    <sheet name="Se1" sheetId="34" r:id="rId2"/>
    <sheet name="Se2" sheetId="35" r:id="rId3"/>
    <sheet name="Se3" sheetId="36" r:id="rId4"/>
    <sheet name="Se4" sheetId="37" r:id="rId5"/>
    <sheet name="Se9" sheetId="38" r:id="rId6"/>
    <sheet name="Se10" sheetId="39" r:id="rId7"/>
    <sheet name="Se11" sheetId="40" r:id="rId8"/>
    <sheet name="Se12" sheetId="41" r:id="rId9"/>
    <sheet name="S1" sheetId="19" state="hidden" r:id="rId10"/>
    <sheet name="S2" sheetId="20" state="hidden" r:id="rId11"/>
    <sheet name="S3" sheetId="21" state="hidden" r:id="rId12"/>
    <sheet name="S4" sheetId="22" state="hidden" r:id="rId13"/>
    <sheet name="S5" sheetId="24" state="hidden" r:id="rId14"/>
    <sheet name="S6" sheetId="25" state="hidden" r:id="rId15"/>
    <sheet name="S7" sheetId="26" state="hidden" r:id="rId16"/>
    <sheet name="S8" sheetId="27" state="hidden" r:id="rId17"/>
    <sheet name="B" sheetId="29" state="hidden" r:id="rId18"/>
    <sheet name="S9" sheetId="28" state="hidden" r:id="rId19"/>
    <sheet name="S10" sheetId="30" state="hidden" r:id="rId20"/>
    <sheet name="S11" sheetId="31" state="hidden" r:id="rId21"/>
    <sheet name="S12" sheetId="32" state="hidden" r:id="rId22"/>
    <sheet name="Exp_1" sheetId="3" r:id="rId23"/>
    <sheet name="Exp_2" sheetId="10" r:id="rId24"/>
    <sheet name="Exp_3" sheetId="11" r:id="rId25"/>
    <sheet name="Exp_4" sheetId="12" r:id="rId26"/>
    <sheet name="Exp_5" sheetId="13" r:id="rId27"/>
    <sheet name="Exp_6" sheetId="8" r:id="rId28"/>
    <sheet name="Exp_7" sheetId="9" r:id="rId29"/>
    <sheet name="Exp_8" sheetId="7" r:id="rId30"/>
    <sheet name="Exp_9" sheetId="15" r:id="rId31"/>
    <sheet name="Exp_10" sheetId="16" r:id="rId32"/>
    <sheet name="Exp_11" sheetId="17" r:id="rId33"/>
    <sheet name="Exp_12" sheetId="18" r:id="rId3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54" i="33" l="1"/>
  <c r="M350" i="33"/>
  <c r="D347" i="33"/>
  <c r="H300" i="33"/>
  <c r="G299" i="33"/>
  <c r="G292" i="33"/>
  <c r="D308" i="33"/>
  <c r="BU952" i="18"/>
  <c r="BT952" i="18"/>
  <c r="BS952" i="18"/>
  <c r="BR952" i="18"/>
  <c r="BQ952" i="18"/>
  <c r="BP952" i="18"/>
  <c r="BO952" i="18"/>
  <c r="BN952" i="18"/>
  <c r="BM952" i="18"/>
  <c r="BG952" i="18"/>
  <c r="BF952" i="18"/>
  <c r="BE952" i="18"/>
  <c r="BD952" i="18"/>
  <c r="BC952" i="18"/>
  <c r="BB952" i="18"/>
  <c r="BA952" i="18"/>
  <c r="AZ952" i="18"/>
  <c r="AY952" i="18"/>
  <c r="AS952" i="18"/>
  <c r="AR952" i="18"/>
  <c r="AQ952" i="18"/>
  <c r="AP952" i="18"/>
  <c r="AO952" i="18"/>
  <c r="AN952" i="18"/>
  <c r="AM952" i="18"/>
  <c r="AL952" i="18"/>
  <c r="AK952" i="18"/>
  <c r="AE952" i="18"/>
  <c r="AD952" i="18"/>
  <c r="AC952" i="18"/>
  <c r="AB952" i="18"/>
  <c r="AA952" i="18"/>
  <c r="Z952" i="18"/>
  <c r="Y952" i="18"/>
  <c r="X952" i="18"/>
  <c r="W952" i="18"/>
  <c r="BU951" i="18"/>
  <c r="BT951" i="18"/>
  <c r="BS951" i="18"/>
  <c r="BR951" i="18"/>
  <c r="BQ951" i="18"/>
  <c r="BP951" i="18"/>
  <c r="BO951" i="18"/>
  <c r="BN951" i="18"/>
  <c r="BM951" i="18"/>
  <c r="BG951" i="18"/>
  <c r="BF951" i="18"/>
  <c r="BE951" i="18"/>
  <c r="BD951" i="18"/>
  <c r="BC951" i="18"/>
  <c r="BB951" i="18"/>
  <c r="BA951" i="18"/>
  <c r="AZ951" i="18"/>
  <c r="AY951" i="18"/>
  <c r="AS951" i="18"/>
  <c r="AR951" i="18"/>
  <c r="AQ951" i="18"/>
  <c r="AP951" i="18"/>
  <c r="AO951" i="18"/>
  <c r="AN951" i="18"/>
  <c r="AM951" i="18"/>
  <c r="AL951" i="18"/>
  <c r="AK951" i="18"/>
  <c r="AE951" i="18"/>
  <c r="AD951" i="18"/>
  <c r="AC951" i="18"/>
  <c r="AB951" i="18"/>
  <c r="AA951" i="18"/>
  <c r="Z951" i="18"/>
  <c r="Y951" i="18"/>
  <c r="X951" i="18"/>
  <c r="W951" i="18"/>
  <c r="BU950" i="18"/>
  <c r="BT950" i="18"/>
  <c r="BS950" i="18"/>
  <c r="BR950" i="18"/>
  <c r="BQ950" i="18"/>
  <c r="BP950" i="18"/>
  <c r="BO950" i="18"/>
  <c r="BN950" i="18"/>
  <c r="BM950" i="18"/>
  <c r="BG950" i="18"/>
  <c r="BF950" i="18"/>
  <c r="BE950" i="18"/>
  <c r="BD950" i="18"/>
  <c r="BC950" i="18"/>
  <c r="BB950" i="18"/>
  <c r="BA950" i="18"/>
  <c r="AZ950" i="18"/>
  <c r="AY950" i="18"/>
  <c r="AS950" i="18"/>
  <c r="M220" i="33" s="1"/>
  <c r="AR950" i="18"/>
  <c r="AQ950" i="18"/>
  <c r="AP950" i="18"/>
  <c r="AO950" i="18"/>
  <c r="AN950" i="18"/>
  <c r="AM950" i="18"/>
  <c r="AL950" i="18"/>
  <c r="AK950" i="18"/>
  <c r="AE950" i="18"/>
  <c r="AD950" i="18"/>
  <c r="AC950" i="18"/>
  <c r="AB950" i="18"/>
  <c r="AA950" i="18"/>
  <c r="Z950" i="18"/>
  <c r="Y950" i="18"/>
  <c r="X950" i="18"/>
  <c r="W950" i="18"/>
  <c r="BU948" i="18"/>
  <c r="BT948" i="18"/>
  <c r="BS948" i="18"/>
  <c r="BR948" i="18"/>
  <c r="L175" i="33" s="1"/>
  <c r="BQ948" i="18"/>
  <c r="BP948" i="18"/>
  <c r="BO948" i="18"/>
  <c r="BN948" i="18"/>
  <c r="BM948" i="18"/>
  <c r="BG948" i="18"/>
  <c r="BF948" i="18"/>
  <c r="BE948" i="18"/>
  <c r="BD948" i="18"/>
  <c r="BC948" i="18"/>
  <c r="BB948" i="18"/>
  <c r="BA948" i="18"/>
  <c r="AZ948" i="18"/>
  <c r="AY948" i="18"/>
  <c r="AS948" i="18"/>
  <c r="AR948" i="18"/>
  <c r="AQ948" i="18"/>
  <c r="AP948" i="18"/>
  <c r="AO948" i="18"/>
  <c r="AN948" i="18"/>
  <c r="AM948" i="18"/>
  <c r="AL948" i="18"/>
  <c r="AK948" i="18"/>
  <c r="AE948" i="18"/>
  <c r="AD948" i="18"/>
  <c r="I356" i="33" s="1"/>
  <c r="AC948" i="18"/>
  <c r="AB948" i="18"/>
  <c r="AA948" i="18"/>
  <c r="H356" i="33" s="1"/>
  <c r="Z948" i="18"/>
  <c r="Y948" i="18"/>
  <c r="X948" i="18"/>
  <c r="W948" i="18"/>
  <c r="BU947" i="18"/>
  <c r="BT947" i="18"/>
  <c r="BS947" i="18"/>
  <c r="BR947" i="18"/>
  <c r="BQ947" i="18"/>
  <c r="BP947" i="18"/>
  <c r="BO947" i="18"/>
  <c r="K174" i="33" s="1"/>
  <c r="BN947" i="18"/>
  <c r="G174" i="33" s="1"/>
  <c r="BM947" i="18"/>
  <c r="BG947" i="18"/>
  <c r="BF947" i="18"/>
  <c r="BE947" i="18"/>
  <c r="BD947" i="18"/>
  <c r="BC947" i="18"/>
  <c r="BB947" i="18"/>
  <c r="BA947" i="18"/>
  <c r="AZ947" i="18"/>
  <c r="AY947" i="18"/>
  <c r="AS947" i="18"/>
  <c r="AR947" i="18"/>
  <c r="AQ947" i="18"/>
  <c r="AP947" i="18"/>
  <c r="AO947" i="18"/>
  <c r="AN947" i="18"/>
  <c r="AM947" i="18"/>
  <c r="AL947" i="18"/>
  <c r="AK947" i="18"/>
  <c r="AE947" i="18"/>
  <c r="AD947" i="18"/>
  <c r="AC947" i="18"/>
  <c r="AB947" i="18"/>
  <c r="L355" i="33" s="1"/>
  <c r="AA947" i="18"/>
  <c r="Z947" i="18"/>
  <c r="Y947" i="18"/>
  <c r="X947" i="18"/>
  <c r="W947" i="18"/>
  <c r="BU946" i="18"/>
  <c r="BT946" i="18"/>
  <c r="BS946" i="18"/>
  <c r="BR946" i="18"/>
  <c r="BQ946" i="18"/>
  <c r="BP946" i="18"/>
  <c r="BO946" i="18"/>
  <c r="BN946" i="18"/>
  <c r="BM946" i="18"/>
  <c r="BG946" i="18"/>
  <c r="BF946" i="18"/>
  <c r="BE946" i="18"/>
  <c r="BD946" i="18"/>
  <c r="BC946" i="18"/>
  <c r="BB946" i="18"/>
  <c r="BA946" i="18"/>
  <c r="AZ946" i="18"/>
  <c r="AY946" i="18"/>
  <c r="AS946" i="18"/>
  <c r="AR946" i="18"/>
  <c r="AQ946" i="18"/>
  <c r="AP946" i="18"/>
  <c r="AO946" i="18"/>
  <c r="AN946" i="18"/>
  <c r="AM946" i="18"/>
  <c r="AL946" i="18"/>
  <c r="AK946" i="18"/>
  <c r="AE946" i="18"/>
  <c r="AD946" i="18"/>
  <c r="AC946" i="18"/>
  <c r="AB946" i="18"/>
  <c r="AA946" i="18"/>
  <c r="Z946" i="18"/>
  <c r="Y946" i="18"/>
  <c r="X946" i="18"/>
  <c r="W946" i="18"/>
  <c r="C354" i="33" s="1"/>
  <c r="BU944" i="18"/>
  <c r="BT944" i="18"/>
  <c r="BS944" i="18"/>
  <c r="BR944" i="18"/>
  <c r="BQ944" i="18"/>
  <c r="BP944" i="18"/>
  <c r="BO944" i="18"/>
  <c r="BN944" i="18"/>
  <c r="BM944" i="18"/>
  <c r="BG944" i="18"/>
  <c r="BF944" i="18"/>
  <c r="BE944" i="18"/>
  <c r="BD944" i="18"/>
  <c r="BC944" i="18"/>
  <c r="BB944" i="18"/>
  <c r="D127" i="33" s="1"/>
  <c r="BA944" i="18"/>
  <c r="AZ944" i="18"/>
  <c r="AY944" i="18"/>
  <c r="AS944" i="18"/>
  <c r="AR944" i="18"/>
  <c r="AQ944" i="18"/>
  <c r="AP944" i="18"/>
  <c r="AO944" i="18"/>
  <c r="AN944" i="18"/>
  <c r="AM944" i="18"/>
  <c r="AL944" i="18"/>
  <c r="AK944" i="18"/>
  <c r="AE944" i="18"/>
  <c r="AD944" i="18"/>
  <c r="AC944" i="18"/>
  <c r="AB944" i="18"/>
  <c r="AA944" i="18"/>
  <c r="Z944" i="18"/>
  <c r="Y944" i="18"/>
  <c r="X944" i="18"/>
  <c r="W944" i="18"/>
  <c r="BU943" i="18"/>
  <c r="BT943" i="18"/>
  <c r="BS943" i="18"/>
  <c r="BR943" i="18"/>
  <c r="BQ943" i="18"/>
  <c r="BP943" i="18"/>
  <c r="BO943" i="18"/>
  <c r="BN943" i="18"/>
  <c r="BM943" i="18"/>
  <c r="BG943" i="18"/>
  <c r="BF943" i="18"/>
  <c r="BE943" i="18"/>
  <c r="BD943" i="18"/>
  <c r="BC943" i="18"/>
  <c r="BB943" i="18"/>
  <c r="BA943" i="18"/>
  <c r="AZ943" i="18"/>
  <c r="AY943" i="18"/>
  <c r="AS943" i="18"/>
  <c r="AR943" i="18"/>
  <c r="AQ943" i="18"/>
  <c r="AP943" i="18"/>
  <c r="AO943" i="18"/>
  <c r="AN943" i="18"/>
  <c r="AM943" i="18"/>
  <c r="AL943" i="18"/>
  <c r="AK943" i="18"/>
  <c r="AE943" i="18"/>
  <c r="AD943" i="18"/>
  <c r="AC943" i="18"/>
  <c r="AB943" i="18"/>
  <c r="AA943" i="18"/>
  <c r="Z943" i="18"/>
  <c r="Y943" i="18"/>
  <c r="X943" i="18"/>
  <c r="W943" i="18"/>
  <c r="BU942" i="18"/>
  <c r="BT942" i="18"/>
  <c r="BS942" i="18"/>
  <c r="BR942" i="18"/>
  <c r="BQ942" i="18"/>
  <c r="BP942" i="18"/>
  <c r="BO942" i="18"/>
  <c r="BN942" i="18"/>
  <c r="BM942" i="18"/>
  <c r="BG942" i="18"/>
  <c r="BF942" i="18"/>
  <c r="BE942" i="18"/>
  <c r="BD942" i="18"/>
  <c r="BC942" i="18"/>
  <c r="BB942" i="18"/>
  <c r="BA942" i="18"/>
  <c r="AZ942" i="18"/>
  <c r="AY942" i="18"/>
  <c r="AS942" i="18"/>
  <c r="AR942" i="18"/>
  <c r="AQ942" i="18"/>
  <c r="AP942" i="18"/>
  <c r="AO942" i="18"/>
  <c r="AN942" i="18"/>
  <c r="AM942" i="18"/>
  <c r="AL942" i="18"/>
  <c r="AK942" i="18"/>
  <c r="AE942" i="18"/>
  <c r="AD942" i="18"/>
  <c r="I350" i="33" s="1"/>
  <c r="AC942" i="18"/>
  <c r="AB942" i="18"/>
  <c r="L350" i="33" s="1"/>
  <c r="AA942" i="18"/>
  <c r="Z942" i="18"/>
  <c r="Y942" i="18"/>
  <c r="K350" i="33" s="1"/>
  <c r="X942" i="18"/>
  <c r="W942" i="18"/>
  <c r="BU940" i="18"/>
  <c r="BT940" i="18"/>
  <c r="BS940" i="18"/>
  <c r="BR940" i="18"/>
  <c r="BQ940" i="18"/>
  <c r="BP940" i="18"/>
  <c r="BO940" i="18"/>
  <c r="BN940" i="18"/>
  <c r="BM940" i="18"/>
  <c r="BG940" i="18"/>
  <c r="BF940" i="18"/>
  <c r="BE940" i="18"/>
  <c r="BD940" i="18"/>
  <c r="BC940" i="18"/>
  <c r="BB940" i="18"/>
  <c r="BA940" i="18"/>
  <c r="AZ940" i="18"/>
  <c r="AY940" i="18"/>
  <c r="AS940" i="18"/>
  <c r="AR940" i="18"/>
  <c r="AQ940" i="18"/>
  <c r="AP940" i="18"/>
  <c r="AO940" i="18"/>
  <c r="AN940" i="18"/>
  <c r="AM940" i="18"/>
  <c r="AL940" i="18"/>
  <c r="AK940" i="18"/>
  <c r="AE940" i="18"/>
  <c r="AD940" i="18"/>
  <c r="AC940" i="18"/>
  <c r="AB940" i="18"/>
  <c r="AA940" i="18"/>
  <c r="Z940" i="18"/>
  <c r="Y940" i="18"/>
  <c r="X940" i="18"/>
  <c r="W940" i="18"/>
  <c r="C348" i="33" s="1"/>
  <c r="BU939" i="18"/>
  <c r="BT939" i="18"/>
  <c r="BS939" i="18"/>
  <c r="BR939" i="18"/>
  <c r="BQ939" i="18"/>
  <c r="BP939" i="18"/>
  <c r="BO939" i="18"/>
  <c r="BN939" i="18"/>
  <c r="BM939" i="18"/>
  <c r="BG939" i="18"/>
  <c r="BF939" i="18"/>
  <c r="BE939" i="18"/>
  <c r="BD939" i="18"/>
  <c r="BC939" i="18"/>
  <c r="BB939" i="18"/>
  <c r="BA939" i="18"/>
  <c r="AZ939" i="18"/>
  <c r="AY939" i="18"/>
  <c r="AS939" i="18"/>
  <c r="AR939" i="18"/>
  <c r="AQ939" i="18"/>
  <c r="AP939" i="18"/>
  <c r="AO939" i="18"/>
  <c r="AN939" i="18"/>
  <c r="AM939" i="18"/>
  <c r="AL939" i="18"/>
  <c r="AK939" i="18"/>
  <c r="AE939" i="18"/>
  <c r="AD939" i="18"/>
  <c r="AC939" i="18"/>
  <c r="AB939" i="18"/>
  <c r="L347" i="33" s="1"/>
  <c r="AA939" i="18"/>
  <c r="H347" i="33" s="1"/>
  <c r="Z939" i="18"/>
  <c r="Y939" i="18"/>
  <c r="K347" i="33" s="1"/>
  <c r="X939" i="18"/>
  <c r="G347" i="33" s="1"/>
  <c r="W939" i="18"/>
  <c r="BU938" i="18"/>
  <c r="BT938" i="18"/>
  <c r="BS938" i="18"/>
  <c r="BR938" i="18"/>
  <c r="BQ938" i="18"/>
  <c r="BP938" i="18"/>
  <c r="BO938" i="18"/>
  <c r="BN938" i="18"/>
  <c r="BM938" i="18"/>
  <c r="BG938" i="18"/>
  <c r="BF938" i="18"/>
  <c r="BE938" i="18"/>
  <c r="BD938" i="18"/>
  <c r="BC938" i="18"/>
  <c r="BB938" i="18"/>
  <c r="BA938" i="18"/>
  <c r="AZ938" i="18"/>
  <c r="AY938" i="18"/>
  <c r="AS938" i="18"/>
  <c r="AR938" i="18"/>
  <c r="AQ938" i="18"/>
  <c r="AP938" i="18"/>
  <c r="AO938" i="18"/>
  <c r="AN938" i="18"/>
  <c r="AM938" i="18"/>
  <c r="AL938" i="18"/>
  <c r="AK938" i="18"/>
  <c r="AE938" i="18"/>
  <c r="AD938" i="18"/>
  <c r="AC938" i="18"/>
  <c r="AB938" i="18"/>
  <c r="AA938" i="18"/>
  <c r="Z938" i="18"/>
  <c r="Y938" i="18"/>
  <c r="X938" i="18"/>
  <c r="W938" i="18"/>
  <c r="BU936" i="18"/>
  <c r="BT936" i="18"/>
  <c r="BS936" i="18"/>
  <c r="BR936" i="18"/>
  <c r="BQ936" i="18"/>
  <c r="BP936" i="18"/>
  <c r="BO936" i="18"/>
  <c r="BN936" i="18"/>
  <c r="BM936" i="18"/>
  <c r="BG936" i="18"/>
  <c r="BF936" i="18"/>
  <c r="BE936" i="18"/>
  <c r="BD936" i="18"/>
  <c r="BC936" i="18"/>
  <c r="BB936" i="18"/>
  <c r="BA936" i="18"/>
  <c r="AZ936" i="18"/>
  <c r="AY936" i="18"/>
  <c r="AS936" i="18"/>
  <c r="AR936" i="18"/>
  <c r="AQ936" i="18"/>
  <c r="AP936" i="18"/>
  <c r="AO936" i="18"/>
  <c r="AN936" i="18"/>
  <c r="AM936" i="18"/>
  <c r="AL936" i="18"/>
  <c r="AK936" i="18"/>
  <c r="AE936" i="18"/>
  <c r="AD936" i="18"/>
  <c r="I344" i="33" s="1"/>
  <c r="AC936" i="18"/>
  <c r="AB936" i="18"/>
  <c r="AA936" i="18"/>
  <c r="Z936" i="18"/>
  <c r="Y936" i="18"/>
  <c r="X936" i="18"/>
  <c r="W936" i="18"/>
  <c r="BU935" i="18"/>
  <c r="BT935" i="18"/>
  <c r="BS935" i="18"/>
  <c r="BR935" i="18"/>
  <c r="BQ935" i="18"/>
  <c r="BP935" i="18"/>
  <c r="BO935" i="18"/>
  <c r="BN935" i="18"/>
  <c r="BM935" i="18"/>
  <c r="BG935" i="18"/>
  <c r="BF935" i="18"/>
  <c r="BE935" i="18"/>
  <c r="BD935" i="18"/>
  <c r="BC935" i="18"/>
  <c r="BB935" i="18"/>
  <c r="BA935" i="18"/>
  <c r="AZ935" i="18"/>
  <c r="AY935" i="18"/>
  <c r="AS935" i="18"/>
  <c r="AR935" i="18"/>
  <c r="AQ935" i="18"/>
  <c r="AP935" i="18"/>
  <c r="AO935" i="18"/>
  <c r="AN935" i="18"/>
  <c r="AM935" i="18"/>
  <c r="AL935" i="18"/>
  <c r="AK935" i="18"/>
  <c r="AE935" i="18"/>
  <c r="AD935" i="18"/>
  <c r="AC935" i="18"/>
  <c r="AB935" i="18"/>
  <c r="AA935" i="18"/>
  <c r="Z935" i="18"/>
  <c r="Y935" i="18"/>
  <c r="X935" i="18"/>
  <c r="W935" i="18"/>
  <c r="BU934" i="18"/>
  <c r="BT934" i="18"/>
  <c r="BS934" i="18"/>
  <c r="BR934" i="18"/>
  <c r="BQ934" i="18"/>
  <c r="BP934" i="18"/>
  <c r="BO934" i="18"/>
  <c r="BN934" i="18"/>
  <c r="BM934" i="18"/>
  <c r="BG934" i="18"/>
  <c r="BF934" i="18"/>
  <c r="BE934" i="18"/>
  <c r="BD934" i="18"/>
  <c r="BC934" i="18"/>
  <c r="BB934" i="18"/>
  <c r="BA934" i="18"/>
  <c r="AZ934" i="18"/>
  <c r="AY934" i="18"/>
  <c r="AS934" i="18"/>
  <c r="AR934" i="18"/>
  <c r="AQ934" i="18"/>
  <c r="AP934" i="18"/>
  <c r="AO934" i="18"/>
  <c r="AN934" i="18"/>
  <c r="AM934" i="18"/>
  <c r="AL934" i="18"/>
  <c r="AK934" i="18"/>
  <c r="AE934" i="18"/>
  <c r="AD934" i="18"/>
  <c r="AC934" i="18"/>
  <c r="AB934" i="18"/>
  <c r="AA934" i="18"/>
  <c r="Z934" i="18"/>
  <c r="Y934" i="18"/>
  <c r="X934" i="18"/>
  <c r="W934" i="18"/>
  <c r="AF590" i="18"/>
  <c r="AJ590" i="18" s="1"/>
  <c r="AE590" i="18"/>
  <c r="AM590" i="18" s="1"/>
  <c r="AD590" i="18"/>
  <c r="AH590" i="18" s="1"/>
  <c r="AF589" i="18"/>
  <c r="AN589" i="18" s="1"/>
  <c r="AE589" i="18"/>
  <c r="AI589" i="18" s="1"/>
  <c r="AD589" i="18"/>
  <c r="AH589" i="18" s="1"/>
  <c r="AF588" i="18"/>
  <c r="AJ588" i="18" s="1"/>
  <c r="AE588" i="18"/>
  <c r="AI588" i="18" s="1"/>
  <c r="AD588" i="18"/>
  <c r="AL588" i="18" s="1"/>
  <c r="AF548" i="18"/>
  <c r="AJ548" i="18" s="1"/>
  <c r="AE548" i="18"/>
  <c r="AM548" i="18" s="1"/>
  <c r="AD548" i="18"/>
  <c r="AH548" i="18" s="1"/>
  <c r="AF547" i="18"/>
  <c r="AN547" i="18" s="1"/>
  <c r="AE547" i="18"/>
  <c r="AM547" i="18" s="1"/>
  <c r="AD547" i="18"/>
  <c r="AL547" i="18" s="1"/>
  <c r="AF546" i="18"/>
  <c r="AN546" i="18" s="1"/>
  <c r="AE546" i="18"/>
  <c r="AM546" i="18" s="1"/>
  <c r="AD546" i="18"/>
  <c r="AL546" i="18" s="1"/>
  <c r="AF512" i="18"/>
  <c r="AN512" i="18" s="1"/>
  <c r="AE512" i="18"/>
  <c r="AI512" i="18" s="1"/>
  <c r="AD512" i="18"/>
  <c r="AH512" i="18" s="1"/>
  <c r="AH511" i="18"/>
  <c r="AF511" i="18"/>
  <c r="AN511" i="18" s="1"/>
  <c r="AE511" i="18"/>
  <c r="AM511" i="18" s="1"/>
  <c r="AD511" i="18"/>
  <c r="AL511" i="18" s="1"/>
  <c r="AF510" i="18"/>
  <c r="AN510" i="18" s="1"/>
  <c r="AE510" i="18"/>
  <c r="AI510" i="18" s="1"/>
  <c r="AD510" i="18"/>
  <c r="AH510" i="18" s="1"/>
  <c r="AF506" i="18"/>
  <c r="AJ506" i="18" s="1"/>
  <c r="AE506" i="18"/>
  <c r="AI506" i="18" s="1"/>
  <c r="AD506" i="18"/>
  <c r="AL506" i="18" s="1"/>
  <c r="AF505" i="18"/>
  <c r="AJ505" i="18" s="1"/>
  <c r="AE505" i="18"/>
  <c r="AM505" i="18" s="1"/>
  <c r="AD505" i="18"/>
  <c r="AL505" i="18" s="1"/>
  <c r="AF504" i="18"/>
  <c r="AN504" i="18" s="1"/>
  <c r="AE504" i="18"/>
  <c r="AM504" i="18" s="1"/>
  <c r="AD504" i="18"/>
  <c r="AL504" i="18" s="1"/>
  <c r="AF464" i="18"/>
  <c r="AJ464" i="18" s="1"/>
  <c r="AE464" i="18"/>
  <c r="AM464" i="18" s="1"/>
  <c r="AD464" i="18"/>
  <c r="AL464" i="18" s="1"/>
  <c r="AI463" i="18"/>
  <c r="AF463" i="18"/>
  <c r="AN463" i="18" s="1"/>
  <c r="AE463" i="18"/>
  <c r="AM463" i="18" s="1"/>
  <c r="AD463" i="18"/>
  <c r="AH463" i="18" s="1"/>
  <c r="AF462" i="18"/>
  <c r="AN462" i="18" s="1"/>
  <c r="AE462" i="18"/>
  <c r="AI462" i="18" s="1"/>
  <c r="AD462" i="18"/>
  <c r="AH462" i="18" s="1"/>
  <c r="AF428" i="18"/>
  <c r="AJ428" i="18" s="1"/>
  <c r="AE428" i="18"/>
  <c r="AM428" i="18" s="1"/>
  <c r="AD428" i="18"/>
  <c r="AH428" i="18" s="1"/>
  <c r="AF427" i="18"/>
  <c r="AN427" i="18" s="1"/>
  <c r="AE427" i="18"/>
  <c r="AI427" i="18" s="1"/>
  <c r="AD427" i="18"/>
  <c r="AL427" i="18" s="1"/>
  <c r="AF426" i="18"/>
  <c r="AJ426" i="18" s="1"/>
  <c r="AE426" i="18"/>
  <c r="AM426" i="18" s="1"/>
  <c r="AD426" i="18"/>
  <c r="AL426" i="18" s="1"/>
  <c r="X422" i="18"/>
  <c r="AB422" i="18" s="1"/>
  <c r="W422" i="18"/>
  <c r="AA422" i="18" s="1"/>
  <c r="V422" i="18"/>
  <c r="Z422" i="18" s="1"/>
  <c r="X421" i="18"/>
  <c r="AB421" i="18" s="1"/>
  <c r="W421" i="18"/>
  <c r="AA421" i="18" s="1"/>
  <c r="V421" i="18"/>
  <c r="Z421" i="18" s="1"/>
  <c r="X420" i="18"/>
  <c r="AB420" i="18" s="1"/>
  <c r="W420" i="18"/>
  <c r="AA420" i="18" s="1"/>
  <c r="V420" i="18"/>
  <c r="Z420" i="18" s="1"/>
  <c r="X380" i="18"/>
  <c r="AB380" i="18" s="1"/>
  <c r="W380" i="18"/>
  <c r="AA380" i="18" s="1"/>
  <c r="V380" i="18"/>
  <c r="Z380" i="18" s="1"/>
  <c r="X379" i="18"/>
  <c r="AB379" i="18" s="1"/>
  <c r="W379" i="18"/>
  <c r="AA379" i="18" s="1"/>
  <c r="V379" i="18"/>
  <c r="Z379" i="18" s="1"/>
  <c r="X378" i="18"/>
  <c r="AB378" i="18" s="1"/>
  <c r="W378" i="18"/>
  <c r="AA378" i="18" s="1"/>
  <c r="V378" i="18"/>
  <c r="Z378" i="18" s="1"/>
  <c r="X344" i="18"/>
  <c r="AB344" i="18" s="1"/>
  <c r="W344" i="18"/>
  <c r="AA344" i="18" s="1"/>
  <c r="V344" i="18"/>
  <c r="Z344" i="18" s="1"/>
  <c r="AB343" i="18"/>
  <c r="X343" i="18"/>
  <c r="W343" i="18"/>
  <c r="AA343" i="18" s="1"/>
  <c r="V343" i="18"/>
  <c r="Z343" i="18" s="1"/>
  <c r="X342" i="18"/>
  <c r="AB342" i="18" s="1"/>
  <c r="W342" i="18"/>
  <c r="AA342" i="18" s="1"/>
  <c r="V342" i="18"/>
  <c r="Z342" i="18" s="1"/>
  <c r="AF338" i="18"/>
  <c r="AN338" i="18" s="1"/>
  <c r="AE338" i="18"/>
  <c r="AE422" i="18" s="1"/>
  <c r="AD338" i="18"/>
  <c r="AD422" i="18" s="1"/>
  <c r="X338" i="18"/>
  <c r="AB338" i="18" s="1"/>
  <c r="W338" i="18"/>
  <c r="AA338" i="18" s="1"/>
  <c r="V338" i="18"/>
  <c r="Z338" i="18" s="1"/>
  <c r="AF337" i="18"/>
  <c r="AJ337" i="18" s="1"/>
  <c r="AE337" i="18"/>
  <c r="AM337" i="18" s="1"/>
  <c r="AD337" i="18"/>
  <c r="AD421" i="18" s="1"/>
  <c r="X337" i="18"/>
  <c r="AB337" i="18" s="1"/>
  <c r="W337" i="18"/>
  <c r="AA337" i="18" s="1"/>
  <c r="V337" i="18"/>
  <c r="Z337" i="18" s="1"/>
  <c r="AF336" i="18"/>
  <c r="AJ336" i="18" s="1"/>
  <c r="AE336" i="18"/>
  <c r="AI336" i="18" s="1"/>
  <c r="AD336" i="18"/>
  <c r="AL336" i="18" s="1"/>
  <c r="AA336" i="18"/>
  <c r="X336" i="18"/>
  <c r="AB336" i="18" s="1"/>
  <c r="W336" i="18"/>
  <c r="V336" i="18"/>
  <c r="Z336" i="18" s="1"/>
  <c r="AF296" i="18"/>
  <c r="AF380" i="18" s="1"/>
  <c r="AE296" i="18"/>
  <c r="AI296" i="18" s="1"/>
  <c r="AD296" i="18"/>
  <c r="AH296" i="18" s="1"/>
  <c r="X296" i="18"/>
  <c r="AB296" i="18" s="1"/>
  <c r="W296" i="18"/>
  <c r="AA296" i="18" s="1"/>
  <c r="V296" i="18"/>
  <c r="Z296" i="18" s="1"/>
  <c r="AF295" i="18"/>
  <c r="AF379" i="18" s="1"/>
  <c r="AE295" i="18"/>
  <c r="AE379" i="18" s="1"/>
  <c r="AD295" i="18"/>
  <c r="AH295" i="18" s="1"/>
  <c r="X295" i="18"/>
  <c r="AB295" i="18" s="1"/>
  <c r="W295" i="18"/>
  <c r="AA295" i="18" s="1"/>
  <c r="V295" i="18"/>
  <c r="Z295" i="18" s="1"/>
  <c r="AF294" i="18"/>
  <c r="AF378" i="18" s="1"/>
  <c r="AE294" i="18"/>
  <c r="AE378" i="18" s="1"/>
  <c r="AD294" i="18"/>
  <c r="AD378" i="18" s="1"/>
  <c r="X294" i="18"/>
  <c r="AB294" i="18" s="1"/>
  <c r="W294" i="18"/>
  <c r="AA294" i="18" s="1"/>
  <c r="V294" i="18"/>
  <c r="Z294" i="18" s="1"/>
  <c r="AF260" i="18"/>
  <c r="AF344" i="18" s="1"/>
  <c r="AE260" i="18"/>
  <c r="AI260" i="18" s="1"/>
  <c r="AD260" i="18"/>
  <c r="AH260" i="18" s="1"/>
  <c r="X260" i="18"/>
  <c r="AB260" i="18" s="1"/>
  <c r="W260" i="18"/>
  <c r="AA260" i="18" s="1"/>
  <c r="V260" i="18"/>
  <c r="Z260" i="18" s="1"/>
  <c r="AF259" i="18"/>
  <c r="AJ259" i="18" s="1"/>
  <c r="AE259" i="18"/>
  <c r="AM259" i="18" s="1"/>
  <c r="AD259" i="18"/>
  <c r="AD343" i="18" s="1"/>
  <c r="X259" i="18"/>
  <c r="AB259" i="18" s="1"/>
  <c r="W259" i="18"/>
  <c r="AA259" i="18" s="1"/>
  <c r="V259" i="18"/>
  <c r="Z259" i="18" s="1"/>
  <c r="AN258" i="18"/>
  <c r="AF258" i="18"/>
  <c r="AF342" i="18" s="1"/>
  <c r="AE258" i="18"/>
  <c r="AE342" i="18" s="1"/>
  <c r="AD258" i="18"/>
  <c r="AD342" i="18" s="1"/>
  <c r="X258" i="18"/>
  <c r="AB258" i="18" s="1"/>
  <c r="W258" i="18"/>
  <c r="AA258" i="18" s="1"/>
  <c r="V258" i="18"/>
  <c r="Z258" i="18" s="1"/>
  <c r="X254" i="18"/>
  <c r="AB254" i="18" s="1"/>
  <c r="W254" i="18"/>
  <c r="AA254" i="18" s="1"/>
  <c r="V254" i="18"/>
  <c r="Z254" i="18" s="1"/>
  <c r="X253" i="18"/>
  <c r="AB253" i="18" s="1"/>
  <c r="W253" i="18"/>
  <c r="AA253" i="18" s="1"/>
  <c r="V253" i="18"/>
  <c r="Z253" i="18" s="1"/>
  <c r="X252" i="18"/>
  <c r="AB252" i="18" s="1"/>
  <c r="W252" i="18"/>
  <c r="AA252" i="18" s="1"/>
  <c r="V252" i="18"/>
  <c r="Z252" i="18" s="1"/>
  <c r="X212" i="18"/>
  <c r="AB212" i="18" s="1"/>
  <c r="W212" i="18"/>
  <c r="AA212" i="18" s="1"/>
  <c r="V212" i="18"/>
  <c r="Z212" i="18" s="1"/>
  <c r="X211" i="18"/>
  <c r="AB211" i="18" s="1"/>
  <c r="W211" i="18"/>
  <c r="AA211" i="18" s="1"/>
  <c r="V211" i="18"/>
  <c r="Z211" i="18" s="1"/>
  <c r="X210" i="18"/>
  <c r="AB210" i="18" s="1"/>
  <c r="W210" i="18"/>
  <c r="AA210" i="18" s="1"/>
  <c r="V210" i="18"/>
  <c r="Z210" i="18" s="1"/>
  <c r="X176" i="18"/>
  <c r="AB176" i="18" s="1"/>
  <c r="W176" i="18"/>
  <c r="AA176" i="18" s="1"/>
  <c r="V176" i="18"/>
  <c r="Z176" i="18" s="1"/>
  <c r="X175" i="18"/>
  <c r="AB175" i="18" s="1"/>
  <c r="W175" i="18"/>
  <c r="AA175" i="18" s="1"/>
  <c r="V175" i="18"/>
  <c r="Z175" i="18" s="1"/>
  <c r="X174" i="18"/>
  <c r="AB174" i="18" s="1"/>
  <c r="W174" i="18"/>
  <c r="AA174" i="18" s="1"/>
  <c r="V174" i="18"/>
  <c r="Z174" i="18" s="1"/>
  <c r="X170" i="18"/>
  <c r="AB170" i="18" s="1"/>
  <c r="W170" i="18"/>
  <c r="AA170" i="18" s="1"/>
  <c r="V170" i="18"/>
  <c r="Z170" i="18" s="1"/>
  <c r="X169" i="18"/>
  <c r="AB169" i="18" s="1"/>
  <c r="W169" i="18"/>
  <c r="AA169" i="18" s="1"/>
  <c r="V169" i="18"/>
  <c r="Z169" i="18" s="1"/>
  <c r="X168" i="18"/>
  <c r="AB168" i="18" s="1"/>
  <c r="W168" i="18"/>
  <c r="AA168" i="18" s="1"/>
  <c r="V168" i="18"/>
  <c r="Z168" i="18" s="1"/>
  <c r="X130" i="18"/>
  <c r="W130" i="18"/>
  <c r="V130" i="18"/>
  <c r="X129" i="18"/>
  <c r="W129" i="18"/>
  <c r="V129" i="18"/>
  <c r="X128" i="18"/>
  <c r="AB128" i="18" s="1"/>
  <c r="W128" i="18"/>
  <c r="AA128" i="18" s="1"/>
  <c r="V128" i="18"/>
  <c r="Z128" i="18" s="1"/>
  <c r="X127" i="18"/>
  <c r="AB127" i="18" s="1"/>
  <c r="W127" i="18"/>
  <c r="AA127" i="18" s="1"/>
  <c r="V127" i="18"/>
  <c r="Z127" i="18" s="1"/>
  <c r="X126" i="18"/>
  <c r="AB126" i="18" s="1"/>
  <c r="W126" i="18"/>
  <c r="AA126" i="18" s="1"/>
  <c r="V126" i="18"/>
  <c r="Z126" i="18" s="1"/>
  <c r="X94" i="18"/>
  <c r="W94" i="18"/>
  <c r="V94" i="18"/>
  <c r="X93" i="18"/>
  <c r="W93" i="18"/>
  <c r="V93" i="18"/>
  <c r="X92" i="18"/>
  <c r="AB92" i="18" s="1"/>
  <c r="W92" i="18"/>
  <c r="AA92" i="18" s="1"/>
  <c r="V92" i="18"/>
  <c r="Z92" i="18" s="1"/>
  <c r="X91" i="18"/>
  <c r="AB91" i="18" s="1"/>
  <c r="W91" i="18"/>
  <c r="AA91" i="18" s="1"/>
  <c r="V91" i="18"/>
  <c r="Z91" i="18" s="1"/>
  <c r="X90" i="18"/>
  <c r="AB90" i="18" s="1"/>
  <c r="W90" i="18"/>
  <c r="AA90" i="18" s="1"/>
  <c r="V90" i="18"/>
  <c r="Z90" i="18" s="1"/>
  <c r="BU952" i="17"/>
  <c r="BT952" i="17"/>
  <c r="BS952" i="17"/>
  <c r="BR952" i="17"/>
  <c r="BQ952" i="17"/>
  <c r="BP952" i="17"/>
  <c r="BO952" i="17"/>
  <c r="BN952" i="17"/>
  <c r="BM952" i="17"/>
  <c r="BG952" i="17"/>
  <c r="BF952" i="17"/>
  <c r="BE952" i="17"/>
  <c r="BD952" i="17"/>
  <c r="BC952" i="17"/>
  <c r="BB952" i="17"/>
  <c r="BA952" i="17"/>
  <c r="AZ952" i="17"/>
  <c r="AY952" i="17"/>
  <c r="AS952" i="17"/>
  <c r="AR952" i="17"/>
  <c r="AQ952" i="17"/>
  <c r="AP952" i="17"/>
  <c r="AO952" i="17"/>
  <c r="AN952" i="17"/>
  <c r="AM952" i="17"/>
  <c r="AL952" i="17"/>
  <c r="AK952" i="17"/>
  <c r="AE952" i="17"/>
  <c r="AD952" i="17"/>
  <c r="AC952" i="17"/>
  <c r="AB952" i="17"/>
  <c r="AA952" i="17"/>
  <c r="Z952" i="17"/>
  <c r="D360" i="33" s="1"/>
  <c r="Y952" i="17"/>
  <c r="K360" i="33" s="1"/>
  <c r="X952" i="17"/>
  <c r="W952" i="17"/>
  <c r="C360" i="33" s="1"/>
  <c r="BU951" i="17"/>
  <c r="BT951" i="17"/>
  <c r="BS951" i="17"/>
  <c r="BR951" i="17"/>
  <c r="BQ951" i="17"/>
  <c r="BP951" i="17"/>
  <c r="BO951" i="17"/>
  <c r="BN951" i="17"/>
  <c r="BM951" i="17"/>
  <c r="BG951" i="17"/>
  <c r="BF951" i="17"/>
  <c r="BE951" i="17"/>
  <c r="BD951" i="17"/>
  <c r="BC951" i="17"/>
  <c r="BB951" i="17"/>
  <c r="BA951" i="17"/>
  <c r="AZ951" i="17"/>
  <c r="AY951" i="17"/>
  <c r="AS951" i="17"/>
  <c r="AR951" i="17"/>
  <c r="AQ951" i="17"/>
  <c r="AP951" i="17"/>
  <c r="AO951" i="17"/>
  <c r="AN951" i="17"/>
  <c r="AM951" i="17"/>
  <c r="AL951" i="17"/>
  <c r="AK951" i="17"/>
  <c r="AE951" i="17"/>
  <c r="M359" i="33" s="1"/>
  <c r="AD951" i="17"/>
  <c r="I359" i="33" s="1"/>
  <c r="AC951" i="17"/>
  <c r="AB951" i="17"/>
  <c r="AA951" i="17"/>
  <c r="Z951" i="17"/>
  <c r="Y951" i="17"/>
  <c r="X951" i="17"/>
  <c r="W951" i="17"/>
  <c r="BU950" i="17"/>
  <c r="BT950" i="17"/>
  <c r="BS950" i="17"/>
  <c r="BR950" i="17"/>
  <c r="BQ950" i="17"/>
  <c r="BP950" i="17"/>
  <c r="BO950" i="17"/>
  <c r="BN950" i="17"/>
  <c r="BM950" i="17"/>
  <c r="BG950" i="17"/>
  <c r="BF950" i="17"/>
  <c r="BE950" i="17"/>
  <c r="BD950" i="17"/>
  <c r="BC950" i="17"/>
  <c r="BB950" i="17"/>
  <c r="BA950" i="17"/>
  <c r="AZ950" i="17"/>
  <c r="AY950" i="17"/>
  <c r="AS950" i="17"/>
  <c r="AR950" i="17"/>
  <c r="AQ950" i="17"/>
  <c r="AP950" i="17"/>
  <c r="AO950" i="17"/>
  <c r="AN950" i="17"/>
  <c r="AM950" i="17"/>
  <c r="AL950" i="17"/>
  <c r="AK950" i="17"/>
  <c r="AE950" i="17"/>
  <c r="M358" i="33" s="1"/>
  <c r="AD950" i="17"/>
  <c r="I358" i="33" s="1"/>
  <c r="AC950" i="17"/>
  <c r="E358" i="33" s="1"/>
  <c r="AB950" i="17"/>
  <c r="L358" i="33" s="1"/>
  <c r="AA950" i="17"/>
  <c r="H358" i="33" s="1"/>
  <c r="Z950" i="17"/>
  <c r="D358" i="33" s="1"/>
  <c r="Y950" i="17"/>
  <c r="K358" i="33" s="1"/>
  <c r="X950" i="17"/>
  <c r="W950" i="17"/>
  <c r="BU948" i="17"/>
  <c r="BT948" i="17"/>
  <c r="BS948" i="17"/>
  <c r="BR948" i="17"/>
  <c r="BQ948" i="17"/>
  <c r="BP948" i="17"/>
  <c r="BO948" i="17"/>
  <c r="K175" i="33" s="1"/>
  <c r="BN948" i="17"/>
  <c r="BM948" i="17"/>
  <c r="BG948" i="17"/>
  <c r="BF948" i="17"/>
  <c r="BE948" i="17"/>
  <c r="BD948" i="17"/>
  <c r="BC948" i="17"/>
  <c r="BB948" i="17"/>
  <c r="BA948" i="17"/>
  <c r="AZ948" i="17"/>
  <c r="AY948" i="17"/>
  <c r="AS948" i="17"/>
  <c r="AR948" i="17"/>
  <c r="AQ948" i="17"/>
  <c r="AP948" i="17"/>
  <c r="AO948" i="17"/>
  <c r="H218" i="33" s="1"/>
  <c r="AN948" i="17"/>
  <c r="AM948" i="17"/>
  <c r="AL948" i="17"/>
  <c r="AK948" i="17"/>
  <c r="AE948" i="17"/>
  <c r="M356" i="33" s="1"/>
  <c r="AD948" i="17"/>
  <c r="AC948" i="17"/>
  <c r="E356" i="33" s="1"/>
  <c r="AB948" i="17"/>
  <c r="L356" i="33" s="1"/>
  <c r="AA948" i="17"/>
  <c r="Z948" i="17"/>
  <c r="D356" i="33" s="1"/>
  <c r="Y948" i="17"/>
  <c r="K356" i="33" s="1"/>
  <c r="X948" i="17"/>
  <c r="G356" i="33" s="1"/>
  <c r="W948" i="17"/>
  <c r="BU947" i="17"/>
  <c r="BT947" i="17"/>
  <c r="BS947" i="17"/>
  <c r="BR947" i="17"/>
  <c r="BQ947" i="17"/>
  <c r="BP947" i="17"/>
  <c r="BO947" i="17"/>
  <c r="BN947" i="17"/>
  <c r="BM947" i="17"/>
  <c r="BG947" i="17"/>
  <c r="BF947" i="17"/>
  <c r="BE947" i="17"/>
  <c r="BD947" i="17"/>
  <c r="BC947" i="17"/>
  <c r="BB947" i="17"/>
  <c r="BA947" i="17"/>
  <c r="AZ947" i="17"/>
  <c r="AY947" i="17"/>
  <c r="AS947" i="17"/>
  <c r="AR947" i="17"/>
  <c r="AQ947" i="17"/>
  <c r="AP947" i="17"/>
  <c r="AO947" i="17"/>
  <c r="AN947" i="17"/>
  <c r="AM947" i="17"/>
  <c r="AL947" i="17"/>
  <c r="AK947" i="17"/>
  <c r="AE947" i="17"/>
  <c r="AD947" i="17"/>
  <c r="AC947" i="17"/>
  <c r="E355" i="33" s="1"/>
  <c r="AB947" i="17"/>
  <c r="AA947" i="17"/>
  <c r="H355" i="33" s="1"/>
  <c r="Z947" i="17"/>
  <c r="D355" i="33" s="1"/>
  <c r="Y947" i="17"/>
  <c r="K355" i="33" s="1"/>
  <c r="X947" i="17"/>
  <c r="G355" i="33" s="1"/>
  <c r="W947" i="17"/>
  <c r="C355" i="33" s="1"/>
  <c r="BU946" i="17"/>
  <c r="BT946" i="17"/>
  <c r="BS946" i="17"/>
  <c r="BR946" i="17"/>
  <c r="BQ946" i="17"/>
  <c r="BP946" i="17"/>
  <c r="BO946" i="17"/>
  <c r="BN946" i="17"/>
  <c r="BM946" i="17"/>
  <c r="BG946" i="17"/>
  <c r="BF946" i="17"/>
  <c r="BE946" i="17"/>
  <c r="BD946" i="17"/>
  <c r="BC946" i="17"/>
  <c r="BB946" i="17"/>
  <c r="BA946" i="17"/>
  <c r="AZ946" i="17"/>
  <c r="AY946" i="17"/>
  <c r="AS946" i="17"/>
  <c r="AR946" i="17"/>
  <c r="AQ946" i="17"/>
  <c r="AP946" i="17"/>
  <c r="AO946" i="17"/>
  <c r="AN946" i="17"/>
  <c r="AM946" i="17"/>
  <c r="AL946" i="17"/>
  <c r="AK946" i="17"/>
  <c r="AE946" i="17"/>
  <c r="AD946" i="17"/>
  <c r="AC946" i="17"/>
  <c r="AB946" i="17"/>
  <c r="L354" i="33" s="1"/>
  <c r="AA946" i="17"/>
  <c r="H354" i="33" s="1"/>
  <c r="Z946" i="17"/>
  <c r="D354" i="33" s="1"/>
  <c r="Y946" i="17"/>
  <c r="K354" i="33" s="1"/>
  <c r="X946" i="17"/>
  <c r="W946" i="17"/>
  <c r="BU944" i="17"/>
  <c r="BT944" i="17"/>
  <c r="BS944" i="17"/>
  <c r="BR944" i="17"/>
  <c r="BQ944" i="17"/>
  <c r="BP944" i="17"/>
  <c r="BO944" i="17"/>
  <c r="BN944" i="17"/>
  <c r="BM944" i="17"/>
  <c r="BG944" i="17"/>
  <c r="BF944" i="17"/>
  <c r="BE944" i="17"/>
  <c r="BD944" i="17"/>
  <c r="BC944" i="17"/>
  <c r="BB944" i="17"/>
  <c r="BA944" i="17"/>
  <c r="AZ944" i="17"/>
  <c r="AY944" i="17"/>
  <c r="AS944" i="17"/>
  <c r="AR944" i="17"/>
  <c r="AQ944" i="17"/>
  <c r="AP944" i="17"/>
  <c r="AO944" i="17"/>
  <c r="AN944" i="17"/>
  <c r="AM944" i="17"/>
  <c r="AL944" i="17"/>
  <c r="AK944" i="17"/>
  <c r="AE944" i="17"/>
  <c r="AD944" i="17"/>
  <c r="AC944" i="17"/>
  <c r="AB944" i="17"/>
  <c r="AA944" i="17"/>
  <c r="H352" i="33" s="1"/>
  <c r="Z944" i="17"/>
  <c r="D352" i="33" s="1"/>
  <c r="Y944" i="17"/>
  <c r="K352" i="33" s="1"/>
  <c r="X944" i="17"/>
  <c r="G352" i="33" s="1"/>
  <c r="W944" i="17"/>
  <c r="C352" i="33" s="1"/>
  <c r="BU943" i="17"/>
  <c r="BT943" i="17"/>
  <c r="BS943" i="17"/>
  <c r="BR943" i="17"/>
  <c r="BQ943" i="17"/>
  <c r="BP943" i="17"/>
  <c r="BO943" i="17"/>
  <c r="BN943" i="17"/>
  <c r="BM943" i="17"/>
  <c r="BG943" i="17"/>
  <c r="BF943" i="17"/>
  <c r="BE943" i="17"/>
  <c r="BD943" i="17"/>
  <c r="BC943" i="17"/>
  <c r="BB943" i="17"/>
  <c r="BA943" i="17"/>
  <c r="AZ943" i="17"/>
  <c r="AY943" i="17"/>
  <c r="AS943" i="17"/>
  <c r="AR943" i="17"/>
  <c r="AQ943" i="17"/>
  <c r="AP943" i="17"/>
  <c r="AO943" i="17"/>
  <c r="AN943" i="17"/>
  <c r="AM943" i="17"/>
  <c r="AL943" i="17"/>
  <c r="AK943" i="17"/>
  <c r="AE943" i="17"/>
  <c r="M351" i="33" s="1"/>
  <c r="AD943" i="17"/>
  <c r="I351" i="33" s="1"/>
  <c r="AC943" i="17"/>
  <c r="E351" i="33" s="1"/>
  <c r="AB943" i="17"/>
  <c r="AA943" i="17"/>
  <c r="Z943" i="17"/>
  <c r="Y943" i="17"/>
  <c r="X943" i="17"/>
  <c r="W943" i="17"/>
  <c r="BU942" i="17"/>
  <c r="BT942" i="17"/>
  <c r="BS942" i="17"/>
  <c r="BR942" i="17"/>
  <c r="BQ942" i="17"/>
  <c r="BP942" i="17"/>
  <c r="BO942" i="17"/>
  <c r="BN942" i="17"/>
  <c r="BM942" i="17"/>
  <c r="BG942" i="17"/>
  <c r="BF942" i="17"/>
  <c r="BE942" i="17"/>
  <c r="BD942" i="17"/>
  <c r="BC942" i="17"/>
  <c r="BB942" i="17"/>
  <c r="BA942" i="17"/>
  <c r="AZ942" i="17"/>
  <c r="AY942" i="17"/>
  <c r="AS942" i="17"/>
  <c r="AR942" i="17"/>
  <c r="AQ942" i="17"/>
  <c r="AP942" i="17"/>
  <c r="AO942" i="17"/>
  <c r="AN942" i="17"/>
  <c r="AM942" i="17"/>
  <c r="AL942" i="17"/>
  <c r="AK942" i="17"/>
  <c r="AE942" i="17"/>
  <c r="AD942" i="17"/>
  <c r="AC942" i="17"/>
  <c r="E350" i="33" s="1"/>
  <c r="AB942" i="17"/>
  <c r="AA942" i="17"/>
  <c r="H350" i="33" s="1"/>
  <c r="Z942" i="17"/>
  <c r="D350" i="33" s="1"/>
  <c r="Y942" i="17"/>
  <c r="X942" i="17"/>
  <c r="W942" i="17"/>
  <c r="BU940" i="17"/>
  <c r="BT940" i="17"/>
  <c r="BS940" i="17"/>
  <c r="BR940" i="17"/>
  <c r="BQ940" i="17"/>
  <c r="BP940" i="17"/>
  <c r="BO940" i="17"/>
  <c r="BN940" i="17"/>
  <c r="BM940" i="17"/>
  <c r="BG940" i="17"/>
  <c r="BF940" i="17"/>
  <c r="BE940" i="17"/>
  <c r="BD940" i="17"/>
  <c r="BC940" i="17"/>
  <c r="BB940" i="17"/>
  <c r="BA940" i="17"/>
  <c r="AZ940" i="17"/>
  <c r="AY940" i="17"/>
  <c r="AS940" i="17"/>
  <c r="AR940" i="17"/>
  <c r="AQ940" i="17"/>
  <c r="AP940" i="17"/>
  <c r="AO940" i="17"/>
  <c r="AN940" i="17"/>
  <c r="AM940" i="17"/>
  <c r="AL940" i="17"/>
  <c r="AK940" i="17"/>
  <c r="AE940" i="17"/>
  <c r="M348" i="33" s="1"/>
  <c r="AD940" i="17"/>
  <c r="I348" i="33" s="1"/>
  <c r="AC940" i="17"/>
  <c r="E348" i="33" s="1"/>
  <c r="AB940" i="17"/>
  <c r="L348" i="33" s="1"/>
  <c r="AA940" i="17"/>
  <c r="H348" i="33" s="1"/>
  <c r="Z940" i="17"/>
  <c r="D348" i="33" s="1"/>
  <c r="Y940" i="17"/>
  <c r="K348" i="33" s="1"/>
  <c r="X940" i="17"/>
  <c r="W940" i="17"/>
  <c r="BU939" i="17"/>
  <c r="BT939" i="17"/>
  <c r="BS939" i="17"/>
  <c r="BR939" i="17"/>
  <c r="BQ939" i="17"/>
  <c r="BP939" i="17"/>
  <c r="BO939" i="17"/>
  <c r="BN939" i="17"/>
  <c r="BM939" i="17"/>
  <c r="BG939" i="17"/>
  <c r="BF939" i="17"/>
  <c r="BE939" i="17"/>
  <c r="BD939" i="17"/>
  <c r="BC939" i="17"/>
  <c r="BB939" i="17"/>
  <c r="BA939" i="17"/>
  <c r="AZ939" i="17"/>
  <c r="AY939" i="17"/>
  <c r="AS939" i="17"/>
  <c r="AR939" i="17"/>
  <c r="AQ939" i="17"/>
  <c r="AP939" i="17"/>
  <c r="AO939" i="17"/>
  <c r="AN939" i="17"/>
  <c r="AM939" i="17"/>
  <c r="AL939" i="17"/>
  <c r="AK939" i="17"/>
  <c r="AE939" i="17"/>
  <c r="AD939" i="17"/>
  <c r="I347" i="33" s="1"/>
  <c r="AC939" i="17"/>
  <c r="E347" i="33" s="1"/>
  <c r="AB939" i="17"/>
  <c r="AA939" i="17"/>
  <c r="Z939" i="17"/>
  <c r="Y939" i="17"/>
  <c r="X939" i="17"/>
  <c r="W939" i="17"/>
  <c r="C347" i="33" s="1"/>
  <c r="BU938" i="17"/>
  <c r="BT938" i="17"/>
  <c r="BS938" i="17"/>
  <c r="BR938" i="17"/>
  <c r="BQ938" i="17"/>
  <c r="BP938" i="17"/>
  <c r="BO938" i="17"/>
  <c r="BN938" i="17"/>
  <c r="BM938" i="17"/>
  <c r="BG938" i="17"/>
  <c r="BF938" i="17"/>
  <c r="BE938" i="17"/>
  <c r="BD938" i="17"/>
  <c r="BC938" i="17"/>
  <c r="BB938" i="17"/>
  <c r="BA938" i="17"/>
  <c r="AZ938" i="17"/>
  <c r="AY938" i="17"/>
  <c r="AS938" i="17"/>
  <c r="AR938" i="17"/>
  <c r="AQ938" i="17"/>
  <c r="AP938" i="17"/>
  <c r="AO938" i="17"/>
  <c r="AN938" i="17"/>
  <c r="AM938" i="17"/>
  <c r="AL938" i="17"/>
  <c r="AK938" i="17"/>
  <c r="AE938" i="17"/>
  <c r="AD938" i="17"/>
  <c r="AC938" i="17"/>
  <c r="AB938" i="17"/>
  <c r="L346" i="33" s="1"/>
  <c r="AA938" i="17"/>
  <c r="H346" i="33" s="1"/>
  <c r="Z938" i="17"/>
  <c r="D346" i="33" s="1"/>
  <c r="Y938" i="17"/>
  <c r="K346" i="33" s="1"/>
  <c r="X938" i="17"/>
  <c r="G346" i="33" s="1"/>
  <c r="W938" i="17"/>
  <c r="C346" i="33" s="1"/>
  <c r="BU936" i="17"/>
  <c r="BT936" i="17"/>
  <c r="BS936" i="17"/>
  <c r="BR936" i="17"/>
  <c r="BQ936" i="17"/>
  <c r="BP936" i="17"/>
  <c r="BO936" i="17"/>
  <c r="BN936" i="17"/>
  <c r="BM936" i="17"/>
  <c r="BG936" i="17"/>
  <c r="BF936" i="17"/>
  <c r="BE936" i="17"/>
  <c r="BD936" i="17"/>
  <c r="BC936" i="17"/>
  <c r="BB936" i="17"/>
  <c r="BA936" i="17"/>
  <c r="AZ936" i="17"/>
  <c r="AY936" i="17"/>
  <c r="AS936" i="17"/>
  <c r="AR936" i="17"/>
  <c r="AQ936" i="17"/>
  <c r="AP936" i="17"/>
  <c r="AO936" i="17"/>
  <c r="AN936" i="17"/>
  <c r="AM936" i="17"/>
  <c r="AL936" i="17"/>
  <c r="AK936" i="17"/>
  <c r="AE936" i="17"/>
  <c r="AD936" i="17"/>
  <c r="AC936" i="17"/>
  <c r="AB936" i="17"/>
  <c r="AA936" i="17"/>
  <c r="H344" i="33" s="1"/>
  <c r="Z936" i="17"/>
  <c r="D344" i="33" s="1"/>
  <c r="Y936" i="17"/>
  <c r="K344" i="33" s="1"/>
  <c r="X936" i="17"/>
  <c r="W936" i="17"/>
  <c r="C344" i="33" s="1"/>
  <c r="BU935" i="17"/>
  <c r="BT935" i="17"/>
  <c r="BS935" i="17"/>
  <c r="BR935" i="17"/>
  <c r="BQ935" i="17"/>
  <c r="BP935" i="17"/>
  <c r="BO935" i="17"/>
  <c r="BN935" i="17"/>
  <c r="BM935" i="17"/>
  <c r="BG935" i="17"/>
  <c r="BF935" i="17"/>
  <c r="BE935" i="17"/>
  <c r="BD935" i="17"/>
  <c r="BC935" i="17"/>
  <c r="BB935" i="17"/>
  <c r="BA935" i="17"/>
  <c r="AZ935" i="17"/>
  <c r="AY935" i="17"/>
  <c r="AS935" i="17"/>
  <c r="AR935" i="17"/>
  <c r="AQ935" i="17"/>
  <c r="AP935" i="17"/>
  <c r="AO935" i="17"/>
  <c r="AN935" i="17"/>
  <c r="AM935" i="17"/>
  <c r="AL935" i="17"/>
  <c r="AK935" i="17"/>
  <c r="AE935" i="17"/>
  <c r="AD935" i="17"/>
  <c r="AC935" i="17"/>
  <c r="AB935" i="17"/>
  <c r="L343" i="33" s="1"/>
  <c r="AA935" i="17"/>
  <c r="Z935" i="17"/>
  <c r="Y935" i="17"/>
  <c r="X935" i="17"/>
  <c r="W935" i="17"/>
  <c r="C343" i="33" s="1"/>
  <c r="BU934" i="17"/>
  <c r="BT934" i="17"/>
  <c r="BS934" i="17"/>
  <c r="BR934" i="17"/>
  <c r="BQ934" i="17"/>
  <c r="BP934" i="17"/>
  <c r="BO934" i="17"/>
  <c r="BN934" i="17"/>
  <c r="BM934" i="17"/>
  <c r="BG934" i="17"/>
  <c r="BF934" i="17"/>
  <c r="BE934" i="17"/>
  <c r="BD934" i="17"/>
  <c r="BC934" i="17"/>
  <c r="BB934" i="17"/>
  <c r="BA934" i="17"/>
  <c r="AZ934" i="17"/>
  <c r="AY934" i="17"/>
  <c r="AS934" i="17"/>
  <c r="AR934" i="17"/>
  <c r="AQ934" i="17"/>
  <c r="AP934" i="17"/>
  <c r="AO934" i="17"/>
  <c r="AN934" i="17"/>
  <c r="AM934" i="17"/>
  <c r="AL934" i="17"/>
  <c r="AK934" i="17"/>
  <c r="AE934" i="17"/>
  <c r="M342" i="33" s="1"/>
  <c r="AD934" i="17"/>
  <c r="I342" i="33" s="1"/>
  <c r="AC934" i="17"/>
  <c r="AB934" i="17"/>
  <c r="L342" i="33" s="1"/>
  <c r="AA934" i="17"/>
  <c r="H342" i="33" s="1"/>
  <c r="Z934" i="17"/>
  <c r="Y934" i="17"/>
  <c r="X934" i="17"/>
  <c r="W934" i="17"/>
  <c r="AF590" i="17"/>
  <c r="AN590" i="17" s="1"/>
  <c r="AE590" i="17"/>
  <c r="AM590" i="17" s="1"/>
  <c r="AD590" i="17"/>
  <c r="AH590" i="17" s="1"/>
  <c r="AL589" i="17"/>
  <c r="AF589" i="17"/>
  <c r="AN589" i="17" s="1"/>
  <c r="AE589" i="17"/>
  <c r="AI589" i="17" s="1"/>
  <c r="AD589" i="17"/>
  <c r="AH589" i="17" s="1"/>
  <c r="AM588" i="17"/>
  <c r="AF588" i="17"/>
  <c r="AJ588" i="17" s="1"/>
  <c r="AE588" i="17"/>
  <c r="AI588" i="17" s="1"/>
  <c r="AD588" i="17"/>
  <c r="AH588" i="17" s="1"/>
  <c r="AM548" i="17"/>
  <c r="AF548" i="17"/>
  <c r="AJ548" i="17" s="1"/>
  <c r="AE548" i="17"/>
  <c r="AI548" i="17" s="1"/>
  <c r="AD548" i="17"/>
  <c r="AL548" i="17" s="1"/>
  <c r="AF547" i="17"/>
  <c r="AJ547" i="17" s="1"/>
  <c r="AE547" i="17"/>
  <c r="AM547" i="17" s="1"/>
  <c r="AD547" i="17"/>
  <c r="AL547" i="17" s="1"/>
  <c r="AF546" i="17"/>
  <c r="AN546" i="17" s="1"/>
  <c r="AE546" i="17"/>
  <c r="AM546" i="17" s="1"/>
  <c r="AD546" i="17"/>
  <c r="AL546" i="17" s="1"/>
  <c r="AH512" i="17"/>
  <c r="AF512" i="17"/>
  <c r="AN512" i="17" s="1"/>
  <c r="AE512" i="17"/>
  <c r="AI512" i="17" s="1"/>
  <c r="AD512" i="17"/>
  <c r="AL512" i="17" s="1"/>
  <c r="AF511" i="17"/>
  <c r="AN511" i="17" s="1"/>
  <c r="AE511" i="17"/>
  <c r="AM511" i="17" s="1"/>
  <c r="AD511" i="17"/>
  <c r="AL511" i="17" s="1"/>
  <c r="AF510" i="17"/>
  <c r="AN510" i="17" s="1"/>
  <c r="AE510" i="17"/>
  <c r="AI510" i="17" s="1"/>
  <c r="AD510" i="17"/>
  <c r="AH510" i="17" s="1"/>
  <c r="AF506" i="17"/>
  <c r="AJ506" i="17" s="1"/>
  <c r="AE506" i="17"/>
  <c r="AM506" i="17" s="1"/>
  <c r="AD506" i="17"/>
  <c r="AH506" i="17" s="1"/>
  <c r="AF505" i="17"/>
  <c r="AN505" i="17" s="1"/>
  <c r="AE505" i="17"/>
  <c r="AI505" i="17" s="1"/>
  <c r="AD505" i="17"/>
  <c r="AL505" i="17" s="1"/>
  <c r="AF504" i="17"/>
  <c r="AJ504" i="17" s="1"/>
  <c r="AE504" i="17"/>
  <c r="AM504" i="17" s="1"/>
  <c r="AD504" i="17"/>
  <c r="AL504" i="17" s="1"/>
  <c r="AL464" i="17"/>
  <c r="AF464" i="17"/>
  <c r="AN464" i="17" s="1"/>
  <c r="AE464" i="17"/>
  <c r="AM464" i="17" s="1"/>
  <c r="AD464" i="17"/>
  <c r="AH464" i="17" s="1"/>
  <c r="AF463" i="17"/>
  <c r="AN463" i="17" s="1"/>
  <c r="AE463" i="17"/>
  <c r="AI463" i="17" s="1"/>
  <c r="AD463" i="17"/>
  <c r="AL463" i="17" s="1"/>
  <c r="AF462" i="17"/>
  <c r="AJ462" i="17" s="1"/>
  <c r="AE462" i="17"/>
  <c r="AM462" i="17" s="1"/>
  <c r="AD462" i="17"/>
  <c r="AL462" i="17" s="1"/>
  <c r="AF428" i="17"/>
  <c r="AJ428" i="17" s="1"/>
  <c r="AE428" i="17"/>
  <c r="AI428" i="17" s="1"/>
  <c r="AD428" i="17"/>
  <c r="AL428" i="17" s="1"/>
  <c r="AF427" i="17"/>
  <c r="AN427" i="17" s="1"/>
  <c r="AE427" i="17"/>
  <c r="AM427" i="17" s="1"/>
  <c r="AD427" i="17"/>
  <c r="AL427" i="17" s="1"/>
  <c r="AF426" i="17"/>
  <c r="AN426" i="17" s="1"/>
  <c r="AE426" i="17"/>
  <c r="AI426" i="17" s="1"/>
  <c r="AD426" i="17"/>
  <c r="AL426" i="17" s="1"/>
  <c r="X422" i="17"/>
  <c r="AB422" i="17" s="1"/>
  <c r="W422" i="17"/>
  <c r="AA422" i="17" s="1"/>
  <c r="V422" i="17"/>
  <c r="Z422" i="17" s="1"/>
  <c r="X421" i="17"/>
  <c r="AB421" i="17" s="1"/>
  <c r="W421" i="17"/>
  <c r="AA421" i="17" s="1"/>
  <c r="V421" i="17"/>
  <c r="Z421" i="17" s="1"/>
  <c r="X420" i="17"/>
  <c r="AB420" i="17" s="1"/>
  <c r="W420" i="17"/>
  <c r="AA420" i="17" s="1"/>
  <c r="V420" i="17"/>
  <c r="Z420" i="17" s="1"/>
  <c r="X380" i="17"/>
  <c r="AB380" i="17" s="1"/>
  <c r="W380" i="17"/>
  <c r="AA380" i="17" s="1"/>
  <c r="V380" i="17"/>
  <c r="Z380" i="17" s="1"/>
  <c r="X379" i="17"/>
  <c r="AB379" i="17" s="1"/>
  <c r="W379" i="17"/>
  <c r="AA379" i="17" s="1"/>
  <c r="V379" i="17"/>
  <c r="Z379" i="17" s="1"/>
  <c r="X378" i="17"/>
  <c r="AB378" i="17" s="1"/>
  <c r="W378" i="17"/>
  <c r="AA378" i="17" s="1"/>
  <c r="V378" i="17"/>
  <c r="Z378" i="17" s="1"/>
  <c r="AA344" i="17"/>
  <c r="X344" i="17"/>
  <c r="AB344" i="17" s="1"/>
  <c r="W344" i="17"/>
  <c r="V344" i="17"/>
  <c r="Z344" i="17" s="1"/>
  <c r="X343" i="17"/>
  <c r="AB343" i="17" s="1"/>
  <c r="W343" i="17"/>
  <c r="AA343" i="17" s="1"/>
  <c r="V343" i="17"/>
  <c r="Z343" i="17" s="1"/>
  <c r="X342" i="17"/>
  <c r="AB342" i="17" s="1"/>
  <c r="W342" i="17"/>
  <c r="AA342" i="17" s="1"/>
  <c r="V342" i="17"/>
  <c r="Z342" i="17" s="1"/>
  <c r="AF338" i="17"/>
  <c r="AJ338" i="17" s="1"/>
  <c r="AE338" i="17"/>
  <c r="AM338" i="17" s="1"/>
  <c r="AD338" i="17"/>
  <c r="AD422" i="17" s="1"/>
  <c r="X338" i="17"/>
  <c r="AB338" i="17" s="1"/>
  <c r="W338" i="17"/>
  <c r="AA338" i="17" s="1"/>
  <c r="V338" i="17"/>
  <c r="Z338" i="17" s="1"/>
  <c r="AF337" i="17"/>
  <c r="AJ337" i="17" s="1"/>
  <c r="AE337" i="17"/>
  <c r="AI337" i="17" s="1"/>
  <c r="AD337" i="17"/>
  <c r="AL337" i="17" s="1"/>
  <c r="X337" i="17"/>
  <c r="AB337" i="17" s="1"/>
  <c r="W337" i="17"/>
  <c r="AA337" i="17" s="1"/>
  <c r="V337" i="17"/>
  <c r="Z337" i="17" s="1"/>
  <c r="AF336" i="17"/>
  <c r="AJ336" i="17" s="1"/>
  <c r="AE336" i="17"/>
  <c r="AI336" i="17" s="1"/>
  <c r="AD336" i="17"/>
  <c r="AH336" i="17" s="1"/>
  <c r="X336" i="17"/>
  <c r="AB336" i="17" s="1"/>
  <c r="W336" i="17"/>
  <c r="AA336" i="17" s="1"/>
  <c r="V336" i="17"/>
  <c r="Z336" i="17" s="1"/>
  <c r="AF296" i="17"/>
  <c r="AF380" i="17" s="1"/>
  <c r="AE296" i="17"/>
  <c r="AI296" i="17" s="1"/>
  <c r="AD296" i="17"/>
  <c r="AH296" i="17" s="1"/>
  <c r="X296" i="17"/>
  <c r="AB296" i="17" s="1"/>
  <c r="W296" i="17"/>
  <c r="AA296" i="17" s="1"/>
  <c r="V296" i="17"/>
  <c r="Z296" i="17" s="1"/>
  <c r="AF295" i="17"/>
  <c r="AF379" i="17" s="1"/>
  <c r="AE295" i="17"/>
  <c r="AE379" i="17" s="1"/>
  <c r="AD295" i="17"/>
  <c r="AH295" i="17" s="1"/>
  <c r="AA295" i="17"/>
  <c r="Z295" i="17"/>
  <c r="X295" i="17"/>
  <c r="AB295" i="17" s="1"/>
  <c r="W295" i="17"/>
  <c r="V295" i="17"/>
  <c r="AF294" i="17"/>
  <c r="AF378" i="17" s="1"/>
  <c r="AE294" i="17"/>
  <c r="AE378" i="17" s="1"/>
  <c r="AD294" i="17"/>
  <c r="AD378" i="17" s="1"/>
  <c r="X294" i="17"/>
  <c r="AB294" i="17" s="1"/>
  <c r="W294" i="17"/>
  <c r="AA294" i="17" s="1"/>
  <c r="V294" i="17"/>
  <c r="Z294" i="17" s="1"/>
  <c r="AF260" i="17"/>
  <c r="AF344" i="17" s="1"/>
  <c r="AE260" i="17"/>
  <c r="AI260" i="17" s="1"/>
  <c r="AD260" i="17"/>
  <c r="AH260" i="17" s="1"/>
  <c r="X260" i="17"/>
  <c r="AB260" i="17" s="1"/>
  <c r="W260" i="17"/>
  <c r="AA260" i="17" s="1"/>
  <c r="V260" i="17"/>
  <c r="Z260" i="17" s="1"/>
  <c r="AF259" i="17"/>
  <c r="AJ259" i="17" s="1"/>
  <c r="AE259" i="17"/>
  <c r="AI259" i="17" s="1"/>
  <c r="AD259" i="17"/>
  <c r="AL259" i="17" s="1"/>
  <c r="X259" i="17"/>
  <c r="AB259" i="17" s="1"/>
  <c r="W259" i="17"/>
  <c r="AA259" i="17" s="1"/>
  <c r="V259" i="17"/>
  <c r="Z259" i="17" s="1"/>
  <c r="AF258" i="17"/>
  <c r="AN258" i="17" s="1"/>
  <c r="AE258" i="17"/>
  <c r="AE342" i="17" s="1"/>
  <c r="AD258" i="17"/>
  <c r="AD342" i="17" s="1"/>
  <c r="X258" i="17"/>
  <c r="AB258" i="17" s="1"/>
  <c r="W258" i="17"/>
  <c r="AA258" i="17" s="1"/>
  <c r="V258" i="17"/>
  <c r="Z258" i="17" s="1"/>
  <c r="X254" i="17"/>
  <c r="AB254" i="17" s="1"/>
  <c r="W254" i="17"/>
  <c r="AA254" i="17" s="1"/>
  <c r="V254" i="17"/>
  <c r="Z254" i="17" s="1"/>
  <c r="X253" i="17"/>
  <c r="AB253" i="17" s="1"/>
  <c r="W253" i="17"/>
  <c r="AA253" i="17" s="1"/>
  <c r="V253" i="17"/>
  <c r="Z253" i="17" s="1"/>
  <c r="X252" i="17"/>
  <c r="AB252" i="17" s="1"/>
  <c r="W252" i="17"/>
  <c r="AA252" i="17" s="1"/>
  <c r="V252" i="17"/>
  <c r="Z252" i="17" s="1"/>
  <c r="X212" i="17"/>
  <c r="AB212" i="17" s="1"/>
  <c r="W212" i="17"/>
  <c r="AA212" i="17" s="1"/>
  <c r="V212" i="17"/>
  <c r="Z212" i="17" s="1"/>
  <c r="X211" i="17"/>
  <c r="AB211" i="17" s="1"/>
  <c r="W211" i="17"/>
  <c r="AA211" i="17" s="1"/>
  <c r="V211" i="17"/>
  <c r="Z211" i="17" s="1"/>
  <c r="X210" i="17"/>
  <c r="AB210" i="17" s="1"/>
  <c r="W210" i="17"/>
  <c r="AA210" i="17" s="1"/>
  <c r="V210" i="17"/>
  <c r="Z210" i="17" s="1"/>
  <c r="X176" i="17"/>
  <c r="AB176" i="17" s="1"/>
  <c r="W176" i="17"/>
  <c r="AA176" i="17" s="1"/>
  <c r="V176" i="17"/>
  <c r="Z176" i="17" s="1"/>
  <c r="X175" i="17"/>
  <c r="AB175" i="17" s="1"/>
  <c r="W175" i="17"/>
  <c r="AA175" i="17" s="1"/>
  <c r="V175" i="17"/>
  <c r="Z175" i="17" s="1"/>
  <c r="X174" i="17"/>
  <c r="AB174" i="17" s="1"/>
  <c r="W174" i="17"/>
  <c r="AA174" i="17" s="1"/>
  <c r="V174" i="17"/>
  <c r="Z174" i="17" s="1"/>
  <c r="X170" i="17"/>
  <c r="AB170" i="17" s="1"/>
  <c r="W170" i="17"/>
  <c r="AA170" i="17" s="1"/>
  <c r="V170" i="17"/>
  <c r="Z170" i="17" s="1"/>
  <c r="X169" i="17"/>
  <c r="AB169" i="17" s="1"/>
  <c r="W169" i="17"/>
  <c r="AA169" i="17" s="1"/>
  <c r="V169" i="17"/>
  <c r="Z169" i="17" s="1"/>
  <c r="X168" i="17"/>
  <c r="AB168" i="17" s="1"/>
  <c r="W168" i="17"/>
  <c r="AA168" i="17" s="1"/>
  <c r="V168" i="17"/>
  <c r="Z168" i="17" s="1"/>
  <c r="X130" i="17"/>
  <c r="W130" i="17"/>
  <c r="V130" i="17"/>
  <c r="X129" i="17"/>
  <c r="W129" i="17"/>
  <c r="V129" i="17"/>
  <c r="X128" i="17"/>
  <c r="AB128" i="17" s="1"/>
  <c r="W128" i="17"/>
  <c r="AA128" i="17" s="1"/>
  <c r="V128" i="17"/>
  <c r="Z128" i="17" s="1"/>
  <c r="AA127" i="17"/>
  <c r="Z127" i="17"/>
  <c r="X127" i="17"/>
  <c r="AB127" i="17" s="1"/>
  <c r="W127" i="17"/>
  <c r="V127" i="17"/>
  <c r="X126" i="17"/>
  <c r="AB126" i="17" s="1"/>
  <c r="W126" i="17"/>
  <c r="AA126" i="17" s="1"/>
  <c r="V126" i="17"/>
  <c r="Z126" i="17" s="1"/>
  <c r="X94" i="17"/>
  <c r="W94" i="17"/>
  <c r="V94" i="17"/>
  <c r="X93" i="17"/>
  <c r="W93" i="17"/>
  <c r="V93" i="17"/>
  <c r="X92" i="17"/>
  <c r="AB92" i="17" s="1"/>
  <c r="W92" i="17"/>
  <c r="AA92" i="17" s="1"/>
  <c r="V92" i="17"/>
  <c r="Z92" i="17" s="1"/>
  <c r="X91" i="17"/>
  <c r="AB91" i="17" s="1"/>
  <c r="W91" i="17"/>
  <c r="AA91" i="17" s="1"/>
  <c r="V91" i="17"/>
  <c r="Z91" i="17" s="1"/>
  <c r="X90" i="17"/>
  <c r="AB90" i="17" s="1"/>
  <c r="W90" i="17"/>
  <c r="AA90" i="17" s="1"/>
  <c r="V90" i="17"/>
  <c r="Z90" i="17" s="1"/>
  <c r="BU952" i="16"/>
  <c r="BT952" i="16"/>
  <c r="BS952" i="16"/>
  <c r="BR952" i="16"/>
  <c r="BQ952" i="16"/>
  <c r="BP952" i="16"/>
  <c r="BO952" i="16"/>
  <c r="BN952" i="16"/>
  <c r="BM952" i="16"/>
  <c r="BG952" i="16"/>
  <c r="BF952" i="16"/>
  <c r="BE952" i="16"/>
  <c r="BD952" i="16"/>
  <c r="BC952" i="16"/>
  <c r="BB952" i="16"/>
  <c r="BA952" i="16"/>
  <c r="AZ952" i="16"/>
  <c r="AY952" i="16"/>
  <c r="AS952" i="16"/>
  <c r="AR952" i="16"/>
  <c r="AQ952" i="16"/>
  <c r="AP952" i="16"/>
  <c r="AO952" i="16"/>
  <c r="AN952" i="16"/>
  <c r="AM952" i="16"/>
  <c r="AL952" i="16"/>
  <c r="AK952" i="16"/>
  <c r="AE952" i="16"/>
  <c r="AD952" i="16"/>
  <c r="AC952" i="16"/>
  <c r="E308" i="33" s="1"/>
  <c r="AB952" i="16"/>
  <c r="AA952" i="16"/>
  <c r="H308" i="33" s="1"/>
  <c r="Z952" i="16"/>
  <c r="Y952" i="16"/>
  <c r="X952" i="16"/>
  <c r="G308" i="33" s="1"/>
  <c r="W952" i="16"/>
  <c r="BU951" i="16"/>
  <c r="BT951" i="16"/>
  <c r="BS951" i="16"/>
  <c r="BR951" i="16"/>
  <c r="BQ951" i="16"/>
  <c r="BP951" i="16"/>
  <c r="BO951" i="16"/>
  <c r="BN951" i="16"/>
  <c r="BM951" i="16"/>
  <c r="BG951" i="16"/>
  <c r="BF951" i="16"/>
  <c r="BE951" i="16"/>
  <c r="BD951" i="16"/>
  <c r="BC951" i="16"/>
  <c r="BB951" i="16"/>
  <c r="BA951" i="16"/>
  <c r="AZ951" i="16"/>
  <c r="AY951" i="16"/>
  <c r="AS951" i="16"/>
  <c r="AR951" i="16"/>
  <c r="AQ951" i="16"/>
  <c r="AP951" i="16"/>
  <c r="AO951" i="16"/>
  <c r="AN951" i="16"/>
  <c r="AM951" i="16"/>
  <c r="AL951" i="16"/>
  <c r="AK951" i="16"/>
  <c r="AE951" i="16"/>
  <c r="AD951" i="16"/>
  <c r="I307" i="33" s="1"/>
  <c r="AC951" i="16"/>
  <c r="E307" i="33" s="1"/>
  <c r="AB951" i="16"/>
  <c r="AA951" i="16"/>
  <c r="Z951" i="16"/>
  <c r="Y951" i="16"/>
  <c r="X951" i="16"/>
  <c r="W951" i="16"/>
  <c r="BU950" i="16"/>
  <c r="BT950" i="16"/>
  <c r="BS950" i="16"/>
  <c r="BR950" i="16"/>
  <c r="BQ950" i="16"/>
  <c r="BP950" i="16"/>
  <c r="BO950" i="16"/>
  <c r="BN950" i="16"/>
  <c r="BM950" i="16"/>
  <c r="BG950" i="16"/>
  <c r="BF950" i="16"/>
  <c r="BE950" i="16"/>
  <c r="BD950" i="16"/>
  <c r="BC950" i="16"/>
  <c r="BB950" i="16"/>
  <c r="BA950" i="16"/>
  <c r="AZ950" i="16"/>
  <c r="AY950" i="16"/>
  <c r="AS950" i="16"/>
  <c r="AR950" i="16"/>
  <c r="AQ950" i="16"/>
  <c r="AP950" i="16"/>
  <c r="AO950" i="16"/>
  <c r="AN950" i="16"/>
  <c r="AM950" i="16"/>
  <c r="AL950" i="16"/>
  <c r="AK950" i="16"/>
  <c r="AE950" i="16"/>
  <c r="AD950" i="16"/>
  <c r="AC950" i="16"/>
  <c r="AB950" i="16"/>
  <c r="AA950" i="16"/>
  <c r="Z950" i="16"/>
  <c r="Y950" i="16"/>
  <c r="X950" i="16"/>
  <c r="W950" i="16"/>
  <c r="BU948" i="16"/>
  <c r="BT948" i="16"/>
  <c r="BS948" i="16"/>
  <c r="BR948" i="16"/>
  <c r="BQ948" i="16"/>
  <c r="BP948" i="16"/>
  <c r="BO948" i="16"/>
  <c r="BN948" i="16"/>
  <c r="BM948" i="16"/>
  <c r="BG948" i="16"/>
  <c r="BF948" i="16"/>
  <c r="BE948" i="16"/>
  <c r="BD948" i="16"/>
  <c r="BC948" i="16"/>
  <c r="BB948" i="16"/>
  <c r="BA948" i="16"/>
  <c r="AZ948" i="16"/>
  <c r="AY948" i="16"/>
  <c r="AS948" i="16"/>
  <c r="AR948" i="16"/>
  <c r="AQ948" i="16"/>
  <c r="AP948" i="16"/>
  <c r="AO948" i="16"/>
  <c r="AN948" i="16"/>
  <c r="AM948" i="16"/>
  <c r="AL948" i="16"/>
  <c r="AK948" i="16"/>
  <c r="AE948" i="16"/>
  <c r="AD948" i="16"/>
  <c r="AC948" i="16"/>
  <c r="AB948" i="16"/>
  <c r="AA948" i="16"/>
  <c r="Z948" i="16"/>
  <c r="Y948" i="16"/>
  <c r="X948" i="16"/>
  <c r="W948" i="16"/>
  <c r="BU947" i="16"/>
  <c r="BT947" i="16"/>
  <c r="BS947" i="16"/>
  <c r="BR947" i="16"/>
  <c r="BQ947" i="16"/>
  <c r="BP947" i="16"/>
  <c r="BO947" i="16"/>
  <c r="BN947" i="16"/>
  <c r="BM947" i="16"/>
  <c r="BG947" i="16"/>
  <c r="BF947" i="16"/>
  <c r="BE947" i="16"/>
  <c r="BD947" i="16"/>
  <c r="BC947" i="16"/>
  <c r="BB947" i="16"/>
  <c r="BA947" i="16"/>
  <c r="AZ947" i="16"/>
  <c r="AY947" i="16"/>
  <c r="AS947" i="16"/>
  <c r="AR947" i="16"/>
  <c r="AQ947" i="16"/>
  <c r="AP947" i="16"/>
  <c r="AO947" i="16"/>
  <c r="AN947" i="16"/>
  <c r="AM947" i="16"/>
  <c r="AL947" i="16"/>
  <c r="AK947" i="16"/>
  <c r="C217" i="33" s="1"/>
  <c r="AE947" i="16"/>
  <c r="AD947" i="16"/>
  <c r="AC947" i="16"/>
  <c r="AB947" i="16"/>
  <c r="L61" i="33" s="1"/>
  <c r="AA947" i="16"/>
  <c r="Z947" i="16"/>
  <c r="Y947" i="16"/>
  <c r="X947" i="16"/>
  <c r="W947" i="16"/>
  <c r="BU946" i="16"/>
  <c r="BT946" i="16"/>
  <c r="BS946" i="16"/>
  <c r="BR946" i="16"/>
  <c r="BQ946" i="16"/>
  <c r="BP946" i="16"/>
  <c r="BO946" i="16"/>
  <c r="BN946" i="16"/>
  <c r="BM946" i="16"/>
  <c r="BG946" i="16"/>
  <c r="BF946" i="16"/>
  <c r="BE946" i="16"/>
  <c r="BD946" i="16"/>
  <c r="L129" i="33" s="1"/>
  <c r="BC946" i="16"/>
  <c r="BB946" i="16"/>
  <c r="BA946" i="16"/>
  <c r="AZ946" i="16"/>
  <c r="AY946" i="16"/>
  <c r="AS946" i="16"/>
  <c r="AR946" i="16"/>
  <c r="AQ946" i="16"/>
  <c r="AP946" i="16"/>
  <c r="AO946" i="16"/>
  <c r="AN946" i="16"/>
  <c r="AM946" i="16"/>
  <c r="AL946" i="16"/>
  <c r="AK946" i="16"/>
  <c r="AE946" i="16"/>
  <c r="AD946" i="16"/>
  <c r="AC946" i="16"/>
  <c r="AB946" i="16"/>
  <c r="AA946" i="16"/>
  <c r="Z946" i="16"/>
  <c r="Y946" i="16"/>
  <c r="K60" i="33" s="1"/>
  <c r="X946" i="16"/>
  <c r="G60" i="33" s="1"/>
  <c r="W946" i="16"/>
  <c r="C302" i="33" s="1"/>
  <c r="BU944" i="16"/>
  <c r="BT944" i="16"/>
  <c r="BS944" i="16"/>
  <c r="BR944" i="16"/>
  <c r="BQ944" i="16"/>
  <c r="BP944" i="16"/>
  <c r="BO944" i="16"/>
  <c r="BN944" i="16"/>
  <c r="BM944" i="16"/>
  <c r="BG944" i="16"/>
  <c r="BF944" i="16"/>
  <c r="BE944" i="16"/>
  <c r="BD944" i="16"/>
  <c r="L127" i="33" s="1"/>
  <c r="BC944" i="16"/>
  <c r="H127" i="33" s="1"/>
  <c r="BB944" i="16"/>
  <c r="BA944" i="16"/>
  <c r="AZ944" i="16"/>
  <c r="AY944" i="16"/>
  <c r="AS944" i="16"/>
  <c r="AR944" i="16"/>
  <c r="AQ944" i="16"/>
  <c r="AP944" i="16"/>
  <c r="AO944" i="16"/>
  <c r="AN944" i="16"/>
  <c r="AM944" i="16"/>
  <c r="AL944" i="16"/>
  <c r="AK944" i="16"/>
  <c r="AE944" i="16"/>
  <c r="AD944" i="16"/>
  <c r="AC944" i="16"/>
  <c r="AB944" i="16"/>
  <c r="AA944" i="16"/>
  <c r="Z944" i="16"/>
  <c r="Y944" i="16"/>
  <c r="X944" i="16"/>
  <c r="W944" i="16"/>
  <c r="BU943" i="16"/>
  <c r="M170" i="33" s="1"/>
  <c r="BT943" i="16"/>
  <c r="BS943" i="16"/>
  <c r="BR943" i="16"/>
  <c r="BQ943" i="16"/>
  <c r="BP943" i="16"/>
  <c r="BO943" i="16"/>
  <c r="BN943" i="16"/>
  <c r="BM943" i="16"/>
  <c r="BG943" i="16"/>
  <c r="BF943" i="16"/>
  <c r="BE943" i="16"/>
  <c r="BD943" i="16"/>
  <c r="BC943" i="16"/>
  <c r="BB943" i="16"/>
  <c r="BA943" i="16"/>
  <c r="AZ943" i="16"/>
  <c r="AY943" i="16"/>
  <c r="AS943" i="16"/>
  <c r="M213" i="33" s="1"/>
  <c r="AR943" i="16"/>
  <c r="AQ943" i="16"/>
  <c r="AP943" i="16"/>
  <c r="AO943" i="16"/>
  <c r="AN943" i="16"/>
  <c r="AM943" i="16"/>
  <c r="AL943" i="16"/>
  <c r="AK943" i="16"/>
  <c r="AE943" i="16"/>
  <c r="M299" i="33" s="1"/>
  <c r="AD943" i="16"/>
  <c r="AC943" i="16"/>
  <c r="AB943" i="16"/>
  <c r="AA943" i="16"/>
  <c r="Z943" i="16"/>
  <c r="Y943" i="16"/>
  <c r="K299" i="33" s="1"/>
  <c r="X943" i="16"/>
  <c r="W943" i="16"/>
  <c r="BU942" i="16"/>
  <c r="BT942" i="16"/>
  <c r="BS942" i="16"/>
  <c r="BR942" i="16"/>
  <c r="BQ942" i="16"/>
  <c r="BP942" i="16"/>
  <c r="BO942" i="16"/>
  <c r="BN942" i="16"/>
  <c r="BM942" i="16"/>
  <c r="BG942" i="16"/>
  <c r="BF942" i="16"/>
  <c r="BE942" i="16"/>
  <c r="BD942" i="16"/>
  <c r="BC942" i="16"/>
  <c r="BB942" i="16"/>
  <c r="BA942" i="16"/>
  <c r="AZ942" i="16"/>
  <c r="AY942" i="16"/>
  <c r="AS942" i="16"/>
  <c r="AR942" i="16"/>
  <c r="AQ942" i="16"/>
  <c r="AP942" i="16"/>
  <c r="AO942" i="16"/>
  <c r="AN942" i="16"/>
  <c r="AM942" i="16"/>
  <c r="K212" i="33" s="1"/>
  <c r="AL942" i="16"/>
  <c r="AK942" i="16"/>
  <c r="AE942" i="16"/>
  <c r="M298" i="33" s="1"/>
  <c r="AD942" i="16"/>
  <c r="AC942" i="16"/>
  <c r="AB942" i="16"/>
  <c r="AA942" i="16"/>
  <c r="Z942" i="16"/>
  <c r="Y942" i="16"/>
  <c r="X942" i="16"/>
  <c r="W942" i="16"/>
  <c r="BU940" i="16"/>
  <c r="BT940" i="16"/>
  <c r="BS940" i="16"/>
  <c r="BR940" i="16"/>
  <c r="BQ940" i="16"/>
  <c r="BP940" i="16"/>
  <c r="BO940" i="16"/>
  <c r="BN940" i="16"/>
  <c r="BM940" i="16"/>
  <c r="BG940" i="16"/>
  <c r="BF940" i="16"/>
  <c r="BE940" i="16"/>
  <c r="BD940" i="16"/>
  <c r="BC940" i="16"/>
  <c r="BB940" i="16"/>
  <c r="BA940" i="16"/>
  <c r="AZ940" i="16"/>
  <c r="AY940" i="16"/>
  <c r="AS940" i="16"/>
  <c r="AR940" i="16"/>
  <c r="AQ940" i="16"/>
  <c r="AP940" i="16"/>
  <c r="AO940" i="16"/>
  <c r="AN940" i="16"/>
  <c r="AM940" i="16"/>
  <c r="AL940" i="16"/>
  <c r="AK940" i="16"/>
  <c r="AE940" i="16"/>
  <c r="M296" i="33" s="1"/>
  <c r="AD940" i="16"/>
  <c r="AC940" i="16"/>
  <c r="AB940" i="16"/>
  <c r="AA940" i="16"/>
  <c r="Z940" i="16"/>
  <c r="Y940" i="16"/>
  <c r="X940" i="16"/>
  <c r="W940" i="16"/>
  <c r="BU939" i="16"/>
  <c r="BT939" i="16"/>
  <c r="BS939" i="16"/>
  <c r="BR939" i="16"/>
  <c r="BQ939" i="16"/>
  <c r="BP939" i="16"/>
  <c r="BO939" i="16"/>
  <c r="BN939" i="16"/>
  <c r="BM939" i="16"/>
  <c r="BG939" i="16"/>
  <c r="BF939" i="16"/>
  <c r="BE939" i="16"/>
  <c r="BD939" i="16"/>
  <c r="BC939" i="16"/>
  <c r="BB939" i="16"/>
  <c r="BA939" i="16"/>
  <c r="AZ939" i="16"/>
  <c r="AY939" i="16"/>
  <c r="AS939" i="16"/>
  <c r="AR939" i="16"/>
  <c r="AQ939" i="16"/>
  <c r="AP939" i="16"/>
  <c r="AO939" i="16"/>
  <c r="AN939" i="16"/>
  <c r="AM939" i="16"/>
  <c r="AL939" i="16"/>
  <c r="AK939" i="16"/>
  <c r="AE939" i="16"/>
  <c r="AD939" i="16"/>
  <c r="I53" i="33" s="1"/>
  <c r="AC939" i="16"/>
  <c r="AB939" i="16"/>
  <c r="AA939" i="16"/>
  <c r="Z939" i="16"/>
  <c r="Y939" i="16"/>
  <c r="X939" i="16"/>
  <c r="W939" i="16"/>
  <c r="BU938" i="16"/>
  <c r="BT938" i="16"/>
  <c r="BS938" i="16"/>
  <c r="BR938" i="16"/>
  <c r="BQ938" i="16"/>
  <c r="BP938" i="16"/>
  <c r="BO938" i="16"/>
  <c r="BN938" i="16"/>
  <c r="BM938" i="16"/>
  <c r="BG938" i="16"/>
  <c r="BF938" i="16"/>
  <c r="BE938" i="16"/>
  <c r="BD938" i="16"/>
  <c r="L121" i="33" s="1"/>
  <c r="BC938" i="16"/>
  <c r="H121" i="33" s="1"/>
  <c r="BB938" i="16"/>
  <c r="BA938" i="16"/>
  <c r="AZ938" i="16"/>
  <c r="AY938" i="16"/>
  <c r="AS938" i="16"/>
  <c r="AR938" i="16"/>
  <c r="AQ938" i="16"/>
  <c r="AP938" i="16"/>
  <c r="AO938" i="16"/>
  <c r="AN938" i="16"/>
  <c r="AM938" i="16"/>
  <c r="AL938" i="16"/>
  <c r="AK938" i="16"/>
  <c r="AE938" i="16"/>
  <c r="AD938" i="16"/>
  <c r="AC938" i="16"/>
  <c r="AB938" i="16"/>
  <c r="AA938" i="16"/>
  <c r="Z938" i="16"/>
  <c r="Y938" i="16"/>
  <c r="X938" i="16"/>
  <c r="W938" i="16"/>
  <c r="BU936" i="16"/>
  <c r="BT936" i="16"/>
  <c r="BS936" i="16"/>
  <c r="BR936" i="16"/>
  <c r="BQ936" i="16"/>
  <c r="BP936" i="16"/>
  <c r="BO936" i="16"/>
  <c r="BN936" i="16"/>
  <c r="BM936" i="16"/>
  <c r="BG936" i="16"/>
  <c r="BF936" i="16"/>
  <c r="BE936" i="16"/>
  <c r="BD936" i="16"/>
  <c r="BC936" i="16"/>
  <c r="BB936" i="16"/>
  <c r="BA936" i="16"/>
  <c r="AZ936" i="16"/>
  <c r="AY936" i="16"/>
  <c r="AS936" i="16"/>
  <c r="AR936" i="16"/>
  <c r="AQ936" i="16"/>
  <c r="AP936" i="16"/>
  <c r="AO936" i="16"/>
  <c r="AN936" i="16"/>
  <c r="AM936" i="16"/>
  <c r="AL936" i="16"/>
  <c r="AK936" i="16"/>
  <c r="AE936" i="16"/>
  <c r="AD936" i="16"/>
  <c r="AC936" i="16"/>
  <c r="AB936" i="16"/>
  <c r="AA936" i="16"/>
  <c r="Z936" i="16"/>
  <c r="Y936" i="16"/>
  <c r="X936" i="16"/>
  <c r="W936" i="16"/>
  <c r="BU935" i="16"/>
  <c r="BT935" i="16"/>
  <c r="BS935" i="16"/>
  <c r="BR935" i="16"/>
  <c r="BQ935" i="16"/>
  <c r="BP935" i="16"/>
  <c r="BO935" i="16"/>
  <c r="BN935" i="16"/>
  <c r="BM935" i="16"/>
  <c r="BG935" i="16"/>
  <c r="BF935" i="16"/>
  <c r="BE935" i="16"/>
  <c r="BD935" i="16"/>
  <c r="BC935" i="16"/>
  <c r="BB935" i="16"/>
  <c r="BA935" i="16"/>
  <c r="AZ935" i="16"/>
  <c r="AY935" i="16"/>
  <c r="AS935" i="16"/>
  <c r="AR935" i="16"/>
  <c r="AQ935" i="16"/>
  <c r="AP935" i="16"/>
  <c r="AO935" i="16"/>
  <c r="AN935" i="16"/>
  <c r="AM935" i="16"/>
  <c r="AL935" i="16"/>
  <c r="AK935" i="16"/>
  <c r="AE935" i="16"/>
  <c r="AD935" i="16"/>
  <c r="AC935" i="16"/>
  <c r="AB935" i="16"/>
  <c r="AA935" i="16"/>
  <c r="Z935" i="16"/>
  <c r="Y935" i="16"/>
  <c r="X935" i="16"/>
  <c r="W935" i="16"/>
  <c r="BU934" i="16"/>
  <c r="BT934" i="16"/>
  <c r="BS934" i="16"/>
  <c r="BR934" i="16"/>
  <c r="BQ934" i="16"/>
  <c r="BP934" i="16"/>
  <c r="BO934" i="16"/>
  <c r="BN934" i="16"/>
  <c r="BM934" i="16"/>
  <c r="BG934" i="16"/>
  <c r="BF934" i="16"/>
  <c r="BE934" i="16"/>
  <c r="BD934" i="16"/>
  <c r="BC934" i="16"/>
  <c r="BB934" i="16"/>
  <c r="BA934" i="16"/>
  <c r="AZ934" i="16"/>
  <c r="AY934" i="16"/>
  <c r="AS934" i="16"/>
  <c r="AR934" i="16"/>
  <c r="AQ934" i="16"/>
  <c r="AP934" i="16"/>
  <c r="AO934" i="16"/>
  <c r="AN934" i="16"/>
  <c r="AM934" i="16"/>
  <c r="AL934" i="16"/>
  <c r="AK934" i="16"/>
  <c r="AE934" i="16"/>
  <c r="AD934" i="16"/>
  <c r="AC934" i="16"/>
  <c r="AB934" i="16"/>
  <c r="AA934" i="16"/>
  <c r="Z934" i="16"/>
  <c r="Y934" i="16"/>
  <c r="X934" i="16"/>
  <c r="W934" i="16"/>
  <c r="AF590" i="16"/>
  <c r="AN590" i="16" s="1"/>
  <c r="AE590" i="16"/>
  <c r="AM590" i="16" s="1"/>
  <c r="AD590" i="16"/>
  <c r="AH590" i="16" s="1"/>
  <c r="AF589" i="16"/>
  <c r="AJ589" i="16" s="1"/>
  <c r="AE589" i="16"/>
  <c r="AI589" i="16" s="1"/>
  <c r="AD589" i="16"/>
  <c r="AH589" i="16" s="1"/>
  <c r="AF588" i="16"/>
  <c r="AJ588" i="16" s="1"/>
  <c r="AE588" i="16"/>
  <c r="AI588" i="16" s="1"/>
  <c r="AD588" i="16"/>
  <c r="AL588" i="16" s="1"/>
  <c r="AF548" i="16"/>
  <c r="AJ548" i="16" s="1"/>
  <c r="AE548" i="16"/>
  <c r="AM548" i="16" s="1"/>
  <c r="AD548" i="16"/>
  <c r="AL548" i="16" s="1"/>
  <c r="AF547" i="16"/>
  <c r="AN547" i="16" s="1"/>
  <c r="AE547" i="16"/>
  <c r="AM547" i="16" s="1"/>
  <c r="AD547" i="16"/>
  <c r="AL547" i="16" s="1"/>
  <c r="AF546" i="16"/>
  <c r="AN546" i="16" s="1"/>
  <c r="AE546" i="16"/>
  <c r="AM546" i="16" s="1"/>
  <c r="AD546" i="16"/>
  <c r="AL546" i="16" s="1"/>
  <c r="AF512" i="16"/>
  <c r="AJ512" i="16" s="1"/>
  <c r="AE512" i="16"/>
  <c r="AI512" i="16" s="1"/>
  <c r="AD512" i="16"/>
  <c r="AL512" i="16" s="1"/>
  <c r="AF511" i="16"/>
  <c r="AN511" i="16" s="1"/>
  <c r="AE511" i="16"/>
  <c r="AI511" i="16" s="1"/>
  <c r="AD511" i="16"/>
  <c r="AL511" i="16" s="1"/>
  <c r="AF510" i="16"/>
  <c r="AJ510" i="16" s="1"/>
  <c r="AE510" i="16"/>
  <c r="AI510" i="16" s="1"/>
  <c r="AD510" i="16"/>
  <c r="AH510" i="16" s="1"/>
  <c r="AF506" i="16"/>
  <c r="AJ506" i="16" s="1"/>
  <c r="AE506" i="16"/>
  <c r="AM506" i="16" s="1"/>
  <c r="AD506" i="16"/>
  <c r="AL506" i="16" s="1"/>
  <c r="AF505" i="16"/>
  <c r="AJ505" i="16" s="1"/>
  <c r="AE505" i="16"/>
  <c r="AM505" i="16" s="1"/>
  <c r="AD505" i="16"/>
  <c r="AL505" i="16" s="1"/>
  <c r="AF504" i="16"/>
  <c r="AN504" i="16" s="1"/>
  <c r="AE504" i="16"/>
  <c r="AM504" i="16" s="1"/>
  <c r="AD504" i="16"/>
  <c r="AH504" i="16" s="1"/>
  <c r="AF464" i="16"/>
  <c r="AN464" i="16" s="1"/>
  <c r="AE464" i="16"/>
  <c r="AI464" i="16" s="1"/>
  <c r="AD464" i="16"/>
  <c r="AL464" i="16" s="1"/>
  <c r="AF463" i="16"/>
  <c r="AJ463" i="16" s="1"/>
  <c r="AE463" i="16"/>
  <c r="AM463" i="16" s="1"/>
  <c r="AD463" i="16"/>
  <c r="AL463" i="16" s="1"/>
  <c r="AF462" i="16"/>
  <c r="AN462" i="16" s="1"/>
  <c r="AE462" i="16"/>
  <c r="AM462" i="16" s="1"/>
  <c r="AD462" i="16"/>
  <c r="AH462" i="16" s="1"/>
  <c r="AF428" i="16"/>
  <c r="AJ428" i="16" s="1"/>
  <c r="AE428" i="16"/>
  <c r="AM428" i="16" s="1"/>
  <c r="AD428" i="16"/>
  <c r="AL428" i="16" s="1"/>
  <c r="AF427" i="16"/>
  <c r="AN427" i="16" s="1"/>
  <c r="AE427" i="16"/>
  <c r="AM427" i="16" s="1"/>
  <c r="AD427" i="16"/>
  <c r="AH427" i="16" s="1"/>
  <c r="AF426" i="16"/>
  <c r="AJ426" i="16" s="1"/>
  <c r="AE426" i="16"/>
  <c r="AM426" i="16" s="1"/>
  <c r="AD426" i="16"/>
  <c r="AL426" i="16" s="1"/>
  <c r="X422" i="16"/>
  <c r="AB422" i="16" s="1"/>
  <c r="W422" i="16"/>
  <c r="AA422" i="16" s="1"/>
  <c r="V422" i="16"/>
  <c r="Z422" i="16" s="1"/>
  <c r="X421" i="16"/>
  <c r="AB421" i="16" s="1"/>
  <c r="W421" i="16"/>
  <c r="AA421" i="16" s="1"/>
  <c r="V421" i="16"/>
  <c r="Z421" i="16" s="1"/>
  <c r="X420" i="16"/>
  <c r="AB420" i="16" s="1"/>
  <c r="W420" i="16"/>
  <c r="AA420" i="16" s="1"/>
  <c r="V420" i="16"/>
  <c r="Z420" i="16" s="1"/>
  <c r="X380" i="16"/>
  <c r="AB380" i="16" s="1"/>
  <c r="W380" i="16"/>
  <c r="AA380" i="16" s="1"/>
  <c r="V380" i="16"/>
  <c r="Z380" i="16" s="1"/>
  <c r="X379" i="16"/>
  <c r="AB379" i="16" s="1"/>
  <c r="W379" i="16"/>
  <c r="AA379" i="16" s="1"/>
  <c r="V379" i="16"/>
  <c r="Z379" i="16" s="1"/>
  <c r="X378" i="16"/>
  <c r="AB378" i="16" s="1"/>
  <c r="W378" i="16"/>
  <c r="AA378" i="16" s="1"/>
  <c r="V378" i="16"/>
  <c r="Z378" i="16" s="1"/>
  <c r="X344" i="16"/>
  <c r="AB344" i="16" s="1"/>
  <c r="W344" i="16"/>
  <c r="AA344" i="16" s="1"/>
  <c r="V344" i="16"/>
  <c r="Z344" i="16" s="1"/>
  <c r="X343" i="16"/>
  <c r="AB343" i="16" s="1"/>
  <c r="W343" i="16"/>
  <c r="AA343" i="16" s="1"/>
  <c r="V343" i="16"/>
  <c r="Z343" i="16" s="1"/>
  <c r="X342" i="16"/>
  <c r="AB342" i="16" s="1"/>
  <c r="W342" i="16"/>
  <c r="AA342" i="16" s="1"/>
  <c r="V342" i="16"/>
  <c r="Z342" i="16" s="1"/>
  <c r="AF338" i="16"/>
  <c r="AN338" i="16" s="1"/>
  <c r="AE338" i="16"/>
  <c r="AM338" i="16" s="1"/>
  <c r="AD338" i="16"/>
  <c r="AD422" i="16" s="1"/>
  <c r="X338" i="16"/>
  <c r="AB338" i="16" s="1"/>
  <c r="W338" i="16"/>
  <c r="AA338" i="16" s="1"/>
  <c r="V338" i="16"/>
  <c r="Z338" i="16" s="1"/>
  <c r="AF337" i="16"/>
  <c r="AF421" i="16" s="1"/>
  <c r="AE337" i="16"/>
  <c r="AM337" i="16" s="1"/>
  <c r="AD337" i="16"/>
  <c r="AL337" i="16" s="1"/>
  <c r="X337" i="16"/>
  <c r="AB337" i="16" s="1"/>
  <c r="W337" i="16"/>
  <c r="AA337" i="16" s="1"/>
  <c r="V337" i="16"/>
  <c r="Z337" i="16" s="1"/>
  <c r="AM336" i="16"/>
  <c r="AI336" i="16"/>
  <c r="AF336" i="16"/>
  <c r="AJ336" i="16" s="1"/>
  <c r="AE336" i="16"/>
  <c r="AE420" i="16" s="1"/>
  <c r="AD336" i="16"/>
  <c r="AL336" i="16" s="1"/>
  <c r="X336" i="16"/>
  <c r="AB336" i="16" s="1"/>
  <c r="W336" i="16"/>
  <c r="AA336" i="16" s="1"/>
  <c r="V336" i="16"/>
  <c r="Z336" i="16" s="1"/>
  <c r="AF296" i="16"/>
  <c r="AJ296" i="16" s="1"/>
  <c r="AE296" i="16"/>
  <c r="AI296" i="16" s="1"/>
  <c r="AD296" i="16"/>
  <c r="AD380" i="16" s="1"/>
  <c r="X296" i="16"/>
  <c r="AB296" i="16" s="1"/>
  <c r="W296" i="16"/>
  <c r="AA296" i="16" s="1"/>
  <c r="V296" i="16"/>
  <c r="Z296" i="16" s="1"/>
  <c r="AF295" i="16"/>
  <c r="AF379" i="16" s="1"/>
  <c r="AE295" i="16"/>
  <c r="AI295" i="16" s="1"/>
  <c r="AD295" i="16"/>
  <c r="AH295" i="16" s="1"/>
  <c r="X295" i="16"/>
  <c r="AB295" i="16" s="1"/>
  <c r="W295" i="16"/>
  <c r="AA295" i="16" s="1"/>
  <c r="V295" i="16"/>
  <c r="Z295" i="16" s="1"/>
  <c r="AN294" i="16"/>
  <c r="AF294" i="16"/>
  <c r="AF378" i="16" s="1"/>
  <c r="AE294" i="16"/>
  <c r="AE378" i="16" s="1"/>
  <c r="AD294" i="16"/>
  <c r="AH294" i="16" s="1"/>
  <c r="X294" i="16"/>
  <c r="AB294" i="16" s="1"/>
  <c r="W294" i="16"/>
  <c r="AA294" i="16" s="1"/>
  <c r="V294" i="16"/>
  <c r="Z294" i="16" s="1"/>
  <c r="AF260" i="16"/>
  <c r="AJ260" i="16" s="1"/>
  <c r="AE260" i="16"/>
  <c r="AI260" i="16" s="1"/>
  <c r="AD260" i="16"/>
  <c r="AD344" i="16" s="1"/>
  <c r="X260" i="16"/>
  <c r="AB260" i="16" s="1"/>
  <c r="W260" i="16"/>
  <c r="AA260" i="16" s="1"/>
  <c r="V260" i="16"/>
  <c r="Z260" i="16" s="1"/>
  <c r="AF259" i="16"/>
  <c r="AF343" i="16" s="1"/>
  <c r="AE259" i="16"/>
  <c r="AM259" i="16" s="1"/>
  <c r="AD259" i="16"/>
  <c r="AL259" i="16" s="1"/>
  <c r="X259" i="16"/>
  <c r="AB259" i="16" s="1"/>
  <c r="W259" i="16"/>
  <c r="AA259" i="16" s="1"/>
  <c r="V259" i="16"/>
  <c r="Z259" i="16" s="1"/>
  <c r="AF258" i="16"/>
  <c r="AN258" i="16" s="1"/>
  <c r="AE258" i="16"/>
  <c r="AE342" i="16" s="1"/>
  <c r="AD258" i="16"/>
  <c r="AD342" i="16" s="1"/>
  <c r="X258" i="16"/>
  <c r="AB258" i="16" s="1"/>
  <c r="W258" i="16"/>
  <c r="AA258" i="16" s="1"/>
  <c r="V258" i="16"/>
  <c r="Z258" i="16" s="1"/>
  <c r="X254" i="16"/>
  <c r="AB254" i="16" s="1"/>
  <c r="W254" i="16"/>
  <c r="AA254" i="16" s="1"/>
  <c r="V254" i="16"/>
  <c r="Z254" i="16" s="1"/>
  <c r="X253" i="16"/>
  <c r="AB253" i="16" s="1"/>
  <c r="W253" i="16"/>
  <c r="AA253" i="16" s="1"/>
  <c r="V253" i="16"/>
  <c r="Z253" i="16" s="1"/>
  <c r="X252" i="16"/>
  <c r="AB252" i="16" s="1"/>
  <c r="W252" i="16"/>
  <c r="AA252" i="16" s="1"/>
  <c r="V252" i="16"/>
  <c r="Z252" i="16" s="1"/>
  <c r="X212" i="16"/>
  <c r="AB212" i="16" s="1"/>
  <c r="W212" i="16"/>
  <c r="AA212" i="16" s="1"/>
  <c r="V212" i="16"/>
  <c r="Z212" i="16" s="1"/>
  <c r="X211" i="16"/>
  <c r="AB211" i="16" s="1"/>
  <c r="W211" i="16"/>
  <c r="AA211" i="16" s="1"/>
  <c r="V211" i="16"/>
  <c r="Z211" i="16" s="1"/>
  <c r="X210" i="16"/>
  <c r="AB210" i="16" s="1"/>
  <c r="W210" i="16"/>
  <c r="AA210" i="16" s="1"/>
  <c r="V210" i="16"/>
  <c r="Z210" i="16" s="1"/>
  <c r="X176" i="16"/>
  <c r="AB176" i="16" s="1"/>
  <c r="W176" i="16"/>
  <c r="AA176" i="16" s="1"/>
  <c r="V176" i="16"/>
  <c r="Z176" i="16" s="1"/>
  <c r="X175" i="16"/>
  <c r="AB175" i="16" s="1"/>
  <c r="W175" i="16"/>
  <c r="AA175" i="16" s="1"/>
  <c r="V175" i="16"/>
  <c r="Z175" i="16" s="1"/>
  <c r="X174" i="16"/>
  <c r="AB174" i="16" s="1"/>
  <c r="W174" i="16"/>
  <c r="AA174" i="16" s="1"/>
  <c r="V174" i="16"/>
  <c r="Z174" i="16" s="1"/>
  <c r="X170" i="16"/>
  <c r="AB170" i="16" s="1"/>
  <c r="W170" i="16"/>
  <c r="AA170" i="16" s="1"/>
  <c r="V170" i="16"/>
  <c r="Z170" i="16" s="1"/>
  <c r="X169" i="16"/>
  <c r="AB169" i="16" s="1"/>
  <c r="W169" i="16"/>
  <c r="AA169" i="16" s="1"/>
  <c r="V169" i="16"/>
  <c r="Z169" i="16" s="1"/>
  <c r="X168" i="16"/>
  <c r="AB168" i="16" s="1"/>
  <c r="W168" i="16"/>
  <c r="AA168" i="16" s="1"/>
  <c r="V168" i="16"/>
  <c r="Z168" i="16" s="1"/>
  <c r="X130" i="16"/>
  <c r="W130" i="16"/>
  <c r="V130" i="16"/>
  <c r="X129" i="16"/>
  <c r="W129" i="16"/>
  <c r="V129" i="16"/>
  <c r="X128" i="16"/>
  <c r="AB128" i="16" s="1"/>
  <c r="W128" i="16"/>
  <c r="AA128" i="16" s="1"/>
  <c r="V128" i="16"/>
  <c r="Z128" i="16" s="1"/>
  <c r="X127" i="16"/>
  <c r="AB127" i="16" s="1"/>
  <c r="W127" i="16"/>
  <c r="AA127" i="16" s="1"/>
  <c r="V127" i="16"/>
  <c r="Z127" i="16" s="1"/>
  <c r="X126" i="16"/>
  <c r="AB126" i="16" s="1"/>
  <c r="W126" i="16"/>
  <c r="AA126" i="16" s="1"/>
  <c r="V126" i="16"/>
  <c r="Z126" i="16" s="1"/>
  <c r="X94" i="16"/>
  <c r="W94" i="16"/>
  <c r="V94" i="16"/>
  <c r="X93" i="16"/>
  <c r="W93" i="16"/>
  <c r="V93" i="16"/>
  <c r="X92" i="16"/>
  <c r="AB92" i="16" s="1"/>
  <c r="W92" i="16"/>
  <c r="AA92" i="16" s="1"/>
  <c r="V92" i="16"/>
  <c r="Z92" i="16" s="1"/>
  <c r="X91" i="16"/>
  <c r="AB91" i="16" s="1"/>
  <c r="W91" i="16"/>
  <c r="AA91" i="16" s="1"/>
  <c r="V91" i="16"/>
  <c r="Z91" i="16" s="1"/>
  <c r="X90" i="16"/>
  <c r="AB90" i="16" s="1"/>
  <c r="W90" i="16"/>
  <c r="AA90" i="16" s="1"/>
  <c r="V90" i="16"/>
  <c r="Z90" i="16" s="1"/>
  <c r="BU952" i="15"/>
  <c r="M179" i="33" s="1"/>
  <c r="BT952" i="15"/>
  <c r="I179" i="33" s="1"/>
  <c r="BS952" i="15"/>
  <c r="E179" i="33" s="1"/>
  <c r="BR952" i="15"/>
  <c r="BQ952" i="15"/>
  <c r="H179" i="33" s="1"/>
  <c r="BP952" i="15"/>
  <c r="D179" i="33" s="1"/>
  <c r="BO952" i="15"/>
  <c r="BN952" i="15"/>
  <c r="BM952" i="15"/>
  <c r="BG952" i="15"/>
  <c r="BF952" i="15"/>
  <c r="BE952" i="15"/>
  <c r="BD952" i="15"/>
  <c r="BC952" i="15"/>
  <c r="BB952" i="15"/>
  <c r="BA952" i="15"/>
  <c r="AZ952" i="15"/>
  <c r="AY952" i="15"/>
  <c r="C135" i="33" s="1"/>
  <c r="AS952" i="15"/>
  <c r="M222" i="33" s="1"/>
  <c r="AR952" i="15"/>
  <c r="I222" i="33" s="1"/>
  <c r="AQ952" i="15"/>
  <c r="E222" i="33" s="1"/>
  <c r="AP952" i="15"/>
  <c r="L222" i="33" s="1"/>
  <c r="AO952" i="15"/>
  <c r="H222" i="33" s="1"/>
  <c r="AN952" i="15"/>
  <c r="AM952" i="15"/>
  <c r="K222" i="33" s="1"/>
  <c r="AL952" i="15"/>
  <c r="AK952" i="15"/>
  <c r="AE952" i="15"/>
  <c r="AD952" i="15"/>
  <c r="AC952" i="15"/>
  <c r="AB952" i="15"/>
  <c r="L308" i="33" s="1"/>
  <c r="AA952" i="15"/>
  <c r="Z952" i="15"/>
  <c r="Y952" i="15"/>
  <c r="K308" i="33" s="1"/>
  <c r="X952" i="15"/>
  <c r="W952" i="15"/>
  <c r="C308" i="33" s="1"/>
  <c r="BU951" i="15"/>
  <c r="BT951" i="15"/>
  <c r="BS951" i="15"/>
  <c r="E178" i="33" s="1"/>
  <c r="BR951" i="15"/>
  <c r="L178" i="33" s="1"/>
  <c r="BQ951" i="15"/>
  <c r="H178" i="33" s="1"/>
  <c r="BP951" i="15"/>
  <c r="D178" i="33" s="1"/>
  <c r="BO951" i="15"/>
  <c r="BN951" i="15"/>
  <c r="BM951" i="15"/>
  <c r="C178" i="33" s="1"/>
  <c r="BG951" i="15"/>
  <c r="M134" i="33" s="1"/>
  <c r="BF951" i="15"/>
  <c r="BE951" i="15"/>
  <c r="BD951" i="15"/>
  <c r="BC951" i="15"/>
  <c r="BB951" i="15"/>
  <c r="BA951" i="15"/>
  <c r="AZ951" i="15"/>
  <c r="AY951" i="15"/>
  <c r="AS951" i="15"/>
  <c r="AR951" i="15"/>
  <c r="AQ951" i="15"/>
  <c r="AP951" i="15"/>
  <c r="AO951" i="15"/>
  <c r="H221" i="33" s="1"/>
  <c r="AN951" i="15"/>
  <c r="D221" i="33" s="1"/>
  <c r="AM951" i="15"/>
  <c r="AL951" i="15"/>
  <c r="G221" i="33" s="1"/>
  <c r="AK951" i="15"/>
  <c r="AE951" i="15"/>
  <c r="M65" i="33" s="1"/>
  <c r="AD951" i="15"/>
  <c r="AC951" i="15"/>
  <c r="AB951" i="15"/>
  <c r="AA951" i="15"/>
  <c r="Z951" i="15"/>
  <c r="Y951" i="15"/>
  <c r="X951" i="15"/>
  <c r="G307" i="33" s="1"/>
  <c r="W951" i="15"/>
  <c r="BU950" i="15"/>
  <c r="BT950" i="15"/>
  <c r="BS950" i="15"/>
  <c r="BR950" i="15"/>
  <c r="BQ950" i="15"/>
  <c r="BP950" i="15"/>
  <c r="BO950" i="15"/>
  <c r="K177" i="33" s="1"/>
  <c r="BN950" i="15"/>
  <c r="BM950" i="15"/>
  <c r="C177" i="33" s="1"/>
  <c r="BG950" i="15"/>
  <c r="M133" i="33" s="1"/>
  <c r="BF950" i="15"/>
  <c r="I133" i="33" s="1"/>
  <c r="BE950" i="15"/>
  <c r="E133" i="33" s="1"/>
  <c r="BD950" i="15"/>
  <c r="L133" i="33" s="1"/>
  <c r="BC950" i="15"/>
  <c r="H133" i="33" s="1"/>
  <c r="BB950" i="15"/>
  <c r="BA950" i="15"/>
  <c r="AZ950" i="15"/>
  <c r="AY950" i="15"/>
  <c r="AS950" i="15"/>
  <c r="AR950" i="15"/>
  <c r="AQ950" i="15"/>
  <c r="AP950" i="15"/>
  <c r="AO950" i="15"/>
  <c r="AN950" i="15"/>
  <c r="AM950" i="15"/>
  <c r="AL950" i="15"/>
  <c r="G220" i="33" s="1"/>
  <c r="AK950" i="15"/>
  <c r="C220" i="33" s="1"/>
  <c r="AE950" i="15"/>
  <c r="M306" i="33" s="1"/>
  <c r="AD950" i="15"/>
  <c r="I64" i="33" s="1"/>
  <c r="AC950" i="15"/>
  <c r="E64" i="33" s="1"/>
  <c r="AB950" i="15"/>
  <c r="L64" i="33" s="1"/>
  <c r="AA950" i="15"/>
  <c r="Z950" i="15"/>
  <c r="D64" i="33" s="1"/>
  <c r="Y950" i="15"/>
  <c r="X950" i="15"/>
  <c r="W950" i="15"/>
  <c r="BU948" i="15"/>
  <c r="BT948" i="15"/>
  <c r="BS948" i="15"/>
  <c r="BR948" i="15"/>
  <c r="BQ948" i="15"/>
  <c r="BP948" i="15"/>
  <c r="D175" i="33" s="1"/>
  <c r="BO948" i="15"/>
  <c r="BN948" i="15"/>
  <c r="BM948" i="15"/>
  <c r="BG948" i="15"/>
  <c r="M131" i="33" s="1"/>
  <c r="BF948" i="15"/>
  <c r="I131" i="33" s="1"/>
  <c r="BE948" i="15"/>
  <c r="BD948" i="15"/>
  <c r="BC948" i="15"/>
  <c r="BB948" i="15"/>
  <c r="BA948" i="15"/>
  <c r="AZ948" i="15"/>
  <c r="AY948" i="15"/>
  <c r="AS948" i="15"/>
  <c r="AR948" i="15"/>
  <c r="AQ948" i="15"/>
  <c r="AP948" i="15"/>
  <c r="AO948" i="15"/>
  <c r="AN948" i="15"/>
  <c r="D218" i="33" s="1"/>
  <c r="AM948" i="15"/>
  <c r="AL948" i="15"/>
  <c r="G218" i="33" s="1"/>
  <c r="AK948" i="15"/>
  <c r="C218" i="33" s="1"/>
  <c r="AE948" i="15"/>
  <c r="M304" i="33" s="1"/>
  <c r="AD948" i="15"/>
  <c r="I304" i="33" s="1"/>
  <c r="AC948" i="15"/>
  <c r="E62" i="33" s="1"/>
  <c r="AB948" i="15"/>
  <c r="L304" i="33" s="1"/>
  <c r="AA948" i="15"/>
  <c r="H304" i="33" s="1"/>
  <c r="Z948" i="15"/>
  <c r="Y948" i="15"/>
  <c r="K304" i="33" s="1"/>
  <c r="X948" i="15"/>
  <c r="W948" i="15"/>
  <c r="BU947" i="15"/>
  <c r="BT947" i="15"/>
  <c r="BS947" i="15"/>
  <c r="BR947" i="15"/>
  <c r="BQ947" i="15"/>
  <c r="BP947" i="15"/>
  <c r="BO947" i="15"/>
  <c r="BN947" i="15"/>
  <c r="BM947" i="15"/>
  <c r="BG947" i="15"/>
  <c r="BF947" i="15"/>
  <c r="BE947" i="15"/>
  <c r="E130" i="33" s="1"/>
  <c r="BD947" i="15"/>
  <c r="L130" i="33" s="1"/>
  <c r="BC947" i="15"/>
  <c r="H130" i="33" s="1"/>
  <c r="BB947" i="15"/>
  <c r="BA947" i="15"/>
  <c r="AZ947" i="15"/>
  <c r="G130" i="33" s="1"/>
  <c r="AY947" i="15"/>
  <c r="C130" i="33" s="1"/>
  <c r="AS947" i="15"/>
  <c r="AR947" i="15"/>
  <c r="I217" i="33" s="1"/>
  <c r="AQ947" i="15"/>
  <c r="AP947" i="15"/>
  <c r="AO947" i="15"/>
  <c r="AN947" i="15"/>
  <c r="AM947" i="15"/>
  <c r="AL947" i="15"/>
  <c r="AK947" i="15"/>
  <c r="AE947" i="15"/>
  <c r="AD947" i="15"/>
  <c r="AC947" i="15"/>
  <c r="AB947" i="15"/>
  <c r="L303" i="33" s="1"/>
  <c r="AA947" i="15"/>
  <c r="H303" i="33" s="1"/>
  <c r="Z947" i="15"/>
  <c r="D303" i="33" s="1"/>
  <c r="Y947" i="15"/>
  <c r="K61" i="33" s="1"/>
  <c r="X947" i="15"/>
  <c r="G303" i="33" s="1"/>
  <c r="W947" i="15"/>
  <c r="C303" i="33" s="1"/>
  <c r="BU946" i="15"/>
  <c r="M173" i="33" s="1"/>
  <c r="BT946" i="15"/>
  <c r="BS946" i="15"/>
  <c r="BR946" i="15"/>
  <c r="BQ946" i="15"/>
  <c r="BP946" i="15"/>
  <c r="BO946" i="15"/>
  <c r="BN946" i="15"/>
  <c r="BM946" i="15"/>
  <c r="BG946" i="15"/>
  <c r="BF946" i="15"/>
  <c r="BE946" i="15"/>
  <c r="BD946" i="15"/>
  <c r="BC946" i="15"/>
  <c r="H129" i="33" s="1"/>
  <c r="BB946" i="15"/>
  <c r="D129" i="33" s="1"/>
  <c r="BA946" i="15"/>
  <c r="AZ946" i="15"/>
  <c r="AY946" i="15"/>
  <c r="C129" i="33" s="1"/>
  <c r="AS946" i="15"/>
  <c r="M216" i="33" s="1"/>
  <c r="AR946" i="15"/>
  <c r="AQ946" i="15"/>
  <c r="E216" i="33" s="1"/>
  <c r="AP946" i="15"/>
  <c r="AO946" i="15"/>
  <c r="AN946" i="15"/>
  <c r="AM946" i="15"/>
  <c r="AL946" i="15"/>
  <c r="AK946" i="15"/>
  <c r="AE946" i="15"/>
  <c r="AD946" i="15"/>
  <c r="AC946" i="15"/>
  <c r="E302" i="33" s="1"/>
  <c r="AB946" i="15"/>
  <c r="L302" i="33" s="1"/>
  <c r="AA946" i="15"/>
  <c r="H302" i="33" s="1"/>
  <c r="Z946" i="15"/>
  <c r="D302" i="33" s="1"/>
  <c r="Y946" i="15"/>
  <c r="K302" i="33" s="1"/>
  <c r="X946" i="15"/>
  <c r="G302" i="33" s="1"/>
  <c r="W946" i="15"/>
  <c r="BU944" i="15"/>
  <c r="M171" i="33" s="1"/>
  <c r="BT944" i="15"/>
  <c r="BS944" i="15"/>
  <c r="BR944" i="15"/>
  <c r="BQ944" i="15"/>
  <c r="BP944" i="15"/>
  <c r="BO944" i="15"/>
  <c r="BN944" i="15"/>
  <c r="BM944" i="15"/>
  <c r="BG944" i="15"/>
  <c r="BF944" i="15"/>
  <c r="BE944" i="15"/>
  <c r="BD944" i="15"/>
  <c r="BC944" i="15"/>
  <c r="BB944" i="15"/>
  <c r="BA944" i="15"/>
  <c r="K127" i="33" s="1"/>
  <c r="AZ944" i="15"/>
  <c r="G127" i="33" s="1"/>
  <c r="AY944" i="15"/>
  <c r="AS944" i="15"/>
  <c r="M214" i="33" s="1"/>
  <c r="AR944" i="15"/>
  <c r="AQ944" i="15"/>
  <c r="E214" i="33" s="1"/>
  <c r="AP944" i="15"/>
  <c r="AO944" i="15"/>
  <c r="AN944" i="15"/>
  <c r="AM944" i="15"/>
  <c r="AL944" i="15"/>
  <c r="AK944" i="15"/>
  <c r="AE944" i="15"/>
  <c r="AD944" i="15"/>
  <c r="AC944" i="15"/>
  <c r="E300" i="33" s="1"/>
  <c r="AB944" i="15"/>
  <c r="L300" i="33" s="1"/>
  <c r="AA944" i="15"/>
  <c r="Z944" i="15"/>
  <c r="D58" i="33" s="1"/>
  <c r="Y944" i="15"/>
  <c r="K300" i="33" s="1"/>
  <c r="X944" i="15"/>
  <c r="G300" i="33" s="1"/>
  <c r="W944" i="15"/>
  <c r="C58" i="33" s="1"/>
  <c r="BU943" i="15"/>
  <c r="BT943" i="15"/>
  <c r="BS943" i="15"/>
  <c r="E170" i="33" s="1"/>
  <c r="BR943" i="15"/>
  <c r="BQ943" i="15"/>
  <c r="H170" i="33" s="1"/>
  <c r="BP943" i="15"/>
  <c r="BO943" i="15"/>
  <c r="BN943" i="15"/>
  <c r="BM943" i="15"/>
  <c r="BG943" i="15"/>
  <c r="BF943" i="15"/>
  <c r="BE943" i="15"/>
  <c r="BD943" i="15"/>
  <c r="BC943" i="15"/>
  <c r="BB943" i="15"/>
  <c r="BA943" i="15"/>
  <c r="AZ943" i="15"/>
  <c r="G126" i="33" s="1"/>
  <c r="AY943" i="15"/>
  <c r="AS943" i="15"/>
  <c r="AR943" i="15"/>
  <c r="I213" i="33" s="1"/>
  <c r="AQ943" i="15"/>
  <c r="E213" i="33" s="1"/>
  <c r="AP943" i="15"/>
  <c r="AO943" i="15"/>
  <c r="AN943" i="15"/>
  <c r="AM943" i="15"/>
  <c r="AL943" i="15"/>
  <c r="AK943" i="15"/>
  <c r="AE943" i="15"/>
  <c r="AD943" i="15"/>
  <c r="AC943" i="15"/>
  <c r="AB943" i="15"/>
  <c r="AA943" i="15"/>
  <c r="Z943" i="15"/>
  <c r="Y943" i="15"/>
  <c r="X943" i="15"/>
  <c r="W943" i="15"/>
  <c r="BU942" i="15"/>
  <c r="BT942" i="15"/>
  <c r="I169" i="33" s="1"/>
  <c r="BS942" i="15"/>
  <c r="E169" i="33" s="1"/>
  <c r="BR942" i="15"/>
  <c r="BQ942" i="15"/>
  <c r="BP942" i="15"/>
  <c r="D169" i="33" s="1"/>
  <c r="BO942" i="15"/>
  <c r="BN942" i="15"/>
  <c r="G169" i="33" s="1"/>
  <c r="BM942" i="15"/>
  <c r="BG942" i="15"/>
  <c r="BF942" i="15"/>
  <c r="BE942" i="15"/>
  <c r="BD942" i="15"/>
  <c r="BC942" i="15"/>
  <c r="BB942" i="15"/>
  <c r="BA942" i="15"/>
  <c r="AZ942" i="15"/>
  <c r="AY942" i="15"/>
  <c r="AS942" i="15"/>
  <c r="AR942" i="15"/>
  <c r="AQ942" i="15"/>
  <c r="AP942" i="15"/>
  <c r="L212" i="33" s="1"/>
  <c r="AO942" i="15"/>
  <c r="H212" i="33" s="1"/>
  <c r="AN942" i="15"/>
  <c r="D212" i="33" s="1"/>
  <c r="AM942" i="15"/>
  <c r="AL942" i="15"/>
  <c r="AK942" i="15"/>
  <c r="AE942" i="15"/>
  <c r="AD942" i="15"/>
  <c r="I298" i="33" s="1"/>
  <c r="AC942" i="15"/>
  <c r="AB942" i="15"/>
  <c r="L298" i="33" s="1"/>
  <c r="AA942" i="15"/>
  <c r="Z942" i="15"/>
  <c r="Y942" i="15"/>
  <c r="X942" i="15"/>
  <c r="W942" i="15"/>
  <c r="BU940" i="15"/>
  <c r="BT940" i="15"/>
  <c r="BS940" i="15"/>
  <c r="BR940" i="15"/>
  <c r="L167" i="33" s="1"/>
  <c r="BQ940" i="15"/>
  <c r="BP940" i="15"/>
  <c r="BO940" i="15"/>
  <c r="BN940" i="15"/>
  <c r="BM940" i="15"/>
  <c r="BG940" i="15"/>
  <c r="M123" i="33" s="1"/>
  <c r="BF940" i="15"/>
  <c r="I123" i="33" s="1"/>
  <c r="BE940" i="15"/>
  <c r="BD940" i="15"/>
  <c r="BC940" i="15"/>
  <c r="BB940" i="15"/>
  <c r="BA940" i="15"/>
  <c r="AZ940" i="15"/>
  <c r="AY940" i="15"/>
  <c r="AS940" i="15"/>
  <c r="AR940" i="15"/>
  <c r="AQ940" i="15"/>
  <c r="AP940" i="15"/>
  <c r="AO940" i="15"/>
  <c r="AN940" i="15"/>
  <c r="D210" i="33" s="1"/>
  <c r="AM940" i="15"/>
  <c r="K210" i="33" s="1"/>
  <c r="AL940" i="15"/>
  <c r="G210" i="33" s="1"/>
  <c r="AK940" i="15"/>
  <c r="C210" i="33" s="1"/>
  <c r="AE940" i="15"/>
  <c r="M54" i="33" s="1"/>
  <c r="AD940" i="15"/>
  <c r="I296" i="33" s="1"/>
  <c r="AC940" i="15"/>
  <c r="E296" i="33" s="1"/>
  <c r="AB940" i="15"/>
  <c r="L296" i="33" s="1"/>
  <c r="AA940" i="15"/>
  <c r="Z940" i="15"/>
  <c r="Y940" i="15"/>
  <c r="X940" i="15"/>
  <c r="G296" i="33" s="1"/>
  <c r="W940" i="15"/>
  <c r="BU939" i="15"/>
  <c r="BT939" i="15"/>
  <c r="BS939" i="15"/>
  <c r="BR939" i="15"/>
  <c r="BQ939" i="15"/>
  <c r="BP939" i="15"/>
  <c r="BO939" i="15"/>
  <c r="BN939" i="15"/>
  <c r="G166" i="33" s="1"/>
  <c r="BM939" i="15"/>
  <c r="BG939" i="15"/>
  <c r="BF939" i="15"/>
  <c r="BE939" i="15"/>
  <c r="E122" i="33" s="1"/>
  <c r="BD939" i="15"/>
  <c r="BC939" i="15"/>
  <c r="H122" i="33" s="1"/>
  <c r="BB939" i="15"/>
  <c r="D122" i="33" s="1"/>
  <c r="BA939" i="15"/>
  <c r="AZ939" i="15"/>
  <c r="AY939" i="15"/>
  <c r="AS939" i="15"/>
  <c r="AR939" i="15"/>
  <c r="AQ939" i="15"/>
  <c r="AP939" i="15"/>
  <c r="AO939" i="15"/>
  <c r="AN939" i="15"/>
  <c r="AM939" i="15"/>
  <c r="AL939" i="15"/>
  <c r="AK939" i="15"/>
  <c r="AE939" i="15"/>
  <c r="AD939" i="15"/>
  <c r="I295" i="33" s="1"/>
  <c r="AC939" i="15"/>
  <c r="AB939" i="15"/>
  <c r="L295" i="33" s="1"/>
  <c r="AA939" i="15"/>
  <c r="H53" i="33" s="1"/>
  <c r="Z939" i="15"/>
  <c r="D295" i="33" s="1"/>
  <c r="Y939" i="15"/>
  <c r="K295" i="33" s="1"/>
  <c r="X939" i="15"/>
  <c r="W939" i="15"/>
  <c r="BU938" i="15"/>
  <c r="M165" i="33" s="1"/>
  <c r="BT938" i="15"/>
  <c r="BS938" i="15"/>
  <c r="BR938" i="15"/>
  <c r="BQ938" i="15"/>
  <c r="BP938" i="15"/>
  <c r="BO938" i="15"/>
  <c r="BN938" i="15"/>
  <c r="BM938" i="15"/>
  <c r="BG938" i="15"/>
  <c r="BF938" i="15"/>
  <c r="BE938" i="15"/>
  <c r="BD938" i="15"/>
  <c r="BC938" i="15"/>
  <c r="BB938" i="15"/>
  <c r="BA938" i="15"/>
  <c r="K121" i="33" s="1"/>
  <c r="AZ938" i="15"/>
  <c r="AY938" i="15"/>
  <c r="C121" i="33" s="1"/>
  <c r="AS938" i="15"/>
  <c r="M208" i="33" s="1"/>
  <c r="AR938" i="15"/>
  <c r="AQ938" i="15"/>
  <c r="E208" i="33" s="1"/>
  <c r="AP938" i="15"/>
  <c r="AO938" i="15"/>
  <c r="AN938" i="15"/>
  <c r="AM938" i="15"/>
  <c r="AL938" i="15"/>
  <c r="AK938" i="15"/>
  <c r="AE938" i="15"/>
  <c r="AD938" i="15"/>
  <c r="I294" i="33" s="1"/>
  <c r="AC938" i="15"/>
  <c r="E294" i="33" s="1"/>
  <c r="AB938" i="15"/>
  <c r="AA938" i="15"/>
  <c r="H294" i="33" s="1"/>
  <c r="Z938" i="15"/>
  <c r="D294" i="33" s="1"/>
  <c r="Y938" i="15"/>
  <c r="K294" i="33" s="1"/>
  <c r="X938" i="15"/>
  <c r="G294" i="33" s="1"/>
  <c r="W938" i="15"/>
  <c r="C294" i="33" s="1"/>
  <c r="BU936" i="15"/>
  <c r="BT936" i="15"/>
  <c r="BS936" i="15"/>
  <c r="BR936" i="15"/>
  <c r="BQ936" i="15"/>
  <c r="BP936" i="15"/>
  <c r="BO936" i="15"/>
  <c r="BN936" i="15"/>
  <c r="BM936" i="15"/>
  <c r="BG936" i="15"/>
  <c r="BF936" i="15"/>
  <c r="BE936" i="15"/>
  <c r="BD936" i="15"/>
  <c r="BC936" i="15"/>
  <c r="BB936" i="15"/>
  <c r="BA936" i="15"/>
  <c r="AZ936" i="15"/>
  <c r="AY936" i="15"/>
  <c r="AS936" i="15"/>
  <c r="AR936" i="15"/>
  <c r="AQ936" i="15"/>
  <c r="AP936" i="15"/>
  <c r="AO936" i="15"/>
  <c r="AN936" i="15"/>
  <c r="AM936" i="15"/>
  <c r="AL936" i="15"/>
  <c r="AK936" i="15"/>
  <c r="AE936" i="15"/>
  <c r="AD936" i="15"/>
  <c r="I292" i="33" s="1"/>
  <c r="AC936" i="15"/>
  <c r="E292" i="33" s="1"/>
  <c r="AB936" i="15"/>
  <c r="L292" i="33" s="1"/>
  <c r="AA936" i="15"/>
  <c r="H292" i="33" s="1"/>
  <c r="Z936" i="15"/>
  <c r="D292" i="33" s="1"/>
  <c r="Y936" i="15"/>
  <c r="K292" i="33" s="1"/>
  <c r="X936" i="15"/>
  <c r="G50" i="33" s="1"/>
  <c r="W936" i="15"/>
  <c r="BU935" i="15"/>
  <c r="BT935" i="15"/>
  <c r="BS935" i="15"/>
  <c r="BR935" i="15"/>
  <c r="BQ935" i="15"/>
  <c r="BP935" i="15"/>
  <c r="BO935" i="15"/>
  <c r="BN935" i="15"/>
  <c r="BM935" i="15"/>
  <c r="BG935" i="15"/>
  <c r="BF935" i="15"/>
  <c r="BE935" i="15"/>
  <c r="BD935" i="15"/>
  <c r="BC935" i="15"/>
  <c r="BB935" i="15"/>
  <c r="BA935" i="15"/>
  <c r="AZ935" i="15"/>
  <c r="AY935" i="15"/>
  <c r="AS935" i="15"/>
  <c r="AR935" i="15"/>
  <c r="AQ935" i="15"/>
  <c r="AP935" i="15"/>
  <c r="AO935" i="15"/>
  <c r="AN935" i="15"/>
  <c r="AM935" i="15"/>
  <c r="AL935" i="15"/>
  <c r="AK935" i="15"/>
  <c r="AE935" i="15"/>
  <c r="AD935" i="15"/>
  <c r="AC935" i="15"/>
  <c r="AB935" i="15"/>
  <c r="L291" i="33" s="1"/>
  <c r="AA935" i="15"/>
  <c r="H291" i="33" s="1"/>
  <c r="Z935" i="15"/>
  <c r="D291" i="33" s="1"/>
  <c r="Y935" i="15"/>
  <c r="K291" i="33" s="1"/>
  <c r="X935" i="15"/>
  <c r="G291" i="33" s="1"/>
  <c r="W935" i="15"/>
  <c r="C291" i="33" s="1"/>
  <c r="BU934" i="15"/>
  <c r="BT934" i="15"/>
  <c r="BS934" i="15"/>
  <c r="BR934" i="15"/>
  <c r="BQ934" i="15"/>
  <c r="BP934" i="15"/>
  <c r="BO934" i="15"/>
  <c r="BN934" i="15"/>
  <c r="BM934" i="15"/>
  <c r="BG934" i="15"/>
  <c r="BF934" i="15"/>
  <c r="BE934" i="15"/>
  <c r="BD934" i="15"/>
  <c r="BC934" i="15"/>
  <c r="BB934" i="15"/>
  <c r="BA934" i="15"/>
  <c r="AZ934" i="15"/>
  <c r="AY934" i="15"/>
  <c r="AS934" i="15"/>
  <c r="AR934" i="15"/>
  <c r="AQ934" i="15"/>
  <c r="AP934" i="15"/>
  <c r="AO934" i="15"/>
  <c r="AN934" i="15"/>
  <c r="AM934" i="15"/>
  <c r="AL934" i="15"/>
  <c r="AK934" i="15"/>
  <c r="AE934" i="15"/>
  <c r="AD934" i="15"/>
  <c r="AC934" i="15"/>
  <c r="AB934" i="15"/>
  <c r="AA934" i="15"/>
  <c r="Z934" i="15"/>
  <c r="Y934" i="15"/>
  <c r="X934" i="15"/>
  <c r="W934" i="15"/>
  <c r="AF590" i="15"/>
  <c r="AN590" i="15" s="1"/>
  <c r="AE590" i="15"/>
  <c r="AM590" i="15" s="1"/>
  <c r="AD590" i="15"/>
  <c r="AL590" i="15" s="1"/>
  <c r="AF589" i="15"/>
  <c r="AN589" i="15" s="1"/>
  <c r="AE589" i="15"/>
  <c r="AM589" i="15" s="1"/>
  <c r="AD589" i="15"/>
  <c r="AH589" i="15" s="1"/>
  <c r="AF588" i="15"/>
  <c r="AN588" i="15" s="1"/>
  <c r="AE588" i="15"/>
  <c r="AI588" i="15" s="1"/>
  <c r="AD588" i="15"/>
  <c r="AL588" i="15" s="1"/>
  <c r="AF548" i="15"/>
  <c r="AJ548" i="15" s="1"/>
  <c r="AE548" i="15"/>
  <c r="AM548" i="15" s="1"/>
  <c r="AD548" i="15"/>
  <c r="AL548" i="15" s="1"/>
  <c r="AF547" i="15"/>
  <c r="AN547" i="15" s="1"/>
  <c r="AE547" i="15"/>
  <c r="AM547" i="15" s="1"/>
  <c r="AD547" i="15"/>
  <c r="AL547" i="15" s="1"/>
  <c r="AF546" i="15"/>
  <c r="AN546" i="15" s="1"/>
  <c r="AE546" i="15"/>
  <c r="AM546" i="15" s="1"/>
  <c r="AD546" i="15"/>
  <c r="AL546" i="15" s="1"/>
  <c r="AF512" i="15"/>
  <c r="AN512" i="15" s="1"/>
  <c r="AE512" i="15"/>
  <c r="AM512" i="15" s="1"/>
  <c r="AD512" i="15"/>
  <c r="AH512" i="15" s="1"/>
  <c r="AF511" i="15"/>
  <c r="AN511" i="15" s="1"/>
  <c r="AE511" i="15"/>
  <c r="AM511" i="15" s="1"/>
  <c r="AD511" i="15"/>
  <c r="AL511" i="15" s="1"/>
  <c r="AF510" i="15"/>
  <c r="AN510" i="15" s="1"/>
  <c r="AE510" i="15"/>
  <c r="AM510" i="15" s="1"/>
  <c r="AD510" i="15"/>
  <c r="AH510" i="15" s="1"/>
  <c r="AF506" i="15"/>
  <c r="AN506" i="15" s="1"/>
  <c r="AE506" i="15"/>
  <c r="AI506" i="15" s="1"/>
  <c r="AD506" i="15"/>
  <c r="AL506" i="15" s="1"/>
  <c r="AF505" i="15"/>
  <c r="AJ505" i="15" s="1"/>
  <c r="AE505" i="15"/>
  <c r="AI505" i="15" s="1"/>
  <c r="AD505" i="15"/>
  <c r="AL505" i="15" s="1"/>
  <c r="AF504" i="15"/>
  <c r="AN504" i="15" s="1"/>
  <c r="AE504" i="15"/>
  <c r="AM504" i="15" s="1"/>
  <c r="AD504" i="15"/>
  <c r="AL504" i="15" s="1"/>
  <c r="AF464" i="15"/>
  <c r="AN464" i="15" s="1"/>
  <c r="AE464" i="15"/>
  <c r="AM464" i="15" s="1"/>
  <c r="AD464" i="15"/>
  <c r="AL464" i="15" s="1"/>
  <c r="AF463" i="15"/>
  <c r="AN463" i="15" s="1"/>
  <c r="AE463" i="15"/>
  <c r="AM463" i="15" s="1"/>
  <c r="AD463" i="15"/>
  <c r="AL463" i="15" s="1"/>
  <c r="AF462" i="15"/>
  <c r="AN462" i="15" s="1"/>
  <c r="AE462" i="15"/>
  <c r="AM462" i="15" s="1"/>
  <c r="AD462" i="15"/>
  <c r="AL462" i="15" s="1"/>
  <c r="AF428" i="15"/>
  <c r="AJ428" i="15" s="1"/>
  <c r="AE428" i="15"/>
  <c r="AM428" i="15" s="1"/>
  <c r="AD428" i="15"/>
  <c r="AL428" i="15" s="1"/>
  <c r="AF427" i="15"/>
  <c r="AN427" i="15" s="1"/>
  <c r="AE427" i="15"/>
  <c r="AI427" i="15" s="1"/>
  <c r="AD427" i="15"/>
  <c r="AL427" i="15" s="1"/>
  <c r="AF426" i="15"/>
  <c r="AJ426" i="15" s="1"/>
  <c r="AE426" i="15"/>
  <c r="AM426" i="15" s="1"/>
  <c r="AD426" i="15"/>
  <c r="AL426" i="15" s="1"/>
  <c r="X422" i="15"/>
  <c r="AB422" i="15" s="1"/>
  <c r="W422" i="15"/>
  <c r="AA422" i="15" s="1"/>
  <c r="V422" i="15"/>
  <c r="Z422" i="15" s="1"/>
  <c r="X421" i="15"/>
  <c r="AB421" i="15" s="1"/>
  <c r="W421" i="15"/>
  <c r="AA421" i="15" s="1"/>
  <c r="V421" i="15"/>
  <c r="Z421" i="15" s="1"/>
  <c r="X420" i="15"/>
  <c r="AB420" i="15" s="1"/>
  <c r="W420" i="15"/>
  <c r="AA420" i="15" s="1"/>
  <c r="V420" i="15"/>
  <c r="Z420" i="15" s="1"/>
  <c r="X380" i="15"/>
  <c r="AB380" i="15" s="1"/>
  <c r="W380" i="15"/>
  <c r="AA380" i="15" s="1"/>
  <c r="V380" i="15"/>
  <c r="Z380" i="15" s="1"/>
  <c r="X379" i="15"/>
  <c r="AB379" i="15" s="1"/>
  <c r="W379" i="15"/>
  <c r="AA379" i="15" s="1"/>
  <c r="V379" i="15"/>
  <c r="Z379" i="15" s="1"/>
  <c r="X378" i="15"/>
  <c r="AB378" i="15" s="1"/>
  <c r="W378" i="15"/>
  <c r="AA378" i="15" s="1"/>
  <c r="V378" i="15"/>
  <c r="Z378" i="15" s="1"/>
  <c r="X344" i="15"/>
  <c r="AB344" i="15" s="1"/>
  <c r="W344" i="15"/>
  <c r="AA344" i="15" s="1"/>
  <c r="V344" i="15"/>
  <c r="Z344" i="15" s="1"/>
  <c r="X343" i="15"/>
  <c r="AB343" i="15" s="1"/>
  <c r="W343" i="15"/>
  <c r="AA343" i="15" s="1"/>
  <c r="V343" i="15"/>
  <c r="Z343" i="15" s="1"/>
  <c r="X342" i="15"/>
  <c r="AB342" i="15" s="1"/>
  <c r="W342" i="15"/>
  <c r="AA342" i="15" s="1"/>
  <c r="V342" i="15"/>
  <c r="Z342" i="15" s="1"/>
  <c r="AF338" i="15"/>
  <c r="AF422" i="15" s="1"/>
  <c r="AE338" i="15"/>
  <c r="AM338" i="15" s="1"/>
  <c r="AD338" i="15"/>
  <c r="AD422" i="15" s="1"/>
  <c r="X338" i="15"/>
  <c r="AB338" i="15" s="1"/>
  <c r="W338" i="15"/>
  <c r="AA338" i="15" s="1"/>
  <c r="V338" i="15"/>
  <c r="Z338" i="15" s="1"/>
  <c r="AF337" i="15"/>
  <c r="AJ337" i="15" s="1"/>
  <c r="AE337" i="15"/>
  <c r="AE421" i="15" s="1"/>
  <c r="AD337" i="15"/>
  <c r="AL337" i="15" s="1"/>
  <c r="X337" i="15"/>
  <c r="AB337" i="15" s="1"/>
  <c r="W337" i="15"/>
  <c r="AA337" i="15" s="1"/>
  <c r="V337" i="15"/>
  <c r="Z337" i="15" s="1"/>
  <c r="AF336" i="15"/>
  <c r="AF420" i="15" s="1"/>
  <c r="AE336" i="15"/>
  <c r="AI336" i="15" s="1"/>
  <c r="AD336" i="15"/>
  <c r="AD420" i="15" s="1"/>
  <c r="X336" i="15"/>
  <c r="AB336" i="15" s="1"/>
  <c r="W336" i="15"/>
  <c r="AA336" i="15" s="1"/>
  <c r="V336" i="15"/>
  <c r="Z336" i="15" s="1"/>
  <c r="AJ296" i="15"/>
  <c r="AF296" i="15"/>
  <c r="AF380" i="15" s="1"/>
  <c r="AE296" i="15"/>
  <c r="AE380" i="15" s="1"/>
  <c r="AD296" i="15"/>
  <c r="AH296" i="15" s="1"/>
  <c r="X296" i="15"/>
  <c r="AB296" i="15" s="1"/>
  <c r="W296" i="15"/>
  <c r="AA296" i="15" s="1"/>
  <c r="V296" i="15"/>
  <c r="Z296" i="15" s="1"/>
  <c r="AF295" i="15"/>
  <c r="AF379" i="15" s="1"/>
  <c r="AE295" i="15"/>
  <c r="AE379" i="15" s="1"/>
  <c r="AD295" i="15"/>
  <c r="AD379" i="15" s="1"/>
  <c r="X295" i="15"/>
  <c r="AB295" i="15" s="1"/>
  <c r="W295" i="15"/>
  <c r="AA295" i="15" s="1"/>
  <c r="V295" i="15"/>
  <c r="Z295" i="15" s="1"/>
  <c r="AF294" i="15"/>
  <c r="AF378" i="15" s="1"/>
  <c r="AE294" i="15"/>
  <c r="AE378" i="15" s="1"/>
  <c r="AD294" i="15"/>
  <c r="AD378" i="15" s="1"/>
  <c r="X294" i="15"/>
  <c r="AB294" i="15" s="1"/>
  <c r="W294" i="15"/>
  <c r="AA294" i="15" s="1"/>
  <c r="V294" i="15"/>
  <c r="Z294" i="15" s="1"/>
  <c r="AF260" i="15"/>
  <c r="AF344" i="15" s="1"/>
  <c r="AE260" i="15"/>
  <c r="AE344" i="15" s="1"/>
  <c r="AD260" i="15"/>
  <c r="AH260" i="15" s="1"/>
  <c r="X260" i="15"/>
  <c r="AB260" i="15" s="1"/>
  <c r="W260" i="15"/>
  <c r="AA260" i="15" s="1"/>
  <c r="V260" i="15"/>
  <c r="Z260" i="15" s="1"/>
  <c r="AF259" i="15"/>
  <c r="AJ259" i="15" s="1"/>
  <c r="AE259" i="15"/>
  <c r="AE343" i="15" s="1"/>
  <c r="AD259" i="15"/>
  <c r="AL259" i="15" s="1"/>
  <c r="X259" i="15"/>
  <c r="AB259" i="15" s="1"/>
  <c r="W259" i="15"/>
  <c r="AA259" i="15" s="1"/>
  <c r="V259" i="15"/>
  <c r="Z259" i="15" s="1"/>
  <c r="AF258" i="15"/>
  <c r="AN258" i="15" s="1"/>
  <c r="AE258" i="15"/>
  <c r="AE342" i="15" s="1"/>
  <c r="AD258" i="15"/>
  <c r="AD342" i="15" s="1"/>
  <c r="X258" i="15"/>
  <c r="AB258" i="15" s="1"/>
  <c r="W258" i="15"/>
  <c r="AA258" i="15" s="1"/>
  <c r="V258" i="15"/>
  <c r="Z258" i="15" s="1"/>
  <c r="X254" i="15"/>
  <c r="AB254" i="15" s="1"/>
  <c r="W254" i="15"/>
  <c r="AA254" i="15" s="1"/>
  <c r="V254" i="15"/>
  <c r="Z254" i="15" s="1"/>
  <c r="X253" i="15"/>
  <c r="AB253" i="15" s="1"/>
  <c r="W253" i="15"/>
  <c r="AA253" i="15" s="1"/>
  <c r="V253" i="15"/>
  <c r="Z253" i="15" s="1"/>
  <c r="X252" i="15"/>
  <c r="AB252" i="15" s="1"/>
  <c r="W252" i="15"/>
  <c r="AA252" i="15" s="1"/>
  <c r="V252" i="15"/>
  <c r="Z252" i="15" s="1"/>
  <c r="X212" i="15"/>
  <c r="AB212" i="15" s="1"/>
  <c r="W212" i="15"/>
  <c r="AA212" i="15" s="1"/>
  <c r="V212" i="15"/>
  <c r="Z212" i="15" s="1"/>
  <c r="X211" i="15"/>
  <c r="AB211" i="15" s="1"/>
  <c r="W211" i="15"/>
  <c r="AA211" i="15" s="1"/>
  <c r="V211" i="15"/>
  <c r="Z211" i="15" s="1"/>
  <c r="X210" i="15"/>
  <c r="AB210" i="15" s="1"/>
  <c r="W210" i="15"/>
  <c r="AA210" i="15" s="1"/>
  <c r="V210" i="15"/>
  <c r="Z210" i="15" s="1"/>
  <c r="X176" i="15"/>
  <c r="AB176" i="15" s="1"/>
  <c r="W176" i="15"/>
  <c r="AA176" i="15" s="1"/>
  <c r="V176" i="15"/>
  <c r="Z176" i="15" s="1"/>
  <c r="X175" i="15"/>
  <c r="AB175" i="15" s="1"/>
  <c r="W175" i="15"/>
  <c r="AA175" i="15" s="1"/>
  <c r="V175" i="15"/>
  <c r="Z175" i="15" s="1"/>
  <c r="X174" i="15"/>
  <c r="AB174" i="15" s="1"/>
  <c r="W174" i="15"/>
  <c r="AA174" i="15" s="1"/>
  <c r="V174" i="15"/>
  <c r="Z174" i="15" s="1"/>
  <c r="X170" i="15"/>
  <c r="AB170" i="15" s="1"/>
  <c r="W170" i="15"/>
  <c r="AA170" i="15" s="1"/>
  <c r="V170" i="15"/>
  <c r="Z170" i="15" s="1"/>
  <c r="X169" i="15"/>
  <c r="AB169" i="15" s="1"/>
  <c r="W169" i="15"/>
  <c r="AA169" i="15" s="1"/>
  <c r="V169" i="15"/>
  <c r="Z169" i="15" s="1"/>
  <c r="X168" i="15"/>
  <c r="AB168" i="15" s="1"/>
  <c r="W168" i="15"/>
  <c r="AA168" i="15" s="1"/>
  <c r="V168" i="15"/>
  <c r="Z168" i="15" s="1"/>
  <c r="X130" i="15"/>
  <c r="W130" i="15"/>
  <c r="V130" i="15"/>
  <c r="X129" i="15"/>
  <c r="W129" i="15"/>
  <c r="V129" i="15"/>
  <c r="X128" i="15"/>
  <c r="AB128" i="15" s="1"/>
  <c r="W128" i="15"/>
  <c r="AA128" i="15" s="1"/>
  <c r="V128" i="15"/>
  <c r="Z128" i="15" s="1"/>
  <c r="X127" i="15"/>
  <c r="AB127" i="15" s="1"/>
  <c r="W127" i="15"/>
  <c r="AA127" i="15" s="1"/>
  <c r="V127" i="15"/>
  <c r="Z127" i="15" s="1"/>
  <c r="X126" i="15"/>
  <c r="AB126" i="15" s="1"/>
  <c r="W126" i="15"/>
  <c r="AA126" i="15" s="1"/>
  <c r="V126" i="15"/>
  <c r="Z126" i="15" s="1"/>
  <c r="X94" i="15"/>
  <c r="W94" i="15"/>
  <c r="V94" i="15"/>
  <c r="X93" i="15"/>
  <c r="W93" i="15"/>
  <c r="V93" i="15"/>
  <c r="X92" i="15"/>
  <c r="AB92" i="15" s="1"/>
  <c r="W92" i="15"/>
  <c r="AA92" i="15" s="1"/>
  <c r="V92" i="15"/>
  <c r="Z92" i="15" s="1"/>
  <c r="X91" i="15"/>
  <c r="AB91" i="15" s="1"/>
  <c r="W91" i="15"/>
  <c r="AA91" i="15" s="1"/>
  <c r="V91" i="15"/>
  <c r="Z91" i="15" s="1"/>
  <c r="X90" i="15"/>
  <c r="AB90" i="15" s="1"/>
  <c r="W90" i="15"/>
  <c r="AA90" i="15" s="1"/>
  <c r="V90" i="15"/>
  <c r="Z90" i="15" s="1"/>
  <c r="BU952" i="12"/>
  <c r="BT952" i="12"/>
  <c r="BS952" i="12"/>
  <c r="BR952" i="12"/>
  <c r="BQ952" i="12"/>
  <c r="BP952" i="12"/>
  <c r="BO952" i="12"/>
  <c r="BN952" i="12"/>
  <c r="BM952" i="12"/>
  <c r="BG952" i="12"/>
  <c r="BF952" i="12"/>
  <c r="BE952" i="12"/>
  <c r="BD952" i="12"/>
  <c r="BC952" i="12"/>
  <c r="BB952" i="12"/>
  <c r="BA952" i="12"/>
  <c r="AZ952" i="12"/>
  <c r="AY952" i="12"/>
  <c r="AS952" i="12"/>
  <c r="AR952" i="12"/>
  <c r="AQ952" i="12"/>
  <c r="AP952" i="12"/>
  <c r="AO952" i="12"/>
  <c r="AN952" i="12"/>
  <c r="AM952" i="12"/>
  <c r="AL952" i="12"/>
  <c r="AK952" i="12"/>
  <c r="AE952" i="12"/>
  <c r="AD952" i="12"/>
  <c r="AC952" i="12"/>
  <c r="AB952" i="12"/>
  <c r="AA952" i="12"/>
  <c r="Z952" i="12"/>
  <c r="Y952" i="12"/>
  <c r="X952" i="12"/>
  <c r="W952" i="12"/>
  <c r="BU951" i="12"/>
  <c r="BT951" i="12"/>
  <c r="BS951" i="12"/>
  <c r="BR951" i="12"/>
  <c r="BQ951" i="12"/>
  <c r="BP951" i="12"/>
  <c r="BO951" i="12"/>
  <c r="BN951" i="12"/>
  <c r="BM951" i="12"/>
  <c r="BG951" i="12"/>
  <c r="BF951" i="12"/>
  <c r="BE951" i="12"/>
  <c r="BD951" i="12"/>
  <c r="BC951" i="12"/>
  <c r="BB951" i="12"/>
  <c r="BA951" i="12"/>
  <c r="AZ951" i="12"/>
  <c r="AY951" i="12"/>
  <c r="AS951" i="12"/>
  <c r="AR951" i="12"/>
  <c r="AQ951" i="12"/>
  <c r="AP951" i="12"/>
  <c r="AO951" i="12"/>
  <c r="AN951" i="12"/>
  <c r="AM951" i="12"/>
  <c r="AL951" i="12"/>
  <c r="AK951" i="12"/>
  <c r="AE951" i="12"/>
  <c r="AD951" i="12"/>
  <c r="AC951" i="12"/>
  <c r="AB951" i="12"/>
  <c r="AA951" i="12"/>
  <c r="Z951" i="12"/>
  <c r="Y951" i="12"/>
  <c r="X951" i="12"/>
  <c r="W951" i="12"/>
  <c r="BU950" i="12"/>
  <c r="BT950" i="12"/>
  <c r="BS950" i="12"/>
  <c r="BR950" i="12"/>
  <c r="BQ950" i="12"/>
  <c r="BP950" i="12"/>
  <c r="BO950" i="12"/>
  <c r="BN950" i="12"/>
  <c r="BM950" i="12"/>
  <c r="BG950" i="12"/>
  <c r="BF950" i="12"/>
  <c r="BE950" i="12"/>
  <c r="BD950" i="12"/>
  <c r="BC950" i="12"/>
  <c r="BB950" i="12"/>
  <c r="BA950" i="12"/>
  <c r="AZ950" i="12"/>
  <c r="AY950" i="12"/>
  <c r="AS950" i="12"/>
  <c r="AR950" i="12"/>
  <c r="AQ950" i="12"/>
  <c r="AP950" i="12"/>
  <c r="AO950" i="12"/>
  <c r="AN950" i="12"/>
  <c r="AM950" i="12"/>
  <c r="AL950" i="12"/>
  <c r="AK950" i="12"/>
  <c r="AE950" i="12"/>
  <c r="AD950" i="12"/>
  <c r="AC950" i="12"/>
  <c r="AB950" i="12"/>
  <c r="AA950" i="12"/>
  <c r="Z950" i="12"/>
  <c r="Y950" i="12"/>
  <c r="X950" i="12"/>
  <c r="W950" i="12"/>
  <c r="BU948" i="12"/>
  <c r="BT948" i="12"/>
  <c r="BS948" i="12"/>
  <c r="BR948" i="12"/>
  <c r="BQ948" i="12"/>
  <c r="BP948" i="12"/>
  <c r="BO948" i="12"/>
  <c r="BN948" i="12"/>
  <c r="BM948" i="12"/>
  <c r="BG948" i="12"/>
  <c r="BF948" i="12"/>
  <c r="BE948" i="12"/>
  <c r="BD948" i="12"/>
  <c r="BC948" i="12"/>
  <c r="BB948" i="12"/>
  <c r="BA948" i="12"/>
  <c r="AZ948" i="12"/>
  <c r="AY948" i="12"/>
  <c r="AS948" i="12"/>
  <c r="AR948" i="12"/>
  <c r="AQ948" i="12"/>
  <c r="AP948" i="12"/>
  <c r="AO948" i="12"/>
  <c r="AN948" i="12"/>
  <c r="AM948" i="12"/>
  <c r="AL948" i="12"/>
  <c r="AK948" i="12"/>
  <c r="AE948" i="12"/>
  <c r="AD948" i="12"/>
  <c r="AC948" i="12"/>
  <c r="AB948" i="12"/>
  <c r="AA948" i="12"/>
  <c r="Z948" i="12"/>
  <c r="Y948" i="12"/>
  <c r="X948" i="12"/>
  <c r="W948" i="12"/>
  <c r="BU947" i="12"/>
  <c r="BT947" i="12"/>
  <c r="BS947" i="12"/>
  <c r="BR947" i="12"/>
  <c r="BQ947" i="12"/>
  <c r="BP947" i="12"/>
  <c r="BO947" i="12"/>
  <c r="BN947" i="12"/>
  <c r="BM947" i="12"/>
  <c r="BG947" i="12"/>
  <c r="BF947" i="12"/>
  <c r="BE947" i="12"/>
  <c r="BD947" i="12"/>
  <c r="BC947" i="12"/>
  <c r="BB947" i="12"/>
  <c r="BA947" i="12"/>
  <c r="AZ947" i="12"/>
  <c r="AY947" i="12"/>
  <c r="AS947" i="12"/>
  <c r="AR947" i="12"/>
  <c r="AQ947" i="12"/>
  <c r="AP947" i="12"/>
  <c r="AO947" i="12"/>
  <c r="AN947" i="12"/>
  <c r="AM947" i="12"/>
  <c r="AL947" i="12"/>
  <c r="AK947" i="12"/>
  <c r="AE947" i="12"/>
  <c r="AD947" i="12"/>
  <c r="AC947" i="12"/>
  <c r="AB947" i="12"/>
  <c r="AA947" i="12"/>
  <c r="Z947" i="12"/>
  <c r="Y947" i="12"/>
  <c r="X947" i="12"/>
  <c r="W947" i="12"/>
  <c r="BU946" i="12"/>
  <c r="BT946" i="12"/>
  <c r="BS946" i="12"/>
  <c r="BR946" i="12"/>
  <c r="BQ946" i="12"/>
  <c r="BP946" i="12"/>
  <c r="BO946" i="12"/>
  <c r="BN946" i="12"/>
  <c r="BM946" i="12"/>
  <c r="BG946" i="12"/>
  <c r="BF946" i="12"/>
  <c r="BE946" i="12"/>
  <c r="BD946" i="12"/>
  <c r="BC946" i="12"/>
  <c r="BB946" i="12"/>
  <c r="BA946" i="12"/>
  <c r="AZ946" i="12"/>
  <c r="AY946" i="12"/>
  <c r="AS946" i="12"/>
  <c r="AR946" i="12"/>
  <c r="AQ946" i="12"/>
  <c r="AP946" i="12"/>
  <c r="AO946" i="12"/>
  <c r="AN946" i="12"/>
  <c r="AM946" i="12"/>
  <c r="AL946" i="12"/>
  <c r="AK946" i="12"/>
  <c r="AE946" i="12"/>
  <c r="AD946" i="12"/>
  <c r="AC946" i="12"/>
  <c r="AB946" i="12"/>
  <c r="AA946" i="12"/>
  <c r="Z946" i="12"/>
  <c r="Y946" i="12"/>
  <c r="X946" i="12"/>
  <c r="W946" i="12"/>
  <c r="BU944" i="12"/>
  <c r="BT944" i="12"/>
  <c r="BS944" i="12"/>
  <c r="BR944" i="12"/>
  <c r="BQ944" i="12"/>
  <c r="BP944" i="12"/>
  <c r="BO944" i="12"/>
  <c r="BN944" i="12"/>
  <c r="BM944" i="12"/>
  <c r="BG944" i="12"/>
  <c r="BF944" i="12"/>
  <c r="BE944" i="12"/>
  <c r="BD944" i="12"/>
  <c r="BC944" i="12"/>
  <c r="BB944" i="12"/>
  <c r="BA944" i="12"/>
  <c r="AZ944" i="12"/>
  <c r="AY944" i="12"/>
  <c r="AS944" i="12"/>
  <c r="AR944" i="12"/>
  <c r="AQ944" i="12"/>
  <c r="AP944" i="12"/>
  <c r="AO944" i="12"/>
  <c r="AN944" i="12"/>
  <c r="AM944" i="12"/>
  <c r="AL944" i="12"/>
  <c r="AK944" i="12"/>
  <c r="AE944" i="12"/>
  <c r="AD944" i="12"/>
  <c r="AC944" i="12"/>
  <c r="AB944" i="12"/>
  <c r="AA944" i="12"/>
  <c r="Z944" i="12"/>
  <c r="Y944" i="12"/>
  <c r="X944" i="12"/>
  <c r="W944" i="12"/>
  <c r="BU943" i="12"/>
  <c r="BT943" i="12"/>
  <c r="BS943" i="12"/>
  <c r="BR943" i="12"/>
  <c r="BQ943" i="12"/>
  <c r="BP943" i="12"/>
  <c r="BO943" i="12"/>
  <c r="BN943" i="12"/>
  <c r="BM943" i="12"/>
  <c r="BG943" i="12"/>
  <c r="BF943" i="12"/>
  <c r="BE943" i="12"/>
  <c r="BD943" i="12"/>
  <c r="BC943" i="12"/>
  <c r="BB943" i="12"/>
  <c r="BA943" i="12"/>
  <c r="AZ943" i="12"/>
  <c r="AY943" i="12"/>
  <c r="AS943" i="12"/>
  <c r="AR943" i="12"/>
  <c r="AQ943" i="12"/>
  <c r="AP943" i="12"/>
  <c r="AO943" i="12"/>
  <c r="AN943" i="12"/>
  <c r="AM943" i="12"/>
  <c r="AL943" i="12"/>
  <c r="AK943" i="12"/>
  <c r="AE943" i="12"/>
  <c r="AD943" i="12"/>
  <c r="AC943" i="12"/>
  <c r="AB943" i="12"/>
  <c r="AA943" i="12"/>
  <c r="Z943" i="12"/>
  <c r="Y943" i="12"/>
  <c r="X943" i="12"/>
  <c r="W943" i="12"/>
  <c r="BU942" i="12"/>
  <c r="BT942" i="12"/>
  <c r="BS942" i="12"/>
  <c r="BR942" i="12"/>
  <c r="BQ942" i="12"/>
  <c r="BP942" i="12"/>
  <c r="BO942" i="12"/>
  <c r="BN942" i="12"/>
  <c r="BM942" i="12"/>
  <c r="BG942" i="12"/>
  <c r="BF942" i="12"/>
  <c r="BE942" i="12"/>
  <c r="BD942" i="12"/>
  <c r="BC942" i="12"/>
  <c r="BB942" i="12"/>
  <c r="BA942" i="12"/>
  <c r="AZ942" i="12"/>
  <c r="AY942" i="12"/>
  <c r="AS942" i="12"/>
  <c r="AR942" i="12"/>
  <c r="AQ942" i="12"/>
  <c r="AP942" i="12"/>
  <c r="AO942" i="12"/>
  <c r="AN942" i="12"/>
  <c r="AM942" i="12"/>
  <c r="AL942" i="12"/>
  <c r="AK942" i="12"/>
  <c r="AE942" i="12"/>
  <c r="AD942" i="12"/>
  <c r="AC942" i="12"/>
  <c r="AB942" i="12"/>
  <c r="AA942" i="12"/>
  <c r="Z942" i="12"/>
  <c r="Y942" i="12"/>
  <c r="X942" i="12"/>
  <c r="W942" i="12"/>
  <c r="BU940" i="12"/>
  <c r="BT940" i="12"/>
  <c r="BS940" i="12"/>
  <c r="BR940" i="12"/>
  <c r="BQ940" i="12"/>
  <c r="BP940" i="12"/>
  <c r="BO940" i="12"/>
  <c r="BN940" i="12"/>
  <c r="BM940" i="12"/>
  <c r="BG940" i="12"/>
  <c r="BF940" i="12"/>
  <c r="BE940" i="12"/>
  <c r="BD940" i="12"/>
  <c r="BC940" i="12"/>
  <c r="BB940" i="12"/>
  <c r="BA940" i="12"/>
  <c r="AZ940" i="12"/>
  <c r="AY940" i="12"/>
  <c r="AS940" i="12"/>
  <c r="AR940" i="12"/>
  <c r="AQ940" i="12"/>
  <c r="AP940" i="12"/>
  <c r="AO940" i="12"/>
  <c r="AN940" i="12"/>
  <c r="AM940" i="12"/>
  <c r="AL940" i="12"/>
  <c r="AK940" i="12"/>
  <c r="AE940" i="12"/>
  <c r="AD940" i="12"/>
  <c r="AC940" i="12"/>
  <c r="AB940" i="12"/>
  <c r="AA940" i="12"/>
  <c r="Z940" i="12"/>
  <c r="Y940" i="12"/>
  <c r="X940" i="12"/>
  <c r="W940" i="12"/>
  <c r="BU939" i="12"/>
  <c r="BT939" i="12"/>
  <c r="BS939" i="12"/>
  <c r="BR939" i="12"/>
  <c r="BQ939" i="12"/>
  <c r="BP939" i="12"/>
  <c r="BO939" i="12"/>
  <c r="BN939" i="12"/>
  <c r="BM939" i="12"/>
  <c r="BG939" i="12"/>
  <c r="BF939" i="12"/>
  <c r="BE939" i="12"/>
  <c r="BD939" i="12"/>
  <c r="BC939" i="12"/>
  <c r="BB939" i="12"/>
  <c r="BA939" i="12"/>
  <c r="AZ939" i="12"/>
  <c r="AY939" i="12"/>
  <c r="AS939" i="12"/>
  <c r="AR939" i="12"/>
  <c r="AQ939" i="12"/>
  <c r="AP939" i="12"/>
  <c r="AO939" i="12"/>
  <c r="AN939" i="12"/>
  <c r="AM939" i="12"/>
  <c r="AL939" i="12"/>
  <c r="AK939" i="12"/>
  <c r="AE939" i="12"/>
  <c r="AD939" i="12"/>
  <c r="AC939" i="12"/>
  <c r="AB939" i="12"/>
  <c r="AA939" i="12"/>
  <c r="Z939" i="12"/>
  <c r="Y939" i="12"/>
  <c r="X939" i="12"/>
  <c r="W939" i="12"/>
  <c r="BU938" i="12"/>
  <c r="BT938" i="12"/>
  <c r="BS938" i="12"/>
  <c r="BR938" i="12"/>
  <c r="BQ938" i="12"/>
  <c r="BP938" i="12"/>
  <c r="BO938" i="12"/>
  <c r="BN938" i="12"/>
  <c r="BM938" i="12"/>
  <c r="BG938" i="12"/>
  <c r="BF938" i="12"/>
  <c r="BE938" i="12"/>
  <c r="BD938" i="12"/>
  <c r="BC938" i="12"/>
  <c r="BB938" i="12"/>
  <c r="BA938" i="12"/>
  <c r="AZ938" i="12"/>
  <c r="AY938" i="12"/>
  <c r="AS938" i="12"/>
  <c r="AR938" i="12"/>
  <c r="AQ938" i="12"/>
  <c r="AP938" i="12"/>
  <c r="AO938" i="12"/>
  <c r="AN938" i="12"/>
  <c r="AM938" i="12"/>
  <c r="AL938" i="12"/>
  <c r="AK938" i="12"/>
  <c r="AE938" i="12"/>
  <c r="AD938" i="12"/>
  <c r="AC938" i="12"/>
  <c r="AB938" i="12"/>
  <c r="AA938" i="12"/>
  <c r="Z938" i="12"/>
  <c r="Y938" i="12"/>
  <c r="X938" i="12"/>
  <c r="W938" i="12"/>
  <c r="BU936" i="12"/>
  <c r="BT936" i="12"/>
  <c r="BS936" i="12"/>
  <c r="BR936" i="12"/>
  <c r="BQ936" i="12"/>
  <c r="BP936" i="12"/>
  <c r="BO936" i="12"/>
  <c r="BN936" i="12"/>
  <c r="BM936" i="12"/>
  <c r="BG936" i="12"/>
  <c r="BF936" i="12"/>
  <c r="BE936" i="12"/>
  <c r="BD936" i="12"/>
  <c r="BC936" i="12"/>
  <c r="BB936" i="12"/>
  <c r="BA936" i="12"/>
  <c r="AZ936" i="12"/>
  <c r="AY936" i="12"/>
  <c r="AS936" i="12"/>
  <c r="AR936" i="12"/>
  <c r="AQ936" i="12"/>
  <c r="AP936" i="12"/>
  <c r="AO936" i="12"/>
  <c r="AN936" i="12"/>
  <c r="AM936" i="12"/>
  <c r="AL936" i="12"/>
  <c r="AK936" i="12"/>
  <c r="AE936" i="12"/>
  <c r="AD936" i="12"/>
  <c r="AC936" i="12"/>
  <c r="AB936" i="12"/>
  <c r="AA936" i="12"/>
  <c r="Z936" i="12"/>
  <c r="Y936" i="12"/>
  <c r="X936" i="12"/>
  <c r="W936" i="12"/>
  <c r="BU935" i="12"/>
  <c r="BT935" i="12"/>
  <c r="BS935" i="12"/>
  <c r="BR935" i="12"/>
  <c r="BQ935" i="12"/>
  <c r="BP935" i="12"/>
  <c r="BO935" i="12"/>
  <c r="BN935" i="12"/>
  <c r="BM935" i="12"/>
  <c r="BG935" i="12"/>
  <c r="BF935" i="12"/>
  <c r="BE935" i="12"/>
  <c r="BD935" i="12"/>
  <c r="BC935" i="12"/>
  <c r="BB935" i="12"/>
  <c r="BA935" i="12"/>
  <c r="AZ935" i="12"/>
  <c r="AY935" i="12"/>
  <c r="AS935" i="12"/>
  <c r="AR935" i="12"/>
  <c r="AQ935" i="12"/>
  <c r="AP935" i="12"/>
  <c r="AO935" i="12"/>
  <c r="AN935" i="12"/>
  <c r="AM935" i="12"/>
  <c r="AL935" i="12"/>
  <c r="AK935" i="12"/>
  <c r="AE935" i="12"/>
  <c r="AD935" i="12"/>
  <c r="AC935" i="12"/>
  <c r="AB935" i="12"/>
  <c r="AA935" i="12"/>
  <c r="Z935" i="12"/>
  <c r="Y935" i="12"/>
  <c r="X935" i="12"/>
  <c r="W935" i="12"/>
  <c r="BU934" i="12"/>
  <c r="BT934" i="12"/>
  <c r="BS934" i="12"/>
  <c r="BR934" i="12"/>
  <c r="BQ934" i="12"/>
  <c r="BP934" i="12"/>
  <c r="BO934" i="12"/>
  <c r="BN934" i="12"/>
  <c r="BM934" i="12"/>
  <c r="BG934" i="12"/>
  <c r="BF934" i="12"/>
  <c r="BE934" i="12"/>
  <c r="BD934" i="12"/>
  <c r="BC934" i="12"/>
  <c r="BB934" i="12"/>
  <c r="BA934" i="12"/>
  <c r="AZ934" i="12"/>
  <c r="AY934" i="12"/>
  <c r="AS934" i="12"/>
  <c r="AR934" i="12"/>
  <c r="AQ934" i="12"/>
  <c r="AP934" i="12"/>
  <c r="AO934" i="12"/>
  <c r="AN934" i="12"/>
  <c r="AM934" i="12"/>
  <c r="AL934" i="12"/>
  <c r="AK934" i="12"/>
  <c r="AE934" i="12"/>
  <c r="AD934" i="12"/>
  <c r="AC934" i="12"/>
  <c r="AB934" i="12"/>
  <c r="AA934" i="12"/>
  <c r="Z934" i="12"/>
  <c r="Y934" i="12"/>
  <c r="X934" i="12"/>
  <c r="W934" i="12"/>
  <c r="AI590" i="12"/>
  <c r="AF590" i="12"/>
  <c r="AN590" i="12" s="1"/>
  <c r="AE590" i="12"/>
  <c r="AM590" i="12" s="1"/>
  <c r="AD590" i="12"/>
  <c r="AH590" i="12" s="1"/>
  <c r="AF589" i="12"/>
  <c r="AN589" i="12" s="1"/>
  <c r="AE589" i="12"/>
  <c r="AI589" i="12" s="1"/>
  <c r="AD589" i="12"/>
  <c r="AL589" i="12" s="1"/>
  <c r="AF588" i="12"/>
  <c r="AJ588" i="12" s="1"/>
  <c r="AE588" i="12"/>
  <c r="AM588" i="12" s="1"/>
  <c r="AD588" i="12"/>
  <c r="AL588" i="12" s="1"/>
  <c r="AF548" i="12"/>
  <c r="AN548" i="12" s="1"/>
  <c r="AE548" i="12"/>
  <c r="AM548" i="12" s="1"/>
  <c r="AD548" i="12"/>
  <c r="AL548" i="12" s="1"/>
  <c r="AF547" i="12"/>
  <c r="AN547" i="12" s="1"/>
  <c r="AE547" i="12"/>
  <c r="AM547" i="12" s="1"/>
  <c r="AD547" i="12"/>
  <c r="AL547" i="12" s="1"/>
  <c r="AH546" i="12"/>
  <c r="AF546" i="12"/>
  <c r="AN546" i="12" s="1"/>
  <c r="AE546" i="12"/>
  <c r="AM546" i="12" s="1"/>
  <c r="AD546" i="12"/>
  <c r="AL546" i="12" s="1"/>
  <c r="AF512" i="12"/>
  <c r="AN512" i="12" s="1"/>
  <c r="AE512" i="12"/>
  <c r="AI512" i="12" s="1"/>
  <c r="AD512" i="12"/>
  <c r="AL512" i="12" s="1"/>
  <c r="AF511" i="12"/>
  <c r="AN511" i="12" s="1"/>
  <c r="AE511" i="12"/>
  <c r="AM511" i="12" s="1"/>
  <c r="AD511" i="12"/>
  <c r="AL511" i="12" s="1"/>
  <c r="AF510" i="12"/>
  <c r="AN510" i="12" s="1"/>
  <c r="AE510" i="12"/>
  <c r="AI510" i="12" s="1"/>
  <c r="AD510" i="12"/>
  <c r="AL510" i="12" s="1"/>
  <c r="AF506" i="12"/>
  <c r="AJ506" i="12" s="1"/>
  <c r="AE506" i="12"/>
  <c r="AM506" i="12" s="1"/>
  <c r="AD506" i="12"/>
  <c r="AL506" i="12" s="1"/>
  <c r="AF505" i="12"/>
  <c r="AN505" i="12" s="1"/>
  <c r="AE505" i="12"/>
  <c r="AM505" i="12" s="1"/>
  <c r="AD505" i="12"/>
  <c r="AL505" i="12" s="1"/>
  <c r="AF504" i="12"/>
  <c r="AN504" i="12" s="1"/>
  <c r="AE504" i="12"/>
  <c r="AM504" i="12" s="1"/>
  <c r="AD504" i="12"/>
  <c r="AL504" i="12" s="1"/>
  <c r="AF464" i="12"/>
  <c r="AN464" i="12" s="1"/>
  <c r="AE464" i="12"/>
  <c r="AM464" i="12" s="1"/>
  <c r="AD464" i="12"/>
  <c r="AL464" i="12" s="1"/>
  <c r="AF463" i="12"/>
  <c r="AN463" i="12" s="1"/>
  <c r="AE463" i="12"/>
  <c r="AM463" i="12" s="1"/>
  <c r="AD463" i="12"/>
  <c r="AL463" i="12" s="1"/>
  <c r="AF462" i="12"/>
  <c r="AN462" i="12" s="1"/>
  <c r="AE462" i="12"/>
  <c r="AM462" i="12" s="1"/>
  <c r="AD462" i="12"/>
  <c r="AL462" i="12" s="1"/>
  <c r="AF428" i="12"/>
  <c r="AN428" i="12" s="1"/>
  <c r="AE428" i="12"/>
  <c r="AM428" i="12" s="1"/>
  <c r="AD428" i="12"/>
  <c r="AL428" i="12" s="1"/>
  <c r="AF427" i="12"/>
  <c r="AN427" i="12" s="1"/>
  <c r="AE427" i="12"/>
  <c r="AM427" i="12" s="1"/>
  <c r="AD427" i="12"/>
  <c r="AL427" i="12" s="1"/>
  <c r="AF426" i="12"/>
  <c r="AN426" i="12" s="1"/>
  <c r="AE426" i="12"/>
  <c r="AM426" i="12" s="1"/>
  <c r="AD426" i="12"/>
  <c r="AL426" i="12" s="1"/>
  <c r="X422" i="12"/>
  <c r="AB422" i="12" s="1"/>
  <c r="W422" i="12"/>
  <c r="AA422" i="12" s="1"/>
  <c r="V422" i="12"/>
  <c r="Z422" i="12" s="1"/>
  <c r="X421" i="12"/>
  <c r="AB421" i="12" s="1"/>
  <c r="W421" i="12"/>
  <c r="AA421" i="12" s="1"/>
  <c r="V421" i="12"/>
  <c r="Z421" i="12" s="1"/>
  <c r="X420" i="12"/>
  <c r="AB420" i="12" s="1"/>
  <c r="W420" i="12"/>
  <c r="AA420" i="12" s="1"/>
  <c r="V420" i="12"/>
  <c r="Z420" i="12" s="1"/>
  <c r="X380" i="12"/>
  <c r="AB380" i="12" s="1"/>
  <c r="W380" i="12"/>
  <c r="AA380" i="12" s="1"/>
  <c r="V380" i="12"/>
  <c r="Z380" i="12" s="1"/>
  <c r="X379" i="12"/>
  <c r="AB379" i="12" s="1"/>
  <c r="W379" i="12"/>
  <c r="AA379" i="12" s="1"/>
  <c r="V379" i="12"/>
  <c r="Z379" i="12" s="1"/>
  <c r="X378" i="12"/>
  <c r="AB378" i="12" s="1"/>
  <c r="W378" i="12"/>
  <c r="AA378" i="12" s="1"/>
  <c r="V378" i="12"/>
  <c r="Z378" i="12" s="1"/>
  <c r="X344" i="12"/>
  <c r="AB344" i="12" s="1"/>
  <c r="W344" i="12"/>
  <c r="AA344" i="12" s="1"/>
  <c r="V344" i="12"/>
  <c r="Z344" i="12" s="1"/>
  <c r="X343" i="12"/>
  <c r="AB343" i="12" s="1"/>
  <c r="W343" i="12"/>
  <c r="AA343" i="12" s="1"/>
  <c r="V343" i="12"/>
  <c r="Z343" i="12" s="1"/>
  <c r="X342" i="12"/>
  <c r="AB342" i="12" s="1"/>
  <c r="W342" i="12"/>
  <c r="AA342" i="12" s="1"/>
  <c r="V342" i="12"/>
  <c r="Z342" i="12" s="1"/>
  <c r="AF338" i="12"/>
  <c r="AN338" i="12" s="1"/>
  <c r="AE338" i="12"/>
  <c r="AM338" i="12" s="1"/>
  <c r="AD338" i="12"/>
  <c r="AD422" i="12" s="1"/>
  <c r="X338" i="12"/>
  <c r="AB338" i="12" s="1"/>
  <c r="W338" i="12"/>
  <c r="AA338" i="12" s="1"/>
  <c r="V338" i="12"/>
  <c r="Z338" i="12" s="1"/>
  <c r="AF337" i="12"/>
  <c r="AF421" i="12" s="1"/>
  <c r="AE337" i="12"/>
  <c r="AM337" i="12" s="1"/>
  <c r="AD337" i="12"/>
  <c r="AL337" i="12" s="1"/>
  <c r="X337" i="12"/>
  <c r="AB337" i="12" s="1"/>
  <c r="W337" i="12"/>
  <c r="AA337" i="12" s="1"/>
  <c r="V337" i="12"/>
  <c r="Z337" i="12" s="1"/>
  <c r="AN336" i="12"/>
  <c r="AF336" i="12"/>
  <c r="AJ336" i="12" s="1"/>
  <c r="AE336" i="12"/>
  <c r="AE420" i="12" s="1"/>
  <c r="AD336" i="12"/>
  <c r="AL336" i="12" s="1"/>
  <c r="X336" i="12"/>
  <c r="AB336" i="12" s="1"/>
  <c r="W336" i="12"/>
  <c r="AA336" i="12" s="1"/>
  <c r="V336" i="12"/>
  <c r="Z336" i="12" s="1"/>
  <c r="AF296" i="12"/>
  <c r="AF380" i="12" s="1"/>
  <c r="AE296" i="12"/>
  <c r="AI296" i="12" s="1"/>
  <c r="AD296" i="12"/>
  <c r="AD380" i="12" s="1"/>
  <c r="X296" i="12"/>
  <c r="AB296" i="12" s="1"/>
  <c r="W296" i="12"/>
  <c r="AA296" i="12" s="1"/>
  <c r="V296" i="12"/>
  <c r="Z296" i="12" s="1"/>
  <c r="AF295" i="12"/>
  <c r="AF379" i="12" s="1"/>
  <c r="AE295" i="12"/>
  <c r="AE379" i="12" s="1"/>
  <c r="AD295" i="12"/>
  <c r="AH295" i="12" s="1"/>
  <c r="X295" i="12"/>
  <c r="AB295" i="12" s="1"/>
  <c r="W295" i="12"/>
  <c r="AA295" i="12" s="1"/>
  <c r="V295" i="12"/>
  <c r="Z295" i="12" s="1"/>
  <c r="AF294" i="12"/>
  <c r="AF378" i="12" s="1"/>
  <c r="AE294" i="12"/>
  <c r="AE378" i="12" s="1"/>
  <c r="AD294" i="12"/>
  <c r="AD378" i="12" s="1"/>
  <c r="X294" i="12"/>
  <c r="AB294" i="12" s="1"/>
  <c r="W294" i="12"/>
  <c r="AA294" i="12" s="1"/>
  <c r="V294" i="12"/>
  <c r="Z294" i="12" s="1"/>
  <c r="AF260" i="12"/>
  <c r="AF344" i="12" s="1"/>
  <c r="AE260" i="12"/>
  <c r="AI260" i="12" s="1"/>
  <c r="AD260" i="12"/>
  <c r="AD344" i="12" s="1"/>
  <c r="X260" i="12"/>
  <c r="AB260" i="12" s="1"/>
  <c r="W260" i="12"/>
  <c r="AA260" i="12" s="1"/>
  <c r="V260" i="12"/>
  <c r="Z260" i="12" s="1"/>
  <c r="AJ259" i="12"/>
  <c r="AF259" i="12"/>
  <c r="AF343" i="12" s="1"/>
  <c r="AE259" i="12"/>
  <c r="AM259" i="12" s="1"/>
  <c r="AD259" i="12"/>
  <c r="AL259" i="12" s="1"/>
  <c r="X259" i="12"/>
  <c r="AB259" i="12" s="1"/>
  <c r="W259" i="12"/>
  <c r="AA259" i="12" s="1"/>
  <c r="V259" i="12"/>
  <c r="Z259" i="12" s="1"/>
  <c r="AF258" i="12"/>
  <c r="AF342" i="12" s="1"/>
  <c r="AE258" i="12"/>
  <c r="AE342" i="12" s="1"/>
  <c r="AD258" i="12"/>
  <c r="AD342" i="12" s="1"/>
  <c r="X258" i="12"/>
  <c r="AB258" i="12" s="1"/>
  <c r="W258" i="12"/>
  <c r="AA258" i="12" s="1"/>
  <c r="V258" i="12"/>
  <c r="Z258" i="12" s="1"/>
  <c r="X254" i="12"/>
  <c r="AB254" i="12" s="1"/>
  <c r="W254" i="12"/>
  <c r="AA254" i="12" s="1"/>
  <c r="V254" i="12"/>
  <c r="Z254" i="12" s="1"/>
  <c r="X253" i="12"/>
  <c r="AB253" i="12" s="1"/>
  <c r="W253" i="12"/>
  <c r="AA253" i="12" s="1"/>
  <c r="V253" i="12"/>
  <c r="Z253" i="12" s="1"/>
  <c r="X252" i="12"/>
  <c r="AB252" i="12" s="1"/>
  <c r="W252" i="12"/>
  <c r="AA252" i="12" s="1"/>
  <c r="V252" i="12"/>
  <c r="Z252" i="12" s="1"/>
  <c r="X212" i="12"/>
  <c r="AB212" i="12" s="1"/>
  <c r="W212" i="12"/>
  <c r="AA212" i="12" s="1"/>
  <c r="V212" i="12"/>
  <c r="Z212" i="12" s="1"/>
  <c r="X211" i="12"/>
  <c r="AB211" i="12" s="1"/>
  <c r="W211" i="12"/>
  <c r="AA211" i="12" s="1"/>
  <c r="V211" i="12"/>
  <c r="Z211" i="12" s="1"/>
  <c r="X210" i="12"/>
  <c r="AB210" i="12" s="1"/>
  <c r="W210" i="12"/>
  <c r="AA210" i="12" s="1"/>
  <c r="V210" i="12"/>
  <c r="Z210" i="12" s="1"/>
  <c r="X176" i="12"/>
  <c r="AB176" i="12" s="1"/>
  <c r="W176" i="12"/>
  <c r="AA176" i="12" s="1"/>
  <c r="V176" i="12"/>
  <c r="Z176" i="12" s="1"/>
  <c r="X175" i="12"/>
  <c r="AB175" i="12" s="1"/>
  <c r="W175" i="12"/>
  <c r="AA175" i="12" s="1"/>
  <c r="V175" i="12"/>
  <c r="Z175" i="12" s="1"/>
  <c r="X174" i="12"/>
  <c r="AB174" i="12" s="1"/>
  <c r="W174" i="12"/>
  <c r="AA174" i="12" s="1"/>
  <c r="V174" i="12"/>
  <c r="Z174" i="12" s="1"/>
  <c r="X170" i="12"/>
  <c r="AB170" i="12" s="1"/>
  <c r="W170" i="12"/>
  <c r="AA170" i="12" s="1"/>
  <c r="V170" i="12"/>
  <c r="Z170" i="12" s="1"/>
  <c r="X169" i="12"/>
  <c r="AB169" i="12" s="1"/>
  <c r="W169" i="12"/>
  <c r="AA169" i="12" s="1"/>
  <c r="V169" i="12"/>
  <c r="Z169" i="12" s="1"/>
  <c r="X168" i="12"/>
  <c r="AB168" i="12" s="1"/>
  <c r="W168" i="12"/>
  <c r="AA168" i="12" s="1"/>
  <c r="V168" i="12"/>
  <c r="Z168" i="12" s="1"/>
  <c r="X130" i="12"/>
  <c r="W130" i="12"/>
  <c r="V130" i="12"/>
  <c r="X129" i="12"/>
  <c r="W129" i="12"/>
  <c r="V129" i="12"/>
  <c r="X128" i="12"/>
  <c r="AB128" i="12" s="1"/>
  <c r="W128" i="12"/>
  <c r="AA128" i="12" s="1"/>
  <c r="V128" i="12"/>
  <c r="Z128" i="12" s="1"/>
  <c r="X127" i="12"/>
  <c r="AB127" i="12" s="1"/>
  <c r="W127" i="12"/>
  <c r="AA127" i="12" s="1"/>
  <c r="V127" i="12"/>
  <c r="Z127" i="12" s="1"/>
  <c r="X126" i="12"/>
  <c r="AB126" i="12" s="1"/>
  <c r="W126" i="12"/>
  <c r="AA126" i="12" s="1"/>
  <c r="V126" i="12"/>
  <c r="Z126" i="12" s="1"/>
  <c r="X94" i="12"/>
  <c r="W94" i="12"/>
  <c r="V94" i="12"/>
  <c r="X93" i="12"/>
  <c r="W93" i="12"/>
  <c r="V93" i="12"/>
  <c r="X92" i="12"/>
  <c r="AB92" i="12" s="1"/>
  <c r="W92" i="12"/>
  <c r="AA92" i="12" s="1"/>
  <c r="V92" i="12"/>
  <c r="Z92" i="12" s="1"/>
  <c r="X91" i="12"/>
  <c r="AB91" i="12" s="1"/>
  <c r="W91" i="12"/>
  <c r="AA91" i="12" s="1"/>
  <c r="V91" i="12"/>
  <c r="Z91" i="12" s="1"/>
  <c r="X90" i="12"/>
  <c r="AB90" i="12" s="1"/>
  <c r="W90" i="12"/>
  <c r="AA90" i="12" s="1"/>
  <c r="V90" i="12"/>
  <c r="Z90" i="12" s="1"/>
  <c r="BU952" i="11"/>
  <c r="BT952" i="11"/>
  <c r="BS952" i="11"/>
  <c r="BR952" i="11"/>
  <c r="BQ952" i="11"/>
  <c r="BP952" i="11"/>
  <c r="BO952" i="11"/>
  <c r="BN952" i="11"/>
  <c r="BM952" i="11"/>
  <c r="BG952" i="11"/>
  <c r="BF952" i="11"/>
  <c r="BE952" i="11"/>
  <c r="BD952" i="11"/>
  <c r="BC952" i="11"/>
  <c r="BB952" i="11"/>
  <c r="BA952" i="11"/>
  <c r="AZ952" i="11"/>
  <c r="AY952" i="11"/>
  <c r="AS952" i="11"/>
  <c r="AR952" i="11"/>
  <c r="AQ952" i="11"/>
  <c r="AP952" i="11"/>
  <c r="AO952" i="11"/>
  <c r="AN952" i="11"/>
  <c r="AM952" i="11"/>
  <c r="AL952" i="11"/>
  <c r="AK952" i="11"/>
  <c r="AE952" i="11"/>
  <c r="M381" i="33" s="1"/>
  <c r="AD952" i="11"/>
  <c r="AC952" i="11"/>
  <c r="AB952" i="11"/>
  <c r="AA952" i="11"/>
  <c r="Z952" i="11"/>
  <c r="Y952" i="11"/>
  <c r="K381" i="33" s="1"/>
  <c r="X952" i="11"/>
  <c r="W952" i="11"/>
  <c r="BU951" i="11"/>
  <c r="BT951" i="11"/>
  <c r="BS951" i="11"/>
  <c r="BR951" i="11"/>
  <c r="BQ951" i="11"/>
  <c r="BP951" i="11"/>
  <c r="BO951" i="11"/>
  <c r="BN951" i="11"/>
  <c r="BM951" i="11"/>
  <c r="BG951" i="11"/>
  <c r="BF951" i="11"/>
  <c r="BE951" i="11"/>
  <c r="BD951" i="11"/>
  <c r="BC951" i="11"/>
  <c r="BB951" i="11"/>
  <c r="BA951" i="11"/>
  <c r="AZ951" i="11"/>
  <c r="AY951" i="11"/>
  <c r="AS951" i="11"/>
  <c r="AR951" i="11"/>
  <c r="AQ951" i="11"/>
  <c r="AP951" i="11"/>
  <c r="AO951" i="11"/>
  <c r="AN951" i="11"/>
  <c r="AM951" i="11"/>
  <c r="AL951" i="11"/>
  <c r="AK951" i="11"/>
  <c r="AE951" i="11"/>
  <c r="M380" i="33" s="1"/>
  <c r="AD951" i="11"/>
  <c r="I380" i="33" s="1"/>
  <c r="AC951" i="11"/>
  <c r="E380" i="33" s="1"/>
  <c r="AB951" i="11"/>
  <c r="L380" i="33" s="1"/>
  <c r="AA951" i="11"/>
  <c r="H380" i="33" s="1"/>
  <c r="Z951" i="11"/>
  <c r="Y951" i="11"/>
  <c r="X951" i="11"/>
  <c r="W951" i="11"/>
  <c r="BU950" i="11"/>
  <c r="BT950" i="11"/>
  <c r="BS950" i="11"/>
  <c r="BR950" i="11"/>
  <c r="BQ950" i="11"/>
  <c r="BP950" i="11"/>
  <c r="BO950" i="11"/>
  <c r="BN950" i="11"/>
  <c r="BM950" i="11"/>
  <c r="BG950" i="11"/>
  <c r="BF950" i="11"/>
  <c r="BE950" i="11"/>
  <c r="BD950" i="11"/>
  <c r="BC950" i="11"/>
  <c r="BB950" i="11"/>
  <c r="BA950" i="11"/>
  <c r="AZ950" i="11"/>
  <c r="AY950" i="11"/>
  <c r="AS950" i="11"/>
  <c r="AR950" i="11"/>
  <c r="AQ950" i="11"/>
  <c r="AP950" i="11"/>
  <c r="AO950" i="11"/>
  <c r="AN950" i="11"/>
  <c r="AM950" i="11"/>
  <c r="AL950" i="11"/>
  <c r="AK950" i="11"/>
  <c r="AE950" i="11"/>
  <c r="M379" i="33" s="1"/>
  <c r="AD950" i="11"/>
  <c r="I379" i="33" s="1"/>
  <c r="AC950" i="11"/>
  <c r="E379" i="33" s="1"/>
  <c r="AB950" i="11"/>
  <c r="L379" i="33" s="1"/>
  <c r="AA950" i="11"/>
  <c r="H379" i="33" s="1"/>
  <c r="Z950" i="11"/>
  <c r="D379" i="33" s="1"/>
  <c r="Y950" i="11"/>
  <c r="K379" i="33" s="1"/>
  <c r="X950" i="11"/>
  <c r="G379" i="33" s="1"/>
  <c r="W950" i="11"/>
  <c r="C379" i="33" s="1"/>
  <c r="BU948" i="11"/>
  <c r="BT948" i="11"/>
  <c r="BS948" i="11"/>
  <c r="BR948" i="11"/>
  <c r="BQ948" i="11"/>
  <c r="BP948" i="11"/>
  <c r="BO948" i="11"/>
  <c r="BN948" i="11"/>
  <c r="BM948" i="11"/>
  <c r="BG948" i="11"/>
  <c r="BF948" i="11"/>
  <c r="BE948" i="11"/>
  <c r="BD948" i="11"/>
  <c r="BC948" i="11"/>
  <c r="BB948" i="11"/>
  <c r="BA948" i="11"/>
  <c r="AZ948" i="11"/>
  <c r="AY948" i="11"/>
  <c r="AS948" i="11"/>
  <c r="AR948" i="11"/>
  <c r="AQ948" i="11"/>
  <c r="AP948" i="11"/>
  <c r="AO948" i="11"/>
  <c r="AN948" i="11"/>
  <c r="AM948" i="11"/>
  <c r="AL948" i="11"/>
  <c r="AK948" i="11"/>
  <c r="AE948" i="11"/>
  <c r="M377" i="33" s="1"/>
  <c r="AD948" i="11"/>
  <c r="I377" i="33" s="1"/>
  <c r="AC948" i="11"/>
  <c r="E377" i="33" s="1"/>
  <c r="AB948" i="11"/>
  <c r="L377" i="33" s="1"/>
  <c r="AA948" i="11"/>
  <c r="H377" i="33" s="1"/>
  <c r="Z948" i="11"/>
  <c r="D377" i="33" s="1"/>
  <c r="Y948" i="11"/>
  <c r="K377" i="33" s="1"/>
  <c r="X948" i="11"/>
  <c r="G377" i="33" s="1"/>
  <c r="W948" i="11"/>
  <c r="C377" i="33" s="1"/>
  <c r="BU947" i="11"/>
  <c r="BT947" i="11"/>
  <c r="BS947" i="11"/>
  <c r="BR947" i="11"/>
  <c r="BQ947" i="11"/>
  <c r="BP947" i="11"/>
  <c r="BO947" i="11"/>
  <c r="BN947" i="11"/>
  <c r="BM947" i="11"/>
  <c r="BG947" i="11"/>
  <c r="BF947" i="11"/>
  <c r="BE947" i="11"/>
  <c r="BD947" i="11"/>
  <c r="BC947" i="11"/>
  <c r="BB947" i="11"/>
  <c r="BA947" i="11"/>
  <c r="AZ947" i="11"/>
  <c r="AY947" i="11"/>
  <c r="AS947" i="11"/>
  <c r="AR947" i="11"/>
  <c r="AQ947" i="11"/>
  <c r="AP947" i="11"/>
  <c r="AO947" i="11"/>
  <c r="AN947" i="11"/>
  <c r="AM947" i="11"/>
  <c r="AL947" i="11"/>
  <c r="AK947" i="11"/>
  <c r="AE947" i="11"/>
  <c r="AD947" i="11"/>
  <c r="AC947" i="11"/>
  <c r="E376" i="33" s="1"/>
  <c r="AB947" i="11"/>
  <c r="L376" i="33" s="1"/>
  <c r="AA947" i="11"/>
  <c r="H376" i="33" s="1"/>
  <c r="Z947" i="11"/>
  <c r="D376" i="33" s="1"/>
  <c r="Y947" i="11"/>
  <c r="K376" i="33" s="1"/>
  <c r="X947" i="11"/>
  <c r="G376" i="33" s="1"/>
  <c r="W947" i="11"/>
  <c r="C376" i="33" s="1"/>
  <c r="BU946" i="11"/>
  <c r="BT946" i="11"/>
  <c r="BS946" i="11"/>
  <c r="BR946" i="11"/>
  <c r="BQ946" i="11"/>
  <c r="BP946" i="11"/>
  <c r="BO946" i="11"/>
  <c r="BN946" i="11"/>
  <c r="BM946" i="11"/>
  <c r="BG946" i="11"/>
  <c r="BF946" i="11"/>
  <c r="BE946" i="11"/>
  <c r="BD946" i="11"/>
  <c r="BC946" i="11"/>
  <c r="BB946" i="11"/>
  <c r="BA946" i="11"/>
  <c r="AZ946" i="11"/>
  <c r="AY946" i="11"/>
  <c r="AS946" i="11"/>
  <c r="AR946" i="11"/>
  <c r="AQ946" i="11"/>
  <c r="AP946" i="11"/>
  <c r="AO946" i="11"/>
  <c r="AN946" i="11"/>
  <c r="AM946" i="11"/>
  <c r="AL946" i="11"/>
  <c r="AK946" i="11"/>
  <c r="AE946" i="11"/>
  <c r="M375" i="33" s="1"/>
  <c r="AD946" i="11"/>
  <c r="AC946" i="11"/>
  <c r="AB946" i="11"/>
  <c r="AA946" i="11"/>
  <c r="Z946" i="11"/>
  <c r="Y946" i="11"/>
  <c r="K375" i="33" s="1"/>
  <c r="X946" i="11"/>
  <c r="W946" i="11"/>
  <c r="C375" i="33" s="1"/>
  <c r="BU944" i="11"/>
  <c r="BT944" i="11"/>
  <c r="BS944" i="11"/>
  <c r="BR944" i="11"/>
  <c r="BQ944" i="11"/>
  <c r="BP944" i="11"/>
  <c r="BO944" i="11"/>
  <c r="BN944" i="11"/>
  <c r="BM944" i="11"/>
  <c r="BG944" i="11"/>
  <c r="BF944" i="11"/>
  <c r="BE944" i="11"/>
  <c r="BD944" i="11"/>
  <c r="BC944" i="11"/>
  <c r="BB944" i="11"/>
  <c r="BA944" i="11"/>
  <c r="AZ944" i="11"/>
  <c r="AY944" i="11"/>
  <c r="AS944" i="11"/>
  <c r="AR944" i="11"/>
  <c r="AQ944" i="11"/>
  <c r="AP944" i="11"/>
  <c r="AO944" i="11"/>
  <c r="AN944" i="11"/>
  <c r="AM944" i="11"/>
  <c r="AL944" i="11"/>
  <c r="AK944" i="11"/>
  <c r="AE944" i="11"/>
  <c r="M373" i="33" s="1"/>
  <c r="AD944" i="11"/>
  <c r="I373" i="33" s="1"/>
  <c r="AC944" i="11"/>
  <c r="E373" i="33" s="1"/>
  <c r="AB944" i="11"/>
  <c r="L373" i="33" s="1"/>
  <c r="AA944" i="11"/>
  <c r="H373" i="33" s="1"/>
  <c r="Z944" i="11"/>
  <c r="Y944" i="11"/>
  <c r="X944" i="11"/>
  <c r="W944" i="11"/>
  <c r="BU943" i="11"/>
  <c r="BT943" i="11"/>
  <c r="BS943" i="11"/>
  <c r="BR943" i="11"/>
  <c r="BQ943" i="11"/>
  <c r="BP943" i="11"/>
  <c r="BO943" i="11"/>
  <c r="BN943" i="11"/>
  <c r="BM943" i="11"/>
  <c r="BG943" i="11"/>
  <c r="BF943" i="11"/>
  <c r="BE943" i="11"/>
  <c r="BD943" i="11"/>
  <c r="BC943" i="11"/>
  <c r="BB943" i="11"/>
  <c r="BA943" i="11"/>
  <c r="AZ943" i="11"/>
  <c r="AY943" i="11"/>
  <c r="AS943" i="11"/>
  <c r="AR943" i="11"/>
  <c r="AQ943" i="11"/>
  <c r="AP943" i="11"/>
  <c r="AO943" i="11"/>
  <c r="AN943" i="11"/>
  <c r="AM943" i="11"/>
  <c r="AL943" i="11"/>
  <c r="AK943" i="11"/>
  <c r="AE943" i="11"/>
  <c r="M372" i="33" s="1"/>
  <c r="AD943" i="11"/>
  <c r="I372" i="33" s="1"/>
  <c r="AC943" i="11"/>
  <c r="E372" i="33" s="1"/>
  <c r="AB943" i="11"/>
  <c r="L372" i="33" s="1"/>
  <c r="AA943" i="11"/>
  <c r="H372" i="33" s="1"/>
  <c r="Z943" i="11"/>
  <c r="D372" i="33" s="1"/>
  <c r="Y943" i="11"/>
  <c r="K372" i="33" s="1"/>
  <c r="X943" i="11"/>
  <c r="G372" i="33" s="1"/>
  <c r="W943" i="11"/>
  <c r="C372" i="33" s="1"/>
  <c r="BU942" i="11"/>
  <c r="BT942" i="11"/>
  <c r="BS942" i="11"/>
  <c r="BR942" i="11"/>
  <c r="BQ942" i="11"/>
  <c r="BP942" i="11"/>
  <c r="BO942" i="11"/>
  <c r="BN942" i="11"/>
  <c r="BM942" i="11"/>
  <c r="BG942" i="11"/>
  <c r="BF942" i="11"/>
  <c r="BE942" i="11"/>
  <c r="BD942" i="11"/>
  <c r="BC942" i="11"/>
  <c r="BB942" i="11"/>
  <c r="BA942" i="11"/>
  <c r="AZ942" i="11"/>
  <c r="AY942" i="11"/>
  <c r="AS942" i="11"/>
  <c r="AR942" i="11"/>
  <c r="AQ942" i="11"/>
  <c r="AP942" i="11"/>
  <c r="AO942" i="11"/>
  <c r="AN942" i="11"/>
  <c r="AM942" i="11"/>
  <c r="AL942" i="11"/>
  <c r="AK942" i="11"/>
  <c r="AE942" i="11"/>
  <c r="M371" i="33" s="1"/>
  <c r="AD942" i="11"/>
  <c r="I371" i="33" s="1"/>
  <c r="AC942" i="11"/>
  <c r="E371" i="33" s="1"/>
  <c r="AB942" i="11"/>
  <c r="L371" i="33" s="1"/>
  <c r="AA942" i="11"/>
  <c r="H371" i="33" s="1"/>
  <c r="Z942" i="11"/>
  <c r="D371" i="33" s="1"/>
  <c r="Y942" i="11"/>
  <c r="K371" i="33" s="1"/>
  <c r="X942" i="11"/>
  <c r="G371" i="33" s="1"/>
  <c r="W942" i="11"/>
  <c r="C371" i="33" s="1"/>
  <c r="BU940" i="11"/>
  <c r="BT940" i="11"/>
  <c r="BS940" i="11"/>
  <c r="BR940" i="11"/>
  <c r="BQ940" i="11"/>
  <c r="BP940" i="11"/>
  <c r="BO940" i="11"/>
  <c r="BN940" i="11"/>
  <c r="BM940" i="11"/>
  <c r="BG940" i="11"/>
  <c r="BF940" i="11"/>
  <c r="BE940" i="11"/>
  <c r="BD940" i="11"/>
  <c r="BC940" i="11"/>
  <c r="BB940" i="11"/>
  <c r="BA940" i="11"/>
  <c r="AZ940" i="11"/>
  <c r="AY940" i="11"/>
  <c r="AS940" i="11"/>
  <c r="AR940" i="11"/>
  <c r="AQ940" i="11"/>
  <c r="AP940" i="11"/>
  <c r="AO940" i="11"/>
  <c r="AN940" i="11"/>
  <c r="AM940" i="11"/>
  <c r="AL940" i="11"/>
  <c r="AK940" i="11"/>
  <c r="AE940" i="11"/>
  <c r="AD940" i="11"/>
  <c r="AC940" i="11"/>
  <c r="E369" i="33" s="1"/>
  <c r="AB940" i="11"/>
  <c r="L369" i="33" s="1"/>
  <c r="AA940" i="11"/>
  <c r="H369" i="33" s="1"/>
  <c r="Z940" i="11"/>
  <c r="D369" i="33" s="1"/>
  <c r="Y940" i="11"/>
  <c r="K369" i="33" s="1"/>
  <c r="X940" i="11"/>
  <c r="G369" i="33" s="1"/>
  <c r="W940" i="11"/>
  <c r="C369" i="33" s="1"/>
  <c r="BU939" i="11"/>
  <c r="BT939" i="11"/>
  <c r="BS939" i="11"/>
  <c r="BR939" i="11"/>
  <c r="BQ939" i="11"/>
  <c r="BP939" i="11"/>
  <c r="BO939" i="11"/>
  <c r="BN939" i="11"/>
  <c r="BM939" i="11"/>
  <c r="BG939" i="11"/>
  <c r="BF939" i="11"/>
  <c r="BE939" i="11"/>
  <c r="BD939" i="11"/>
  <c r="BC939" i="11"/>
  <c r="BB939" i="11"/>
  <c r="BA939" i="11"/>
  <c r="AZ939" i="11"/>
  <c r="AY939" i="11"/>
  <c r="AS939" i="11"/>
  <c r="AR939" i="11"/>
  <c r="AQ939" i="11"/>
  <c r="AP939" i="11"/>
  <c r="AO939" i="11"/>
  <c r="AN939" i="11"/>
  <c r="AM939" i="11"/>
  <c r="AL939" i="11"/>
  <c r="AK939" i="11"/>
  <c r="AE939" i="11"/>
  <c r="M368" i="33" s="1"/>
  <c r="AD939" i="11"/>
  <c r="AC939" i="11"/>
  <c r="AB939" i="11"/>
  <c r="AA939" i="11"/>
  <c r="Z939" i="11"/>
  <c r="Y939" i="11"/>
  <c r="K368" i="33" s="1"/>
  <c r="X939" i="11"/>
  <c r="G368" i="33" s="1"/>
  <c r="W939" i="11"/>
  <c r="C368" i="33" s="1"/>
  <c r="BU938" i="11"/>
  <c r="BT938" i="11"/>
  <c r="BS938" i="11"/>
  <c r="BR938" i="11"/>
  <c r="BQ938" i="11"/>
  <c r="BP938" i="11"/>
  <c r="BO938" i="11"/>
  <c r="BN938" i="11"/>
  <c r="BM938" i="11"/>
  <c r="BG938" i="11"/>
  <c r="BF938" i="11"/>
  <c r="BE938" i="11"/>
  <c r="BD938" i="11"/>
  <c r="BC938" i="11"/>
  <c r="BB938" i="11"/>
  <c r="BA938" i="11"/>
  <c r="AZ938" i="11"/>
  <c r="AY938" i="11"/>
  <c r="AS938" i="11"/>
  <c r="AR938" i="11"/>
  <c r="AQ938" i="11"/>
  <c r="AP938" i="11"/>
  <c r="AO938" i="11"/>
  <c r="AN938" i="11"/>
  <c r="AM938" i="11"/>
  <c r="AL938" i="11"/>
  <c r="AK938" i="11"/>
  <c r="AE938" i="11"/>
  <c r="M367" i="33" s="1"/>
  <c r="AD938" i="11"/>
  <c r="I367" i="33" s="1"/>
  <c r="AC938" i="11"/>
  <c r="E367" i="33" s="1"/>
  <c r="AB938" i="11"/>
  <c r="L367" i="33" s="1"/>
  <c r="AA938" i="11"/>
  <c r="H367" i="33" s="1"/>
  <c r="Z938" i="11"/>
  <c r="Y938" i="11"/>
  <c r="X938" i="11"/>
  <c r="W938" i="11"/>
  <c r="BU936" i="11"/>
  <c r="BT936" i="11"/>
  <c r="BS936" i="11"/>
  <c r="BR936" i="11"/>
  <c r="BQ936" i="11"/>
  <c r="BP936" i="11"/>
  <c r="BO936" i="11"/>
  <c r="BN936" i="11"/>
  <c r="BM936" i="11"/>
  <c r="BG936" i="11"/>
  <c r="BF936" i="11"/>
  <c r="BE936" i="11"/>
  <c r="BD936" i="11"/>
  <c r="BC936" i="11"/>
  <c r="BB936" i="11"/>
  <c r="BA936" i="11"/>
  <c r="AZ936" i="11"/>
  <c r="AY936" i="11"/>
  <c r="AS936" i="11"/>
  <c r="AR936" i="11"/>
  <c r="AQ936" i="11"/>
  <c r="AP936" i="11"/>
  <c r="AO936" i="11"/>
  <c r="AN936" i="11"/>
  <c r="AM936" i="11"/>
  <c r="AL936" i="11"/>
  <c r="AK936" i="11"/>
  <c r="AE936" i="11"/>
  <c r="M365" i="33" s="1"/>
  <c r="AD936" i="11"/>
  <c r="I365" i="33" s="1"/>
  <c r="AC936" i="11"/>
  <c r="E365" i="33" s="1"/>
  <c r="AB936" i="11"/>
  <c r="AA936" i="11"/>
  <c r="Z936" i="11"/>
  <c r="Y936" i="11"/>
  <c r="X936" i="11"/>
  <c r="W936" i="11"/>
  <c r="BU935" i="11"/>
  <c r="BT935" i="11"/>
  <c r="BS935" i="11"/>
  <c r="BR935" i="11"/>
  <c r="BQ935" i="11"/>
  <c r="BP935" i="11"/>
  <c r="BO935" i="11"/>
  <c r="BN935" i="11"/>
  <c r="BM935" i="11"/>
  <c r="BG935" i="11"/>
  <c r="BF935" i="11"/>
  <c r="BE935" i="11"/>
  <c r="BD935" i="11"/>
  <c r="BC935" i="11"/>
  <c r="BB935" i="11"/>
  <c r="BA935" i="11"/>
  <c r="AZ935" i="11"/>
  <c r="AY935" i="11"/>
  <c r="AS935" i="11"/>
  <c r="AR935" i="11"/>
  <c r="AQ935" i="11"/>
  <c r="AP935" i="11"/>
  <c r="AO935" i="11"/>
  <c r="AN935" i="11"/>
  <c r="AM935" i="11"/>
  <c r="AL935" i="11"/>
  <c r="AK935" i="11"/>
  <c r="AE935" i="11"/>
  <c r="M364" i="33" s="1"/>
  <c r="AD935" i="11"/>
  <c r="I364" i="33" s="1"/>
  <c r="AC935" i="11"/>
  <c r="E364" i="33" s="1"/>
  <c r="AB935" i="11"/>
  <c r="L364" i="33" s="1"/>
  <c r="AA935" i="11"/>
  <c r="H364" i="33" s="1"/>
  <c r="Z935" i="11"/>
  <c r="D364" i="33" s="1"/>
  <c r="Y935" i="11"/>
  <c r="X935" i="11"/>
  <c r="W935" i="11"/>
  <c r="BU934" i="11"/>
  <c r="BT934" i="11"/>
  <c r="BS934" i="11"/>
  <c r="BR934" i="11"/>
  <c r="BQ934" i="11"/>
  <c r="BP934" i="11"/>
  <c r="BO934" i="11"/>
  <c r="BN934" i="11"/>
  <c r="BM934" i="11"/>
  <c r="BG934" i="11"/>
  <c r="BF934" i="11"/>
  <c r="BE934" i="11"/>
  <c r="BD934" i="11"/>
  <c r="BC934" i="11"/>
  <c r="BB934" i="11"/>
  <c r="BA934" i="11"/>
  <c r="AZ934" i="11"/>
  <c r="AY934" i="11"/>
  <c r="AS934" i="11"/>
  <c r="AR934" i="11"/>
  <c r="AQ934" i="11"/>
  <c r="AP934" i="11"/>
  <c r="AO934" i="11"/>
  <c r="AN934" i="11"/>
  <c r="AM934" i="11"/>
  <c r="AL934" i="11"/>
  <c r="AK934" i="11"/>
  <c r="AE934" i="11"/>
  <c r="AD934" i="11"/>
  <c r="AC934" i="11"/>
  <c r="E363" i="33" s="1"/>
  <c r="AB934" i="11"/>
  <c r="L363" i="33" s="1"/>
  <c r="AA934" i="11"/>
  <c r="Z934" i="11"/>
  <c r="D363" i="33" s="1"/>
  <c r="Y934" i="11"/>
  <c r="K363" i="33" s="1"/>
  <c r="X934" i="11"/>
  <c r="G363" i="33" s="1"/>
  <c r="W934" i="11"/>
  <c r="C363" i="33" s="1"/>
  <c r="AF590" i="11"/>
  <c r="AJ590" i="11" s="1"/>
  <c r="AE590" i="11"/>
  <c r="AI590" i="11" s="1"/>
  <c r="AD590" i="11"/>
  <c r="AL590" i="11" s="1"/>
  <c r="AF589" i="11"/>
  <c r="AN589" i="11" s="1"/>
  <c r="AE589" i="11"/>
  <c r="AM589" i="11" s="1"/>
  <c r="AD589" i="11"/>
  <c r="AH589" i="11" s="1"/>
  <c r="AF588" i="11"/>
  <c r="AN588" i="11" s="1"/>
  <c r="AE588" i="11"/>
  <c r="AI588" i="11" s="1"/>
  <c r="AD588" i="11"/>
  <c r="AL588" i="11" s="1"/>
  <c r="AF548" i="11"/>
  <c r="AJ548" i="11" s="1"/>
  <c r="AE548" i="11"/>
  <c r="AM548" i="11" s="1"/>
  <c r="AD548" i="11"/>
  <c r="AH548" i="11" s="1"/>
  <c r="AF547" i="11"/>
  <c r="AN547" i="11" s="1"/>
  <c r="AE547" i="11"/>
  <c r="AI547" i="11" s="1"/>
  <c r="AD547" i="11"/>
  <c r="AL547" i="11" s="1"/>
  <c r="AF546" i="11"/>
  <c r="AJ546" i="11" s="1"/>
  <c r="AE546" i="11"/>
  <c r="AM546" i="11" s="1"/>
  <c r="AD546" i="11"/>
  <c r="AL546" i="11" s="1"/>
  <c r="AF512" i="11"/>
  <c r="AJ512" i="11" s="1"/>
  <c r="AE512" i="11"/>
  <c r="AI512" i="11" s="1"/>
  <c r="AD512" i="11"/>
  <c r="AH512" i="11" s="1"/>
  <c r="AF511" i="11"/>
  <c r="AN511" i="11" s="1"/>
  <c r="AE511" i="11"/>
  <c r="AM511" i="11" s="1"/>
  <c r="AD511" i="11"/>
  <c r="AL511" i="11" s="1"/>
  <c r="AF510" i="11"/>
  <c r="AJ510" i="11" s="1"/>
  <c r="AE510" i="11"/>
  <c r="AM510" i="11" s="1"/>
  <c r="AD510" i="11"/>
  <c r="AH510" i="11" s="1"/>
  <c r="AF506" i="11"/>
  <c r="AN506" i="11" s="1"/>
  <c r="AE506" i="11"/>
  <c r="AI506" i="11" s="1"/>
  <c r="AD506" i="11"/>
  <c r="AL506" i="11" s="1"/>
  <c r="AF505" i="11"/>
  <c r="AJ505" i="11" s="1"/>
  <c r="AE505" i="11"/>
  <c r="AM505" i="11" s="1"/>
  <c r="AD505" i="11"/>
  <c r="AL505" i="11" s="1"/>
  <c r="AF504" i="11"/>
  <c r="AN504" i="11" s="1"/>
  <c r="AE504" i="11"/>
  <c r="AM504" i="11" s="1"/>
  <c r="AD504" i="11"/>
  <c r="AH504" i="11" s="1"/>
  <c r="AF464" i="11"/>
  <c r="AN464" i="11" s="1"/>
  <c r="AE464" i="11"/>
  <c r="AI464" i="11" s="1"/>
  <c r="AD464" i="11"/>
  <c r="AL464" i="11" s="1"/>
  <c r="AF463" i="11"/>
  <c r="AN463" i="11" s="1"/>
  <c r="AE463" i="11"/>
  <c r="AM463" i="11" s="1"/>
  <c r="AD463" i="11"/>
  <c r="AH463" i="11" s="1"/>
  <c r="AM462" i="11"/>
  <c r="AF462" i="11"/>
  <c r="AN462" i="11" s="1"/>
  <c r="AE462" i="11"/>
  <c r="AI462" i="11" s="1"/>
  <c r="AD462" i="11"/>
  <c r="AH462" i="11" s="1"/>
  <c r="AF428" i="11"/>
  <c r="AJ428" i="11" s="1"/>
  <c r="AE428" i="11"/>
  <c r="AM428" i="11" s="1"/>
  <c r="AD428" i="11"/>
  <c r="AL428" i="11" s="1"/>
  <c r="AF427" i="11"/>
  <c r="AN427" i="11" s="1"/>
  <c r="AE427" i="11"/>
  <c r="AI427" i="11" s="1"/>
  <c r="AD427" i="11"/>
  <c r="AH427" i="11" s="1"/>
  <c r="AF426" i="11"/>
  <c r="AJ426" i="11" s="1"/>
  <c r="AE426" i="11"/>
  <c r="AM426" i="11" s="1"/>
  <c r="AD426" i="11"/>
  <c r="AL426" i="11" s="1"/>
  <c r="X422" i="11"/>
  <c r="AB422" i="11" s="1"/>
  <c r="W422" i="11"/>
  <c r="AA422" i="11" s="1"/>
  <c r="V422" i="11"/>
  <c r="Z422" i="11" s="1"/>
  <c r="X421" i="11"/>
  <c r="AB421" i="11" s="1"/>
  <c r="W421" i="11"/>
  <c r="AA421" i="11" s="1"/>
  <c r="V421" i="11"/>
  <c r="Z421" i="11" s="1"/>
  <c r="X420" i="11"/>
  <c r="AB420" i="11" s="1"/>
  <c r="W420" i="11"/>
  <c r="AA420" i="11" s="1"/>
  <c r="V420" i="11"/>
  <c r="Z420" i="11" s="1"/>
  <c r="X380" i="11"/>
  <c r="AB380" i="11" s="1"/>
  <c r="W380" i="11"/>
  <c r="AA380" i="11" s="1"/>
  <c r="V380" i="11"/>
  <c r="Z380" i="11" s="1"/>
  <c r="X379" i="11"/>
  <c r="AB379" i="11" s="1"/>
  <c r="W379" i="11"/>
  <c r="AA379" i="11" s="1"/>
  <c r="V379" i="11"/>
  <c r="Z379" i="11" s="1"/>
  <c r="AA378" i="11"/>
  <c r="X378" i="11"/>
  <c r="AB378" i="11" s="1"/>
  <c r="W378" i="11"/>
  <c r="V378" i="11"/>
  <c r="Z378" i="11" s="1"/>
  <c r="X344" i="11"/>
  <c r="AB344" i="11" s="1"/>
  <c r="W344" i="11"/>
  <c r="AA344" i="11" s="1"/>
  <c r="V344" i="11"/>
  <c r="Z344" i="11" s="1"/>
  <c r="X343" i="11"/>
  <c r="AB343" i="11" s="1"/>
  <c r="W343" i="11"/>
  <c r="AA343" i="11" s="1"/>
  <c r="V343" i="11"/>
  <c r="Z343" i="11" s="1"/>
  <c r="X342" i="11"/>
  <c r="AB342" i="11" s="1"/>
  <c r="W342" i="11"/>
  <c r="AA342" i="11" s="1"/>
  <c r="V342" i="11"/>
  <c r="Z342" i="11" s="1"/>
  <c r="AF338" i="11"/>
  <c r="AN338" i="11" s="1"/>
  <c r="AE338" i="11"/>
  <c r="AE422" i="11" s="1"/>
  <c r="AD338" i="11"/>
  <c r="AD422" i="11" s="1"/>
  <c r="X338" i="11"/>
  <c r="AB338" i="11" s="1"/>
  <c r="W338" i="11"/>
  <c r="AA338" i="11" s="1"/>
  <c r="V338" i="11"/>
  <c r="Z338" i="11" s="1"/>
  <c r="AF337" i="11"/>
  <c r="AJ337" i="11" s="1"/>
  <c r="AE337" i="11"/>
  <c r="AM337" i="11" s="1"/>
  <c r="AD337" i="11"/>
  <c r="AD421" i="11" s="1"/>
  <c r="X337" i="11"/>
  <c r="AB337" i="11" s="1"/>
  <c r="W337" i="11"/>
  <c r="AA337" i="11" s="1"/>
  <c r="V337" i="11"/>
  <c r="Z337" i="11" s="1"/>
  <c r="AF336" i="11"/>
  <c r="AF420" i="11" s="1"/>
  <c r="AE336" i="11"/>
  <c r="AI336" i="11" s="1"/>
  <c r="AD336" i="11"/>
  <c r="AL336" i="11" s="1"/>
  <c r="X336" i="11"/>
  <c r="AB336" i="11" s="1"/>
  <c r="W336" i="11"/>
  <c r="AA336" i="11" s="1"/>
  <c r="V336" i="11"/>
  <c r="Z336" i="11" s="1"/>
  <c r="AF296" i="11"/>
  <c r="AJ296" i="11" s="1"/>
  <c r="AE296" i="11"/>
  <c r="AE380" i="11" s="1"/>
  <c r="AD296" i="11"/>
  <c r="AH296" i="11" s="1"/>
  <c r="X296" i="11"/>
  <c r="AB296" i="11" s="1"/>
  <c r="W296" i="11"/>
  <c r="AA296" i="11" s="1"/>
  <c r="V296" i="11"/>
  <c r="Z296" i="11" s="1"/>
  <c r="AF295" i="11"/>
  <c r="AF379" i="11" s="1"/>
  <c r="AE295" i="11"/>
  <c r="AI295" i="11" s="1"/>
  <c r="AD295" i="11"/>
  <c r="AD379" i="11" s="1"/>
  <c r="X295" i="11"/>
  <c r="AB295" i="11" s="1"/>
  <c r="W295" i="11"/>
  <c r="AA295" i="11" s="1"/>
  <c r="V295" i="11"/>
  <c r="Z295" i="11" s="1"/>
  <c r="AF294" i="11"/>
  <c r="AF378" i="11" s="1"/>
  <c r="AE294" i="11"/>
  <c r="AE378" i="11" s="1"/>
  <c r="AD294" i="11"/>
  <c r="AH294" i="11" s="1"/>
  <c r="X294" i="11"/>
  <c r="AB294" i="11" s="1"/>
  <c r="W294" i="11"/>
  <c r="AA294" i="11" s="1"/>
  <c r="V294" i="11"/>
  <c r="Z294" i="11" s="1"/>
  <c r="AF260" i="11"/>
  <c r="AJ260" i="11" s="1"/>
  <c r="AE260" i="11"/>
  <c r="AE344" i="11" s="1"/>
  <c r="AD260" i="11"/>
  <c r="AH260" i="11" s="1"/>
  <c r="X260" i="11"/>
  <c r="AB260" i="11" s="1"/>
  <c r="W260" i="11"/>
  <c r="AA260" i="11" s="1"/>
  <c r="V260" i="11"/>
  <c r="Z260" i="11" s="1"/>
  <c r="AH259" i="11"/>
  <c r="AF259" i="11"/>
  <c r="AJ259" i="11" s="1"/>
  <c r="AE259" i="11"/>
  <c r="AM259" i="11" s="1"/>
  <c r="AD259" i="11"/>
  <c r="AD343" i="11" s="1"/>
  <c r="X259" i="11"/>
  <c r="AB259" i="11" s="1"/>
  <c r="W259" i="11"/>
  <c r="AA259" i="11" s="1"/>
  <c r="V259" i="11"/>
  <c r="Z259" i="11" s="1"/>
  <c r="AF258" i="11"/>
  <c r="AF342" i="11" s="1"/>
  <c r="AE258" i="11"/>
  <c r="AE342" i="11" s="1"/>
  <c r="AD258" i="11"/>
  <c r="AD342" i="11" s="1"/>
  <c r="X258" i="11"/>
  <c r="AB258" i="11" s="1"/>
  <c r="W258" i="11"/>
  <c r="AA258" i="11" s="1"/>
  <c r="V258" i="11"/>
  <c r="Z258" i="11" s="1"/>
  <c r="X254" i="11"/>
  <c r="AB254" i="11" s="1"/>
  <c r="W254" i="11"/>
  <c r="AA254" i="11" s="1"/>
  <c r="V254" i="11"/>
  <c r="Z254" i="11" s="1"/>
  <c r="X253" i="11"/>
  <c r="AB253" i="11" s="1"/>
  <c r="W253" i="11"/>
  <c r="AA253" i="11" s="1"/>
  <c r="V253" i="11"/>
  <c r="Z253" i="11" s="1"/>
  <c r="X252" i="11"/>
  <c r="AB252" i="11" s="1"/>
  <c r="W252" i="11"/>
  <c r="AA252" i="11" s="1"/>
  <c r="V252" i="11"/>
  <c r="Z252" i="11" s="1"/>
  <c r="X212" i="11"/>
  <c r="AB212" i="11" s="1"/>
  <c r="W212" i="11"/>
  <c r="AA212" i="11" s="1"/>
  <c r="V212" i="11"/>
  <c r="Z212" i="11" s="1"/>
  <c r="X211" i="11"/>
  <c r="AB211" i="11" s="1"/>
  <c r="W211" i="11"/>
  <c r="AA211" i="11" s="1"/>
  <c r="V211" i="11"/>
  <c r="Z211" i="11" s="1"/>
  <c r="X210" i="11"/>
  <c r="AB210" i="11" s="1"/>
  <c r="W210" i="11"/>
  <c r="AA210" i="11" s="1"/>
  <c r="V210" i="11"/>
  <c r="Z210" i="11" s="1"/>
  <c r="X176" i="11"/>
  <c r="AB176" i="11" s="1"/>
  <c r="W176" i="11"/>
  <c r="AA176" i="11" s="1"/>
  <c r="V176" i="11"/>
  <c r="Z176" i="11" s="1"/>
  <c r="X175" i="11"/>
  <c r="AB175" i="11" s="1"/>
  <c r="W175" i="11"/>
  <c r="AA175" i="11" s="1"/>
  <c r="V175" i="11"/>
  <c r="Z175" i="11" s="1"/>
  <c r="X174" i="11"/>
  <c r="AB174" i="11" s="1"/>
  <c r="W174" i="11"/>
  <c r="AA174" i="11" s="1"/>
  <c r="V174" i="11"/>
  <c r="Z174" i="11" s="1"/>
  <c r="X170" i="11"/>
  <c r="AB170" i="11" s="1"/>
  <c r="W170" i="11"/>
  <c r="AA170" i="11" s="1"/>
  <c r="V170" i="11"/>
  <c r="Z170" i="11" s="1"/>
  <c r="X169" i="11"/>
  <c r="AB169" i="11" s="1"/>
  <c r="W169" i="11"/>
  <c r="AA169" i="11" s="1"/>
  <c r="V169" i="11"/>
  <c r="Z169" i="11" s="1"/>
  <c r="X168" i="11"/>
  <c r="AB168" i="11" s="1"/>
  <c r="W168" i="11"/>
  <c r="AA168" i="11" s="1"/>
  <c r="V168" i="11"/>
  <c r="Z168" i="11" s="1"/>
  <c r="X130" i="11"/>
  <c r="W130" i="11"/>
  <c r="V130" i="11"/>
  <c r="X129" i="11"/>
  <c r="W129" i="11"/>
  <c r="V129" i="11"/>
  <c r="X128" i="11"/>
  <c r="AB128" i="11" s="1"/>
  <c r="W128" i="11"/>
  <c r="AA128" i="11" s="1"/>
  <c r="V128" i="11"/>
  <c r="Z128" i="11" s="1"/>
  <c r="X127" i="11"/>
  <c r="AB127" i="11" s="1"/>
  <c r="W127" i="11"/>
  <c r="AA127" i="11" s="1"/>
  <c r="V127" i="11"/>
  <c r="Z127" i="11" s="1"/>
  <c r="X126" i="11"/>
  <c r="AB126" i="11" s="1"/>
  <c r="W126" i="11"/>
  <c r="AA126" i="11" s="1"/>
  <c r="V126" i="11"/>
  <c r="Z126" i="11" s="1"/>
  <c r="X94" i="11"/>
  <c r="W94" i="11"/>
  <c r="V94" i="11"/>
  <c r="X93" i="11"/>
  <c r="W93" i="11"/>
  <c r="V93" i="11"/>
  <c r="X92" i="11"/>
  <c r="AB92" i="11" s="1"/>
  <c r="W92" i="11"/>
  <c r="AA92" i="11" s="1"/>
  <c r="V92" i="11"/>
  <c r="Z92" i="11" s="1"/>
  <c r="X91" i="11"/>
  <c r="AB91" i="11" s="1"/>
  <c r="W91" i="11"/>
  <c r="AA91" i="11" s="1"/>
  <c r="V91" i="11"/>
  <c r="Z91" i="11" s="1"/>
  <c r="X90" i="11"/>
  <c r="AB90" i="11" s="1"/>
  <c r="W90" i="11"/>
  <c r="AA90" i="11" s="1"/>
  <c r="V90" i="11"/>
  <c r="Z90" i="11" s="1"/>
  <c r="BU952" i="10"/>
  <c r="BT952" i="10"/>
  <c r="BS952" i="10"/>
  <c r="BR952" i="10"/>
  <c r="BQ952" i="10"/>
  <c r="BP952" i="10"/>
  <c r="BO952" i="10"/>
  <c r="BN952" i="10"/>
  <c r="BM952" i="10"/>
  <c r="BG952" i="10"/>
  <c r="BF952" i="10"/>
  <c r="BE952" i="10"/>
  <c r="BD952" i="10"/>
  <c r="BC952" i="10"/>
  <c r="BB952" i="10"/>
  <c r="BA952" i="10"/>
  <c r="AZ952" i="10"/>
  <c r="AY952" i="10"/>
  <c r="AS952" i="10"/>
  <c r="AR952" i="10"/>
  <c r="AQ952" i="10"/>
  <c r="AP952" i="10"/>
  <c r="AO952" i="10"/>
  <c r="AN952" i="10"/>
  <c r="AM952" i="10"/>
  <c r="AL952" i="10"/>
  <c r="AK952" i="10"/>
  <c r="AE952" i="10"/>
  <c r="AD952" i="10"/>
  <c r="AC952" i="10"/>
  <c r="AB952" i="10"/>
  <c r="AA952" i="10"/>
  <c r="Z952" i="10"/>
  <c r="Y952" i="10"/>
  <c r="X952" i="10"/>
  <c r="W952" i="10"/>
  <c r="BU951" i="10"/>
  <c r="BT951" i="10"/>
  <c r="BS951" i="10"/>
  <c r="BR951" i="10"/>
  <c r="BQ951" i="10"/>
  <c r="BP951" i="10"/>
  <c r="BO951" i="10"/>
  <c r="BN951" i="10"/>
  <c r="BM951" i="10"/>
  <c r="BG951" i="10"/>
  <c r="BF951" i="10"/>
  <c r="BE951" i="10"/>
  <c r="BD951" i="10"/>
  <c r="BC951" i="10"/>
  <c r="BB951" i="10"/>
  <c r="BA951" i="10"/>
  <c r="AZ951" i="10"/>
  <c r="AY951" i="10"/>
  <c r="AS951" i="10"/>
  <c r="AR951" i="10"/>
  <c r="AQ951" i="10"/>
  <c r="AP951" i="10"/>
  <c r="AO951" i="10"/>
  <c r="AN951" i="10"/>
  <c r="AM951" i="10"/>
  <c r="AL951" i="10"/>
  <c r="AK951" i="10"/>
  <c r="AE951" i="10"/>
  <c r="AD951" i="10"/>
  <c r="AC951" i="10"/>
  <c r="AB951" i="10"/>
  <c r="AA951" i="10"/>
  <c r="Z951" i="10"/>
  <c r="Y951" i="10"/>
  <c r="X951" i="10"/>
  <c r="W951" i="10"/>
  <c r="BU950" i="10"/>
  <c r="BT950" i="10"/>
  <c r="BS950" i="10"/>
  <c r="BR950" i="10"/>
  <c r="BQ950" i="10"/>
  <c r="BP950" i="10"/>
  <c r="BO950" i="10"/>
  <c r="BN950" i="10"/>
  <c r="BM950" i="10"/>
  <c r="BG950" i="10"/>
  <c r="BF950" i="10"/>
  <c r="BE950" i="10"/>
  <c r="BD950" i="10"/>
  <c r="BC950" i="10"/>
  <c r="BB950" i="10"/>
  <c r="BA950" i="10"/>
  <c r="AZ950" i="10"/>
  <c r="AY950" i="10"/>
  <c r="AS950" i="10"/>
  <c r="AR950" i="10"/>
  <c r="AQ950" i="10"/>
  <c r="AP950" i="10"/>
  <c r="AO950" i="10"/>
  <c r="AN950" i="10"/>
  <c r="AM950" i="10"/>
  <c r="AL950" i="10"/>
  <c r="AK950" i="10"/>
  <c r="AE950" i="10"/>
  <c r="AD950" i="10"/>
  <c r="AC950" i="10"/>
  <c r="AB950" i="10"/>
  <c r="AA950" i="10"/>
  <c r="Z950" i="10"/>
  <c r="Y950" i="10"/>
  <c r="X950" i="10"/>
  <c r="W950" i="10"/>
  <c r="BU948" i="10"/>
  <c r="BT948" i="10"/>
  <c r="BS948" i="10"/>
  <c r="BR948" i="10"/>
  <c r="BQ948" i="10"/>
  <c r="BP948" i="10"/>
  <c r="BO948" i="10"/>
  <c r="BN948" i="10"/>
  <c r="BM948" i="10"/>
  <c r="BG948" i="10"/>
  <c r="BF948" i="10"/>
  <c r="BE948" i="10"/>
  <c r="BD948" i="10"/>
  <c r="BC948" i="10"/>
  <c r="BB948" i="10"/>
  <c r="BA948" i="10"/>
  <c r="AZ948" i="10"/>
  <c r="AY948" i="10"/>
  <c r="AS948" i="10"/>
  <c r="AR948" i="10"/>
  <c r="AQ948" i="10"/>
  <c r="AP948" i="10"/>
  <c r="AO948" i="10"/>
  <c r="AN948" i="10"/>
  <c r="AM948" i="10"/>
  <c r="AL948" i="10"/>
  <c r="AK948" i="10"/>
  <c r="AE948" i="10"/>
  <c r="AD948" i="10"/>
  <c r="AC948" i="10"/>
  <c r="AB948" i="10"/>
  <c r="AA948" i="10"/>
  <c r="Z948" i="10"/>
  <c r="Y948" i="10"/>
  <c r="X948" i="10"/>
  <c r="W948" i="10"/>
  <c r="BU947" i="10"/>
  <c r="BT947" i="10"/>
  <c r="BS947" i="10"/>
  <c r="BR947" i="10"/>
  <c r="BQ947" i="10"/>
  <c r="BP947" i="10"/>
  <c r="BO947" i="10"/>
  <c r="BN947" i="10"/>
  <c r="BM947" i="10"/>
  <c r="BG947" i="10"/>
  <c r="BF947" i="10"/>
  <c r="BE947" i="10"/>
  <c r="BD947" i="10"/>
  <c r="BC947" i="10"/>
  <c r="BB947" i="10"/>
  <c r="BA947" i="10"/>
  <c r="AZ947" i="10"/>
  <c r="AY947" i="10"/>
  <c r="AS947" i="10"/>
  <c r="AR947" i="10"/>
  <c r="AQ947" i="10"/>
  <c r="AP947" i="10"/>
  <c r="AO947" i="10"/>
  <c r="AN947" i="10"/>
  <c r="AM947" i="10"/>
  <c r="AL947" i="10"/>
  <c r="AK947" i="10"/>
  <c r="AE947" i="10"/>
  <c r="AD947" i="10"/>
  <c r="AC947" i="10"/>
  <c r="AB947" i="10"/>
  <c r="AA947" i="10"/>
  <c r="Z947" i="10"/>
  <c r="Y947" i="10"/>
  <c r="X947" i="10"/>
  <c r="W947" i="10"/>
  <c r="BU946" i="10"/>
  <c r="BT946" i="10"/>
  <c r="BS946" i="10"/>
  <c r="BR946" i="10"/>
  <c r="BQ946" i="10"/>
  <c r="BP946" i="10"/>
  <c r="BO946" i="10"/>
  <c r="BN946" i="10"/>
  <c r="BM946" i="10"/>
  <c r="BG946" i="10"/>
  <c r="BF946" i="10"/>
  <c r="BE946" i="10"/>
  <c r="BD946" i="10"/>
  <c r="BC946" i="10"/>
  <c r="BB946" i="10"/>
  <c r="BA946" i="10"/>
  <c r="AZ946" i="10"/>
  <c r="AY946" i="10"/>
  <c r="AS946" i="10"/>
  <c r="AR946" i="10"/>
  <c r="AQ946" i="10"/>
  <c r="AP946" i="10"/>
  <c r="AO946" i="10"/>
  <c r="AN946" i="10"/>
  <c r="AM946" i="10"/>
  <c r="AL946" i="10"/>
  <c r="AK946" i="10"/>
  <c r="AE946" i="10"/>
  <c r="AD946" i="10"/>
  <c r="AC946" i="10"/>
  <c r="AB946" i="10"/>
  <c r="AA946" i="10"/>
  <c r="Z946" i="10"/>
  <c r="Y946" i="10"/>
  <c r="X946" i="10"/>
  <c r="W946" i="10"/>
  <c r="BU944" i="10"/>
  <c r="BT944" i="10"/>
  <c r="BS944" i="10"/>
  <c r="BR944" i="10"/>
  <c r="BQ944" i="10"/>
  <c r="BP944" i="10"/>
  <c r="BO944" i="10"/>
  <c r="BN944" i="10"/>
  <c r="BM944" i="10"/>
  <c r="BG944" i="10"/>
  <c r="BF944" i="10"/>
  <c r="BE944" i="10"/>
  <c r="BD944" i="10"/>
  <c r="BC944" i="10"/>
  <c r="BB944" i="10"/>
  <c r="BA944" i="10"/>
  <c r="AZ944" i="10"/>
  <c r="AY944" i="10"/>
  <c r="AS944" i="10"/>
  <c r="AR944" i="10"/>
  <c r="AQ944" i="10"/>
  <c r="AP944" i="10"/>
  <c r="AO944" i="10"/>
  <c r="AN944" i="10"/>
  <c r="AM944" i="10"/>
  <c r="AL944" i="10"/>
  <c r="AK944" i="10"/>
  <c r="AE944" i="10"/>
  <c r="AD944" i="10"/>
  <c r="AC944" i="10"/>
  <c r="AB944" i="10"/>
  <c r="AA944" i="10"/>
  <c r="Z944" i="10"/>
  <c r="Y944" i="10"/>
  <c r="X944" i="10"/>
  <c r="W944" i="10"/>
  <c r="BU943" i="10"/>
  <c r="BT943" i="10"/>
  <c r="BS943" i="10"/>
  <c r="BR943" i="10"/>
  <c r="BQ943" i="10"/>
  <c r="BP943" i="10"/>
  <c r="BO943" i="10"/>
  <c r="BN943" i="10"/>
  <c r="BM943" i="10"/>
  <c r="BG943" i="10"/>
  <c r="BF943" i="10"/>
  <c r="BE943" i="10"/>
  <c r="BD943" i="10"/>
  <c r="BC943" i="10"/>
  <c r="BB943" i="10"/>
  <c r="BA943" i="10"/>
  <c r="AZ943" i="10"/>
  <c r="AY943" i="10"/>
  <c r="AS943" i="10"/>
  <c r="AR943" i="10"/>
  <c r="AQ943" i="10"/>
  <c r="AP943" i="10"/>
  <c r="AO943" i="10"/>
  <c r="AN943" i="10"/>
  <c r="AM943" i="10"/>
  <c r="AL943" i="10"/>
  <c r="AK943" i="10"/>
  <c r="AE943" i="10"/>
  <c r="AD943" i="10"/>
  <c r="AC943" i="10"/>
  <c r="AB943" i="10"/>
  <c r="AA943" i="10"/>
  <c r="Z943" i="10"/>
  <c r="Y943" i="10"/>
  <c r="X943" i="10"/>
  <c r="W943" i="10"/>
  <c r="BU942" i="10"/>
  <c r="BT942" i="10"/>
  <c r="BS942" i="10"/>
  <c r="BR942" i="10"/>
  <c r="BQ942" i="10"/>
  <c r="BP942" i="10"/>
  <c r="BO942" i="10"/>
  <c r="BN942" i="10"/>
  <c r="BM942" i="10"/>
  <c r="BG942" i="10"/>
  <c r="BF942" i="10"/>
  <c r="BE942" i="10"/>
  <c r="BD942" i="10"/>
  <c r="BC942" i="10"/>
  <c r="BB942" i="10"/>
  <c r="BA942" i="10"/>
  <c r="AZ942" i="10"/>
  <c r="AY942" i="10"/>
  <c r="AS942" i="10"/>
  <c r="AR942" i="10"/>
  <c r="AQ942" i="10"/>
  <c r="AP942" i="10"/>
  <c r="AO942" i="10"/>
  <c r="AN942" i="10"/>
  <c r="AM942" i="10"/>
  <c r="AL942" i="10"/>
  <c r="AK942" i="10"/>
  <c r="AE942" i="10"/>
  <c r="AD942" i="10"/>
  <c r="AC942" i="10"/>
  <c r="AB942" i="10"/>
  <c r="AA942" i="10"/>
  <c r="Z942" i="10"/>
  <c r="Y942" i="10"/>
  <c r="X942" i="10"/>
  <c r="W942" i="10"/>
  <c r="BU940" i="10"/>
  <c r="BT940" i="10"/>
  <c r="BS940" i="10"/>
  <c r="BR940" i="10"/>
  <c r="BQ940" i="10"/>
  <c r="BP940" i="10"/>
  <c r="BO940" i="10"/>
  <c r="BN940" i="10"/>
  <c r="BM940" i="10"/>
  <c r="BG940" i="10"/>
  <c r="BF940" i="10"/>
  <c r="BE940" i="10"/>
  <c r="BD940" i="10"/>
  <c r="BC940" i="10"/>
  <c r="BB940" i="10"/>
  <c r="BA940" i="10"/>
  <c r="AZ940" i="10"/>
  <c r="AY940" i="10"/>
  <c r="AS940" i="10"/>
  <c r="AR940" i="10"/>
  <c r="AQ940" i="10"/>
  <c r="AP940" i="10"/>
  <c r="AO940" i="10"/>
  <c r="AN940" i="10"/>
  <c r="AM940" i="10"/>
  <c r="AL940" i="10"/>
  <c r="AK940" i="10"/>
  <c r="AE940" i="10"/>
  <c r="AD940" i="10"/>
  <c r="AC940" i="10"/>
  <c r="AB940" i="10"/>
  <c r="AA940" i="10"/>
  <c r="Z940" i="10"/>
  <c r="Y940" i="10"/>
  <c r="X940" i="10"/>
  <c r="W940" i="10"/>
  <c r="BU939" i="10"/>
  <c r="BT939" i="10"/>
  <c r="BS939" i="10"/>
  <c r="BR939" i="10"/>
  <c r="BQ939" i="10"/>
  <c r="BP939" i="10"/>
  <c r="BO939" i="10"/>
  <c r="BN939" i="10"/>
  <c r="BM939" i="10"/>
  <c r="BG939" i="10"/>
  <c r="BF939" i="10"/>
  <c r="BE939" i="10"/>
  <c r="BD939" i="10"/>
  <c r="BC939" i="10"/>
  <c r="BB939" i="10"/>
  <c r="BA939" i="10"/>
  <c r="AZ939" i="10"/>
  <c r="AY939" i="10"/>
  <c r="AS939" i="10"/>
  <c r="AR939" i="10"/>
  <c r="AQ939" i="10"/>
  <c r="AP939" i="10"/>
  <c r="AO939" i="10"/>
  <c r="AN939" i="10"/>
  <c r="AM939" i="10"/>
  <c r="AL939" i="10"/>
  <c r="AK939" i="10"/>
  <c r="AE939" i="10"/>
  <c r="AD939" i="10"/>
  <c r="AC939" i="10"/>
  <c r="AB939" i="10"/>
  <c r="AA939" i="10"/>
  <c r="Z939" i="10"/>
  <c r="Y939" i="10"/>
  <c r="X939" i="10"/>
  <c r="W939" i="10"/>
  <c r="BU938" i="10"/>
  <c r="BT938" i="10"/>
  <c r="BS938" i="10"/>
  <c r="BR938" i="10"/>
  <c r="BQ938" i="10"/>
  <c r="BP938" i="10"/>
  <c r="BO938" i="10"/>
  <c r="BN938" i="10"/>
  <c r="BM938" i="10"/>
  <c r="BG938" i="10"/>
  <c r="BF938" i="10"/>
  <c r="BE938" i="10"/>
  <c r="BD938" i="10"/>
  <c r="BC938" i="10"/>
  <c r="BB938" i="10"/>
  <c r="BA938" i="10"/>
  <c r="AZ938" i="10"/>
  <c r="AY938" i="10"/>
  <c r="AS938" i="10"/>
  <c r="AR938" i="10"/>
  <c r="AQ938" i="10"/>
  <c r="AP938" i="10"/>
  <c r="AO938" i="10"/>
  <c r="AN938" i="10"/>
  <c r="AM938" i="10"/>
  <c r="AL938" i="10"/>
  <c r="AK938" i="10"/>
  <c r="AE938" i="10"/>
  <c r="AD938" i="10"/>
  <c r="AC938" i="10"/>
  <c r="AB938" i="10"/>
  <c r="AA938" i="10"/>
  <c r="Z938" i="10"/>
  <c r="Y938" i="10"/>
  <c r="X938" i="10"/>
  <c r="W938" i="10"/>
  <c r="BU936" i="10"/>
  <c r="BT936" i="10"/>
  <c r="BS936" i="10"/>
  <c r="BR936" i="10"/>
  <c r="BQ936" i="10"/>
  <c r="BP936" i="10"/>
  <c r="BO936" i="10"/>
  <c r="BN936" i="10"/>
  <c r="BM936" i="10"/>
  <c r="BG936" i="10"/>
  <c r="BF936" i="10"/>
  <c r="BE936" i="10"/>
  <c r="BD936" i="10"/>
  <c r="BC936" i="10"/>
  <c r="BB936" i="10"/>
  <c r="BA936" i="10"/>
  <c r="AZ936" i="10"/>
  <c r="AY936" i="10"/>
  <c r="AS936" i="10"/>
  <c r="AR936" i="10"/>
  <c r="AQ936" i="10"/>
  <c r="AP936" i="10"/>
  <c r="AO936" i="10"/>
  <c r="AN936" i="10"/>
  <c r="AM936" i="10"/>
  <c r="AL936" i="10"/>
  <c r="AK936" i="10"/>
  <c r="AE936" i="10"/>
  <c r="AD936" i="10"/>
  <c r="AC936" i="10"/>
  <c r="AB936" i="10"/>
  <c r="AA936" i="10"/>
  <c r="Z936" i="10"/>
  <c r="Y936" i="10"/>
  <c r="X936" i="10"/>
  <c r="W936" i="10"/>
  <c r="BU935" i="10"/>
  <c r="BT935" i="10"/>
  <c r="BS935" i="10"/>
  <c r="BR935" i="10"/>
  <c r="BQ935" i="10"/>
  <c r="BP935" i="10"/>
  <c r="BO935" i="10"/>
  <c r="BN935" i="10"/>
  <c r="BM935" i="10"/>
  <c r="BG935" i="10"/>
  <c r="BF935" i="10"/>
  <c r="BE935" i="10"/>
  <c r="BD935" i="10"/>
  <c r="BC935" i="10"/>
  <c r="BB935" i="10"/>
  <c r="BA935" i="10"/>
  <c r="AZ935" i="10"/>
  <c r="AY935" i="10"/>
  <c r="AS935" i="10"/>
  <c r="AR935" i="10"/>
  <c r="AQ935" i="10"/>
  <c r="AP935" i="10"/>
  <c r="AO935" i="10"/>
  <c r="AN935" i="10"/>
  <c r="AM935" i="10"/>
  <c r="AL935" i="10"/>
  <c r="AK935" i="10"/>
  <c r="AE935" i="10"/>
  <c r="AD935" i="10"/>
  <c r="AC935" i="10"/>
  <c r="AB935" i="10"/>
  <c r="AA935" i="10"/>
  <c r="Z935" i="10"/>
  <c r="Y935" i="10"/>
  <c r="X935" i="10"/>
  <c r="W935" i="10"/>
  <c r="BU934" i="10"/>
  <c r="BT934" i="10"/>
  <c r="BS934" i="10"/>
  <c r="BR934" i="10"/>
  <c r="BQ934" i="10"/>
  <c r="BP934" i="10"/>
  <c r="BO934" i="10"/>
  <c r="BN934" i="10"/>
  <c r="BM934" i="10"/>
  <c r="BG934" i="10"/>
  <c r="BF934" i="10"/>
  <c r="BE934" i="10"/>
  <c r="BD934" i="10"/>
  <c r="BC934" i="10"/>
  <c r="BB934" i="10"/>
  <c r="BA934" i="10"/>
  <c r="AZ934" i="10"/>
  <c r="AY934" i="10"/>
  <c r="AS934" i="10"/>
  <c r="AR934" i="10"/>
  <c r="AQ934" i="10"/>
  <c r="AP934" i="10"/>
  <c r="AO934" i="10"/>
  <c r="AN934" i="10"/>
  <c r="AM934" i="10"/>
  <c r="AL934" i="10"/>
  <c r="AK934" i="10"/>
  <c r="AE934" i="10"/>
  <c r="AD934" i="10"/>
  <c r="AC934" i="10"/>
  <c r="AB934" i="10"/>
  <c r="AA934" i="10"/>
  <c r="Z934" i="10"/>
  <c r="Y934" i="10"/>
  <c r="X934" i="10"/>
  <c r="W934" i="10"/>
  <c r="AF590" i="10"/>
  <c r="AN590" i="10" s="1"/>
  <c r="AE590" i="10"/>
  <c r="AI590" i="10" s="1"/>
  <c r="AD590" i="10"/>
  <c r="AH590" i="10" s="1"/>
  <c r="AF589" i="10"/>
  <c r="AJ589" i="10" s="1"/>
  <c r="AE589" i="10"/>
  <c r="AI589" i="10" s="1"/>
  <c r="AD589" i="10"/>
  <c r="AH589" i="10" s="1"/>
  <c r="AF588" i="10"/>
  <c r="AJ588" i="10" s="1"/>
  <c r="AE588" i="10"/>
  <c r="AI588" i="10" s="1"/>
  <c r="AD588" i="10"/>
  <c r="AL588" i="10" s="1"/>
  <c r="AF548" i="10"/>
  <c r="AJ548" i="10" s="1"/>
  <c r="AE548" i="10"/>
  <c r="AM548" i="10" s="1"/>
  <c r="AD548" i="10"/>
  <c r="AL548" i="10" s="1"/>
  <c r="AL547" i="10"/>
  <c r="AF547" i="10"/>
  <c r="AN547" i="10" s="1"/>
  <c r="AE547" i="10"/>
  <c r="AM547" i="10" s="1"/>
  <c r="AD547" i="10"/>
  <c r="AH547" i="10" s="1"/>
  <c r="AF546" i="10"/>
  <c r="AN546" i="10" s="1"/>
  <c r="AE546" i="10"/>
  <c r="AM546" i="10" s="1"/>
  <c r="AD546" i="10"/>
  <c r="AH546" i="10" s="1"/>
  <c r="AF512" i="10"/>
  <c r="AJ512" i="10" s="1"/>
  <c r="AE512" i="10"/>
  <c r="AI512" i="10" s="1"/>
  <c r="AD512" i="10"/>
  <c r="AH512" i="10" s="1"/>
  <c r="AF511" i="10"/>
  <c r="AN511" i="10" s="1"/>
  <c r="AE511" i="10"/>
  <c r="AI511" i="10" s="1"/>
  <c r="AD511" i="10"/>
  <c r="AL511" i="10" s="1"/>
  <c r="AF510" i="10"/>
  <c r="AJ510" i="10" s="1"/>
  <c r="AE510" i="10"/>
  <c r="AI510" i="10" s="1"/>
  <c r="AD510" i="10"/>
  <c r="AH510" i="10" s="1"/>
  <c r="AF506" i="10"/>
  <c r="AJ506" i="10" s="1"/>
  <c r="AE506" i="10"/>
  <c r="AI506" i="10" s="1"/>
  <c r="AD506" i="10"/>
  <c r="AL506" i="10" s="1"/>
  <c r="AF505" i="10"/>
  <c r="AJ505" i="10" s="1"/>
  <c r="AE505" i="10"/>
  <c r="AM505" i="10" s="1"/>
  <c r="AD505" i="10"/>
  <c r="AL505" i="10" s="1"/>
  <c r="AF504" i="10"/>
  <c r="AN504" i="10" s="1"/>
  <c r="AE504" i="10"/>
  <c r="AM504" i="10" s="1"/>
  <c r="AD504" i="10"/>
  <c r="AL504" i="10" s="1"/>
  <c r="AF464" i="10"/>
  <c r="AN464" i="10" s="1"/>
  <c r="AE464" i="10"/>
  <c r="AM464" i="10" s="1"/>
  <c r="AD464" i="10"/>
  <c r="AL464" i="10" s="1"/>
  <c r="AF463" i="10"/>
  <c r="AJ463" i="10" s="1"/>
  <c r="AE463" i="10"/>
  <c r="AM463" i="10" s="1"/>
  <c r="AD463" i="10"/>
  <c r="AL463" i="10" s="1"/>
  <c r="AF462" i="10"/>
  <c r="AN462" i="10" s="1"/>
  <c r="AE462" i="10"/>
  <c r="AM462" i="10" s="1"/>
  <c r="AD462" i="10"/>
  <c r="AH462" i="10" s="1"/>
  <c r="AF428" i="10"/>
  <c r="AJ428" i="10" s="1"/>
  <c r="AE428" i="10"/>
  <c r="AM428" i="10" s="1"/>
  <c r="AD428" i="10"/>
  <c r="AL428" i="10" s="1"/>
  <c r="AF427" i="10"/>
  <c r="AN427" i="10" s="1"/>
  <c r="AE427" i="10"/>
  <c r="AI427" i="10" s="1"/>
  <c r="AD427" i="10"/>
  <c r="AH427" i="10" s="1"/>
  <c r="AF426" i="10"/>
  <c r="AJ426" i="10" s="1"/>
  <c r="AE426" i="10"/>
  <c r="AM426" i="10" s="1"/>
  <c r="AD426" i="10"/>
  <c r="AL426" i="10" s="1"/>
  <c r="X422" i="10"/>
  <c r="AB422" i="10" s="1"/>
  <c r="W422" i="10"/>
  <c r="AA422" i="10" s="1"/>
  <c r="V422" i="10"/>
  <c r="Z422" i="10" s="1"/>
  <c r="X421" i="10"/>
  <c r="AB421" i="10" s="1"/>
  <c r="W421" i="10"/>
  <c r="AA421" i="10" s="1"/>
  <c r="V421" i="10"/>
  <c r="Z421" i="10" s="1"/>
  <c r="X420" i="10"/>
  <c r="AB420" i="10" s="1"/>
  <c r="W420" i="10"/>
  <c r="AA420" i="10" s="1"/>
  <c r="V420" i="10"/>
  <c r="Z420" i="10" s="1"/>
  <c r="X380" i="10"/>
  <c r="AB380" i="10" s="1"/>
  <c r="W380" i="10"/>
  <c r="AA380" i="10" s="1"/>
  <c r="V380" i="10"/>
  <c r="Z380" i="10" s="1"/>
  <c r="X379" i="10"/>
  <c r="AB379" i="10" s="1"/>
  <c r="W379" i="10"/>
  <c r="AA379" i="10" s="1"/>
  <c r="V379" i="10"/>
  <c r="Z379" i="10" s="1"/>
  <c r="Z378" i="10"/>
  <c r="X378" i="10"/>
  <c r="AB378" i="10" s="1"/>
  <c r="W378" i="10"/>
  <c r="AA378" i="10" s="1"/>
  <c r="V378" i="10"/>
  <c r="X344" i="10"/>
  <c r="AB344" i="10" s="1"/>
  <c r="W344" i="10"/>
  <c r="AA344" i="10" s="1"/>
  <c r="V344" i="10"/>
  <c r="Z344" i="10" s="1"/>
  <c r="X343" i="10"/>
  <c r="AB343" i="10" s="1"/>
  <c r="W343" i="10"/>
  <c r="AA343" i="10" s="1"/>
  <c r="V343" i="10"/>
  <c r="Z343" i="10" s="1"/>
  <c r="X342" i="10"/>
  <c r="AB342" i="10" s="1"/>
  <c r="W342" i="10"/>
  <c r="AA342" i="10" s="1"/>
  <c r="V342" i="10"/>
  <c r="Z342" i="10" s="1"/>
  <c r="AF338" i="10"/>
  <c r="AN338" i="10" s="1"/>
  <c r="AE338" i="10"/>
  <c r="AM338" i="10" s="1"/>
  <c r="AD338" i="10"/>
  <c r="AD422" i="10" s="1"/>
  <c r="X338" i="10"/>
  <c r="AB338" i="10" s="1"/>
  <c r="W338" i="10"/>
  <c r="AA338" i="10" s="1"/>
  <c r="V338" i="10"/>
  <c r="Z338" i="10" s="1"/>
  <c r="AF337" i="10"/>
  <c r="AJ337" i="10" s="1"/>
  <c r="AE337" i="10"/>
  <c r="AM337" i="10" s="1"/>
  <c r="AD337" i="10"/>
  <c r="AL337" i="10" s="1"/>
  <c r="X337" i="10"/>
  <c r="AB337" i="10" s="1"/>
  <c r="W337" i="10"/>
  <c r="AA337" i="10" s="1"/>
  <c r="V337" i="10"/>
  <c r="Z337" i="10" s="1"/>
  <c r="AF336" i="10"/>
  <c r="AJ336" i="10" s="1"/>
  <c r="AE336" i="10"/>
  <c r="AI336" i="10" s="1"/>
  <c r="AD336" i="10"/>
  <c r="AL336" i="10" s="1"/>
  <c r="X336" i="10"/>
  <c r="AB336" i="10" s="1"/>
  <c r="W336" i="10"/>
  <c r="AA336" i="10" s="1"/>
  <c r="V336" i="10"/>
  <c r="Z336" i="10" s="1"/>
  <c r="AF296" i="10"/>
  <c r="AJ296" i="10" s="1"/>
  <c r="AE296" i="10"/>
  <c r="AI296" i="10" s="1"/>
  <c r="AD296" i="10"/>
  <c r="AH296" i="10" s="1"/>
  <c r="X296" i="10"/>
  <c r="AB296" i="10" s="1"/>
  <c r="W296" i="10"/>
  <c r="AA296" i="10" s="1"/>
  <c r="V296" i="10"/>
  <c r="Z296" i="10" s="1"/>
  <c r="AF295" i="10"/>
  <c r="AF379" i="10" s="1"/>
  <c r="AE295" i="10"/>
  <c r="AI295" i="10" s="1"/>
  <c r="AD295" i="10"/>
  <c r="AH295" i="10" s="1"/>
  <c r="AB295" i="10"/>
  <c r="X295" i="10"/>
  <c r="W295" i="10"/>
  <c r="AA295" i="10" s="1"/>
  <c r="V295" i="10"/>
  <c r="Z295" i="10" s="1"/>
  <c r="AF294" i="10"/>
  <c r="AF378" i="10" s="1"/>
  <c r="AE294" i="10"/>
  <c r="AE378" i="10" s="1"/>
  <c r="AD294" i="10"/>
  <c r="AH294" i="10" s="1"/>
  <c r="X294" i="10"/>
  <c r="AB294" i="10" s="1"/>
  <c r="W294" i="10"/>
  <c r="AA294" i="10" s="1"/>
  <c r="V294" i="10"/>
  <c r="Z294" i="10" s="1"/>
  <c r="AF260" i="10"/>
  <c r="AJ260" i="10" s="1"/>
  <c r="AE260" i="10"/>
  <c r="AI260" i="10" s="1"/>
  <c r="AD260" i="10"/>
  <c r="AH260" i="10" s="1"/>
  <c r="X260" i="10"/>
  <c r="AB260" i="10" s="1"/>
  <c r="W260" i="10"/>
  <c r="AA260" i="10" s="1"/>
  <c r="V260" i="10"/>
  <c r="Z260" i="10" s="1"/>
  <c r="AN259" i="10"/>
  <c r="AF259" i="10"/>
  <c r="AJ259" i="10" s="1"/>
  <c r="AE259" i="10"/>
  <c r="AM259" i="10" s="1"/>
  <c r="AD259" i="10"/>
  <c r="AL259" i="10" s="1"/>
  <c r="X259" i="10"/>
  <c r="AB259" i="10" s="1"/>
  <c r="W259" i="10"/>
  <c r="AA259" i="10" s="1"/>
  <c r="V259" i="10"/>
  <c r="Z259" i="10" s="1"/>
  <c r="AF258" i="10"/>
  <c r="AN258" i="10" s="1"/>
  <c r="AE258" i="10"/>
  <c r="AE342" i="10" s="1"/>
  <c r="AD258" i="10"/>
  <c r="AD342" i="10" s="1"/>
  <c r="X258" i="10"/>
  <c r="AB258" i="10" s="1"/>
  <c r="W258" i="10"/>
  <c r="AA258" i="10" s="1"/>
  <c r="V258" i="10"/>
  <c r="Z258" i="10" s="1"/>
  <c r="X254" i="10"/>
  <c r="AB254" i="10" s="1"/>
  <c r="W254" i="10"/>
  <c r="AA254" i="10" s="1"/>
  <c r="V254" i="10"/>
  <c r="Z254" i="10" s="1"/>
  <c r="X253" i="10"/>
  <c r="AB253" i="10" s="1"/>
  <c r="W253" i="10"/>
  <c r="AA253" i="10" s="1"/>
  <c r="V253" i="10"/>
  <c r="Z253" i="10" s="1"/>
  <c r="X252" i="10"/>
  <c r="AB252" i="10" s="1"/>
  <c r="W252" i="10"/>
  <c r="AA252" i="10" s="1"/>
  <c r="V252" i="10"/>
  <c r="Z252" i="10" s="1"/>
  <c r="X212" i="10"/>
  <c r="AB212" i="10" s="1"/>
  <c r="W212" i="10"/>
  <c r="AA212" i="10" s="1"/>
  <c r="V212" i="10"/>
  <c r="Z212" i="10" s="1"/>
  <c r="X211" i="10"/>
  <c r="AB211" i="10" s="1"/>
  <c r="W211" i="10"/>
  <c r="AA211" i="10" s="1"/>
  <c r="V211" i="10"/>
  <c r="Z211" i="10" s="1"/>
  <c r="X210" i="10"/>
  <c r="AB210" i="10" s="1"/>
  <c r="W210" i="10"/>
  <c r="AA210" i="10" s="1"/>
  <c r="V210" i="10"/>
  <c r="Z210" i="10" s="1"/>
  <c r="X176" i="10"/>
  <c r="AB176" i="10" s="1"/>
  <c r="W176" i="10"/>
  <c r="AA176" i="10" s="1"/>
  <c r="V176" i="10"/>
  <c r="Z176" i="10" s="1"/>
  <c r="X175" i="10"/>
  <c r="AB175" i="10" s="1"/>
  <c r="W175" i="10"/>
  <c r="AA175" i="10" s="1"/>
  <c r="V175" i="10"/>
  <c r="Z175" i="10" s="1"/>
  <c r="X174" i="10"/>
  <c r="AB174" i="10" s="1"/>
  <c r="W174" i="10"/>
  <c r="AA174" i="10" s="1"/>
  <c r="V174" i="10"/>
  <c r="Z174" i="10" s="1"/>
  <c r="X170" i="10"/>
  <c r="AB170" i="10" s="1"/>
  <c r="W170" i="10"/>
  <c r="AA170" i="10" s="1"/>
  <c r="V170" i="10"/>
  <c r="Z170" i="10" s="1"/>
  <c r="X169" i="10"/>
  <c r="AB169" i="10" s="1"/>
  <c r="W169" i="10"/>
  <c r="AA169" i="10" s="1"/>
  <c r="V169" i="10"/>
  <c r="Z169" i="10" s="1"/>
  <c r="X168" i="10"/>
  <c r="AB168" i="10" s="1"/>
  <c r="W168" i="10"/>
  <c r="AA168" i="10" s="1"/>
  <c r="V168" i="10"/>
  <c r="Z168" i="10" s="1"/>
  <c r="X130" i="10"/>
  <c r="W130" i="10"/>
  <c r="V130" i="10"/>
  <c r="X129" i="10"/>
  <c r="W129" i="10"/>
  <c r="V129" i="10"/>
  <c r="X128" i="10"/>
  <c r="AB128" i="10" s="1"/>
  <c r="W128" i="10"/>
  <c r="AA128" i="10" s="1"/>
  <c r="V128" i="10"/>
  <c r="Z128" i="10" s="1"/>
  <c r="X127" i="10"/>
  <c r="AB127" i="10" s="1"/>
  <c r="W127" i="10"/>
  <c r="AA127" i="10" s="1"/>
  <c r="V127" i="10"/>
  <c r="Z127" i="10" s="1"/>
  <c r="X126" i="10"/>
  <c r="AB126" i="10" s="1"/>
  <c r="W126" i="10"/>
  <c r="AA126" i="10" s="1"/>
  <c r="V126" i="10"/>
  <c r="Z126" i="10" s="1"/>
  <c r="X94" i="10"/>
  <c r="W94" i="10"/>
  <c r="V94" i="10"/>
  <c r="X93" i="10"/>
  <c r="W93" i="10"/>
  <c r="V93" i="10"/>
  <c r="X92" i="10"/>
  <c r="AB92" i="10" s="1"/>
  <c r="W92" i="10"/>
  <c r="AA92" i="10" s="1"/>
  <c r="V92" i="10"/>
  <c r="Z92" i="10" s="1"/>
  <c r="X91" i="10"/>
  <c r="AB91" i="10" s="1"/>
  <c r="W91" i="10"/>
  <c r="AA91" i="10" s="1"/>
  <c r="V91" i="10"/>
  <c r="Z91" i="10" s="1"/>
  <c r="X90" i="10"/>
  <c r="AB90" i="10" s="1"/>
  <c r="W90" i="10"/>
  <c r="AA90" i="10" s="1"/>
  <c r="V90" i="10"/>
  <c r="Z90" i="10" s="1"/>
  <c r="W951" i="3"/>
  <c r="X951" i="3"/>
  <c r="Y951" i="3"/>
  <c r="Z951" i="3"/>
  <c r="D328" i="33" s="1"/>
  <c r="AA951" i="3"/>
  <c r="H328" i="33" s="1"/>
  <c r="AB951" i="3"/>
  <c r="AC951" i="3"/>
  <c r="AD951" i="3"/>
  <c r="AE951" i="3"/>
  <c r="AK951" i="3"/>
  <c r="AL951" i="3"/>
  <c r="AM951" i="3"/>
  <c r="AN951" i="3"/>
  <c r="AO951" i="3"/>
  <c r="H239" i="33" s="1"/>
  <c r="AP951" i="3"/>
  <c r="AQ951" i="3"/>
  <c r="AR951" i="3"/>
  <c r="AS951" i="3"/>
  <c r="AY951" i="3"/>
  <c r="AZ951" i="3"/>
  <c r="BA951" i="3"/>
  <c r="BB951" i="3"/>
  <c r="BC951" i="3"/>
  <c r="BD951" i="3"/>
  <c r="BE951" i="3"/>
  <c r="BF951" i="3"/>
  <c r="BG951" i="3"/>
  <c r="BM951" i="3"/>
  <c r="BN951" i="3"/>
  <c r="BO951" i="3"/>
  <c r="BP951" i="3"/>
  <c r="BQ951" i="3"/>
  <c r="BR951" i="3"/>
  <c r="BS951" i="3"/>
  <c r="BT951" i="3"/>
  <c r="BU951" i="3"/>
  <c r="W952" i="3"/>
  <c r="C329" i="33" s="1"/>
  <c r="X952" i="3"/>
  <c r="G329" i="33" s="1"/>
  <c r="Y952" i="3"/>
  <c r="K329" i="33" s="1"/>
  <c r="Z952" i="3"/>
  <c r="D329" i="33" s="1"/>
  <c r="AA952" i="3"/>
  <c r="AB952" i="3"/>
  <c r="AC952" i="3"/>
  <c r="AD952" i="3"/>
  <c r="I329" i="33" s="1"/>
  <c r="AE952" i="3"/>
  <c r="M329" i="33" s="1"/>
  <c r="AK952" i="3"/>
  <c r="AL952" i="3"/>
  <c r="AM952" i="3"/>
  <c r="AN952" i="3"/>
  <c r="AO952" i="3"/>
  <c r="AP952" i="3"/>
  <c r="AQ952" i="3"/>
  <c r="AR952" i="3"/>
  <c r="I240" i="33" s="1"/>
  <c r="AS952" i="3"/>
  <c r="M240" i="33" s="1"/>
  <c r="AY952" i="3"/>
  <c r="AZ952" i="3"/>
  <c r="BA952" i="3"/>
  <c r="BB952" i="3"/>
  <c r="BC952" i="3"/>
  <c r="BD952" i="3"/>
  <c r="BE952" i="3"/>
  <c r="BF952" i="3"/>
  <c r="BG952" i="3"/>
  <c r="BM952" i="3"/>
  <c r="BN952" i="3"/>
  <c r="BO952" i="3"/>
  <c r="BP952" i="3"/>
  <c r="BQ952" i="3"/>
  <c r="BR952" i="3"/>
  <c r="BS952" i="3"/>
  <c r="BT952" i="3"/>
  <c r="BU952" i="3"/>
  <c r="BU950" i="3"/>
  <c r="BT950" i="3"/>
  <c r="I195" i="33" s="1"/>
  <c r="BS950" i="3"/>
  <c r="E195" i="33" s="1"/>
  <c r="BG950" i="3"/>
  <c r="BF950" i="3"/>
  <c r="BE950" i="3"/>
  <c r="AS950" i="3"/>
  <c r="AR950" i="3"/>
  <c r="AQ950" i="3"/>
  <c r="AE950" i="3"/>
  <c r="M327" i="33" s="1"/>
  <c r="AD950" i="3"/>
  <c r="I327" i="33" s="1"/>
  <c r="AC950" i="3"/>
  <c r="E327" i="33" s="1"/>
  <c r="BR950" i="3"/>
  <c r="BQ950" i="3"/>
  <c r="BP950" i="3"/>
  <c r="D195" i="33" s="1"/>
  <c r="BD950" i="3"/>
  <c r="BC950" i="3"/>
  <c r="BB950" i="3"/>
  <c r="AP950" i="3"/>
  <c r="L238" i="33" s="1"/>
  <c r="AO950" i="3"/>
  <c r="AN950" i="3"/>
  <c r="AB950" i="3"/>
  <c r="AA950" i="3"/>
  <c r="Z950" i="3"/>
  <c r="BO950" i="3"/>
  <c r="BN950" i="3"/>
  <c r="BM950" i="3"/>
  <c r="BA950" i="3"/>
  <c r="AZ950" i="3"/>
  <c r="AY950" i="3"/>
  <c r="AM950" i="3"/>
  <c r="AL950" i="3"/>
  <c r="G238" i="33" s="1"/>
  <c r="AK950" i="3"/>
  <c r="Y950" i="3"/>
  <c r="X950" i="3"/>
  <c r="G327" i="33" s="1"/>
  <c r="W950" i="3"/>
  <c r="BM934" i="3"/>
  <c r="BN934" i="3"/>
  <c r="BO934" i="3"/>
  <c r="BP934" i="3"/>
  <c r="BQ934" i="3"/>
  <c r="BR934" i="3"/>
  <c r="BS934" i="3"/>
  <c r="BT934" i="3"/>
  <c r="BU934" i="3"/>
  <c r="BM935" i="3"/>
  <c r="BN935" i="3"/>
  <c r="BO935" i="3"/>
  <c r="BP935" i="3"/>
  <c r="BQ935" i="3"/>
  <c r="BR935" i="3"/>
  <c r="BS935" i="3"/>
  <c r="BT935" i="3"/>
  <c r="BU935" i="3"/>
  <c r="BM936" i="3"/>
  <c r="BN936" i="3"/>
  <c r="BO936" i="3"/>
  <c r="BP936" i="3"/>
  <c r="BQ936" i="3"/>
  <c r="BR936" i="3"/>
  <c r="BS936" i="3"/>
  <c r="BT936" i="3"/>
  <c r="BU936" i="3"/>
  <c r="BM938" i="3"/>
  <c r="BN938" i="3"/>
  <c r="BO938" i="3"/>
  <c r="BP938" i="3"/>
  <c r="BQ938" i="3"/>
  <c r="BR938" i="3"/>
  <c r="BS938" i="3"/>
  <c r="BT938" i="3"/>
  <c r="I183" i="33" s="1"/>
  <c r="BU938" i="3"/>
  <c r="M183" i="33" s="1"/>
  <c r="BM939" i="3"/>
  <c r="BN939" i="3"/>
  <c r="BO939" i="3"/>
  <c r="BP939" i="3"/>
  <c r="BQ939" i="3"/>
  <c r="BR939" i="3"/>
  <c r="BS939" i="3"/>
  <c r="BT939" i="3"/>
  <c r="BU939" i="3"/>
  <c r="BM940" i="3"/>
  <c r="BN940" i="3"/>
  <c r="BO940" i="3"/>
  <c r="BP940" i="3"/>
  <c r="BQ940" i="3"/>
  <c r="BR940" i="3"/>
  <c r="BS940" i="3"/>
  <c r="BT940" i="3"/>
  <c r="BU940" i="3"/>
  <c r="BM942" i="3"/>
  <c r="BN942" i="3"/>
  <c r="BO942" i="3"/>
  <c r="BP942" i="3"/>
  <c r="BQ942" i="3"/>
  <c r="BR942" i="3"/>
  <c r="BS942" i="3"/>
  <c r="BT942" i="3"/>
  <c r="BU942" i="3"/>
  <c r="BM943" i="3"/>
  <c r="BN943" i="3"/>
  <c r="BO943" i="3"/>
  <c r="BP943" i="3"/>
  <c r="BQ943" i="3"/>
  <c r="BR943" i="3"/>
  <c r="BS943" i="3"/>
  <c r="BT943" i="3"/>
  <c r="I188" i="33" s="1"/>
  <c r="BU943" i="3"/>
  <c r="BM944" i="3"/>
  <c r="BN944" i="3"/>
  <c r="BO944" i="3"/>
  <c r="BP944" i="3"/>
  <c r="BQ944" i="3"/>
  <c r="BR944" i="3"/>
  <c r="L189" i="33" s="1"/>
  <c r="BS944" i="3"/>
  <c r="BT944" i="3"/>
  <c r="BU944" i="3"/>
  <c r="BM946" i="3"/>
  <c r="BN946" i="3"/>
  <c r="BO946" i="3"/>
  <c r="BP946" i="3"/>
  <c r="BQ946" i="3"/>
  <c r="BR946" i="3"/>
  <c r="BS946" i="3"/>
  <c r="BT946" i="3"/>
  <c r="BU946" i="3"/>
  <c r="BM947" i="3"/>
  <c r="BN947" i="3"/>
  <c r="BO947" i="3"/>
  <c r="BP947" i="3"/>
  <c r="BQ947" i="3"/>
  <c r="BR947" i="3"/>
  <c r="BS947" i="3"/>
  <c r="BT947" i="3"/>
  <c r="BU947" i="3"/>
  <c r="BM948" i="3"/>
  <c r="C193" i="33" s="1"/>
  <c r="BN948" i="3"/>
  <c r="G193" i="33" s="1"/>
  <c r="BO948" i="3"/>
  <c r="BP948" i="3"/>
  <c r="D193" i="33" s="1"/>
  <c r="BQ948" i="3"/>
  <c r="BR948" i="3"/>
  <c r="BS948" i="3"/>
  <c r="BT948" i="3"/>
  <c r="BU948" i="3"/>
  <c r="AY934" i="3"/>
  <c r="AZ934" i="3"/>
  <c r="BA934" i="3"/>
  <c r="BB934" i="3"/>
  <c r="BC934" i="3"/>
  <c r="BD934" i="3"/>
  <c r="BE934" i="3"/>
  <c r="BF934" i="3"/>
  <c r="BG934" i="3"/>
  <c r="AY935" i="3"/>
  <c r="AZ935" i="3"/>
  <c r="BA935" i="3"/>
  <c r="BB935" i="3"/>
  <c r="BC935" i="3"/>
  <c r="BD935" i="3"/>
  <c r="BE935" i="3"/>
  <c r="BF935" i="3"/>
  <c r="BG935" i="3"/>
  <c r="AY936" i="3"/>
  <c r="AZ936" i="3"/>
  <c r="BA936" i="3"/>
  <c r="BB936" i="3"/>
  <c r="BC936" i="3"/>
  <c r="BD936" i="3"/>
  <c r="BE936" i="3"/>
  <c r="BF936" i="3"/>
  <c r="BG936" i="3"/>
  <c r="AY938" i="3"/>
  <c r="AZ938" i="3"/>
  <c r="BA938" i="3"/>
  <c r="BB938" i="3"/>
  <c r="BC938" i="3"/>
  <c r="BD938" i="3"/>
  <c r="BE938" i="3"/>
  <c r="BF938" i="3"/>
  <c r="BG938" i="3"/>
  <c r="AY939" i="3"/>
  <c r="C140" i="33" s="1"/>
  <c r="AZ939" i="3"/>
  <c r="BA939" i="3"/>
  <c r="BB939" i="3"/>
  <c r="BC939" i="3"/>
  <c r="H140" i="33" s="1"/>
  <c r="BD939" i="3"/>
  <c r="BE939" i="3"/>
  <c r="BF939" i="3"/>
  <c r="BG939" i="3"/>
  <c r="AY940" i="3"/>
  <c r="AZ940" i="3"/>
  <c r="BA940" i="3"/>
  <c r="BB940" i="3"/>
  <c r="BC940" i="3"/>
  <c r="H141" i="33" s="1"/>
  <c r="BD940" i="3"/>
  <c r="BE940" i="3"/>
  <c r="BF940" i="3"/>
  <c r="BG940" i="3"/>
  <c r="M141" i="33" s="1"/>
  <c r="AY942" i="3"/>
  <c r="C143" i="33" s="1"/>
  <c r="AZ942" i="3"/>
  <c r="BA942" i="3"/>
  <c r="BB942" i="3"/>
  <c r="BC942" i="3"/>
  <c r="BD942" i="3"/>
  <c r="BE942" i="3"/>
  <c r="BF942" i="3"/>
  <c r="BG942" i="3"/>
  <c r="AY943" i="3"/>
  <c r="AZ943" i="3"/>
  <c r="BA943" i="3"/>
  <c r="BB943" i="3"/>
  <c r="BC943" i="3"/>
  <c r="BD943" i="3"/>
  <c r="BE943" i="3"/>
  <c r="BF943" i="3"/>
  <c r="BG943" i="3"/>
  <c r="AY944" i="3"/>
  <c r="C145" i="33" s="1"/>
  <c r="AZ944" i="3"/>
  <c r="BA944" i="3"/>
  <c r="BB944" i="3"/>
  <c r="BC944" i="3"/>
  <c r="BD944" i="3"/>
  <c r="BE944" i="3"/>
  <c r="BF944" i="3"/>
  <c r="BG944" i="3"/>
  <c r="AY946" i="3"/>
  <c r="C147" i="33" s="1"/>
  <c r="AZ946" i="3"/>
  <c r="BA946" i="3"/>
  <c r="BB946" i="3"/>
  <c r="BC946" i="3"/>
  <c r="H147" i="33" s="1"/>
  <c r="BD946" i="3"/>
  <c r="BE946" i="3"/>
  <c r="BF946" i="3"/>
  <c r="BG946" i="3"/>
  <c r="AY947" i="3"/>
  <c r="AZ947" i="3"/>
  <c r="BA947" i="3"/>
  <c r="BB947" i="3"/>
  <c r="BC947" i="3"/>
  <c r="H148" i="33" s="1"/>
  <c r="BD947" i="3"/>
  <c r="BE947" i="3"/>
  <c r="E148" i="33" s="1"/>
  <c r="BF947" i="3"/>
  <c r="BG947" i="3"/>
  <c r="M148" i="33" s="1"/>
  <c r="AY948" i="3"/>
  <c r="AZ948" i="3"/>
  <c r="BA948" i="3"/>
  <c r="BB948" i="3"/>
  <c r="BC948" i="3"/>
  <c r="BD948" i="3"/>
  <c r="BE948" i="3"/>
  <c r="BF948" i="3"/>
  <c r="BG948" i="3"/>
  <c r="M149" i="33" s="1"/>
  <c r="AK934" i="3"/>
  <c r="AL934" i="3"/>
  <c r="AM934" i="3"/>
  <c r="AN934" i="3"/>
  <c r="AO934" i="3"/>
  <c r="AP934" i="3"/>
  <c r="AQ934" i="3"/>
  <c r="AR934" i="3"/>
  <c r="AS934" i="3"/>
  <c r="AK935" i="3"/>
  <c r="AL935" i="3"/>
  <c r="AM935" i="3"/>
  <c r="AN935" i="3"/>
  <c r="AO935" i="3"/>
  <c r="AP935" i="3"/>
  <c r="AQ935" i="3"/>
  <c r="AR935" i="3"/>
  <c r="AS935" i="3"/>
  <c r="AK936" i="3"/>
  <c r="AL936" i="3"/>
  <c r="AM936" i="3"/>
  <c r="AN936" i="3"/>
  <c r="AO936" i="3"/>
  <c r="AP936" i="3"/>
  <c r="AQ936" i="3"/>
  <c r="AR936" i="3"/>
  <c r="AS936" i="3"/>
  <c r="AK938" i="3"/>
  <c r="AL938" i="3"/>
  <c r="AM938" i="3"/>
  <c r="AN938" i="3"/>
  <c r="AO938" i="3"/>
  <c r="AP938" i="3"/>
  <c r="AQ938" i="3"/>
  <c r="AR938" i="3"/>
  <c r="AS938" i="3"/>
  <c r="AK939" i="3"/>
  <c r="AL939" i="3"/>
  <c r="AM939" i="3"/>
  <c r="AN939" i="3"/>
  <c r="AO939" i="3"/>
  <c r="AP939" i="3"/>
  <c r="L227" i="33" s="1"/>
  <c r="AQ939" i="3"/>
  <c r="AR939" i="3"/>
  <c r="AS939" i="3"/>
  <c r="AK940" i="3"/>
  <c r="AL940" i="3"/>
  <c r="AM940" i="3"/>
  <c r="AN940" i="3"/>
  <c r="AO940" i="3"/>
  <c r="AP940" i="3"/>
  <c r="AQ940" i="3"/>
  <c r="AR940" i="3"/>
  <c r="AS940" i="3"/>
  <c r="AK942" i="3"/>
  <c r="AL942" i="3"/>
  <c r="G230" i="33" s="1"/>
  <c r="AM942" i="3"/>
  <c r="AN942" i="3"/>
  <c r="AO942" i="3"/>
  <c r="AP942" i="3"/>
  <c r="AQ942" i="3"/>
  <c r="AR942" i="3"/>
  <c r="AS942" i="3"/>
  <c r="AK943" i="3"/>
  <c r="AL943" i="3"/>
  <c r="G231" i="33" s="1"/>
  <c r="AM943" i="3"/>
  <c r="K231" i="33" s="1"/>
  <c r="AN943" i="3"/>
  <c r="AO943" i="3"/>
  <c r="AP943" i="3"/>
  <c r="L231" i="33" s="1"/>
  <c r="AQ943" i="3"/>
  <c r="AR943" i="3"/>
  <c r="AS943" i="3"/>
  <c r="AK944" i="3"/>
  <c r="AL944" i="3"/>
  <c r="AM944" i="3"/>
  <c r="AN944" i="3"/>
  <c r="AO944" i="3"/>
  <c r="AP944" i="3"/>
  <c r="AQ944" i="3"/>
  <c r="E232" i="33" s="1"/>
  <c r="AR944" i="3"/>
  <c r="AS944" i="3"/>
  <c r="AK946" i="3"/>
  <c r="AL946" i="3"/>
  <c r="AM946" i="3"/>
  <c r="AN946" i="3"/>
  <c r="AO946" i="3"/>
  <c r="AP946" i="3"/>
  <c r="L234" i="33" s="1"/>
  <c r="AQ946" i="3"/>
  <c r="AR946" i="3"/>
  <c r="AS946" i="3"/>
  <c r="AK947" i="3"/>
  <c r="AL947" i="3"/>
  <c r="AM947" i="3"/>
  <c r="AN947" i="3"/>
  <c r="AO947" i="3"/>
  <c r="AP947" i="3"/>
  <c r="AQ947" i="3"/>
  <c r="AR947" i="3"/>
  <c r="AS947" i="3"/>
  <c r="AK948" i="3"/>
  <c r="AL948" i="3"/>
  <c r="G236" i="33" s="1"/>
  <c r="AM948" i="3"/>
  <c r="AN948" i="3"/>
  <c r="AO948" i="3"/>
  <c r="AP948" i="3"/>
  <c r="AQ948" i="3"/>
  <c r="AR948" i="3"/>
  <c r="AS948" i="3"/>
  <c r="W935" i="3"/>
  <c r="C312" i="33" s="1"/>
  <c r="W934" i="3"/>
  <c r="C311" i="33" s="1"/>
  <c r="N123" i="41"/>
  <c r="M123" i="41"/>
  <c r="L123" i="41"/>
  <c r="K123" i="41"/>
  <c r="J123" i="41"/>
  <c r="I123" i="41"/>
  <c r="H123" i="41"/>
  <c r="G123" i="41"/>
  <c r="F123" i="41"/>
  <c r="E123" i="41"/>
  <c r="D123" i="41"/>
  <c r="C123" i="41"/>
  <c r="B123" i="41"/>
  <c r="N122" i="41"/>
  <c r="M122" i="41"/>
  <c r="L122" i="41"/>
  <c r="K122" i="41"/>
  <c r="J122" i="41"/>
  <c r="I122" i="41"/>
  <c r="H122" i="41"/>
  <c r="G122" i="41"/>
  <c r="F122" i="41"/>
  <c r="E122" i="41"/>
  <c r="D122" i="41"/>
  <c r="C122" i="41"/>
  <c r="B122" i="41"/>
  <c r="N121" i="41"/>
  <c r="M121" i="41"/>
  <c r="L121" i="41"/>
  <c r="K121" i="41"/>
  <c r="J121" i="41"/>
  <c r="I121" i="41"/>
  <c r="H121" i="41"/>
  <c r="G121" i="41"/>
  <c r="F121" i="41"/>
  <c r="E121" i="41"/>
  <c r="D121" i="41"/>
  <c r="C121" i="41"/>
  <c r="B121" i="41"/>
  <c r="N119" i="41"/>
  <c r="M119" i="41"/>
  <c r="L119" i="41"/>
  <c r="K119" i="41"/>
  <c r="J119" i="41"/>
  <c r="I119" i="41"/>
  <c r="H119" i="41"/>
  <c r="G119" i="41"/>
  <c r="F119" i="41"/>
  <c r="E119" i="41"/>
  <c r="D119" i="41"/>
  <c r="C119" i="41"/>
  <c r="B119" i="41"/>
  <c r="N118" i="41"/>
  <c r="M118" i="41"/>
  <c r="L118" i="41"/>
  <c r="K118" i="41"/>
  <c r="J118" i="41"/>
  <c r="I118" i="41"/>
  <c r="H118" i="41"/>
  <c r="G118" i="41"/>
  <c r="F118" i="41"/>
  <c r="E118" i="41"/>
  <c r="D118" i="41"/>
  <c r="C118" i="41"/>
  <c r="B118" i="41"/>
  <c r="N117" i="41"/>
  <c r="M117" i="41"/>
  <c r="L117" i="41"/>
  <c r="K117" i="41"/>
  <c r="J117" i="41"/>
  <c r="I117" i="41"/>
  <c r="H117" i="41"/>
  <c r="G117" i="41"/>
  <c r="F117" i="41"/>
  <c r="E117" i="41"/>
  <c r="D117" i="41"/>
  <c r="C117" i="41"/>
  <c r="B117" i="41"/>
  <c r="N115" i="41"/>
  <c r="M115" i="41"/>
  <c r="L115" i="41"/>
  <c r="K115" i="41"/>
  <c r="J115" i="41"/>
  <c r="I115" i="41"/>
  <c r="H115" i="41"/>
  <c r="G115" i="41"/>
  <c r="F115" i="41"/>
  <c r="E115" i="41"/>
  <c r="D115" i="41"/>
  <c r="C115" i="41"/>
  <c r="B115" i="41"/>
  <c r="N114" i="41"/>
  <c r="M114" i="41"/>
  <c r="L114" i="41"/>
  <c r="K114" i="41"/>
  <c r="J114" i="41"/>
  <c r="I114" i="41"/>
  <c r="H114" i="41"/>
  <c r="G114" i="41"/>
  <c r="F114" i="41"/>
  <c r="E114" i="41"/>
  <c r="D114" i="41"/>
  <c r="C114" i="41"/>
  <c r="B114" i="41"/>
  <c r="N113" i="41"/>
  <c r="M113" i="41"/>
  <c r="L113" i="41"/>
  <c r="K113" i="41"/>
  <c r="J113" i="41"/>
  <c r="I113" i="41"/>
  <c r="H113" i="41"/>
  <c r="G113" i="41"/>
  <c r="F113" i="41"/>
  <c r="E113" i="41"/>
  <c r="D113" i="41"/>
  <c r="C113" i="41"/>
  <c r="B113" i="41"/>
  <c r="N111" i="41"/>
  <c r="M111" i="41"/>
  <c r="L111" i="41"/>
  <c r="K111" i="41"/>
  <c r="J111" i="41"/>
  <c r="I111" i="41"/>
  <c r="H111" i="41"/>
  <c r="G111" i="41"/>
  <c r="F111" i="41"/>
  <c r="E111" i="41"/>
  <c r="D111" i="41"/>
  <c r="C111" i="41"/>
  <c r="B111" i="41"/>
  <c r="N110" i="41"/>
  <c r="M110" i="41"/>
  <c r="L110" i="41"/>
  <c r="K110" i="41"/>
  <c r="J110" i="41"/>
  <c r="I110" i="41"/>
  <c r="H110" i="41"/>
  <c r="G110" i="41"/>
  <c r="F110" i="41"/>
  <c r="E110" i="41"/>
  <c r="D110" i="41"/>
  <c r="C110" i="41"/>
  <c r="B110" i="41"/>
  <c r="N109" i="41"/>
  <c r="M109" i="41"/>
  <c r="L109" i="41"/>
  <c r="K109" i="41"/>
  <c r="J109" i="41"/>
  <c r="I109" i="41"/>
  <c r="H109" i="41"/>
  <c r="G109" i="41"/>
  <c r="F109" i="41"/>
  <c r="E109" i="41"/>
  <c r="D109" i="41"/>
  <c r="C109" i="41"/>
  <c r="B109" i="41"/>
  <c r="N104" i="41"/>
  <c r="M104" i="41"/>
  <c r="L104" i="41"/>
  <c r="K104" i="41"/>
  <c r="J104" i="41"/>
  <c r="I104" i="41"/>
  <c r="H104" i="41"/>
  <c r="G104" i="41"/>
  <c r="F104" i="41"/>
  <c r="E104" i="41"/>
  <c r="D104" i="41"/>
  <c r="C104" i="41"/>
  <c r="B104" i="41"/>
  <c r="N103" i="41"/>
  <c r="M103" i="41"/>
  <c r="L103" i="41"/>
  <c r="K103" i="41"/>
  <c r="J103" i="41"/>
  <c r="I103" i="41"/>
  <c r="H103" i="41"/>
  <c r="G103" i="41"/>
  <c r="F103" i="41"/>
  <c r="E103" i="41"/>
  <c r="D103" i="41"/>
  <c r="C103" i="41"/>
  <c r="B103" i="41"/>
  <c r="N102" i="41"/>
  <c r="M102" i="41"/>
  <c r="L102" i="41"/>
  <c r="K102" i="41"/>
  <c r="J102" i="41"/>
  <c r="I102" i="41"/>
  <c r="H102" i="41"/>
  <c r="G102" i="41"/>
  <c r="F102" i="41"/>
  <c r="E102" i="41"/>
  <c r="D102" i="41"/>
  <c r="C102" i="41"/>
  <c r="B102" i="41"/>
  <c r="N100" i="41"/>
  <c r="M100" i="41"/>
  <c r="L100" i="41"/>
  <c r="K100" i="41"/>
  <c r="J100" i="41"/>
  <c r="I100" i="41"/>
  <c r="H100" i="41"/>
  <c r="G100" i="41"/>
  <c r="F100" i="41"/>
  <c r="E100" i="41"/>
  <c r="D100" i="41"/>
  <c r="C100" i="41"/>
  <c r="B100" i="41"/>
  <c r="N99" i="41"/>
  <c r="M99" i="41"/>
  <c r="L99" i="41"/>
  <c r="K99" i="41"/>
  <c r="J99" i="41"/>
  <c r="I99" i="41"/>
  <c r="H99" i="41"/>
  <c r="G99" i="41"/>
  <c r="F99" i="41"/>
  <c r="E99" i="41"/>
  <c r="D99" i="41"/>
  <c r="C99" i="41"/>
  <c r="B99" i="41"/>
  <c r="N98" i="41"/>
  <c r="M98" i="41"/>
  <c r="L98" i="41"/>
  <c r="K98" i="41"/>
  <c r="J98" i="41"/>
  <c r="I98" i="41"/>
  <c r="H98" i="41"/>
  <c r="G98" i="41"/>
  <c r="F98" i="41"/>
  <c r="E98" i="41"/>
  <c r="D98" i="41"/>
  <c r="C98" i="41"/>
  <c r="B98" i="41"/>
  <c r="N96" i="41"/>
  <c r="M96" i="41"/>
  <c r="L96" i="41"/>
  <c r="K96" i="41"/>
  <c r="J96" i="41"/>
  <c r="I96" i="41"/>
  <c r="H96" i="41"/>
  <c r="G96" i="41"/>
  <c r="F96" i="41"/>
  <c r="E96" i="41"/>
  <c r="D96" i="41"/>
  <c r="C96" i="41"/>
  <c r="B96" i="41"/>
  <c r="N95" i="41"/>
  <c r="M95" i="41"/>
  <c r="L95" i="41"/>
  <c r="K95" i="41"/>
  <c r="J95" i="41"/>
  <c r="I95" i="41"/>
  <c r="H95" i="41"/>
  <c r="G95" i="41"/>
  <c r="F95" i="41"/>
  <c r="E95" i="41"/>
  <c r="D95" i="41"/>
  <c r="C95" i="41"/>
  <c r="B95" i="41"/>
  <c r="N94" i="41"/>
  <c r="M94" i="41"/>
  <c r="L94" i="41"/>
  <c r="K94" i="41"/>
  <c r="J94" i="41"/>
  <c r="I94" i="41"/>
  <c r="H94" i="41"/>
  <c r="G94" i="41"/>
  <c r="F94" i="41"/>
  <c r="E94" i="41"/>
  <c r="D94" i="41"/>
  <c r="C94" i="41"/>
  <c r="B94" i="41"/>
  <c r="N92" i="41"/>
  <c r="M92" i="41"/>
  <c r="L92" i="41"/>
  <c r="K92" i="41"/>
  <c r="J92" i="41"/>
  <c r="I92" i="41"/>
  <c r="H92" i="41"/>
  <c r="G92" i="41"/>
  <c r="F92" i="41"/>
  <c r="E92" i="41"/>
  <c r="D92" i="41"/>
  <c r="C92" i="41"/>
  <c r="B92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N90" i="41"/>
  <c r="M90" i="41"/>
  <c r="L90" i="41"/>
  <c r="K90" i="41"/>
  <c r="J90" i="41"/>
  <c r="I90" i="41"/>
  <c r="H90" i="41"/>
  <c r="G90" i="41"/>
  <c r="F90" i="41"/>
  <c r="E90" i="41"/>
  <c r="D90" i="41"/>
  <c r="C90" i="41"/>
  <c r="B90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N80" i="41"/>
  <c r="M80" i="41"/>
  <c r="L80" i="41"/>
  <c r="K80" i="41"/>
  <c r="J80" i="41"/>
  <c r="I80" i="41"/>
  <c r="H80" i="41"/>
  <c r="G80" i="41"/>
  <c r="F80" i="41"/>
  <c r="E80" i="41"/>
  <c r="D80" i="41"/>
  <c r="C80" i="41"/>
  <c r="B80" i="41"/>
  <c r="N79" i="41"/>
  <c r="M79" i="41"/>
  <c r="L79" i="41"/>
  <c r="K79" i="41"/>
  <c r="J79" i="41"/>
  <c r="I79" i="41"/>
  <c r="H79" i="41"/>
  <c r="G79" i="41"/>
  <c r="F79" i="41"/>
  <c r="E79" i="41"/>
  <c r="D79" i="41"/>
  <c r="C79" i="41"/>
  <c r="B79" i="41"/>
  <c r="N78" i="41"/>
  <c r="M78" i="41"/>
  <c r="L78" i="41"/>
  <c r="K78" i="41"/>
  <c r="J78" i="41"/>
  <c r="I78" i="41"/>
  <c r="H78" i="41"/>
  <c r="G78" i="41"/>
  <c r="F78" i="41"/>
  <c r="E78" i="41"/>
  <c r="D78" i="41"/>
  <c r="C78" i="41"/>
  <c r="B78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N72" i="41"/>
  <c r="M72" i="41"/>
  <c r="L72" i="41"/>
  <c r="K72" i="41"/>
  <c r="J72" i="41"/>
  <c r="I72" i="41"/>
  <c r="H72" i="41"/>
  <c r="G72" i="41"/>
  <c r="F72" i="41"/>
  <c r="E72" i="41"/>
  <c r="D72" i="41"/>
  <c r="C72" i="41"/>
  <c r="B72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N61" i="41"/>
  <c r="M61" i="41"/>
  <c r="L61" i="41"/>
  <c r="K61" i="41"/>
  <c r="J61" i="41"/>
  <c r="I61" i="41"/>
  <c r="H61" i="41"/>
  <c r="G61" i="41"/>
  <c r="F61" i="41"/>
  <c r="E61" i="41"/>
  <c r="D61" i="41"/>
  <c r="C61" i="41"/>
  <c r="B61" i="41"/>
  <c r="N60" i="41"/>
  <c r="M60" i="41"/>
  <c r="L60" i="41"/>
  <c r="K60" i="41"/>
  <c r="J60" i="41"/>
  <c r="I60" i="41"/>
  <c r="H60" i="41"/>
  <c r="G60" i="41"/>
  <c r="F60" i="41"/>
  <c r="E60" i="41"/>
  <c r="D60" i="41"/>
  <c r="C60" i="41"/>
  <c r="B60" i="41"/>
  <c r="N59" i="41"/>
  <c r="M59" i="41"/>
  <c r="L59" i="41"/>
  <c r="K59" i="41"/>
  <c r="J59" i="41"/>
  <c r="I59" i="41"/>
  <c r="H59" i="41"/>
  <c r="G59" i="41"/>
  <c r="F59" i="41"/>
  <c r="E59" i="41"/>
  <c r="D59" i="41"/>
  <c r="C59" i="41"/>
  <c r="B59" i="41"/>
  <c r="N57" i="41"/>
  <c r="M57" i="41"/>
  <c r="L57" i="41"/>
  <c r="K57" i="41"/>
  <c r="J57" i="41"/>
  <c r="I57" i="41"/>
  <c r="H57" i="41"/>
  <c r="G57" i="41"/>
  <c r="F57" i="41"/>
  <c r="E57" i="41"/>
  <c r="D57" i="41"/>
  <c r="C57" i="41"/>
  <c r="B57" i="41"/>
  <c r="N56" i="41"/>
  <c r="M56" i="41"/>
  <c r="L56" i="41"/>
  <c r="K56" i="41"/>
  <c r="J56" i="41"/>
  <c r="I56" i="41"/>
  <c r="H56" i="41"/>
  <c r="G56" i="41"/>
  <c r="F56" i="41"/>
  <c r="E56" i="41"/>
  <c r="D56" i="41"/>
  <c r="C56" i="41"/>
  <c r="B56" i="41"/>
  <c r="N55" i="41"/>
  <c r="M55" i="41"/>
  <c r="L55" i="41"/>
  <c r="K55" i="41"/>
  <c r="J55" i="41"/>
  <c r="I55" i="41"/>
  <c r="H55" i="41"/>
  <c r="G55" i="41"/>
  <c r="F55" i="41"/>
  <c r="E55" i="41"/>
  <c r="D55" i="41"/>
  <c r="C55" i="41"/>
  <c r="B55" i="41"/>
  <c r="N53" i="41"/>
  <c r="M53" i="41"/>
  <c r="L53" i="41"/>
  <c r="K53" i="41"/>
  <c r="J53" i="41"/>
  <c r="I53" i="41"/>
  <c r="H53" i="41"/>
  <c r="G53" i="41"/>
  <c r="F53" i="41"/>
  <c r="E53" i="41"/>
  <c r="D53" i="41"/>
  <c r="C53" i="41"/>
  <c r="B53" i="41"/>
  <c r="N52" i="41"/>
  <c r="M52" i="41"/>
  <c r="L52" i="41"/>
  <c r="K52" i="41"/>
  <c r="J52" i="41"/>
  <c r="I52" i="41"/>
  <c r="H52" i="41"/>
  <c r="G52" i="41"/>
  <c r="F52" i="41"/>
  <c r="E52" i="41"/>
  <c r="D52" i="41"/>
  <c r="C52" i="41"/>
  <c r="B52" i="41"/>
  <c r="N51" i="41"/>
  <c r="M51" i="41"/>
  <c r="L51" i="41"/>
  <c r="K51" i="41"/>
  <c r="J51" i="41"/>
  <c r="I51" i="41"/>
  <c r="H51" i="41"/>
  <c r="G51" i="41"/>
  <c r="F51" i="41"/>
  <c r="E51" i="41"/>
  <c r="D51" i="41"/>
  <c r="C51" i="41"/>
  <c r="B51" i="41"/>
  <c r="N49" i="41"/>
  <c r="M49" i="41"/>
  <c r="L49" i="41"/>
  <c r="K49" i="41"/>
  <c r="J49" i="41"/>
  <c r="I49" i="41"/>
  <c r="H49" i="41"/>
  <c r="G49" i="41"/>
  <c r="F49" i="41"/>
  <c r="E49" i="41"/>
  <c r="D49" i="41"/>
  <c r="C49" i="41"/>
  <c r="B49" i="41"/>
  <c r="N48" i="41"/>
  <c r="M48" i="41"/>
  <c r="L48" i="41"/>
  <c r="K48" i="41"/>
  <c r="J48" i="41"/>
  <c r="I48" i="41"/>
  <c r="H48" i="41"/>
  <c r="G48" i="41"/>
  <c r="F48" i="41"/>
  <c r="E48" i="41"/>
  <c r="D48" i="41"/>
  <c r="C48" i="41"/>
  <c r="B48" i="41"/>
  <c r="N47" i="41"/>
  <c r="M47" i="41"/>
  <c r="L47" i="41"/>
  <c r="K47" i="41"/>
  <c r="J47" i="41"/>
  <c r="I47" i="41"/>
  <c r="H47" i="41"/>
  <c r="G47" i="41"/>
  <c r="F47" i="41"/>
  <c r="E47" i="41"/>
  <c r="D47" i="41"/>
  <c r="C47" i="41"/>
  <c r="B47" i="41"/>
  <c r="N45" i="41"/>
  <c r="M45" i="41"/>
  <c r="L45" i="41"/>
  <c r="K45" i="41"/>
  <c r="J45" i="41"/>
  <c r="I45" i="41"/>
  <c r="H45" i="41"/>
  <c r="G45" i="41"/>
  <c r="F45" i="41"/>
  <c r="E45" i="41"/>
  <c r="D45" i="41"/>
  <c r="C45" i="41"/>
  <c r="B45" i="41"/>
  <c r="N44" i="41"/>
  <c r="M44" i="41"/>
  <c r="L44" i="41"/>
  <c r="K44" i="41"/>
  <c r="J44" i="41"/>
  <c r="I44" i="41"/>
  <c r="H44" i="41"/>
  <c r="G44" i="41"/>
  <c r="F44" i="41"/>
  <c r="E44" i="41"/>
  <c r="D44" i="41"/>
  <c r="C44" i="41"/>
  <c r="B44" i="41"/>
  <c r="N43" i="41"/>
  <c r="M43" i="41"/>
  <c r="L43" i="41"/>
  <c r="K43" i="41"/>
  <c r="J43" i="41"/>
  <c r="I43" i="41"/>
  <c r="H43" i="41"/>
  <c r="G43" i="41"/>
  <c r="F43" i="41"/>
  <c r="E43" i="41"/>
  <c r="D43" i="41"/>
  <c r="C43" i="41"/>
  <c r="B43" i="41"/>
  <c r="N37" i="41"/>
  <c r="M37" i="41"/>
  <c r="L37" i="41"/>
  <c r="K37" i="41"/>
  <c r="J37" i="41"/>
  <c r="I37" i="41"/>
  <c r="H37" i="41"/>
  <c r="G37" i="41"/>
  <c r="F37" i="41"/>
  <c r="E37" i="41"/>
  <c r="D37" i="41"/>
  <c r="C37" i="41"/>
  <c r="B37" i="41"/>
  <c r="N36" i="41"/>
  <c r="M36" i="41"/>
  <c r="L36" i="41"/>
  <c r="K36" i="41"/>
  <c r="J36" i="41"/>
  <c r="I36" i="41"/>
  <c r="H36" i="41"/>
  <c r="G36" i="41"/>
  <c r="F36" i="41"/>
  <c r="E36" i="41"/>
  <c r="D36" i="41"/>
  <c r="C36" i="41"/>
  <c r="B36" i="41"/>
  <c r="N35" i="41"/>
  <c r="M35" i="41"/>
  <c r="L35" i="41"/>
  <c r="K35" i="41"/>
  <c r="J35" i="41"/>
  <c r="I35" i="41"/>
  <c r="H35" i="41"/>
  <c r="G35" i="41"/>
  <c r="F35" i="41"/>
  <c r="E35" i="41"/>
  <c r="D35" i="41"/>
  <c r="C35" i="41"/>
  <c r="B35" i="41"/>
  <c r="N33" i="41"/>
  <c r="M33" i="41"/>
  <c r="L33" i="41"/>
  <c r="K33" i="41"/>
  <c r="J33" i="41"/>
  <c r="I33" i="41"/>
  <c r="H33" i="41"/>
  <c r="G33" i="41"/>
  <c r="F33" i="41"/>
  <c r="E33" i="41"/>
  <c r="D33" i="41"/>
  <c r="C33" i="41"/>
  <c r="B33" i="41"/>
  <c r="N32" i="41"/>
  <c r="M32" i="41"/>
  <c r="L32" i="41"/>
  <c r="K32" i="41"/>
  <c r="J32" i="41"/>
  <c r="I32" i="41"/>
  <c r="H32" i="41"/>
  <c r="G32" i="41"/>
  <c r="F32" i="41"/>
  <c r="E32" i="41"/>
  <c r="D32" i="41"/>
  <c r="C32" i="41"/>
  <c r="B32" i="41"/>
  <c r="N31" i="41"/>
  <c r="M31" i="41"/>
  <c r="L31" i="41"/>
  <c r="K31" i="41"/>
  <c r="J31" i="41"/>
  <c r="I31" i="41"/>
  <c r="H31" i="41"/>
  <c r="G31" i="41"/>
  <c r="F31" i="41"/>
  <c r="E31" i="41"/>
  <c r="D31" i="41"/>
  <c r="C31" i="41"/>
  <c r="B31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N27" i="41"/>
  <c r="M27" i="41"/>
  <c r="L27" i="41"/>
  <c r="K27" i="41"/>
  <c r="J27" i="41"/>
  <c r="I27" i="41"/>
  <c r="H27" i="41"/>
  <c r="G27" i="41"/>
  <c r="F27" i="41"/>
  <c r="E27" i="41"/>
  <c r="D27" i="41"/>
  <c r="C27" i="41"/>
  <c r="B27" i="41"/>
  <c r="N25" i="41"/>
  <c r="M25" i="41"/>
  <c r="L25" i="41"/>
  <c r="K25" i="41"/>
  <c r="J25" i="41"/>
  <c r="I25" i="41"/>
  <c r="H25" i="41"/>
  <c r="G25" i="41"/>
  <c r="F25" i="41"/>
  <c r="E25" i="41"/>
  <c r="D25" i="41"/>
  <c r="C25" i="41"/>
  <c r="B25" i="4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N23" i="41"/>
  <c r="M23" i="41"/>
  <c r="L23" i="41"/>
  <c r="K23" i="41"/>
  <c r="J23" i="41"/>
  <c r="I23" i="41"/>
  <c r="H23" i="41"/>
  <c r="G23" i="41"/>
  <c r="F23" i="41"/>
  <c r="E23" i="41"/>
  <c r="D23" i="41"/>
  <c r="C23" i="41"/>
  <c r="B23" i="41"/>
  <c r="N21" i="41"/>
  <c r="M21" i="41"/>
  <c r="L21" i="41"/>
  <c r="K21" i="41"/>
  <c r="J21" i="41"/>
  <c r="I21" i="41"/>
  <c r="H21" i="41"/>
  <c r="G21" i="41"/>
  <c r="F21" i="41"/>
  <c r="E21" i="41"/>
  <c r="D21" i="41"/>
  <c r="C21" i="41"/>
  <c r="B21" i="41"/>
  <c r="N20" i="41"/>
  <c r="M20" i="41"/>
  <c r="L20" i="41"/>
  <c r="K20" i="41"/>
  <c r="J20" i="41"/>
  <c r="I20" i="41"/>
  <c r="H20" i="41"/>
  <c r="G20" i="41"/>
  <c r="F20" i="41"/>
  <c r="E20" i="41"/>
  <c r="D20" i="41"/>
  <c r="C20" i="41"/>
  <c r="B20" i="41"/>
  <c r="N19" i="41"/>
  <c r="M19" i="41"/>
  <c r="L19" i="41"/>
  <c r="K19" i="41"/>
  <c r="J19" i="41"/>
  <c r="I19" i="41"/>
  <c r="H19" i="41"/>
  <c r="G19" i="41"/>
  <c r="F19" i="41"/>
  <c r="E19" i="41"/>
  <c r="D19" i="41"/>
  <c r="C19" i="41"/>
  <c r="B19" i="41"/>
  <c r="N17" i="41"/>
  <c r="M17" i="41"/>
  <c r="L17" i="41"/>
  <c r="K17" i="41"/>
  <c r="J17" i="41"/>
  <c r="I17" i="41"/>
  <c r="H17" i="41"/>
  <c r="G17" i="41"/>
  <c r="F17" i="41"/>
  <c r="E17" i="41"/>
  <c r="D17" i="41"/>
  <c r="C17" i="41"/>
  <c r="B17" i="41"/>
  <c r="N16" i="41"/>
  <c r="M16" i="41"/>
  <c r="L16" i="41"/>
  <c r="K16" i="41"/>
  <c r="J16" i="41"/>
  <c r="I16" i="41"/>
  <c r="H16" i="41"/>
  <c r="G16" i="41"/>
  <c r="F16" i="41"/>
  <c r="E16" i="41"/>
  <c r="D16" i="41"/>
  <c r="C16" i="41"/>
  <c r="B16" i="41"/>
  <c r="N15" i="41"/>
  <c r="M15" i="41"/>
  <c r="L15" i="41"/>
  <c r="K15" i="41"/>
  <c r="J15" i="41"/>
  <c r="I15" i="41"/>
  <c r="H15" i="41"/>
  <c r="G15" i="41"/>
  <c r="F15" i="41"/>
  <c r="E15" i="41"/>
  <c r="D15" i="41"/>
  <c r="C15" i="41"/>
  <c r="B15" i="41"/>
  <c r="N13" i="41"/>
  <c r="M13" i="41"/>
  <c r="L13" i="41"/>
  <c r="K13" i="41"/>
  <c r="J13" i="41"/>
  <c r="I13" i="41"/>
  <c r="H13" i="41"/>
  <c r="G13" i="41"/>
  <c r="F13" i="41"/>
  <c r="E13" i="41"/>
  <c r="D13" i="41"/>
  <c r="C13" i="41"/>
  <c r="B13" i="41"/>
  <c r="N12" i="41"/>
  <c r="M12" i="41"/>
  <c r="L12" i="41"/>
  <c r="K12" i="41"/>
  <c r="J12" i="41"/>
  <c r="I12" i="41"/>
  <c r="H12" i="41"/>
  <c r="G12" i="41"/>
  <c r="F12" i="41"/>
  <c r="E12" i="41"/>
  <c r="D12" i="41"/>
  <c r="C12" i="41"/>
  <c r="B12" i="41"/>
  <c r="N11" i="41"/>
  <c r="M11" i="41"/>
  <c r="L11" i="41"/>
  <c r="K11" i="41"/>
  <c r="J11" i="41"/>
  <c r="I11" i="41"/>
  <c r="H11" i="41"/>
  <c r="G11" i="41"/>
  <c r="F11" i="41"/>
  <c r="E11" i="41"/>
  <c r="D11" i="41"/>
  <c r="C11" i="41"/>
  <c r="B11" i="41"/>
  <c r="N9" i="41"/>
  <c r="M9" i="41"/>
  <c r="L9" i="41"/>
  <c r="K9" i="41"/>
  <c r="J9" i="41"/>
  <c r="I9" i="41"/>
  <c r="H9" i="41"/>
  <c r="G9" i="41"/>
  <c r="F9" i="41"/>
  <c r="E9" i="41"/>
  <c r="D9" i="41"/>
  <c r="C9" i="41"/>
  <c r="N8" i="41"/>
  <c r="M8" i="41"/>
  <c r="L8" i="41"/>
  <c r="K8" i="41"/>
  <c r="J8" i="41"/>
  <c r="I8" i="41"/>
  <c r="H8" i="41"/>
  <c r="G8" i="41"/>
  <c r="F8" i="41"/>
  <c r="E8" i="41"/>
  <c r="D8" i="41"/>
  <c r="C8" i="41"/>
  <c r="N7" i="41"/>
  <c r="M7" i="41"/>
  <c r="L7" i="41"/>
  <c r="K7" i="41"/>
  <c r="J7" i="41"/>
  <c r="I7" i="41"/>
  <c r="H7" i="41"/>
  <c r="G7" i="41"/>
  <c r="F7" i="41"/>
  <c r="E7" i="41"/>
  <c r="D7" i="41"/>
  <c r="C7" i="41"/>
  <c r="N4" i="41"/>
  <c r="M4" i="41"/>
  <c r="L4" i="41"/>
  <c r="K4" i="41"/>
  <c r="J4" i="41"/>
  <c r="I4" i="41"/>
  <c r="H4" i="41"/>
  <c r="G4" i="41"/>
  <c r="F4" i="41"/>
  <c r="N123" i="40"/>
  <c r="M123" i="40"/>
  <c r="L123" i="40"/>
  <c r="K123" i="40"/>
  <c r="J123" i="40"/>
  <c r="I123" i="40"/>
  <c r="H123" i="40"/>
  <c r="G123" i="40"/>
  <c r="F123" i="40"/>
  <c r="E123" i="40"/>
  <c r="D123" i="40"/>
  <c r="C123" i="40"/>
  <c r="B123" i="40"/>
  <c r="N122" i="40"/>
  <c r="M122" i="40"/>
  <c r="L122" i="40"/>
  <c r="K122" i="40"/>
  <c r="J122" i="40"/>
  <c r="I122" i="40"/>
  <c r="H122" i="40"/>
  <c r="G122" i="40"/>
  <c r="F122" i="40"/>
  <c r="E122" i="40"/>
  <c r="D122" i="40"/>
  <c r="C122" i="40"/>
  <c r="B122" i="40"/>
  <c r="N121" i="40"/>
  <c r="M121" i="40"/>
  <c r="L121" i="40"/>
  <c r="K121" i="40"/>
  <c r="J121" i="40"/>
  <c r="I121" i="40"/>
  <c r="H121" i="40"/>
  <c r="G121" i="40"/>
  <c r="F121" i="40"/>
  <c r="E121" i="40"/>
  <c r="D121" i="40"/>
  <c r="C121" i="40"/>
  <c r="B121" i="40"/>
  <c r="N119" i="40"/>
  <c r="M119" i="40"/>
  <c r="L119" i="40"/>
  <c r="K119" i="40"/>
  <c r="J119" i="40"/>
  <c r="I119" i="40"/>
  <c r="H119" i="40"/>
  <c r="G119" i="40"/>
  <c r="F119" i="40"/>
  <c r="E119" i="40"/>
  <c r="D119" i="40"/>
  <c r="C119" i="40"/>
  <c r="B119" i="40"/>
  <c r="N118" i="40"/>
  <c r="M118" i="40"/>
  <c r="L118" i="40"/>
  <c r="K118" i="40"/>
  <c r="J118" i="40"/>
  <c r="I118" i="40"/>
  <c r="H118" i="40"/>
  <c r="G118" i="40"/>
  <c r="F118" i="40"/>
  <c r="E118" i="40"/>
  <c r="D118" i="40"/>
  <c r="C118" i="40"/>
  <c r="B118" i="40"/>
  <c r="N117" i="40"/>
  <c r="M117" i="40"/>
  <c r="L117" i="40"/>
  <c r="K117" i="40"/>
  <c r="J117" i="40"/>
  <c r="I117" i="40"/>
  <c r="H117" i="40"/>
  <c r="G117" i="40"/>
  <c r="F117" i="40"/>
  <c r="E117" i="40"/>
  <c r="D117" i="40"/>
  <c r="C117" i="40"/>
  <c r="B117" i="40"/>
  <c r="N115" i="40"/>
  <c r="M115" i="40"/>
  <c r="L115" i="40"/>
  <c r="K115" i="40"/>
  <c r="J115" i="40"/>
  <c r="I115" i="40"/>
  <c r="H115" i="40"/>
  <c r="G115" i="40"/>
  <c r="F115" i="40"/>
  <c r="E115" i="40"/>
  <c r="D115" i="40"/>
  <c r="C115" i="40"/>
  <c r="B115" i="40"/>
  <c r="N114" i="40"/>
  <c r="M114" i="40"/>
  <c r="L114" i="40"/>
  <c r="K114" i="40"/>
  <c r="J114" i="40"/>
  <c r="I114" i="40"/>
  <c r="H114" i="40"/>
  <c r="G114" i="40"/>
  <c r="F114" i="40"/>
  <c r="E114" i="40"/>
  <c r="D114" i="40"/>
  <c r="C114" i="40"/>
  <c r="B114" i="40"/>
  <c r="N113" i="40"/>
  <c r="M113" i="40"/>
  <c r="L113" i="40"/>
  <c r="K113" i="40"/>
  <c r="J113" i="40"/>
  <c r="I113" i="40"/>
  <c r="H113" i="40"/>
  <c r="G113" i="40"/>
  <c r="F113" i="40"/>
  <c r="E113" i="40"/>
  <c r="D113" i="40"/>
  <c r="C113" i="40"/>
  <c r="B113" i="40"/>
  <c r="N111" i="40"/>
  <c r="M111" i="40"/>
  <c r="L111" i="40"/>
  <c r="K111" i="40"/>
  <c r="J111" i="40"/>
  <c r="I111" i="40"/>
  <c r="H111" i="40"/>
  <c r="G111" i="40"/>
  <c r="F111" i="40"/>
  <c r="E111" i="40"/>
  <c r="D111" i="40"/>
  <c r="C111" i="40"/>
  <c r="B111" i="40"/>
  <c r="N110" i="40"/>
  <c r="M110" i="40"/>
  <c r="L110" i="40"/>
  <c r="K110" i="40"/>
  <c r="J110" i="40"/>
  <c r="I110" i="40"/>
  <c r="H110" i="40"/>
  <c r="G110" i="40"/>
  <c r="F110" i="40"/>
  <c r="E110" i="40"/>
  <c r="D110" i="40"/>
  <c r="C110" i="40"/>
  <c r="B110" i="40"/>
  <c r="N109" i="40"/>
  <c r="M109" i="40"/>
  <c r="L109" i="40"/>
  <c r="K109" i="40"/>
  <c r="J109" i="40"/>
  <c r="I109" i="40"/>
  <c r="H109" i="40"/>
  <c r="G109" i="40"/>
  <c r="F109" i="40"/>
  <c r="E109" i="40"/>
  <c r="D109" i="40"/>
  <c r="C109" i="40"/>
  <c r="B109" i="40"/>
  <c r="N104" i="40"/>
  <c r="M104" i="40"/>
  <c r="L104" i="40"/>
  <c r="K104" i="40"/>
  <c r="J104" i="40"/>
  <c r="I104" i="40"/>
  <c r="H104" i="40"/>
  <c r="G104" i="40"/>
  <c r="F104" i="40"/>
  <c r="E104" i="40"/>
  <c r="D104" i="40"/>
  <c r="C104" i="40"/>
  <c r="B104" i="40"/>
  <c r="N103" i="40"/>
  <c r="M103" i="40"/>
  <c r="L103" i="40"/>
  <c r="K103" i="40"/>
  <c r="J103" i="40"/>
  <c r="I103" i="40"/>
  <c r="H103" i="40"/>
  <c r="G103" i="40"/>
  <c r="F103" i="40"/>
  <c r="E103" i="40"/>
  <c r="D103" i="40"/>
  <c r="C103" i="40"/>
  <c r="B103" i="40"/>
  <c r="N102" i="40"/>
  <c r="M102" i="40"/>
  <c r="L102" i="40"/>
  <c r="K102" i="40"/>
  <c r="J102" i="40"/>
  <c r="I102" i="40"/>
  <c r="H102" i="40"/>
  <c r="G102" i="40"/>
  <c r="F102" i="40"/>
  <c r="E102" i="40"/>
  <c r="D102" i="40"/>
  <c r="C102" i="40"/>
  <c r="B102" i="40"/>
  <c r="N100" i="40"/>
  <c r="M100" i="40"/>
  <c r="L100" i="40"/>
  <c r="K100" i="40"/>
  <c r="J100" i="40"/>
  <c r="I100" i="40"/>
  <c r="H100" i="40"/>
  <c r="G100" i="40"/>
  <c r="F100" i="40"/>
  <c r="E100" i="40"/>
  <c r="D100" i="40"/>
  <c r="C100" i="40"/>
  <c r="B100" i="40"/>
  <c r="N99" i="40"/>
  <c r="M99" i="40"/>
  <c r="L99" i="40"/>
  <c r="K99" i="40"/>
  <c r="J99" i="40"/>
  <c r="I99" i="40"/>
  <c r="H99" i="40"/>
  <c r="G99" i="40"/>
  <c r="F99" i="40"/>
  <c r="E99" i="40"/>
  <c r="D99" i="40"/>
  <c r="C99" i="40"/>
  <c r="B99" i="40"/>
  <c r="N98" i="40"/>
  <c r="M98" i="40"/>
  <c r="L98" i="40"/>
  <c r="K98" i="40"/>
  <c r="J98" i="40"/>
  <c r="I98" i="40"/>
  <c r="H98" i="40"/>
  <c r="G98" i="40"/>
  <c r="F98" i="40"/>
  <c r="E98" i="40"/>
  <c r="D98" i="40"/>
  <c r="C98" i="40"/>
  <c r="B98" i="40"/>
  <c r="N96" i="40"/>
  <c r="M96" i="40"/>
  <c r="L96" i="40"/>
  <c r="K96" i="40"/>
  <c r="J96" i="40"/>
  <c r="I96" i="40"/>
  <c r="H96" i="40"/>
  <c r="G96" i="40"/>
  <c r="F96" i="40"/>
  <c r="E96" i="40"/>
  <c r="D96" i="40"/>
  <c r="C96" i="40"/>
  <c r="B96" i="40"/>
  <c r="N95" i="40"/>
  <c r="M95" i="40"/>
  <c r="L95" i="40"/>
  <c r="K95" i="40"/>
  <c r="J95" i="40"/>
  <c r="I95" i="40"/>
  <c r="H95" i="40"/>
  <c r="G95" i="40"/>
  <c r="F95" i="40"/>
  <c r="E95" i="40"/>
  <c r="D95" i="40"/>
  <c r="C95" i="40"/>
  <c r="B95" i="40"/>
  <c r="N94" i="40"/>
  <c r="M94" i="40"/>
  <c r="L94" i="40"/>
  <c r="K94" i="40"/>
  <c r="J94" i="40"/>
  <c r="I94" i="40"/>
  <c r="H94" i="40"/>
  <c r="G94" i="40"/>
  <c r="F94" i="40"/>
  <c r="E94" i="40"/>
  <c r="D94" i="40"/>
  <c r="C94" i="40"/>
  <c r="B94" i="40"/>
  <c r="N92" i="40"/>
  <c r="M92" i="40"/>
  <c r="L92" i="40"/>
  <c r="K92" i="40"/>
  <c r="J92" i="40"/>
  <c r="I92" i="40"/>
  <c r="H92" i="40"/>
  <c r="G92" i="40"/>
  <c r="F92" i="40"/>
  <c r="E92" i="40"/>
  <c r="D92" i="40"/>
  <c r="C92" i="40"/>
  <c r="B92" i="40"/>
  <c r="N91" i="40"/>
  <c r="M91" i="40"/>
  <c r="L91" i="40"/>
  <c r="K91" i="40"/>
  <c r="J91" i="40"/>
  <c r="I91" i="40"/>
  <c r="H91" i="40"/>
  <c r="G91" i="40"/>
  <c r="F91" i="40"/>
  <c r="E91" i="40"/>
  <c r="D91" i="40"/>
  <c r="C91" i="40"/>
  <c r="B91" i="40"/>
  <c r="N90" i="40"/>
  <c r="M90" i="40"/>
  <c r="L90" i="40"/>
  <c r="K90" i="40"/>
  <c r="J90" i="40"/>
  <c r="I90" i="40"/>
  <c r="H90" i="40"/>
  <c r="G90" i="40"/>
  <c r="F90" i="40"/>
  <c r="E90" i="40"/>
  <c r="D90" i="40"/>
  <c r="C90" i="40"/>
  <c r="B90" i="40"/>
  <c r="N88" i="40"/>
  <c r="M88" i="40"/>
  <c r="L88" i="40"/>
  <c r="K88" i="40"/>
  <c r="J88" i="40"/>
  <c r="I88" i="40"/>
  <c r="H88" i="40"/>
  <c r="G88" i="40"/>
  <c r="F88" i="40"/>
  <c r="E88" i="40"/>
  <c r="D88" i="40"/>
  <c r="C88" i="40"/>
  <c r="B88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N80" i="40"/>
  <c r="M80" i="40"/>
  <c r="L80" i="40"/>
  <c r="K80" i="40"/>
  <c r="J80" i="40"/>
  <c r="I80" i="40"/>
  <c r="H80" i="40"/>
  <c r="G80" i="40"/>
  <c r="F80" i="40"/>
  <c r="E80" i="40"/>
  <c r="D80" i="40"/>
  <c r="C80" i="40"/>
  <c r="B80" i="40"/>
  <c r="N79" i="40"/>
  <c r="M79" i="40"/>
  <c r="L79" i="40"/>
  <c r="K79" i="40"/>
  <c r="J79" i="40"/>
  <c r="I79" i="40"/>
  <c r="H79" i="40"/>
  <c r="G79" i="40"/>
  <c r="F79" i="40"/>
  <c r="E79" i="40"/>
  <c r="D79" i="40"/>
  <c r="C79" i="40"/>
  <c r="B79" i="40"/>
  <c r="N78" i="40"/>
  <c r="M78" i="40"/>
  <c r="L78" i="40"/>
  <c r="K78" i="40"/>
  <c r="J78" i="40"/>
  <c r="I78" i="40"/>
  <c r="H78" i="40"/>
  <c r="G78" i="40"/>
  <c r="F78" i="40"/>
  <c r="E78" i="40"/>
  <c r="D78" i="40"/>
  <c r="C78" i="40"/>
  <c r="B78" i="40"/>
  <c r="N76" i="40"/>
  <c r="M76" i="40"/>
  <c r="L76" i="40"/>
  <c r="K76" i="40"/>
  <c r="J76" i="40"/>
  <c r="I76" i="40"/>
  <c r="H76" i="40"/>
  <c r="G76" i="40"/>
  <c r="F76" i="40"/>
  <c r="E76" i="40"/>
  <c r="D76" i="40"/>
  <c r="C76" i="40"/>
  <c r="B76" i="40"/>
  <c r="N75" i="40"/>
  <c r="M75" i="40"/>
  <c r="L75" i="40"/>
  <c r="K75" i="40"/>
  <c r="J75" i="40"/>
  <c r="I75" i="40"/>
  <c r="H75" i="40"/>
  <c r="G75" i="40"/>
  <c r="F75" i="40"/>
  <c r="E75" i="40"/>
  <c r="D75" i="40"/>
  <c r="C75" i="40"/>
  <c r="B75" i="40"/>
  <c r="N74" i="40"/>
  <c r="M74" i="40"/>
  <c r="L74" i="40"/>
  <c r="K74" i="40"/>
  <c r="J74" i="40"/>
  <c r="I74" i="40"/>
  <c r="H74" i="40"/>
  <c r="G74" i="40"/>
  <c r="F74" i="40"/>
  <c r="E74" i="40"/>
  <c r="D74" i="40"/>
  <c r="C74" i="40"/>
  <c r="B74" i="40"/>
  <c r="N72" i="40"/>
  <c r="M72" i="40"/>
  <c r="L72" i="40"/>
  <c r="K72" i="40"/>
  <c r="J72" i="40"/>
  <c r="I72" i="40"/>
  <c r="H72" i="40"/>
  <c r="G72" i="40"/>
  <c r="F72" i="40"/>
  <c r="E72" i="40"/>
  <c r="D72" i="40"/>
  <c r="C72" i="40"/>
  <c r="B72" i="40"/>
  <c r="N71" i="40"/>
  <c r="M71" i="40"/>
  <c r="L71" i="40"/>
  <c r="K71" i="40"/>
  <c r="J71" i="40"/>
  <c r="I71" i="40"/>
  <c r="H71" i="40"/>
  <c r="G71" i="40"/>
  <c r="F71" i="40"/>
  <c r="E71" i="40"/>
  <c r="D71" i="40"/>
  <c r="C71" i="40"/>
  <c r="B71" i="40"/>
  <c r="N70" i="40"/>
  <c r="M70" i="40"/>
  <c r="L70" i="40"/>
  <c r="K70" i="40"/>
  <c r="J70" i="40"/>
  <c r="I70" i="40"/>
  <c r="H70" i="40"/>
  <c r="G70" i="40"/>
  <c r="F70" i="40"/>
  <c r="E70" i="40"/>
  <c r="D70" i="40"/>
  <c r="C70" i="40"/>
  <c r="B70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N67" i="40"/>
  <c r="M67" i="40"/>
  <c r="L67" i="40"/>
  <c r="K67" i="40"/>
  <c r="J67" i="40"/>
  <c r="I67" i="40"/>
  <c r="H67" i="40"/>
  <c r="G67" i="40"/>
  <c r="F67" i="40"/>
  <c r="E67" i="40"/>
  <c r="D67" i="40"/>
  <c r="C67" i="40"/>
  <c r="B67" i="40"/>
  <c r="N66" i="40"/>
  <c r="M66" i="40"/>
  <c r="L66" i="40"/>
  <c r="K66" i="40"/>
  <c r="J66" i="40"/>
  <c r="I66" i="40"/>
  <c r="H66" i="40"/>
  <c r="G66" i="40"/>
  <c r="F66" i="40"/>
  <c r="E66" i="40"/>
  <c r="D66" i="40"/>
  <c r="C66" i="40"/>
  <c r="B66" i="40"/>
  <c r="N61" i="40"/>
  <c r="M61" i="40"/>
  <c r="L61" i="40"/>
  <c r="K61" i="40"/>
  <c r="J61" i="40"/>
  <c r="I61" i="40"/>
  <c r="H61" i="40"/>
  <c r="G61" i="40"/>
  <c r="F61" i="40"/>
  <c r="E61" i="40"/>
  <c r="D61" i="40"/>
  <c r="C61" i="40"/>
  <c r="B61" i="40"/>
  <c r="N60" i="40"/>
  <c r="M60" i="40"/>
  <c r="L60" i="40"/>
  <c r="K60" i="40"/>
  <c r="J60" i="40"/>
  <c r="I60" i="40"/>
  <c r="H60" i="40"/>
  <c r="G60" i="40"/>
  <c r="F60" i="40"/>
  <c r="E60" i="40"/>
  <c r="D60" i="40"/>
  <c r="C60" i="40"/>
  <c r="B60" i="40"/>
  <c r="N59" i="40"/>
  <c r="M59" i="40"/>
  <c r="L59" i="40"/>
  <c r="K59" i="40"/>
  <c r="J59" i="40"/>
  <c r="I59" i="40"/>
  <c r="H59" i="40"/>
  <c r="G59" i="40"/>
  <c r="F59" i="40"/>
  <c r="E59" i="40"/>
  <c r="D59" i="40"/>
  <c r="C59" i="40"/>
  <c r="B59" i="40"/>
  <c r="N57" i="40"/>
  <c r="M57" i="40"/>
  <c r="L57" i="40"/>
  <c r="K57" i="40"/>
  <c r="J57" i="40"/>
  <c r="I57" i="40"/>
  <c r="H57" i="40"/>
  <c r="G57" i="40"/>
  <c r="F57" i="40"/>
  <c r="E57" i="40"/>
  <c r="D57" i="40"/>
  <c r="C57" i="40"/>
  <c r="B57" i="40"/>
  <c r="N56" i="40"/>
  <c r="M56" i="40"/>
  <c r="L56" i="40"/>
  <c r="K56" i="40"/>
  <c r="J56" i="40"/>
  <c r="I56" i="40"/>
  <c r="H56" i="40"/>
  <c r="G56" i="40"/>
  <c r="F56" i="40"/>
  <c r="E56" i="40"/>
  <c r="D56" i="40"/>
  <c r="C56" i="40"/>
  <c r="B56" i="40"/>
  <c r="N55" i="40"/>
  <c r="M55" i="40"/>
  <c r="L55" i="40"/>
  <c r="K55" i="40"/>
  <c r="J55" i="40"/>
  <c r="I55" i="40"/>
  <c r="H55" i="40"/>
  <c r="G55" i="40"/>
  <c r="F55" i="40"/>
  <c r="E55" i="40"/>
  <c r="D55" i="40"/>
  <c r="C55" i="40"/>
  <c r="B55" i="40"/>
  <c r="N53" i="40"/>
  <c r="M53" i="40"/>
  <c r="L53" i="40"/>
  <c r="K53" i="40"/>
  <c r="J53" i="40"/>
  <c r="I53" i="40"/>
  <c r="H53" i="40"/>
  <c r="G53" i="40"/>
  <c r="F53" i="40"/>
  <c r="E53" i="40"/>
  <c r="D53" i="40"/>
  <c r="C53" i="40"/>
  <c r="B53" i="40"/>
  <c r="N52" i="40"/>
  <c r="M52" i="40"/>
  <c r="L52" i="40"/>
  <c r="K52" i="40"/>
  <c r="J52" i="40"/>
  <c r="I52" i="40"/>
  <c r="H52" i="40"/>
  <c r="G52" i="40"/>
  <c r="F52" i="40"/>
  <c r="E52" i="40"/>
  <c r="D52" i="40"/>
  <c r="C52" i="40"/>
  <c r="B52" i="40"/>
  <c r="N51" i="40"/>
  <c r="M51" i="40"/>
  <c r="L51" i="40"/>
  <c r="K51" i="40"/>
  <c r="J51" i="40"/>
  <c r="I51" i="40"/>
  <c r="H51" i="40"/>
  <c r="G51" i="40"/>
  <c r="F51" i="40"/>
  <c r="E51" i="40"/>
  <c r="D51" i="40"/>
  <c r="C51" i="40"/>
  <c r="B51" i="40"/>
  <c r="N49" i="40"/>
  <c r="M49" i="40"/>
  <c r="L49" i="40"/>
  <c r="K49" i="40"/>
  <c r="J49" i="40"/>
  <c r="I49" i="40"/>
  <c r="H49" i="40"/>
  <c r="G49" i="40"/>
  <c r="F49" i="40"/>
  <c r="E49" i="40"/>
  <c r="D49" i="40"/>
  <c r="C49" i="40"/>
  <c r="B49" i="40"/>
  <c r="N48" i="40"/>
  <c r="M48" i="40"/>
  <c r="L48" i="40"/>
  <c r="K48" i="40"/>
  <c r="J48" i="40"/>
  <c r="I48" i="40"/>
  <c r="H48" i="40"/>
  <c r="G48" i="40"/>
  <c r="F48" i="40"/>
  <c r="E48" i="40"/>
  <c r="D48" i="40"/>
  <c r="C48" i="40"/>
  <c r="B48" i="40"/>
  <c r="N47" i="40"/>
  <c r="M47" i="40"/>
  <c r="L47" i="40"/>
  <c r="K47" i="40"/>
  <c r="J47" i="40"/>
  <c r="I47" i="40"/>
  <c r="H47" i="40"/>
  <c r="G47" i="40"/>
  <c r="F47" i="40"/>
  <c r="E47" i="40"/>
  <c r="D47" i="40"/>
  <c r="C47" i="40"/>
  <c r="B47" i="40"/>
  <c r="N45" i="40"/>
  <c r="M45" i="40"/>
  <c r="L45" i="40"/>
  <c r="K45" i="40"/>
  <c r="J45" i="40"/>
  <c r="I45" i="40"/>
  <c r="H45" i="40"/>
  <c r="G45" i="40"/>
  <c r="F45" i="40"/>
  <c r="E45" i="40"/>
  <c r="D45" i="40"/>
  <c r="C45" i="40"/>
  <c r="B45" i="40"/>
  <c r="N44" i="40"/>
  <c r="M44" i="40"/>
  <c r="L44" i="40"/>
  <c r="K44" i="40"/>
  <c r="J44" i="40"/>
  <c r="I44" i="40"/>
  <c r="H44" i="40"/>
  <c r="G44" i="40"/>
  <c r="F44" i="40"/>
  <c r="E44" i="40"/>
  <c r="D44" i="40"/>
  <c r="C44" i="40"/>
  <c r="B44" i="40"/>
  <c r="N43" i="40"/>
  <c r="M43" i="40"/>
  <c r="L43" i="40"/>
  <c r="K43" i="40"/>
  <c r="J43" i="40"/>
  <c r="I43" i="40"/>
  <c r="H43" i="40"/>
  <c r="G43" i="40"/>
  <c r="F43" i="40"/>
  <c r="E43" i="40"/>
  <c r="D43" i="40"/>
  <c r="C43" i="40"/>
  <c r="B43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N33" i="40"/>
  <c r="M33" i="40"/>
  <c r="L33" i="40"/>
  <c r="K33" i="40"/>
  <c r="J33" i="40"/>
  <c r="I33" i="40"/>
  <c r="H33" i="40"/>
  <c r="G33" i="40"/>
  <c r="F33" i="40"/>
  <c r="E33" i="40"/>
  <c r="D33" i="40"/>
  <c r="C33" i="40"/>
  <c r="B33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N31" i="40"/>
  <c r="M31" i="40"/>
  <c r="L31" i="40"/>
  <c r="K31" i="40"/>
  <c r="J31" i="40"/>
  <c r="I31" i="40"/>
  <c r="H31" i="40"/>
  <c r="G31" i="40"/>
  <c r="F31" i="40"/>
  <c r="E31" i="40"/>
  <c r="D31" i="40"/>
  <c r="C31" i="40"/>
  <c r="B31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N27" i="40"/>
  <c r="M27" i="40"/>
  <c r="L27" i="40"/>
  <c r="K27" i="40"/>
  <c r="J27" i="40"/>
  <c r="I27" i="40"/>
  <c r="H27" i="40"/>
  <c r="G27" i="40"/>
  <c r="F27" i="40"/>
  <c r="E27" i="40"/>
  <c r="D27" i="40"/>
  <c r="C27" i="40"/>
  <c r="B27" i="40"/>
  <c r="N25" i="40"/>
  <c r="M25" i="40"/>
  <c r="L25" i="40"/>
  <c r="K25" i="40"/>
  <c r="J25" i="40"/>
  <c r="I25" i="40"/>
  <c r="H25" i="40"/>
  <c r="G25" i="40"/>
  <c r="F25" i="40"/>
  <c r="E25" i="40"/>
  <c r="D25" i="40"/>
  <c r="C25" i="40"/>
  <c r="B25" i="40"/>
  <c r="N24" i="40"/>
  <c r="M24" i="40"/>
  <c r="L24" i="40"/>
  <c r="K24" i="40"/>
  <c r="J24" i="40"/>
  <c r="I24" i="40"/>
  <c r="H24" i="40"/>
  <c r="G24" i="40"/>
  <c r="F24" i="40"/>
  <c r="E24" i="40"/>
  <c r="D24" i="40"/>
  <c r="C24" i="40"/>
  <c r="B24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N21" i="40"/>
  <c r="M21" i="40"/>
  <c r="L21" i="40"/>
  <c r="K21" i="40"/>
  <c r="J21" i="40"/>
  <c r="I21" i="40"/>
  <c r="H21" i="40"/>
  <c r="G21" i="40"/>
  <c r="F21" i="40"/>
  <c r="E21" i="40"/>
  <c r="D21" i="40"/>
  <c r="C21" i="40"/>
  <c r="B21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B19" i="40"/>
  <c r="N17" i="40"/>
  <c r="M17" i="40"/>
  <c r="L17" i="40"/>
  <c r="K17" i="40"/>
  <c r="J17" i="40"/>
  <c r="I17" i="40"/>
  <c r="H17" i="40"/>
  <c r="G17" i="40"/>
  <c r="F17" i="40"/>
  <c r="E17" i="40"/>
  <c r="D17" i="40"/>
  <c r="C17" i="40"/>
  <c r="B17" i="40"/>
  <c r="N16" i="40"/>
  <c r="M16" i="40"/>
  <c r="L16" i="40"/>
  <c r="K16" i="40"/>
  <c r="J16" i="40"/>
  <c r="I16" i="40"/>
  <c r="H16" i="40"/>
  <c r="G16" i="40"/>
  <c r="F16" i="40"/>
  <c r="E16" i="40"/>
  <c r="D16" i="40"/>
  <c r="C16" i="40"/>
  <c r="B16" i="40"/>
  <c r="N15" i="40"/>
  <c r="M15" i="40"/>
  <c r="L15" i="40"/>
  <c r="K15" i="40"/>
  <c r="J15" i="40"/>
  <c r="I15" i="40"/>
  <c r="H15" i="40"/>
  <c r="G15" i="40"/>
  <c r="F15" i="40"/>
  <c r="E15" i="40"/>
  <c r="D15" i="40"/>
  <c r="C15" i="40"/>
  <c r="B15" i="40"/>
  <c r="N13" i="40"/>
  <c r="M13" i="40"/>
  <c r="L13" i="40"/>
  <c r="K13" i="40"/>
  <c r="J13" i="40"/>
  <c r="I13" i="40"/>
  <c r="H13" i="40"/>
  <c r="G13" i="40"/>
  <c r="F13" i="40"/>
  <c r="E13" i="40"/>
  <c r="D13" i="40"/>
  <c r="C13" i="40"/>
  <c r="B13" i="40"/>
  <c r="N12" i="40"/>
  <c r="M12" i="40"/>
  <c r="L12" i="40"/>
  <c r="K12" i="40"/>
  <c r="J12" i="40"/>
  <c r="I12" i="40"/>
  <c r="H12" i="40"/>
  <c r="G12" i="40"/>
  <c r="F12" i="40"/>
  <c r="E12" i="40"/>
  <c r="D12" i="40"/>
  <c r="C12" i="40"/>
  <c r="B12" i="40"/>
  <c r="N11" i="40"/>
  <c r="M11" i="40"/>
  <c r="L11" i="40"/>
  <c r="K11" i="40"/>
  <c r="J11" i="40"/>
  <c r="I11" i="40"/>
  <c r="H11" i="40"/>
  <c r="G11" i="40"/>
  <c r="F11" i="40"/>
  <c r="E11" i="40"/>
  <c r="D11" i="40"/>
  <c r="C11" i="40"/>
  <c r="B11" i="40"/>
  <c r="N9" i="40"/>
  <c r="M9" i="40"/>
  <c r="L9" i="40"/>
  <c r="K9" i="40"/>
  <c r="J9" i="40"/>
  <c r="I9" i="40"/>
  <c r="H9" i="40"/>
  <c r="G9" i="40"/>
  <c r="F9" i="40"/>
  <c r="E9" i="40"/>
  <c r="D9" i="40"/>
  <c r="C9" i="40"/>
  <c r="N8" i="40"/>
  <c r="M8" i="40"/>
  <c r="L8" i="40"/>
  <c r="K8" i="40"/>
  <c r="J8" i="40"/>
  <c r="I8" i="40"/>
  <c r="H8" i="40"/>
  <c r="G8" i="40"/>
  <c r="F8" i="40"/>
  <c r="E8" i="40"/>
  <c r="D8" i="40"/>
  <c r="C8" i="40"/>
  <c r="N7" i="40"/>
  <c r="M7" i="40"/>
  <c r="L7" i="40"/>
  <c r="K7" i="40"/>
  <c r="J7" i="40"/>
  <c r="I7" i="40"/>
  <c r="H7" i="40"/>
  <c r="G7" i="40"/>
  <c r="F7" i="40"/>
  <c r="E7" i="40"/>
  <c r="D7" i="40"/>
  <c r="C7" i="40"/>
  <c r="N4" i="40"/>
  <c r="M4" i="40"/>
  <c r="L4" i="40"/>
  <c r="K4" i="40"/>
  <c r="J4" i="40"/>
  <c r="I4" i="40"/>
  <c r="H4" i="40"/>
  <c r="G4" i="40"/>
  <c r="F4" i="40"/>
  <c r="N123" i="39"/>
  <c r="M123" i="39"/>
  <c r="L123" i="39"/>
  <c r="K123" i="39"/>
  <c r="J123" i="39"/>
  <c r="I123" i="39"/>
  <c r="H123" i="39"/>
  <c r="G123" i="39"/>
  <c r="F123" i="39"/>
  <c r="E123" i="39"/>
  <c r="D123" i="39"/>
  <c r="C123" i="39"/>
  <c r="B123" i="39"/>
  <c r="N122" i="39"/>
  <c r="M122" i="39"/>
  <c r="L122" i="39"/>
  <c r="K122" i="39"/>
  <c r="J122" i="39"/>
  <c r="I122" i="39"/>
  <c r="H122" i="39"/>
  <c r="G122" i="39"/>
  <c r="F122" i="39"/>
  <c r="E122" i="39"/>
  <c r="D122" i="39"/>
  <c r="C122" i="39"/>
  <c r="B122" i="39"/>
  <c r="N121" i="39"/>
  <c r="M121" i="39"/>
  <c r="L121" i="39"/>
  <c r="K121" i="39"/>
  <c r="J121" i="39"/>
  <c r="I121" i="39"/>
  <c r="H121" i="39"/>
  <c r="G121" i="39"/>
  <c r="F121" i="39"/>
  <c r="E121" i="39"/>
  <c r="D121" i="39"/>
  <c r="C121" i="39"/>
  <c r="B121" i="39"/>
  <c r="N119" i="39"/>
  <c r="M119" i="39"/>
  <c r="L119" i="39"/>
  <c r="K119" i="39"/>
  <c r="J119" i="39"/>
  <c r="I119" i="39"/>
  <c r="H119" i="39"/>
  <c r="G119" i="39"/>
  <c r="F119" i="39"/>
  <c r="E119" i="39"/>
  <c r="D119" i="39"/>
  <c r="C119" i="39"/>
  <c r="B119" i="39"/>
  <c r="N118" i="39"/>
  <c r="M118" i="39"/>
  <c r="L118" i="39"/>
  <c r="K118" i="39"/>
  <c r="J118" i="39"/>
  <c r="I118" i="39"/>
  <c r="H118" i="39"/>
  <c r="G118" i="39"/>
  <c r="F118" i="39"/>
  <c r="E118" i="39"/>
  <c r="D118" i="39"/>
  <c r="C118" i="39"/>
  <c r="B118" i="39"/>
  <c r="N117" i="39"/>
  <c r="M117" i="39"/>
  <c r="L117" i="39"/>
  <c r="K117" i="39"/>
  <c r="J117" i="39"/>
  <c r="I117" i="39"/>
  <c r="H117" i="39"/>
  <c r="G117" i="39"/>
  <c r="F117" i="39"/>
  <c r="E117" i="39"/>
  <c r="D117" i="39"/>
  <c r="C117" i="39"/>
  <c r="B117" i="39"/>
  <c r="N115" i="39"/>
  <c r="M115" i="39"/>
  <c r="L115" i="39"/>
  <c r="K115" i="39"/>
  <c r="J115" i="39"/>
  <c r="I115" i="39"/>
  <c r="H115" i="39"/>
  <c r="G115" i="39"/>
  <c r="F115" i="39"/>
  <c r="E115" i="39"/>
  <c r="D115" i="39"/>
  <c r="C115" i="39"/>
  <c r="B115" i="39"/>
  <c r="N114" i="39"/>
  <c r="M114" i="39"/>
  <c r="L114" i="39"/>
  <c r="K114" i="39"/>
  <c r="J114" i="39"/>
  <c r="I114" i="39"/>
  <c r="H114" i="39"/>
  <c r="G114" i="39"/>
  <c r="F114" i="39"/>
  <c r="E114" i="39"/>
  <c r="D114" i="39"/>
  <c r="C114" i="39"/>
  <c r="B114" i="39"/>
  <c r="N113" i="39"/>
  <c r="M113" i="39"/>
  <c r="L113" i="39"/>
  <c r="K113" i="39"/>
  <c r="J113" i="39"/>
  <c r="I113" i="39"/>
  <c r="H113" i="39"/>
  <c r="G113" i="39"/>
  <c r="F113" i="39"/>
  <c r="E113" i="39"/>
  <c r="D113" i="39"/>
  <c r="C113" i="39"/>
  <c r="B113" i="39"/>
  <c r="N111" i="39"/>
  <c r="M111" i="39"/>
  <c r="L111" i="39"/>
  <c r="K111" i="39"/>
  <c r="J111" i="39"/>
  <c r="I111" i="39"/>
  <c r="H111" i="39"/>
  <c r="G111" i="39"/>
  <c r="F111" i="39"/>
  <c r="E111" i="39"/>
  <c r="D111" i="39"/>
  <c r="C111" i="39"/>
  <c r="B111" i="39"/>
  <c r="N110" i="39"/>
  <c r="M110" i="39"/>
  <c r="L110" i="39"/>
  <c r="K110" i="39"/>
  <c r="J110" i="39"/>
  <c r="I110" i="39"/>
  <c r="H110" i="39"/>
  <c r="G110" i="39"/>
  <c r="F110" i="39"/>
  <c r="E110" i="39"/>
  <c r="D110" i="39"/>
  <c r="C110" i="39"/>
  <c r="B110" i="39"/>
  <c r="N109" i="39"/>
  <c r="M109" i="39"/>
  <c r="L109" i="39"/>
  <c r="K109" i="39"/>
  <c r="J109" i="39"/>
  <c r="I109" i="39"/>
  <c r="H109" i="39"/>
  <c r="G109" i="39"/>
  <c r="F109" i="39"/>
  <c r="E109" i="39"/>
  <c r="D109" i="39"/>
  <c r="C109" i="39"/>
  <c r="B109" i="39"/>
  <c r="N104" i="39"/>
  <c r="M104" i="39"/>
  <c r="L104" i="39"/>
  <c r="K104" i="39"/>
  <c r="J104" i="39"/>
  <c r="I104" i="39"/>
  <c r="H104" i="39"/>
  <c r="G104" i="39"/>
  <c r="F104" i="39"/>
  <c r="E104" i="39"/>
  <c r="D104" i="39"/>
  <c r="C104" i="39"/>
  <c r="B104" i="39"/>
  <c r="N103" i="39"/>
  <c r="M103" i="39"/>
  <c r="L103" i="39"/>
  <c r="K103" i="39"/>
  <c r="J103" i="39"/>
  <c r="I103" i="39"/>
  <c r="H103" i="39"/>
  <c r="G103" i="39"/>
  <c r="F103" i="39"/>
  <c r="E103" i="39"/>
  <c r="D103" i="39"/>
  <c r="C103" i="39"/>
  <c r="B103" i="39"/>
  <c r="N102" i="39"/>
  <c r="M102" i="39"/>
  <c r="L102" i="39"/>
  <c r="K102" i="39"/>
  <c r="J102" i="39"/>
  <c r="I102" i="39"/>
  <c r="H102" i="39"/>
  <c r="G102" i="39"/>
  <c r="F102" i="39"/>
  <c r="E102" i="39"/>
  <c r="D102" i="39"/>
  <c r="C102" i="39"/>
  <c r="B102" i="39"/>
  <c r="N100" i="39"/>
  <c r="M100" i="39"/>
  <c r="L100" i="39"/>
  <c r="K100" i="39"/>
  <c r="J100" i="39"/>
  <c r="I100" i="39"/>
  <c r="H100" i="39"/>
  <c r="G100" i="39"/>
  <c r="F100" i="39"/>
  <c r="E100" i="39"/>
  <c r="D100" i="39"/>
  <c r="C100" i="39"/>
  <c r="B100" i="39"/>
  <c r="N99" i="39"/>
  <c r="M99" i="39"/>
  <c r="L99" i="39"/>
  <c r="K99" i="39"/>
  <c r="J99" i="39"/>
  <c r="I99" i="39"/>
  <c r="H99" i="39"/>
  <c r="G99" i="39"/>
  <c r="F99" i="39"/>
  <c r="E99" i="39"/>
  <c r="D99" i="39"/>
  <c r="C99" i="39"/>
  <c r="B99" i="39"/>
  <c r="N98" i="39"/>
  <c r="M98" i="39"/>
  <c r="L98" i="39"/>
  <c r="K98" i="39"/>
  <c r="J98" i="39"/>
  <c r="I98" i="39"/>
  <c r="H98" i="39"/>
  <c r="G98" i="39"/>
  <c r="F98" i="39"/>
  <c r="E98" i="39"/>
  <c r="D98" i="39"/>
  <c r="C98" i="39"/>
  <c r="B98" i="39"/>
  <c r="N96" i="39"/>
  <c r="M96" i="39"/>
  <c r="L96" i="39"/>
  <c r="K96" i="39"/>
  <c r="J96" i="39"/>
  <c r="I96" i="39"/>
  <c r="H96" i="39"/>
  <c r="G96" i="39"/>
  <c r="F96" i="39"/>
  <c r="E96" i="39"/>
  <c r="D96" i="39"/>
  <c r="C96" i="39"/>
  <c r="B96" i="39"/>
  <c r="N95" i="39"/>
  <c r="M95" i="39"/>
  <c r="L95" i="39"/>
  <c r="K95" i="39"/>
  <c r="J95" i="39"/>
  <c r="I95" i="39"/>
  <c r="H95" i="39"/>
  <c r="G95" i="39"/>
  <c r="F95" i="39"/>
  <c r="E95" i="39"/>
  <c r="D95" i="39"/>
  <c r="C95" i="39"/>
  <c r="B95" i="39"/>
  <c r="N94" i="39"/>
  <c r="M94" i="39"/>
  <c r="L94" i="39"/>
  <c r="K94" i="39"/>
  <c r="J94" i="39"/>
  <c r="I94" i="39"/>
  <c r="H94" i="39"/>
  <c r="G94" i="39"/>
  <c r="F94" i="39"/>
  <c r="E94" i="39"/>
  <c r="D94" i="39"/>
  <c r="C94" i="39"/>
  <c r="B94" i="39"/>
  <c r="N92" i="39"/>
  <c r="M92" i="39"/>
  <c r="L92" i="39"/>
  <c r="K92" i="39"/>
  <c r="J92" i="39"/>
  <c r="I92" i="39"/>
  <c r="H92" i="39"/>
  <c r="G92" i="39"/>
  <c r="F92" i="39"/>
  <c r="E92" i="39"/>
  <c r="D92" i="39"/>
  <c r="C92" i="39"/>
  <c r="B92" i="39"/>
  <c r="N91" i="39"/>
  <c r="M91" i="39"/>
  <c r="L91" i="39"/>
  <c r="K91" i="39"/>
  <c r="J91" i="39"/>
  <c r="I91" i="39"/>
  <c r="H91" i="39"/>
  <c r="G91" i="39"/>
  <c r="F91" i="39"/>
  <c r="E91" i="39"/>
  <c r="D91" i="39"/>
  <c r="C91" i="39"/>
  <c r="B91" i="39"/>
  <c r="N90" i="39"/>
  <c r="M90" i="39"/>
  <c r="L90" i="39"/>
  <c r="K90" i="39"/>
  <c r="J90" i="39"/>
  <c r="I90" i="39"/>
  <c r="H90" i="39"/>
  <c r="G90" i="39"/>
  <c r="F90" i="39"/>
  <c r="E90" i="39"/>
  <c r="D90" i="39"/>
  <c r="C90" i="39"/>
  <c r="B90" i="39"/>
  <c r="N88" i="39"/>
  <c r="M88" i="39"/>
  <c r="L88" i="39"/>
  <c r="K88" i="39"/>
  <c r="J88" i="39"/>
  <c r="I88" i="39"/>
  <c r="H88" i="39"/>
  <c r="G88" i="39"/>
  <c r="F88" i="39"/>
  <c r="E88" i="39"/>
  <c r="D88" i="39"/>
  <c r="C88" i="39"/>
  <c r="B88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N80" i="39"/>
  <c r="M80" i="39"/>
  <c r="L80" i="39"/>
  <c r="K80" i="39"/>
  <c r="J80" i="39"/>
  <c r="I80" i="39"/>
  <c r="H80" i="39"/>
  <c r="G80" i="39"/>
  <c r="F80" i="39"/>
  <c r="E80" i="39"/>
  <c r="D80" i="39"/>
  <c r="C80" i="39"/>
  <c r="B80" i="39"/>
  <c r="N79" i="39"/>
  <c r="M79" i="39"/>
  <c r="L79" i="39"/>
  <c r="K79" i="39"/>
  <c r="J79" i="39"/>
  <c r="I79" i="39"/>
  <c r="H79" i="39"/>
  <c r="G79" i="39"/>
  <c r="F79" i="39"/>
  <c r="E79" i="39"/>
  <c r="D79" i="39"/>
  <c r="C79" i="39"/>
  <c r="B79" i="39"/>
  <c r="N78" i="39"/>
  <c r="M78" i="39"/>
  <c r="L78" i="39"/>
  <c r="K78" i="39"/>
  <c r="J78" i="39"/>
  <c r="I78" i="39"/>
  <c r="H78" i="39"/>
  <c r="G78" i="39"/>
  <c r="F78" i="39"/>
  <c r="E78" i="39"/>
  <c r="D78" i="39"/>
  <c r="C78" i="39"/>
  <c r="B78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N71" i="39"/>
  <c r="M71" i="39"/>
  <c r="L71" i="39"/>
  <c r="K71" i="39"/>
  <c r="J71" i="39"/>
  <c r="I71" i="39"/>
  <c r="H71" i="39"/>
  <c r="G71" i="39"/>
  <c r="F71" i="39"/>
  <c r="E71" i="39"/>
  <c r="D71" i="39"/>
  <c r="C71" i="39"/>
  <c r="B71" i="39"/>
  <c r="N70" i="39"/>
  <c r="M70" i="39"/>
  <c r="L70" i="39"/>
  <c r="K70" i="39"/>
  <c r="J70" i="39"/>
  <c r="I70" i="39"/>
  <c r="H70" i="39"/>
  <c r="G70" i="39"/>
  <c r="F70" i="39"/>
  <c r="E70" i="39"/>
  <c r="D70" i="39"/>
  <c r="C70" i="39"/>
  <c r="B70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N60" i="39"/>
  <c r="M60" i="39"/>
  <c r="L60" i="39"/>
  <c r="K60" i="39"/>
  <c r="J60" i="39"/>
  <c r="I60" i="39"/>
  <c r="H60" i="39"/>
  <c r="G60" i="39"/>
  <c r="F60" i="39"/>
  <c r="E60" i="39"/>
  <c r="D60" i="39"/>
  <c r="C60" i="39"/>
  <c r="B60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N57" i="39"/>
  <c r="M57" i="39"/>
  <c r="L57" i="39"/>
  <c r="K57" i="39"/>
  <c r="J57" i="39"/>
  <c r="I57" i="39"/>
  <c r="H57" i="39"/>
  <c r="G57" i="39"/>
  <c r="F57" i="39"/>
  <c r="E57" i="39"/>
  <c r="D57" i="39"/>
  <c r="C57" i="39"/>
  <c r="B57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N51" i="39"/>
  <c r="M51" i="39"/>
  <c r="L51" i="39"/>
  <c r="K51" i="39"/>
  <c r="J51" i="39"/>
  <c r="I51" i="39"/>
  <c r="H51" i="39"/>
  <c r="G51" i="39"/>
  <c r="F51" i="39"/>
  <c r="E51" i="39"/>
  <c r="D51" i="39"/>
  <c r="C51" i="39"/>
  <c r="B51" i="39"/>
  <c r="N49" i="39"/>
  <c r="M49" i="39"/>
  <c r="L49" i="39"/>
  <c r="K49" i="39"/>
  <c r="J49" i="39"/>
  <c r="I49" i="39"/>
  <c r="H49" i="39"/>
  <c r="G49" i="39"/>
  <c r="F49" i="39"/>
  <c r="E49" i="39"/>
  <c r="D49" i="39"/>
  <c r="C49" i="39"/>
  <c r="B49" i="39"/>
  <c r="N48" i="39"/>
  <c r="M48" i="39"/>
  <c r="L48" i="39"/>
  <c r="K48" i="39"/>
  <c r="J48" i="39"/>
  <c r="I48" i="39"/>
  <c r="H48" i="39"/>
  <c r="G48" i="39"/>
  <c r="F48" i="39"/>
  <c r="E48" i="39"/>
  <c r="D48" i="39"/>
  <c r="C48" i="39"/>
  <c r="B48" i="39"/>
  <c r="N47" i="39"/>
  <c r="M47" i="39"/>
  <c r="L47" i="39"/>
  <c r="K47" i="39"/>
  <c r="J47" i="39"/>
  <c r="I47" i="39"/>
  <c r="H47" i="39"/>
  <c r="G47" i="39"/>
  <c r="F47" i="39"/>
  <c r="E47" i="39"/>
  <c r="D47" i="39"/>
  <c r="C47" i="39"/>
  <c r="B47" i="39"/>
  <c r="N45" i="39"/>
  <c r="M45" i="39"/>
  <c r="L45" i="39"/>
  <c r="K45" i="39"/>
  <c r="J45" i="39"/>
  <c r="I45" i="39"/>
  <c r="H45" i="39"/>
  <c r="G45" i="39"/>
  <c r="F45" i="39"/>
  <c r="E45" i="39"/>
  <c r="D45" i="39"/>
  <c r="C45" i="39"/>
  <c r="B45" i="39"/>
  <c r="N44" i="39"/>
  <c r="M44" i="39"/>
  <c r="L44" i="39"/>
  <c r="K44" i="39"/>
  <c r="J44" i="39"/>
  <c r="I44" i="39"/>
  <c r="H44" i="39"/>
  <c r="G44" i="39"/>
  <c r="F44" i="39"/>
  <c r="E44" i="39"/>
  <c r="D44" i="39"/>
  <c r="C44" i="39"/>
  <c r="B44" i="39"/>
  <c r="N43" i="39"/>
  <c r="M43" i="39"/>
  <c r="L43" i="39"/>
  <c r="K43" i="39"/>
  <c r="J43" i="39"/>
  <c r="I43" i="39"/>
  <c r="H43" i="39"/>
  <c r="G43" i="39"/>
  <c r="F43" i="39"/>
  <c r="E43" i="39"/>
  <c r="D43" i="39"/>
  <c r="C43" i="39"/>
  <c r="B43" i="39"/>
  <c r="N37" i="39"/>
  <c r="M37" i="39"/>
  <c r="L37" i="39"/>
  <c r="K37" i="39"/>
  <c r="J37" i="39"/>
  <c r="I37" i="39"/>
  <c r="H37" i="39"/>
  <c r="G37" i="39"/>
  <c r="F37" i="39"/>
  <c r="E37" i="39"/>
  <c r="D37" i="39"/>
  <c r="C37" i="39"/>
  <c r="B37" i="39"/>
  <c r="N36" i="39"/>
  <c r="M36" i="39"/>
  <c r="L36" i="39"/>
  <c r="K36" i="39"/>
  <c r="J36" i="39"/>
  <c r="I36" i="39"/>
  <c r="H36" i="39"/>
  <c r="G36" i="39"/>
  <c r="F36" i="39"/>
  <c r="E36" i="39"/>
  <c r="D36" i="39"/>
  <c r="C36" i="39"/>
  <c r="B36" i="39"/>
  <c r="N35" i="39"/>
  <c r="M35" i="39"/>
  <c r="L35" i="39"/>
  <c r="K35" i="39"/>
  <c r="J35" i="39"/>
  <c r="I35" i="39"/>
  <c r="H35" i="39"/>
  <c r="G35" i="39"/>
  <c r="F35" i="39"/>
  <c r="E35" i="39"/>
  <c r="D35" i="39"/>
  <c r="C35" i="39"/>
  <c r="B35" i="39"/>
  <c r="N33" i="39"/>
  <c r="M33" i="39"/>
  <c r="L33" i="39"/>
  <c r="K33" i="39"/>
  <c r="J33" i="39"/>
  <c r="I33" i="39"/>
  <c r="H33" i="39"/>
  <c r="G33" i="39"/>
  <c r="F33" i="39"/>
  <c r="E33" i="39"/>
  <c r="D33" i="39"/>
  <c r="C33" i="39"/>
  <c r="B33" i="39"/>
  <c r="N32" i="39"/>
  <c r="M32" i="39"/>
  <c r="L32" i="39"/>
  <c r="K32" i="39"/>
  <c r="J32" i="39"/>
  <c r="I32" i="39"/>
  <c r="H32" i="39"/>
  <c r="G32" i="39"/>
  <c r="F32" i="39"/>
  <c r="E32" i="39"/>
  <c r="D32" i="39"/>
  <c r="C32" i="39"/>
  <c r="B32" i="39"/>
  <c r="N31" i="39"/>
  <c r="M31" i="39"/>
  <c r="L31" i="39"/>
  <c r="K31" i="39"/>
  <c r="J31" i="39"/>
  <c r="I31" i="39"/>
  <c r="H31" i="39"/>
  <c r="G31" i="39"/>
  <c r="F31" i="39"/>
  <c r="E31" i="39"/>
  <c r="D31" i="39"/>
  <c r="C31" i="39"/>
  <c r="B31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N27" i="39"/>
  <c r="M27" i="39"/>
  <c r="L27" i="39"/>
  <c r="K27" i="39"/>
  <c r="J27" i="39"/>
  <c r="I27" i="39"/>
  <c r="H27" i="39"/>
  <c r="G27" i="39"/>
  <c r="F27" i="39"/>
  <c r="E27" i="39"/>
  <c r="D27" i="39"/>
  <c r="C27" i="39"/>
  <c r="B27" i="39"/>
  <c r="N25" i="39"/>
  <c r="M25" i="39"/>
  <c r="L25" i="39"/>
  <c r="K25" i="39"/>
  <c r="J25" i="39"/>
  <c r="I25" i="39"/>
  <c r="H25" i="39"/>
  <c r="G25" i="39"/>
  <c r="F25" i="39"/>
  <c r="E25" i="39"/>
  <c r="D25" i="39"/>
  <c r="C25" i="39"/>
  <c r="B25" i="39"/>
  <c r="N24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N23" i="39"/>
  <c r="M23" i="39"/>
  <c r="L23" i="39"/>
  <c r="K23" i="39"/>
  <c r="J23" i="39"/>
  <c r="I23" i="39"/>
  <c r="H23" i="39"/>
  <c r="G23" i="39"/>
  <c r="F23" i="39"/>
  <c r="E23" i="39"/>
  <c r="D23" i="39"/>
  <c r="C23" i="39"/>
  <c r="B23" i="39"/>
  <c r="N21" i="39"/>
  <c r="M21" i="39"/>
  <c r="L21" i="39"/>
  <c r="K21" i="39"/>
  <c r="J21" i="39"/>
  <c r="I21" i="39"/>
  <c r="H21" i="39"/>
  <c r="G21" i="39"/>
  <c r="F21" i="39"/>
  <c r="E21" i="39"/>
  <c r="D21" i="39"/>
  <c r="C21" i="39"/>
  <c r="B21" i="39"/>
  <c r="N20" i="39"/>
  <c r="M20" i="39"/>
  <c r="L20" i="39"/>
  <c r="K20" i="39"/>
  <c r="J20" i="39"/>
  <c r="I20" i="39"/>
  <c r="H20" i="39"/>
  <c r="G20" i="39"/>
  <c r="F20" i="39"/>
  <c r="E20" i="39"/>
  <c r="D20" i="39"/>
  <c r="C20" i="39"/>
  <c r="B20" i="39"/>
  <c r="N19" i="39"/>
  <c r="M19" i="39"/>
  <c r="L19" i="39"/>
  <c r="K19" i="39"/>
  <c r="J19" i="39"/>
  <c r="I19" i="39"/>
  <c r="H19" i="39"/>
  <c r="G19" i="39"/>
  <c r="F19" i="39"/>
  <c r="E19" i="39"/>
  <c r="D19" i="39"/>
  <c r="C19" i="39"/>
  <c r="B19" i="39"/>
  <c r="N17" i="39"/>
  <c r="M17" i="39"/>
  <c r="L17" i="39"/>
  <c r="K17" i="39"/>
  <c r="J17" i="39"/>
  <c r="I17" i="39"/>
  <c r="H17" i="39"/>
  <c r="G17" i="39"/>
  <c r="F17" i="39"/>
  <c r="E17" i="39"/>
  <c r="D17" i="39"/>
  <c r="C17" i="39"/>
  <c r="B17" i="39"/>
  <c r="N16" i="39"/>
  <c r="M16" i="39"/>
  <c r="L16" i="39"/>
  <c r="K16" i="39"/>
  <c r="J16" i="39"/>
  <c r="I16" i="39"/>
  <c r="H16" i="39"/>
  <c r="G16" i="39"/>
  <c r="F16" i="39"/>
  <c r="E16" i="39"/>
  <c r="D16" i="39"/>
  <c r="C16" i="39"/>
  <c r="B16" i="39"/>
  <c r="N15" i="39"/>
  <c r="M15" i="39"/>
  <c r="L15" i="39"/>
  <c r="K15" i="39"/>
  <c r="J15" i="39"/>
  <c r="I15" i="39"/>
  <c r="H15" i="39"/>
  <c r="G15" i="39"/>
  <c r="F15" i="39"/>
  <c r="E15" i="39"/>
  <c r="D15" i="39"/>
  <c r="C15" i="39"/>
  <c r="B15" i="39"/>
  <c r="N13" i="39"/>
  <c r="M13" i="39"/>
  <c r="L13" i="39"/>
  <c r="K13" i="39"/>
  <c r="J13" i="39"/>
  <c r="I13" i="39"/>
  <c r="H13" i="39"/>
  <c r="G13" i="39"/>
  <c r="F13" i="39"/>
  <c r="E13" i="39"/>
  <c r="D13" i="39"/>
  <c r="C13" i="39"/>
  <c r="B13" i="39"/>
  <c r="N12" i="39"/>
  <c r="M12" i="39"/>
  <c r="L12" i="39"/>
  <c r="K12" i="39"/>
  <c r="J12" i="39"/>
  <c r="I12" i="39"/>
  <c r="H12" i="39"/>
  <c r="G12" i="39"/>
  <c r="F12" i="39"/>
  <c r="E12" i="39"/>
  <c r="D12" i="39"/>
  <c r="C12" i="39"/>
  <c r="B12" i="39"/>
  <c r="N11" i="39"/>
  <c r="M11" i="39"/>
  <c r="L11" i="39"/>
  <c r="K11" i="39"/>
  <c r="J11" i="39"/>
  <c r="I11" i="39"/>
  <c r="H11" i="39"/>
  <c r="G11" i="39"/>
  <c r="F11" i="39"/>
  <c r="E11" i="39"/>
  <c r="D11" i="39"/>
  <c r="C11" i="39"/>
  <c r="B11" i="39"/>
  <c r="N9" i="39"/>
  <c r="M9" i="39"/>
  <c r="L9" i="39"/>
  <c r="K9" i="39"/>
  <c r="J9" i="39"/>
  <c r="I9" i="39"/>
  <c r="H9" i="39"/>
  <c r="G9" i="39"/>
  <c r="F9" i="39"/>
  <c r="E9" i="39"/>
  <c r="D9" i="39"/>
  <c r="C9" i="39"/>
  <c r="N8" i="39"/>
  <c r="M8" i="39"/>
  <c r="L8" i="39"/>
  <c r="K8" i="39"/>
  <c r="J8" i="39"/>
  <c r="I8" i="39"/>
  <c r="H8" i="39"/>
  <c r="G8" i="39"/>
  <c r="F8" i="39"/>
  <c r="E8" i="39"/>
  <c r="D8" i="39"/>
  <c r="C8" i="39"/>
  <c r="N7" i="39"/>
  <c r="M7" i="39"/>
  <c r="L7" i="39"/>
  <c r="K7" i="39"/>
  <c r="J7" i="39"/>
  <c r="I7" i="39"/>
  <c r="H7" i="39"/>
  <c r="G7" i="39"/>
  <c r="F7" i="39"/>
  <c r="E7" i="39"/>
  <c r="D7" i="39"/>
  <c r="C7" i="39"/>
  <c r="N4" i="39"/>
  <c r="M4" i="39"/>
  <c r="L4" i="39"/>
  <c r="K4" i="39"/>
  <c r="J4" i="39"/>
  <c r="I4" i="39"/>
  <c r="H4" i="39"/>
  <c r="G4" i="39"/>
  <c r="F4" i="39"/>
  <c r="N123" i="38"/>
  <c r="M123" i="38"/>
  <c r="L123" i="38"/>
  <c r="K123" i="38"/>
  <c r="J123" i="38"/>
  <c r="I123" i="38"/>
  <c r="H123" i="38"/>
  <c r="G123" i="38"/>
  <c r="F123" i="38"/>
  <c r="E123" i="38"/>
  <c r="D123" i="38"/>
  <c r="C123" i="38"/>
  <c r="B123" i="38"/>
  <c r="N122" i="38"/>
  <c r="M122" i="38"/>
  <c r="L122" i="38"/>
  <c r="K122" i="38"/>
  <c r="J122" i="38"/>
  <c r="I122" i="38"/>
  <c r="H122" i="38"/>
  <c r="G122" i="38"/>
  <c r="F122" i="38"/>
  <c r="E122" i="38"/>
  <c r="D122" i="38"/>
  <c r="C122" i="38"/>
  <c r="B122" i="38"/>
  <c r="N121" i="38"/>
  <c r="M121" i="38"/>
  <c r="L121" i="38"/>
  <c r="K121" i="38"/>
  <c r="J121" i="38"/>
  <c r="I121" i="38"/>
  <c r="H121" i="38"/>
  <c r="G121" i="38"/>
  <c r="F121" i="38"/>
  <c r="E121" i="38"/>
  <c r="D121" i="38"/>
  <c r="C121" i="38"/>
  <c r="B121" i="38"/>
  <c r="N119" i="38"/>
  <c r="M119" i="38"/>
  <c r="L119" i="38"/>
  <c r="K119" i="38"/>
  <c r="J119" i="38"/>
  <c r="I119" i="38"/>
  <c r="H119" i="38"/>
  <c r="G119" i="38"/>
  <c r="F119" i="38"/>
  <c r="E119" i="38"/>
  <c r="D119" i="38"/>
  <c r="C119" i="38"/>
  <c r="B119" i="38"/>
  <c r="N118" i="38"/>
  <c r="M118" i="38"/>
  <c r="L118" i="38"/>
  <c r="K118" i="38"/>
  <c r="J118" i="38"/>
  <c r="I118" i="38"/>
  <c r="H118" i="38"/>
  <c r="G118" i="38"/>
  <c r="F118" i="38"/>
  <c r="E118" i="38"/>
  <c r="D118" i="38"/>
  <c r="C118" i="38"/>
  <c r="B118" i="38"/>
  <c r="N117" i="38"/>
  <c r="M117" i="38"/>
  <c r="L117" i="38"/>
  <c r="K117" i="38"/>
  <c r="J117" i="38"/>
  <c r="I117" i="38"/>
  <c r="H117" i="38"/>
  <c r="G117" i="38"/>
  <c r="F117" i="38"/>
  <c r="E117" i="38"/>
  <c r="D117" i="38"/>
  <c r="C117" i="38"/>
  <c r="B117" i="38"/>
  <c r="N115" i="38"/>
  <c r="M115" i="38"/>
  <c r="L115" i="38"/>
  <c r="K115" i="38"/>
  <c r="J115" i="38"/>
  <c r="I115" i="38"/>
  <c r="H115" i="38"/>
  <c r="G115" i="38"/>
  <c r="F115" i="38"/>
  <c r="E115" i="38"/>
  <c r="D115" i="38"/>
  <c r="C115" i="38"/>
  <c r="B115" i="38"/>
  <c r="N114" i="38"/>
  <c r="M114" i="38"/>
  <c r="L114" i="38"/>
  <c r="K114" i="38"/>
  <c r="J114" i="38"/>
  <c r="I114" i="38"/>
  <c r="H114" i="38"/>
  <c r="G114" i="38"/>
  <c r="F114" i="38"/>
  <c r="E114" i="38"/>
  <c r="D114" i="38"/>
  <c r="C114" i="38"/>
  <c r="B114" i="38"/>
  <c r="N113" i="38"/>
  <c r="M113" i="38"/>
  <c r="L113" i="38"/>
  <c r="K113" i="38"/>
  <c r="J113" i="38"/>
  <c r="I113" i="38"/>
  <c r="H113" i="38"/>
  <c r="G113" i="38"/>
  <c r="F113" i="38"/>
  <c r="E113" i="38"/>
  <c r="D113" i="38"/>
  <c r="C113" i="38"/>
  <c r="B113" i="38"/>
  <c r="N111" i="38"/>
  <c r="M111" i="38"/>
  <c r="L111" i="38"/>
  <c r="K111" i="38"/>
  <c r="J111" i="38"/>
  <c r="I111" i="38"/>
  <c r="H111" i="38"/>
  <c r="G111" i="38"/>
  <c r="F111" i="38"/>
  <c r="E111" i="38"/>
  <c r="D111" i="38"/>
  <c r="C111" i="38"/>
  <c r="B111" i="38"/>
  <c r="N110" i="38"/>
  <c r="M110" i="38"/>
  <c r="L110" i="38"/>
  <c r="K110" i="38"/>
  <c r="J110" i="38"/>
  <c r="I110" i="38"/>
  <c r="H110" i="38"/>
  <c r="G110" i="38"/>
  <c r="F110" i="38"/>
  <c r="E110" i="38"/>
  <c r="D110" i="38"/>
  <c r="C110" i="38"/>
  <c r="B110" i="38"/>
  <c r="N109" i="38"/>
  <c r="M109" i="38"/>
  <c r="L109" i="38"/>
  <c r="K109" i="38"/>
  <c r="J109" i="38"/>
  <c r="I109" i="38"/>
  <c r="H109" i="38"/>
  <c r="G109" i="38"/>
  <c r="F109" i="38"/>
  <c r="E109" i="38"/>
  <c r="D109" i="38"/>
  <c r="C109" i="38"/>
  <c r="B109" i="38"/>
  <c r="N104" i="38"/>
  <c r="M104" i="38"/>
  <c r="L104" i="38"/>
  <c r="K104" i="38"/>
  <c r="J104" i="38"/>
  <c r="I104" i="38"/>
  <c r="H104" i="38"/>
  <c r="G104" i="38"/>
  <c r="F104" i="38"/>
  <c r="E104" i="38"/>
  <c r="D104" i="38"/>
  <c r="C104" i="38"/>
  <c r="B104" i="38"/>
  <c r="N103" i="38"/>
  <c r="M103" i="38"/>
  <c r="L103" i="38"/>
  <c r="K103" i="38"/>
  <c r="J103" i="38"/>
  <c r="I103" i="38"/>
  <c r="H103" i="38"/>
  <c r="G103" i="38"/>
  <c r="F103" i="38"/>
  <c r="E103" i="38"/>
  <c r="D103" i="38"/>
  <c r="C103" i="38"/>
  <c r="B103" i="38"/>
  <c r="N102" i="38"/>
  <c r="M102" i="38"/>
  <c r="L102" i="38"/>
  <c r="K102" i="38"/>
  <c r="J102" i="38"/>
  <c r="I102" i="38"/>
  <c r="H102" i="38"/>
  <c r="G102" i="38"/>
  <c r="F102" i="38"/>
  <c r="E102" i="38"/>
  <c r="D102" i="38"/>
  <c r="C102" i="38"/>
  <c r="B102" i="38"/>
  <c r="N100" i="38"/>
  <c r="M100" i="38"/>
  <c r="L100" i="38"/>
  <c r="K100" i="38"/>
  <c r="J100" i="38"/>
  <c r="I100" i="38"/>
  <c r="H100" i="38"/>
  <c r="G100" i="38"/>
  <c r="F100" i="38"/>
  <c r="E100" i="38"/>
  <c r="D100" i="38"/>
  <c r="C100" i="38"/>
  <c r="B100" i="38"/>
  <c r="N99" i="38"/>
  <c r="M99" i="38"/>
  <c r="L99" i="38"/>
  <c r="K99" i="38"/>
  <c r="J99" i="38"/>
  <c r="I99" i="38"/>
  <c r="H99" i="38"/>
  <c r="G99" i="38"/>
  <c r="F99" i="38"/>
  <c r="E99" i="38"/>
  <c r="D99" i="38"/>
  <c r="C99" i="38"/>
  <c r="B99" i="38"/>
  <c r="N98" i="38"/>
  <c r="M98" i="38"/>
  <c r="L98" i="38"/>
  <c r="K98" i="38"/>
  <c r="J98" i="38"/>
  <c r="I98" i="38"/>
  <c r="H98" i="38"/>
  <c r="G98" i="38"/>
  <c r="F98" i="38"/>
  <c r="E98" i="38"/>
  <c r="D98" i="38"/>
  <c r="C98" i="38"/>
  <c r="B98" i="38"/>
  <c r="N96" i="38"/>
  <c r="M96" i="38"/>
  <c r="L96" i="38"/>
  <c r="K96" i="38"/>
  <c r="J96" i="38"/>
  <c r="I96" i="38"/>
  <c r="H96" i="38"/>
  <c r="G96" i="38"/>
  <c r="F96" i="38"/>
  <c r="E96" i="38"/>
  <c r="D96" i="38"/>
  <c r="C96" i="38"/>
  <c r="B96" i="38"/>
  <c r="N95" i="38"/>
  <c r="M95" i="38"/>
  <c r="L95" i="38"/>
  <c r="K95" i="38"/>
  <c r="J95" i="38"/>
  <c r="I95" i="38"/>
  <c r="H95" i="38"/>
  <c r="G95" i="38"/>
  <c r="F95" i="38"/>
  <c r="E95" i="38"/>
  <c r="D95" i="38"/>
  <c r="C95" i="38"/>
  <c r="B95" i="38"/>
  <c r="N94" i="38"/>
  <c r="M94" i="38"/>
  <c r="L94" i="38"/>
  <c r="K94" i="38"/>
  <c r="J94" i="38"/>
  <c r="I94" i="38"/>
  <c r="H94" i="38"/>
  <c r="G94" i="38"/>
  <c r="F94" i="38"/>
  <c r="E94" i="38"/>
  <c r="D94" i="38"/>
  <c r="C94" i="38"/>
  <c r="B94" i="38"/>
  <c r="N92" i="38"/>
  <c r="M92" i="38"/>
  <c r="L92" i="38"/>
  <c r="K92" i="38"/>
  <c r="J92" i="38"/>
  <c r="I92" i="38"/>
  <c r="H92" i="38"/>
  <c r="G92" i="38"/>
  <c r="F92" i="38"/>
  <c r="E92" i="38"/>
  <c r="D92" i="38"/>
  <c r="C92" i="38"/>
  <c r="B92" i="38"/>
  <c r="N91" i="38"/>
  <c r="M91" i="38"/>
  <c r="L91" i="38"/>
  <c r="K91" i="38"/>
  <c r="J91" i="38"/>
  <c r="I91" i="38"/>
  <c r="H91" i="38"/>
  <c r="G91" i="38"/>
  <c r="F91" i="38"/>
  <c r="E91" i="38"/>
  <c r="D91" i="38"/>
  <c r="C91" i="38"/>
  <c r="B91" i="38"/>
  <c r="N90" i="38"/>
  <c r="M90" i="38"/>
  <c r="L90" i="38"/>
  <c r="K90" i="38"/>
  <c r="J90" i="38"/>
  <c r="I90" i="38"/>
  <c r="H90" i="38"/>
  <c r="G90" i="38"/>
  <c r="F90" i="38"/>
  <c r="E90" i="38"/>
  <c r="D90" i="38"/>
  <c r="C90" i="38"/>
  <c r="B90" i="38"/>
  <c r="N88" i="38"/>
  <c r="M88" i="38"/>
  <c r="L88" i="38"/>
  <c r="K88" i="38"/>
  <c r="J88" i="38"/>
  <c r="I88" i="38"/>
  <c r="H88" i="38"/>
  <c r="G88" i="38"/>
  <c r="F88" i="38"/>
  <c r="E88" i="38"/>
  <c r="D88" i="38"/>
  <c r="C88" i="38"/>
  <c r="B88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N80" i="38"/>
  <c r="M80" i="38"/>
  <c r="L80" i="38"/>
  <c r="K80" i="38"/>
  <c r="J80" i="38"/>
  <c r="I80" i="38"/>
  <c r="H80" i="38"/>
  <c r="G80" i="38"/>
  <c r="F80" i="38"/>
  <c r="E80" i="38"/>
  <c r="D80" i="38"/>
  <c r="C80" i="38"/>
  <c r="B80" i="38"/>
  <c r="N79" i="38"/>
  <c r="M79" i="38"/>
  <c r="L79" i="38"/>
  <c r="K79" i="38"/>
  <c r="J79" i="38"/>
  <c r="I79" i="38"/>
  <c r="H79" i="38"/>
  <c r="G79" i="38"/>
  <c r="F79" i="38"/>
  <c r="E79" i="38"/>
  <c r="D79" i="38"/>
  <c r="C79" i="38"/>
  <c r="B79" i="38"/>
  <c r="N78" i="38"/>
  <c r="M78" i="38"/>
  <c r="L78" i="38"/>
  <c r="K78" i="38"/>
  <c r="J78" i="38"/>
  <c r="I78" i="38"/>
  <c r="H78" i="38"/>
  <c r="G78" i="38"/>
  <c r="F78" i="38"/>
  <c r="E78" i="38"/>
  <c r="D78" i="38"/>
  <c r="C78" i="38"/>
  <c r="B78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N71" i="38"/>
  <c r="M71" i="38"/>
  <c r="L71" i="38"/>
  <c r="K71" i="38"/>
  <c r="J71" i="38"/>
  <c r="I71" i="38"/>
  <c r="H71" i="38"/>
  <c r="G71" i="38"/>
  <c r="F71" i="38"/>
  <c r="E71" i="38"/>
  <c r="D71" i="38"/>
  <c r="C71" i="38"/>
  <c r="B71" i="38"/>
  <c r="N70" i="38"/>
  <c r="M70" i="38"/>
  <c r="L70" i="38"/>
  <c r="K70" i="38"/>
  <c r="J70" i="38"/>
  <c r="I70" i="38"/>
  <c r="H70" i="38"/>
  <c r="G70" i="38"/>
  <c r="F70" i="38"/>
  <c r="E70" i="38"/>
  <c r="D70" i="38"/>
  <c r="C70" i="38"/>
  <c r="B70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N60" i="38"/>
  <c r="M60" i="38"/>
  <c r="L60" i="38"/>
  <c r="K60" i="38"/>
  <c r="J60" i="38"/>
  <c r="I60" i="38"/>
  <c r="H60" i="38"/>
  <c r="G60" i="38"/>
  <c r="F60" i="38"/>
  <c r="E60" i="38"/>
  <c r="D60" i="38"/>
  <c r="C60" i="38"/>
  <c r="B60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N57" i="38"/>
  <c r="M57" i="38"/>
  <c r="L57" i="38"/>
  <c r="K57" i="38"/>
  <c r="J57" i="38"/>
  <c r="I57" i="38"/>
  <c r="H57" i="38"/>
  <c r="G57" i="38"/>
  <c r="F57" i="38"/>
  <c r="E57" i="38"/>
  <c r="D57" i="38"/>
  <c r="C57" i="38"/>
  <c r="B57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N51" i="38"/>
  <c r="M51" i="38"/>
  <c r="L51" i="38"/>
  <c r="K51" i="38"/>
  <c r="J51" i="38"/>
  <c r="I51" i="38"/>
  <c r="H51" i="38"/>
  <c r="G51" i="38"/>
  <c r="F51" i="38"/>
  <c r="E51" i="38"/>
  <c r="D51" i="38"/>
  <c r="C51" i="38"/>
  <c r="B51" i="38"/>
  <c r="N49" i="38"/>
  <c r="M49" i="38"/>
  <c r="L49" i="38"/>
  <c r="K49" i="38"/>
  <c r="J49" i="38"/>
  <c r="I49" i="38"/>
  <c r="H49" i="38"/>
  <c r="G49" i="38"/>
  <c r="F49" i="38"/>
  <c r="E49" i="38"/>
  <c r="D49" i="38"/>
  <c r="C49" i="38"/>
  <c r="B49" i="38"/>
  <c r="N48" i="38"/>
  <c r="M48" i="38"/>
  <c r="L48" i="38"/>
  <c r="K48" i="38"/>
  <c r="J48" i="38"/>
  <c r="I48" i="38"/>
  <c r="H48" i="38"/>
  <c r="G48" i="38"/>
  <c r="F48" i="38"/>
  <c r="E48" i="38"/>
  <c r="D48" i="38"/>
  <c r="C48" i="38"/>
  <c r="B48" i="38"/>
  <c r="N47" i="38"/>
  <c r="M47" i="38"/>
  <c r="L47" i="38"/>
  <c r="K47" i="38"/>
  <c r="J47" i="38"/>
  <c r="I47" i="38"/>
  <c r="H47" i="38"/>
  <c r="G47" i="38"/>
  <c r="F47" i="38"/>
  <c r="E47" i="38"/>
  <c r="D47" i="38"/>
  <c r="C47" i="38"/>
  <c r="B47" i="38"/>
  <c r="N45" i="38"/>
  <c r="M45" i="38"/>
  <c r="L45" i="38"/>
  <c r="K45" i="38"/>
  <c r="J45" i="38"/>
  <c r="I45" i="38"/>
  <c r="H45" i="38"/>
  <c r="G45" i="38"/>
  <c r="F45" i="38"/>
  <c r="E45" i="38"/>
  <c r="D45" i="38"/>
  <c r="C45" i="38"/>
  <c r="B45" i="38"/>
  <c r="N44" i="38"/>
  <c r="M44" i="38"/>
  <c r="L44" i="38"/>
  <c r="K44" i="38"/>
  <c r="J44" i="38"/>
  <c r="I44" i="38"/>
  <c r="H44" i="38"/>
  <c r="G44" i="38"/>
  <c r="F44" i="38"/>
  <c r="E44" i="38"/>
  <c r="D44" i="38"/>
  <c r="C44" i="38"/>
  <c r="B44" i="38"/>
  <c r="N43" i="38"/>
  <c r="M43" i="38"/>
  <c r="L43" i="38"/>
  <c r="K43" i="38"/>
  <c r="J43" i="38"/>
  <c r="I43" i="38"/>
  <c r="H43" i="38"/>
  <c r="G43" i="38"/>
  <c r="F43" i="38"/>
  <c r="E43" i="38"/>
  <c r="D43" i="38"/>
  <c r="C43" i="38"/>
  <c r="B43" i="38"/>
  <c r="N37" i="38"/>
  <c r="M37" i="38"/>
  <c r="L37" i="38"/>
  <c r="K37" i="38"/>
  <c r="J37" i="38"/>
  <c r="I37" i="38"/>
  <c r="H37" i="38"/>
  <c r="G37" i="38"/>
  <c r="F37" i="38"/>
  <c r="E37" i="38"/>
  <c r="D37" i="38"/>
  <c r="C37" i="38"/>
  <c r="B37" i="38"/>
  <c r="N36" i="38"/>
  <c r="M36" i="38"/>
  <c r="L36" i="38"/>
  <c r="K36" i="38"/>
  <c r="J36" i="38"/>
  <c r="I36" i="38"/>
  <c r="H36" i="38"/>
  <c r="G36" i="38"/>
  <c r="F36" i="38"/>
  <c r="E36" i="38"/>
  <c r="D36" i="38"/>
  <c r="C36" i="38"/>
  <c r="B36" i="38"/>
  <c r="N35" i="38"/>
  <c r="M35" i="38"/>
  <c r="L35" i="38"/>
  <c r="K35" i="38"/>
  <c r="J35" i="38"/>
  <c r="I35" i="38"/>
  <c r="H35" i="38"/>
  <c r="G35" i="38"/>
  <c r="F35" i="38"/>
  <c r="E35" i="38"/>
  <c r="D35" i="38"/>
  <c r="C35" i="38"/>
  <c r="B35" i="38"/>
  <c r="N33" i="38"/>
  <c r="M33" i="38"/>
  <c r="L33" i="38"/>
  <c r="K33" i="38"/>
  <c r="J33" i="38"/>
  <c r="I33" i="38"/>
  <c r="H33" i="38"/>
  <c r="G33" i="38"/>
  <c r="F33" i="38"/>
  <c r="E33" i="38"/>
  <c r="D33" i="38"/>
  <c r="C33" i="38"/>
  <c r="B33" i="38"/>
  <c r="N32" i="38"/>
  <c r="M32" i="38"/>
  <c r="L32" i="38"/>
  <c r="K32" i="38"/>
  <c r="J32" i="38"/>
  <c r="I32" i="38"/>
  <c r="H32" i="38"/>
  <c r="G32" i="38"/>
  <c r="F32" i="38"/>
  <c r="E32" i="38"/>
  <c r="D32" i="38"/>
  <c r="C32" i="38"/>
  <c r="B32" i="38"/>
  <c r="N31" i="38"/>
  <c r="M31" i="38"/>
  <c r="L31" i="38"/>
  <c r="K31" i="38"/>
  <c r="J31" i="38"/>
  <c r="I31" i="38"/>
  <c r="H31" i="38"/>
  <c r="G31" i="38"/>
  <c r="F31" i="38"/>
  <c r="E31" i="38"/>
  <c r="D31" i="38"/>
  <c r="C31" i="38"/>
  <c r="B31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N27" i="38"/>
  <c r="M27" i="38"/>
  <c r="L27" i="38"/>
  <c r="K27" i="38"/>
  <c r="J27" i="38"/>
  <c r="I27" i="38"/>
  <c r="H27" i="38"/>
  <c r="G27" i="38"/>
  <c r="F27" i="38"/>
  <c r="E27" i="38"/>
  <c r="D27" i="38"/>
  <c r="C27" i="38"/>
  <c r="B27" i="38"/>
  <c r="N25" i="38"/>
  <c r="M25" i="38"/>
  <c r="L25" i="38"/>
  <c r="K25" i="38"/>
  <c r="J25" i="38"/>
  <c r="I25" i="38"/>
  <c r="H25" i="38"/>
  <c r="G25" i="38"/>
  <c r="F25" i="38"/>
  <c r="E25" i="38"/>
  <c r="D25" i="38"/>
  <c r="C25" i="38"/>
  <c r="B25" i="38"/>
  <c r="N24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N23" i="38"/>
  <c r="M23" i="38"/>
  <c r="L23" i="38"/>
  <c r="K23" i="38"/>
  <c r="J23" i="38"/>
  <c r="I23" i="38"/>
  <c r="H23" i="38"/>
  <c r="G23" i="38"/>
  <c r="F23" i="38"/>
  <c r="E23" i="38"/>
  <c r="D23" i="38"/>
  <c r="C23" i="38"/>
  <c r="B23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B21" i="38"/>
  <c r="N20" i="38"/>
  <c r="M20" i="38"/>
  <c r="L20" i="38"/>
  <c r="K20" i="38"/>
  <c r="J20" i="38"/>
  <c r="I20" i="38"/>
  <c r="H20" i="38"/>
  <c r="G20" i="38"/>
  <c r="F20" i="38"/>
  <c r="E20" i="38"/>
  <c r="D20" i="38"/>
  <c r="C20" i="38"/>
  <c r="B20" i="38"/>
  <c r="N19" i="38"/>
  <c r="M19" i="38"/>
  <c r="L19" i="38"/>
  <c r="K19" i="38"/>
  <c r="J19" i="38"/>
  <c r="I19" i="38"/>
  <c r="H19" i="38"/>
  <c r="G19" i="38"/>
  <c r="F19" i="38"/>
  <c r="E19" i="38"/>
  <c r="D19" i="38"/>
  <c r="C19" i="38"/>
  <c r="B19" i="38"/>
  <c r="N17" i="38"/>
  <c r="M17" i="38"/>
  <c r="L17" i="38"/>
  <c r="K17" i="38"/>
  <c r="J17" i="38"/>
  <c r="I17" i="38"/>
  <c r="H17" i="38"/>
  <c r="G17" i="38"/>
  <c r="F17" i="38"/>
  <c r="E17" i="38"/>
  <c r="D17" i="38"/>
  <c r="C17" i="38"/>
  <c r="B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B16" i="38"/>
  <c r="N15" i="38"/>
  <c r="M15" i="38"/>
  <c r="L15" i="38"/>
  <c r="K15" i="38"/>
  <c r="J15" i="38"/>
  <c r="I15" i="38"/>
  <c r="H15" i="38"/>
  <c r="G15" i="38"/>
  <c r="F15" i="38"/>
  <c r="E15" i="38"/>
  <c r="D15" i="38"/>
  <c r="C15" i="38"/>
  <c r="B15" i="38"/>
  <c r="N13" i="38"/>
  <c r="M13" i="38"/>
  <c r="L13" i="38"/>
  <c r="K13" i="38"/>
  <c r="J13" i="38"/>
  <c r="I13" i="38"/>
  <c r="H13" i="38"/>
  <c r="G13" i="38"/>
  <c r="F13" i="38"/>
  <c r="E13" i="38"/>
  <c r="D13" i="38"/>
  <c r="C13" i="38"/>
  <c r="B13" i="38"/>
  <c r="N12" i="38"/>
  <c r="M12" i="38"/>
  <c r="L12" i="38"/>
  <c r="K12" i="38"/>
  <c r="J12" i="38"/>
  <c r="I12" i="38"/>
  <c r="H12" i="38"/>
  <c r="G12" i="38"/>
  <c r="F12" i="38"/>
  <c r="E12" i="38"/>
  <c r="D12" i="38"/>
  <c r="C12" i="38"/>
  <c r="B12" i="38"/>
  <c r="N11" i="38"/>
  <c r="M11" i="38"/>
  <c r="L11" i="38"/>
  <c r="K11" i="38"/>
  <c r="J11" i="38"/>
  <c r="I11" i="38"/>
  <c r="H11" i="38"/>
  <c r="G11" i="38"/>
  <c r="F11" i="38"/>
  <c r="E11" i="38"/>
  <c r="D11" i="38"/>
  <c r="C11" i="38"/>
  <c r="B11" i="38"/>
  <c r="N9" i="38"/>
  <c r="M9" i="38"/>
  <c r="L9" i="38"/>
  <c r="K9" i="38"/>
  <c r="J9" i="38"/>
  <c r="I9" i="38"/>
  <c r="H9" i="38"/>
  <c r="G9" i="38"/>
  <c r="F9" i="38"/>
  <c r="E9" i="38"/>
  <c r="D9" i="38"/>
  <c r="C9" i="38"/>
  <c r="N8" i="38"/>
  <c r="M8" i="38"/>
  <c r="L8" i="38"/>
  <c r="K8" i="38"/>
  <c r="J8" i="38"/>
  <c r="I8" i="38"/>
  <c r="H8" i="38"/>
  <c r="G8" i="38"/>
  <c r="F8" i="38"/>
  <c r="E8" i="38"/>
  <c r="D8" i="38"/>
  <c r="C8" i="38"/>
  <c r="N7" i="38"/>
  <c r="M7" i="38"/>
  <c r="L7" i="38"/>
  <c r="K7" i="38"/>
  <c r="J7" i="38"/>
  <c r="I7" i="38"/>
  <c r="H7" i="38"/>
  <c r="G7" i="38"/>
  <c r="F7" i="38"/>
  <c r="E7" i="38"/>
  <c r="D7" i="38"/>
  <c r="C7" i="38"/>
  <c r="N4" i="38"/>
  <c r="M4" i="38"/>
  <c r="L4" i="38"/>
  <c r="K4" i="38"/>
  <c r="J4" i="38"/>
  <c r="I4" i="38"/>
  <c r="H4" i="38"/>
  <c r="G4" i="38"/>
  <c r="F4" i="38"/>
  <c r="N123" i="37"/>
  <c r="M123" i="37"/>
  <c r="L123" i="37"/>
  <c r="K123" i="37"/>
  <c r="J123" i="37"/>
  <c r="I123" i="37"/>
  <c r="H123" i="37"/>
  <c r="G123" i="37"/>
  <c r="F123" i="37"/>
  <c r="E123" i="37"/>
  <c r="D123" i="37"/>
  <c r="C123" i="37"/>
  <c r="B123" i="37"/>
  <c r="N122" i="37"/>
  <c r="M122" i="37"/>
  <c r="L122" i="37"/>
  <c r="K122" i="37"/>
  <c r="J122" i="37"/>
  <c r="I122" i="37"/>
  <c r="H122" i="37"/>
  <c r="G122" i="37"/>
  <c r="F122" i="37"/>
  <c r="E122" i="37"/>
  <c r="D122" i="37"/>
  <c r="C122" i="37"/>
  <c r="B122" i="37"/>
  <c r="N121" i="37"/>
  <c r="M121" i="37"/>
  <c r="L121" i="37"/>
  <c r="K121" i="37"/>
  <c r="J121" i="37"/>
  <c r="I121" i="37"/>
  <c r="H121" i="37"/>
  <c r="G121" i="37"/>
  <c r="F121" i="37"/>
  <c r="E121" i="37"/>
  <c r="D121" i="37"/>
  <c r="C121" i="37"/>
  <c r="B121" i="37"/>
  <c r="N119" i="37"/>
  <c r="M119" i="37"/>
  <c r="L119" i="37"/>
  <c r="K119" i="37"/>
  <c r="J119" i="37"/>
  <c r="I119" i="37"/>
  <c r="H119" i="37"/>
  <c r="G119" i="37"/>
  <c r="F119" i="37"/>
  <c r="E119" i="37"/>
  <c r="D119" i="37"/>
  <c r="C119" i="37"/>
  <c r="B119" i="37"/>
  <c r="N118" i="37"/>
  <c r="M118" i="37"/>
  <c r="L118" i="37"/>
  <c r="K118" i="37"/>
  <c r="J118" i="37"/>
  <c r="I118" i="37"/>
  <c r="H118" i="37"/>
  <c r="G118" i="37"/>
  <c r="F118" i="37"/>
  <c r="E118" i="37"/>
  <c r="D118" i="37"/>
  <c r="C118" i="37"/>
  <c r="B118" i="37"/>
  <c r="N117" i="37"/>
  <c r="M117" i="37"/>
  <c r="L117" i="37"/>
  <c r="K117" i="37"/>
  <c r="J117" i="37"/>
  <c r="I117" i="37"/>
  <c r="H117" i="37"/>
  <c r="G117" i="37"/>
  <c r="F117" i="37"/>
  <c r="E117" i="37"/>
  <c r="D117" i="37"/>
  <c r="C117" i="37"/>
  <c r="B117" i="37"/>
  <c r="N115" i="37"/>
  <c r="M115" i="37"/>
  <c r="L115" i="37"/>
  <c r="K115" i="37"/>
  <c r="J115" i="37"/>
  <c r="I115" i="37"/>
  <c r="H115" i="37"/>
  <c r="G115" i="37"/>
  <c r="F115" i="37"/>
  <c r="E115" i="37"/>
  <c r="D115" i="37"/>
  <c r="C115" i="37"/>
  <c r="B115" i="37"/>
  <c r="N114" i="37"/>
  <c r="M114" i="37"/>
  <c r="L114" i="37"/>
  <c r="K114" i="37"/>
  <c r="J114" i="37"/>
  <c r="I114" i="37"/>
  <c r="H114" i="37"/>
  <c r="G114" i="37"/>
  <c r="F114" i="37"/>
  <c r="E114" i="37"/>
  <c r="D114" i="37"/>
  <c r="C114" i="37"/>
  <c r="B114" i="37"/>
  <c r="N113" i="37"/>
  <c r="M113" i="37"/>
  <c r="L113" i="37"/>
  <c r="K113" i="37"/>
  <c r="J113" i="37"/>
  <c r="I113" i="37"/>
  <c r="H113" i="37"/>
  <c r="G113" i="37"/>
  <c r="F113" i="37"/>
  <c r="E113" i="37"/>
  <c r="D113" i="37"/>
  <c r="C113" i="37"/>
  <c r="B113" i="37"/>
  <c r="N111" i="37"/>
  <c r="M111" i="37"/>
  <c r="L111" i="37"/>
  <c r="K111" i="37"/>
  <c r="J111" i="37"/>
  <c r="I111" i="37"/>
  <c r="H111" i="37"/>
  <c r="G111" i="37"/>
  <c r="F111" i="37"/>
  <c r="E111" i="37"/>
  <c r="D111" i="37"/>
  <c r="C111" i="37"/>
  <c r="B111" i="37"/>
  <c r="N110" i="37"/>
  <c r="M110" i="37"/>
  <c r="L110" i="37"/>
  <c r="K110" i="37"/>
  <c r="J110" i="37"/>
  <c r="I110" i="37"/>
  <c r="H110" i="37"/>
  <c r="G110" i="37"/>
  <c r="F110" i="37"/>
  <c r="E110" i="37"/>
  <c r="D110" i="37"/>
  <c r="C110" i="37"/>
  <c r="B110" i="37"/>
  <c r="N109" i="37"/>
  <c r="M109" i="37"/>
  <c r="L109" i="37"/>
  <c r="K109" i="37"/>
  <c r="J109" i="37"/>
  <c r="I109" i="37"/>
  <c r="H109" i="37"/>
  <c r="G109" i="37"/>
  <c r="F109" i="37"/>
  <c r="E109" i="37"/>
  <c r="D109" i="37"/>
  <c r="C109" i="37"/>
  <c r="B109" i="37"/>
  <c r="N104" i="37"/>
  <c r="M104" i="37"/>
  <c r="L104" i="37"/>
  <c r="K104" i="37"/>
  <c r="J104" i="37"/>
  <c r="I104" i="37"/>
  <c r="H104" i="37"/>
  <c r="G104" i="37"/>
  <c r="F104" i="37"/>
  <c r="E104" i="37"/>
  <c r="D104" i="37"/>
  <c r="C104" i="37"/>
  <c r="B104" i="37"/>
  <c r="N103" i="37"/>
  <c r="M103" i="37"/>
  <c r="L103" i="37"/>
  <c r="K103" i="37"/>
  <c r="J103" i="37"/>
  <c r="I103" i="37"/>
  <c r="H103" i="37"/>
  <c r="G103" i="37"/>
  <c r="F103" i="37"/>
  <c r="E103" i="37"/>
  <c r="D103" i="37"/>
  <c r="C103" i="37"/>
  <c r="B103" i="37"/>
  <c r="N102" i="37"/>
  <c r="M102" i="37"/>
  <c r="L102" i="37"/>
  <c r="K102" i="37"/>
  <c r="J102" i="37"/>
  <c r="I102" i="37"/>
  <c r="H102" i="37"/>
  <c r="G102" i="37"/>
  <c r="F102" i="37"/>
  <c r="E102" i="37"/>
  <c r="D102" i="37"/>
  <c r="C102" i="37"/>
  <c r="B102" i="37"/>
  <c r="N100" i="37"/>
  <c r="M100" i="37"/>
  <c r="L100" i="37"/>
  <c r="K100" i="37"/>
  <c r="J100" i="37"/>
  <c r="I100" i="37"/>
  <c r="H100" i="37"/>
  <c r="G100" i="37"/>
  <c r="F100" i="37"/>
  <c r="E100" i="37"/>
  <c r="D100" i="37"/>
  <c r="C100" i="37"/>
  <c r="B100" i="37"/>
  <c r="N99" i="37"/>
  <c r="M99" i="37"/>
  <c r="L99" i="37"/>
  <c r="K99" i="37"/>
  <c r="J99" i="37"/>
  <c r="I99" i="37"/>
  <c r="H99" i="37"/>
  <c r="G99" i="37"/>
  <c r="F99" i="37"/>
  <c r="E99" i="37"/>
  <c r="D99" i="37"/>
  <c r="C99" i="37"/>
  <c r="B99" i="37"/>
  <c r="N98" i="37"/>
  <c r="M98" i="37"/>
  <c r="L98" i="37"/>
  <c r="K98" i="37"/>
  <c r="J98" i="37"/>
  <c r="I98" i="37"/>
  <c r="H98" i="37"/>
  <c r="G98" i="37"/>
  <c r="F98" i="37"/>
  <c r="E98" i="37"/>
  <c r="D98" i="37"/>
  <c r="C98" i="37"/>
  <c r="B98" i="37"/>
  <c r="N96" i="37"/>
  <c r="M96" i="37"/>
  <c r="L96" i="37"/>
  <c r="K96" i="37"/>
  <c r="J96" i="37"/>
  <c r="I96" i="37"/>
  <c r="H96" i="37"/>
  <c r="G96" i="37"/>
  <c r="F96" i="37"/>
  <c r="E96" i="37"/>
  <c r="D96" i="37"/>
  <c r="C96" i="37"/>
  <c r="B96" i="37"/>
  <c r="N95" i="37"/>
  <c r="M95" i="37"/>
  <c r="L95" i="37"/>
  <c r="K95" i="37"/>
  <c r="J95" i="37"/>
  <c r="I95" i="37"/>
  <c r="H95" i="37"/>
  <c r="G95" i="37"/>
  <c r="F95" i="37"/>
  <c r="E95" i="37"/>
  <c r="D95" i="37"/>
  <c r="C95" i="37"/>
  <c r="B95" i="37"/>
  <c r="N94" i="37"/>
  <c r="M94" i="37"/>
  <c r="L94" i="37"/>
  <c r="K94" i="37"/>
  <c r="J94" i="37"/>
  <c r="I94" i="37"/>
  <c r="H94" i="37"/>
  <c r="G94" i="37"/>
  <c r="F94" i="37"/>
  <c r="E94" i="37"/>
  <c r="D94" i="37"/>
  <c r="C94" i="37"/>
  <c r="B94" i="37"/>
  <c r="N92" i="37"/>
  <c r="M92" i="37"/>
  <c r="L92" i="37"/>
  <c r="K92" i="37"/>
  <c r="J92" i="37"/>
  <c r="I92" i="37"/>
  <c r="H92" i="37"/>
  <c r="G92" i="37"/>
  <c r="F92" i="37"/>
  <c r="E92" i="37"/>
  <c r="D92" i="37"/>
  <c r="C92" i="37"/>
  <c r="B92" i="37"/>
  <c r="N91" i="37"/>
  <c r="M91" i="37"/>
  <c r="L91" i="37"/>
  <c r="K91" i="37"/>
  <c r="J91" i="37"/>
  <c r="I91" i="37"/>
  <c r="H91" i="37"/>
  <c r="G91" i="37"/>
  <c r="F91" i="37"/>
  <c r="E91" i="37"/>
  <c r="D91" i="37"/>
  <c r="C91" i="37"/>
  <c r="B91" i="37"/>
  <c r="N90" i="37"/>
  <c r="M90" i="37"/>
  <c r="L90" i="37"/>
  <c r="K90" i="37"/>
  <c r="J90" i="37"/>
  <c r="I90" i="37"/>
  <c r="H90" i="37"/>
  <c r="G90" i="37"/>
  <c r="F90" i="37"/>
  <c r="E90" i="37"/>
  <c r="D90" i="37"/>
  <c r="C90" i="37"/>
  <c r="B90" i="37"/>
  <c r="N88" i="37"/>
  <c r="M88" i="37"/>
  <c r="L88" i="37"/>
  <c r="K88" i="37"/>
  <c r="J88" i="37"/>
  <c r="I88" i="37"/>
  <c r="H88" i="37"/>
  <c r="G88" i="37"/>
  <c r="F88" i="37"/>
  <c r="E88" i="37"/>
  <c r="D88" i="37"/>
  <c r="C88" i="37"/>
  <c r="B88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N80" i="37"/>
  <c r="M80" i="37"/>
  <c r="L80" i="37"/>
  <c r="K80" i="37"/>
  <c r="J80" i="37"/>
  <c r="I80" i="37"/>
  <c r="H80" i="37"/>
  <c r="G80" i="37"/>
  <c r="F80" i="37"/>
  <c r="E80" i="37"/>
  <c r="D80" i="37"/>
  <c r="C80" i="37"/>
  <c r="B80" i="37"/>
  <c r="N79" i="37"/>
  <c r="M79" i="37"/>
  <c r="L79" i="37"/>
  <c r="K79" i="37"/>
  <c r="J79" i="37"/>
  <c r="I79" i="37"/>
  <c r="H79" i="37"/>
  <c r="G79" i="37"/>
  <c r="F79" i="37"/>
  <c r="E79" i="37"/>
  <c r="D79" i="37"/>
  <c r="C79" i="37"/>
  <c r="B79" i="37"/>
  <c r="N78" i="37"/>
  <c r="M78" i="37"/>
  <c r="L78" i="37"/>
  <c r="K78" i="37"/>
  <c r="J78" i="37"/>
  <c r="I78" i="37"/>
  <c r="H78" i="37"/>
  <c r="G78" i="37"/>
  <c r="F78" i="37"/>
  <c r="E78" i="37"/>
  <c r="D78" i="37"/>
  <c r="C78" i="37"/>
  <c r="B78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N72" i="37"/>
  <c r="M72" i="37"/>
  <c r="L72" i="37"/>
  <c r="K72" i="37"/>
  <c r="J72" i="37"/>
  <c r="I72" i="37"/>
  <c r="H72" i="37"/>
  <c r="G72" i="37"/>
  <c r="F72" i="37"/>
  <c r="E72" i="37"/>
  <c r="D72" i="37"/>
  <c r="C72" i="37"/>
  <c r="B72" i="37"/>
  <c r="N71" i="37"/>
  <c r="M71" i="37"/>
  <c r="L71" i="37"/>
  <c r="K71" i="37"/>
  <c r="J71" i="37"/>
  <c r="I71" i="37"/>
  <c r="H71" i="37"/>
  <c r="G71" i="37"/>
  <c r="F71" i="37"/>
  <c r="E71" i="37"/>
  <c r="D71" i="37"/>
  <c r="C71" i="37"/>
  <c r="B71" i="37"/>
  <c r="N70" i="37"/>
  <c r="M70" i="37"/>
  <c r="L70" i="37"/>
  <c r="K70" i="37"/>
  <c r="J70" i="37"/>
  <c r="I70" i="37"/>
  <c r="H70" i="37"/>
  <c r="G70" i="37"/>
  <c r="F70" i="37"/>
  <c r="E70" i="37"/>
  <c r="D70" i="37"/>
  <c r="C70" i="37"/>
  <c r="B70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N60" i="37"/>
  <c r="M60" i="37"/>
  <c r="L60" i="37"/>
  <c r="K60" i="37"/>
  <c r="J60" i="37"/>
  <c r="I60" i="37"/>
  <c r="H60" i="37"/>
  <c r="G60" i="37"/>
  <c r="F60" i="37"/>
  <c r="E60" i="37"/>
  <c r="D60" i="37"/>
  <c r="C60" i="37"/>
  <c r="B60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N57" i="37"/>
  <c r="M57" i="37"/>
  <c r="L57" i="37"/>
  <c r="K57" i="37"/>
  <c r="J57" i="37"/>
  <c r="I57" i="37"/>
  <c r="H57" i="37"/>
  <c r="G57" i="37"/>
  <c r="F57" i="37"/>
  <c r="E57" i="37"/>
  <c r="D57" i="37"/>
  <c r="C57" i="37"/>
  <c r="B57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N51" i="37"/>
  <c r="M51" i="37"/>
  <c r="L51" i="37"/>
  <c r="K51" i="37"/>
  <c r="J51" i="37"/>
  <c r="I51" i="37"/>
  <c r="H51" i="37"/>
  <c r="G51" i="37"/>
  <c r="F51" i="37"/>
  <c r="E51" i="37"/>
  <c r="D51" i="37"/>
  <c r="C51" i="37"/>
  <c r="B51" i="37"/>
  <c r="N49" i="37"/>
  <c r="M49" i="37"/>
  <c r="L49" i="37"/>
  <c r="K49" i="37"/>
  <c r="J49" i="37"/>
  <c r="I49" i="37"/>
  <c r="H49" i="37"/>
  <c r="G49" i="37"/>
  <c r="F49" i="37"/>
  <c r="E49" i="37"/>
  <c r="D49" i="37"/>
  <c r="C49" i="37"/>
  <c r="B49" i="37"/>
  <c r="N48" i="37"/>
  <c r="M48" i="37"/>
  <c r="L48" i="37"/>
  <c r="K48" i="37"/>
  <c r="J48" i="37"/>
  <c r="I48" i="37"/>
  <c r="H48" i="37"/>
  <c r="G48" i="37"/>
  <c r="F48" i="37"/>
  <c r="E48" i="37"/>
  <c r="D48" i="37"/>
  <c r="C48" i="37"/>
  <c r="B48" i="37"/>
  <c r="N47" i="37"/>
  <c r="M47" i="37"/>
  <c r="L47" i="37"/>
  <c r="K47" i="37"/>
  <c r="J47" i="37"/>
  <c r="I47" i="37"/>
  <c r="H47" i="37"/>
  <c r="G47" i="37"/>
  <c r="F47" i="37"/>
  <c r="E47" i="37"/>
  <c r="D47" i="37"/>
  <c r="C47" i="37"/>
  <c r="B47" i="37"/>
  <c r="N45" i="37"/>
  <c r="M45" i="37"/>
  <c r="L45" i="37"/>
  <c r="K45" i="37"/>
  <c r="J45" i="37"/>
  <c r="I45" i="37"/>
  <c r="H45" i="37"/>
  <c r="G45" i="37"/>
  <c r="F45" i="37"/>
  <c r="E45" i="37"/>
  <c r="D45" i="37"/>
  <c r="C45" i="37"/>
  <c r="B45" i="37"/>
  <c r="N44" i="37"/>
  <c r="M44" i="37"/>
  <c r="L44" i="37"/>
  <c r="K44" i="37"/>
  <c r="J44" i="37"/>
  <c r="I44" i="37"/>
  <c r="H44" i="37"/>
  <c r="G44" i="37"/>
  <c r="F44" i="37"/>
  <c r="E44" i="37"/>
  <c r="D44" i="37"/>
  <c r="C44" i="37"/>
  <c r="B44" i="37"/>
  <c r="N43" i="37"/>
  <c r="M43" i="37"/>
  <c r="L43" i="37"/>
  <c r="K43" i="37"/>
  <c r="J43" i="37"/>
  <c r="I43" i="37"/>
  <c r="H43" i="37"/>
  <c r="G43" i="37"/>
  <c r="F43" i="37"/>
  <c r="E43" i="37"/>
  <c r="D43" i="37"/>
  <c r="C43" i="37"/>
  <c r="B43" i="37"/>
  <c r="N37" i="37"/>
  <c r="M37" i="37"/>
  <c r="L37" i="37"/>
  <c r="K37" i="37"/>
  <c r="J37" i="37"/>
  <c r="I37" i="37"/>
  <c r="H37" i="37"/>
  <c r="G37" i="37"/>
  <c r="F37" i="37"/>
  <c r="E37" i="37"/>
  <c r="D37" i="37"/>
  <c r="C37" i="37"/>
  <c r="B37" i="37"/>
  <c r="N36" i="37"/>
  <c r="M36" i="37"/>
  <c r="L36" i="37"/>
  <c r="K36" i="37"/>
  <c r="J36" i="37"/>
  <c r="I36" i="37"/>
  <c r="H36" i="37"/>
  <c r="G36" i="37"/>
  <c r="F36" i="37"/>
  <c r="E36" i="37"/>
  <c r="D36" i="37"/>
  <c r="C36" i="37"/>
  <c r="B36" i="37"/>
  <c r="N35" i="37"/>
  <c r="M35" i="37"/>
  <c r="L35" i="37"/>
  <c r="K35" i="37"/>
  <c r="J35" i="37"/>
  <c r="I35" i="37"/>
  <c r="H35" i="37"/>
  <c r="G35" i="37"/>
  <c r="F35" i="37"/>
  <c r="E35" i="37"/>
  <c r="D35" i="37"/>
  <c r="C35" i="37"/>
  <c r="B35" i="37"/>
  <c r="N33" i="37"/>
  <c r="M33" i="37"/>
  <c r="L33" i="37"/>
  <c r="K33" i="37"/>
  <c r="J33" i="37"/>
  <c r="I33" i="37"/>
  <c r="H33" i="37"/>
  <c r="G33" i="37"/>
  <c r="F33" i="37"/>
  <c r="E33" i="37"/>
  <c r="D33" i="37"/>
  <c r="C33" i="37"/>
  <c r="B33" i="37"/>
  <c r="N32" i="37"/>
  <c r="M32" i="37"/>
  <c r="L32" i="37"/>
  <c r="K32" i="37"/>
  <c r="J32" i="37"/>
  <c r="I32" i="37"/>
  <c r="H32" i="37"/>
  <c r="G32" i="37"/>
  <c r="F32" i="37"/>
  <c r="E32" i="37"/>
  <c r="D32" i="37"/>
  <c r="C32" i="37"/>
  <c r="B32" i="37"/>
  <c r="N31" i="37"/>
  <c r="M31" i="37"/>
  <c r="L31" i="37"/>
  <c r="K31" i="37"/>
  <c r="J31" i="37"/>
  <c r="I31" i="37"/>
  <c r="H31" i="37"/>
  <c r="G31" i="37"/>
  <c r="F31" i="37"/>
  <c r="E31" i="37"/>
  <c r="D31" i="37"/>
  <c r="C31" i="37"/>
  <c r="B31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N27" i="37"/>
  <c r="M27" i="37"/>
  <c r="L27" i="37"/>
  <c r="K27" i="37"/>
  <c r="J27" i="37"/>
  <c r="I27" i="37"/>
  <c r="H27" i="37"/>
  <c r="G27" i="37"/>
  <c r="F27" i="37"/>
  <c r="E27" i="37"/>
  <c r="D27" i="37"/>
  <c r="C27" i="37"/>
  <c r="B27" i="37"/>
  <c r="N25" i="37"/>
  <c r="M25" i="37"/>
  <c r="L25" i="37"/>
  <c r="K25" i="37"/>
  <c r="J25" i="37"/>
  <c r="I25" i="37"/>
  <c r="H25" i="37"/>
  <c r="G25" i="37"/>
  <c r="F25" i="37"/>
  <c r="E25" i="37"/>
  <c r="D25" i="37"/>
  <c r="C25" i="37"/>
  <c r="B25" i="37"/>
  <c r="N24" i="37"/>
  <c r="M24" i="37"/>
  <c r="L24" i="37"/>
  <c r="K24" i="37"/>
  <c r="J24" i="37"/>
  <c r="I24" i="37"/>
  <c r="H24" i="37"/>
  <c r="G24" i="37"/>
  <c r="F24" i="37"/>
  <c r="E24" i="37"/>
  <c r="D24" i="37"/>
  <c r="C24" i="37"/>
  <c r="B24" i="37"/>
  <c r="N23" i="37"/>
  <c r="M23" i="37"/>
  <c r="L23" i="37"/>
  <c r="K23" i="37"/>
  <c r="J23" i="37"/>
  <c r="I23" i="37"/>
  <c r="H23" i="37"/>
  <c r="G23" i="37"/>
  <c r="F23" i="37"/>
  <c r="E23" i="37"/>
  <c r="D23" i="37"/>
  <c r="C23" i="37"/>
  <c r="B23" i="37"/>
  <c r="N21" i="37"/>
  <c r="M21" i="37"/>
  <c r="L21" i="37"/>
  <c r="K21" i="37"/>
  <c r="J21" i="37"/>
  <c r="I21" i="37"/>
  <c r="H21" i="37"/>
  <c r="G21" i="37"/>
  <c r="F21" i="37"/>
  <c r="E21" i="37"/>
  <c r="D21" i="37"/>
  <c r="C21" i="37"/>
  <c r="B21" i="37"/>
  <c r="N20" i="37"/>
  <c r="M20" i="37"/>
  <c r="L20" i="37"/>
  <c r="K20" i="37"/>
  <c r="J20" i="37"/>
  <c r="I20" i="37"/>
  <c r="H20" i="37"/>
  <c r="G20" i="37"/>
  <c r="F20" i="37"/>
  <c r="E20" i="37"/>
  <c r="D20" i="37"/>
  <c r="C20" i="37"/>
  <c r="B20" i="37"/>
  <c r="N19" i="37"/>
  <c r="M19" i="37"/>
  <c r="L19" i="37"/>
  <c r="K19" i="37"/>
  <c r="J19" i="37"/>
  <c r="I19" i="37"/>
  <c r="H19" i="37"/>
  <c r="G19" i="37"/>
  <c r="F19" i="37"/>
  <c r="E19" i="37"/>
  <c r="D19" i="37"/>
  <c r="C19" i="37"/>
  <c r="B19" i="37"/>
  <c r="N17" i="37"/>
  <c r="M17" i="37"/>
  <c r="L17" i="37"/>
  <c r="K17" i="37"/>
  <c r="J17" i="37"/>
  <c r="I17" i="37"/>
  <c r="H17" i="37"/>
  <c r="G17" i="37"/>
  <c r="F17" i="37"/>
  <c r="E17" i="37"/>
  <c r="D17" i="37"/>
  <c r="C17" i="37"/>
  <c r="B17" i="37"/>
  <c r="N16" i="37"/>
  <c r="M16" i="37"/>
  <c r="L16" i="37"/>
  <c r="K16" i="37"/>
  <c r="J16" i="37"/>
  <c r="I16" i="37"/>
  <c r="H16" i="37"/>
  <c r="G16" i="37"/>
  <c r="F16" i="37"/>
  <c r="E16" i="37"/>
  <c r="D16" i="37"/>
  <c r="C16" i="37"/>
  <c r="B16" i="37"/>
  <c r="N15" i="37"/>
  <c r="M15" i="37"/>
  <c r="L15" i="37"/>
  <c r="K15" i="37"/>
  <c r="J15" i="37"/>
  <c r="I15" i="37"/>
  <c r="H15" i="37"/>
  <c r="G15" i="37"/>
  <c r="F15" i="37"/>
  <c r="E15" i="37"/>
  <c r="D15" i="37"/>
  <c r="C15" i="37"/>
  <c r="B15" i="37"/>
  <c r="N13" i="37"/>
  <c r="M13" i="37"/>
  <c r="L13" i="37"/>
  <c r="K13" i="37"/>
  <c r="J13" i="37"/>
  <c r="I13" i="37"/>
  <c r="H13" i="37"/>
  <c r="G13" i="37"/>
  <c r="F13" i="37"/>
  <c r="E13" i="37"/>
  <c r="D13" i="37"/>
  <c r="C13" i="37"/>
  <c r="B13" i="37"/>
  <c r="N12" i="37"/>
  <c r="M12" i="37"/>
  <c r="L12" i="37"/>
  <c r="K12" i="37"/>
  <c r="J12" i="37"/>
  <c r="I12" i="37"/>
  <c r="H12" i="37"/>
  <c r="G12" i="37"/>
  <c r="F12" i="37"/>
  <c r="E12" i="37"/>
  <c r="D12" i="37"/>
  <c r="C12" i="37"/>
  <c r="B12" i="37"/>
  <c r="N11" i="37"/>
  <c r="M11" i="37"/>
  <c r="L11" i="37"/>
  <c r="K11" i="37"/>
  <c r="J11" i="37"/>
  <c r="I11" i="37"/>
  <c r="H11" i="37"/>
  <c r="G11" i="37"/>
  <c r="F11" i="37"/>
  <c r="E11" i="37"/>
  <c r="D11" i="37"/>
  <c r="C11" i="37"/>
  <c r="B11" i="37"/>
  <c r="N9" i="37"/>
  <c r="M9" i="37"/>
  <c r="L9" i="37"/>
  <c r="K9" i="37"/>
  <c r="J9" i="37"/>
  <c r="I9" i="37"/>
  <c r="H9" i="37"/>
  <c r="G9" i="37"/>
  <c r="F9" i="37"/>
  <c r="E9" i="37"/>
  <c r="D9" i="37"/>
  <c r="C9" i="37"/>
  <c r="N8" i="37"/>
  <c r="M8" i="37"/>
  <c r="L8" i="37"/>
  <c r="K8" i="37"/>
  <c r="J8" i="37"/>
  <c r="I8" i="37"/>
  <c r="H8" i="37"/>
  <c r="G8" i="37"/>
  <c r="F8" i="37"/>
  <c r="E8" i="37"/>
  <c r="D8" i="37"/>
  <c r="C8" i="37"/>
  <c r="N7" i="37"/>
  <c r="M7" i="37"/>
  <c r="L7" i="37"/>
  <c r="K7" i="37"/>
  <c r="J7" i="37"/>
  <c r="I7" i="37"/>
  <c r="H7" i="37"/>
  <c r="G7" i="37"/>
  <c r="F7" i="37"/>
  <c r="E7" i="37"/>
  <c r="D7" i="37"/>
  <c r="C7" i="37"/>
  <c r="N4" i="37"/>
  <c r="M4" i="37"/>
  <c r="L4" i="37"/>
  <c r="K4" i="37"/>
  <c r="J4" i="37"/>
  <c r="I4" i="37"/>
  <c r="H4" i="37"/>
  <c r="G4" i="37"/>
  <c r="F4" i="37"/>
  <c r="N123" i="36"/>
  <c r="M123" i="36"/>
  <c r="L123" i="36"/>
  <c r="K123" i="36"/>
  <c r="J123" i="36"/>
  <c r="I123" i="36"/>
  <c r="H123" i="36"/>
  <c r="G123" i="36"/>
  <c r="F123" i="36"/>
  <c r="E123" i="36"/>
  <c r="D123" i="36"/>
  <c r="C123" i="36"/>
  <c r="B123" i="36"/>
  <c r="N122" i="36"/>
  <c r="M122" i="36"/>
  <c r="L122" i="36"/>
  <c r="K122" i="36"/>
  <c r="J122" i="36"/>
  <c r="I122" i="36"/>
  <c r="H122" i="36"/>
  <c r="G122" i="36"/>
  <c r="F122" i="36"/>
  <c r="E122" i="36"/>
  <c r="D122" i="36"/>
  <c r="C122" i="36"/>
  <c r="B122" i="36"/>
  <c r="N121" i="36"/>
  <c r="M121" i="36"/>
  <c r="L121" i="36"/>
  <c r="K121" i="36"/>
  <c r="J121" i="36"/>
  <c r="I121" i="36"/>
  <c r="H121" i="36"/>
  <c r="G121" i="36"/>
  <c r="F121" i="36"/>
  <c r="E121" i="36"/>
  <c r="D121" i="36"/>
  <c r="C121" i="36"/>
  <c r="B121" i="36"/>
  <c r="N119" i="36"/>
  <c r="M119" i="36"/>
  <c r="L119" i="36"/>
  <c r="K119" i="36"/>
  <c r="J119" i="36"/>
  <c r="I119" i="36"/>
  <c r="H119" i="36"/>
  <c r="G119" i="36"/>
  <c r="F119" i="36"/>
  <c r="E119" i="36"/>
  <c r="D119" i="36"/>
  <c r="C119" i="36"/>
  <c r="B119" i="36"/>
  <c r="N118" i="36"/>
  <c r="M118" i="36"/>
  <c r="L118" i="36"/>
  <c r="K118" i="36"/>
  <c r="J118" i="36"/>
  <c r="I118" i="36"/>
  <c r="H118" i="36"/>
  <c r="G118" i="36"/>
  <c r="F118" i="36"/>
  <c r="E118" i="36"/>
  <c r="D118" i="36"/>
  <c r="C118" i="36"/>
  <c r="B118" i="36"/>
  <c r="N117" i="36"/>
  <c r="M117" i="36"/>
  <c r="L117" i="36"/>
  <c r="K117" i="36"/>
  <c r="J117" i="36"/>
  <c r="I117" i="36"/>
  <c r="H117" i="36"/>
  <c r="G117" i="36"/>
  <c r="F117" i="36"/>
  <c r="E117" i="36"/>
  <c r="D117" i="36"/>
  <c r="C117" i="36"/>
  <c r="B117" i="36"/>
  <c r="N115" i="36"/>
  <c r="M115" i="36"/>
  <c r="L115" i="36"/>
  <c r="K115" i="36"/>
  <c r="J115" i="36"/>
  <c r="I115" i="36"/>
  <c r="H115" i="36"/>
  <c r="G115" i="36"/>
  <c r="F115" i="36"/>
  <c r="E115" i="36"/>
  <c r="D115" i="36"/>
  <c r="C115" i="36"/>
  <c r="B115" i="36"/>
  <c r="N114" i="36"/>
  <c r="M114" i="36"/>
  <c r="L114" i="36"/>
  <c r="K114" i="36"/>
  <c r="J114" i="36"/>
  <c r="I114" i="36"/>
  <c r="H114" i="36"/>
  <c r="G114" i="36"/>
  <c r="F114" i="36"/>
  <c r="E114" i="36"/>
  <c r="D114" i="36"/>
  <c r="C114" i="36"/>
  <c r="B114" i="36"/>
  <c r="N113" i="36"/>
  <c r="M113" i="36"/>
  <c r="L113" i="36"/>
  <c r="K113" i="36"/>
  <c r="J113" i="36"/>
  <c r="I113" i="36"/>
  <c r="H113" i="36"/>
  <c r="G113" i="36"/>
  <c r="F113" i="36"/>
  <c r="E113" i="36"/>
  <c r="D113" i="36"/>
  <c r="C113" i="36"/>
  <c r="B113" i="36"/>
  <c r="N111" i="36"/>
  <c r="M111" i="36"/>
  <c r="L111" i="36"/>
  <c r="K111" i="36"/>
  <c r="J111" i="36"/>
  <c r="I111" i="36"/>
  <c r="H111" i="36"/>
  <c r="G111" i="36"/>
  <c r="F111" i="36"/>
  <c r="E111" i="36"/>
  <c r="D111" i="36"/>
  <c r="C111" i="36"/>
  <c r="B111" i="36"/>
  <c r="N110" i="36"/>
  <c r="M110" i="36"/>
  <c r="L110" i="36"/>
  <c r="K110" i="36"/>
  <c r="J110" i="36"/>
  <c r="I110" i="36"/>
  <c r="H110" i="36"/>
  <c r="G110" i="36"/>
  <c r="F110" i="36"/>
  <c r="E110" i="36"/>
  <c r="D110" i="36"/>
  <c r="C110" i="36"/>
  <c r="B110" i="36"/>
  <c r="N109" i="36"/>
  <c r="M109" i="36"/>
  <c r="L109" i="36"/>
  <c r="K109" i="36"/>
  <c r="J109" i="36"/>
  <c r="I109" i="36"/>
  <c r="H109" i="36"/>
  <c r="G109" i="36"/>
  <c r="F109" i="36"/>
  <c r="E109" i="36"/>
  <c r="D109" i="36"/>
  <c r="C109" i="36"/>
  <c r="B109" i="36"/>
  <c r="N104" i="36"/>
  <c r="M104" i="36"/>
  <c r="L104" i="36"/>
  <c r="K104" i="36"/>
  <c r="J104" i="36"/>
  <c r="I104" i="36"/>
  <c r="H104" i="36"/>
  <c r="G104" i="36"/>
  <c r="F104" i="36"/>
  <c r="E104" i="36"/>
  <c r="D104" i="36"/>
  <c r="C104" i="36"/>
  <c r="B104" i="36"/>
  <c r="N103" i="36"/>
  <c r="M103" i="36"/>
  <c r="L103" i="36"/>
  <c r="K103" i="36"/>
  <c r="J103" i="36"/>
  <c r="I103" i="36"/>
  <c r="H103" i="36"/>
  <c r="G103" i="36"/>
  <c r="F103" i="36"/>
  <c r="E103" i="36"/>
  <c r="D103" i="36"/>
  <c r="C103" i="36"/>
  <c r="B103" i="36"/>
  <c r="N102" i="36"/>
  <c r="M102" i="36"/>
  <c r="L102" i="36"/>
  <c r="K102" i="36"/>
  <c r="J102" i="36"/>
  <c r="I102" i="36"/>
  <c r="H102" i="36"/>
  <c r="G102" i="36"/>
  <c r="F102" i="36"/>
  <c r="E102" i="36"/>
  <c r="D102" i="36"/>
  <c r="C102" i="36"/>
  <c r="B102" i="36"/>
  <c r="N100" i="36"/>
  <c r="M100" i="36"/>
  <c r="L100" i="36"/>
  <c r="K100" i="36"/>
  <c r="J100" i="36"/>
  <c r="I100" i="36"/>
  <c r="H100" i="36"/>
  <c r="G100" i="36"/>
  <c r="F100" i="36"/>
  <c r="E100" i="36"/>
  <c r="D100" i="36"/>
  <c r="C100" i="36"/>
  <c r="B100" i="36"/>
  <c r="N99" i="36"/>
  <c r="M99" i="36"/>
  <c r="L99" i="36"/>
  <c r="K99" i="36"/>
  <c r="J99" i="36"/>
  <c r="I99" i="36"/>
  <c r="H99" i="36"/>
  <c r="G99" i="36"/>
  <c r="F99" i="36"/>
  <c r="E99" i="36"/>
  <c r="D99" i="36"/>
  <c r="C99" i="36"/>
  <c r="B99" i="36"/>
  <c r="N98" i="36"/>
  <c r="M98" i="36"/>
  <c r="L98" i="36"/>
  <c r="K98" i="36"/>
  <c r="J98" i="36"/>
  <c r="I98" i="36"/>
  <c r="H98" i="36"/>
  <c r="G98" i="36"/>
  <c r="F98" i="36"/>
  <c r="E98" i="36"/>
  <c r="D98" i="36"/>
  <c r="C98" i="36"/>
  <c r="B98" i="36"/>
  <c r="N96" i="36"/>
  <c r="M96" i="36"/>
  <c r="L96" i="36"/>
  <c r="K96" i="36"/>
  <c r="J96" i="36"/>
  <c r="I96" i="36"/>
  <c r="H96" i="36"/>
  <c r="G96" i="36"/>
  <c r="F96" i="36"/>
  <c r="E96" i="36"/>
  <c r="D96" i="36"/>
  <c r="C96" i="36"/>
  <c r="B96" i="36"/>
  <c r="N95" i="36"/>
  <c r="M95" i="36"/>
  <c r="L95" i="36"/>
  <c r="K95" i="36"/>
  <c r="J95" i="36"/>
  <c r="I95" i="36"/>
  <c r="H95" i="36"/>
  <c r="G95" i="36"/>
  <c r="F95" i="36"/>
  <c r="E95" i="36"/>
  <c r="D95" i="36"/>
  <c r="C95" i="36"/>
  <c r="B95" i="36"/>
  <c r="N94" i="36"/>
  <c r="M94" i="36"/>
  <c r="L94" i="36"/>
  <c r="K94" i="36"/>
  <c r="J94" i="36"/>
  <c r="I94" i="36"/>
  <c r="H94" i="36"/>
  <c r="G94" i="36"/>
  <c r="F94" i="36"/>
  <c r="E94" i="36"/>
  <c r="D94" i="36"/>
  <c r="C94" i="36"/>
  <c r="B94" i="36"/>
  <c r="N92" i="36"/>
  <c r="M92" i="36"/>
  <c r="L92" i="36"/>
  <c r="K92" i="36"/>
  <c r="J92" i="36"/>
  <c r="I92" i="36"/>
  <c r="H92" i="36"/>
  <c r="G92" i="36"/>
  <c r="F92" i="36"/>
  <c r="E92" i="36"/>
  <c r="D92" i="36"/>
  <c r="C92" i="36"/>
  <c r="B92" i="36"/>
  <c r="N91" i="36"/>
  <c r="M91" i="36"/>
  <c r="L91" i="36"/>
  <c r="K91" i="36"/>
  <c r="J91" i="36"/>
  <c r="I91" i="36"/>
  <c r="H91" i="36"/>
  <c r="G91" i="36"/>
  <c r="F91" i="36"/>
  <c r="E91" i="36"/>
  <c r="D91" i="36"/>
  <c r="C91" i="36"/>
  <c r="B91" i="36"/>
  <c r="N90" i="36"/>
  <c r="M90" i="36"/>
  <c r="L90" i="36"/>
  <c r="K90" i="36"/>
  <c r="J90" i="36"/>
  <c r="I90" i="36"/>
  <c r="H90" i="36"/>
  <c r="G90" i="36"/>
  <c r="F90" i="36"/>
  <c r="E90" i="36"/>
  <c r="D90" i="36"/>
  <c r="C90" i="36"/>
  <c r="B90" i="36"/>
  <c r="N88" i="36"/>
  <c r="M88" i="36"/>
  <c r="L88" i="36"/>
  <c r="K88" i="36"/>
  <c r="J88" i="36"/>
  <c r="I88" i="36"/>
  <c r="H88" i="36"/>
  <c r="G88" i="36"/>
  <c r="F88" i="36"/>
  <c r="E88" i="36"/>
  <c r="D88" i="36"/>
  <c r="C88" i="36"/>
  <c r="B88" i="36"/>
  <c r="N87" i="36"/>
  <c r="M87" i="36"/>
  <c r="L87" i="36"/>
  <c r="K87" i="36"/>
  <c r="J87" i="36"/>
  <c r="I87" i="36"/>
  <c r="H87" i="36"/>
  <c r="G87" i="36"/>
  <c r="F87" i="36"/>
  <c r="E87" i="36"/>
  <c r="D87" i="36"/>
  <c r="C87" i="36"/>
  <c r="B87" i="36"/>
  <c r="N86" i="36"/>
  <c r="M86" i="36"/>
  <c r="L86" i="36"/>
  <c r="K86" i="36"/>
  <c r="J86" i="36"/>
  <c r="I86" i="36"/>
  <c r="H86" i="36"/>
  <c r="G86" i="36"/>
  <c r="F86" i="36"/>
  <c r="E86" i="36"/>
  <c r="D86" i="36"/>
  <c r="C86" i="36"/>
  <c r="B86" i="36"/>
  <c r="N80" i="36"/>
  <c r="M80" i="36"/>
  <c r="L80" i="36"/>
  <c r="K80" i="36"/>
  <c r="J80" i="36"/>
  <c r="I80" i="36"/>
  <c r="H80" i="36"/>
  <c r="G80" i="36"/>
  <c r="F80" i="36"/>
  <c r="E80" i="36"/>
  <c r="D80" i="36"/>
  <c r="C80" i="36"/>
  <c r="B80" i="36"/>
  <c r="N79" i="36"/>
  <c r="M79" i="36"/>
  <c r="L79" i="36"/>
  <c r="K79" i="36"/>
  <c r="J79" i="36"/>
  <c r="I79" i="36"/>
  <c r="H79" i="36"/>
  <c r="G79" i="36"/>
  <c r="F79" i="36"/>
  <c r="E79" i="36"/>
  <c r="D79" i="36"/>
  <c r="C79" i="36"/>
  <c r="B79" i="36"/>
  <c r="N78" i="36"/>
  <c r="M78" i="36"/>
  <c r="L78" i="36"/>
  <c r="K78" i="36"/>
  <c r="J78" i="36"/>
  <c r="I78" i="36"/>
  <c r="H78" i="36"/>
  <c r="G78" i="36"/>
  <c r="F78" i="36"/>
  <c r="E78" i="36"/>
  <c r="D78" i="36"/>
  <c r="C78" i="36"/>
  <c r="B78" i="36"/>
  <c r="N76" i="36"/>
  <c r="M76" i="36"/>
  <c r="L76" i="36"/>
  <c r="K76" i="36"/>
  <c r="J76" i="36"/>
  <c r="I76" i="36"/>
  <c r="H76" i="36"/>
  <c r="G76" i="36"/>
  <c r="F76" i="36"/>
  <c r="E76" i="36"/>
  <c r="D76" i="36"/>
  <c r="C76" i="36"/>
  <c r="B76" i="36"/>
  <c r="N75" i="36"/>
  <c r="M75" i="36"/>
  <c r="L75" i="36"/>
  <c r="K75" i="36"/>
  <c r="J75" i="36"/>
  <c r="I75" i="36"/>
  <c r="H75" i="36"/>
  <c r="G75" i="36"/>
  <c r="F75" i="36"/>
  <c r="E75" i="36"/>
  <c r="D75" i="36"/>
  <c r="C75" i="36"/>
  <c r="B75" i="36"/>
  <c r="N74" i="36"/>
  <c r="M74" i="36"/>
  <c r="L74" i="36"/>
  <c r="K74" i="36"/>
  <c r="J74" i="36"/>
  <c r="I74" i="36"/>
  <c r="H74" i="36"/>
  <c r="G74" i="36"/>
  <c r="F74" i="36"/>
  <c r="E74" i="36"/>
  <c r="D74" i="36"/>
  <c r="C74" i="36"/>
  <c r="B74" i="36"/>
  <c r="N72" i="36"/>
  <c r="M72" i="36"/>
  <c r="L72" i="36"/>
  <c r="K72" i="36"/>
  <c r="J72" i="36"/>
  <c r="I72" i="36"/>
  <c r="H72" i="36"/>
  <c r="G72" i="36"/>
  <c r="F72" i="36"/>
  <c r="E72" i="36"/>
  <c r="D72" i="36"/>
  <c r="C72" i="36"/>
  <c r="B72" i="36"/>
  <c r="N71" i="36"/>
  <c r="M71" i="36"/>
  <c r="L71" i="36"/>
  <c r="K71" i="36"/>
  <c r="J71" i="36"/>
  <c r="I71" i="36"/>
  <c r="H71" i="36"/>
  <c r="G71" i="36"/>
  <c r="F71" i="36"/>
  <c r="E71" i="36"/>
  <c r="D71" i="36"/>
  <c r="C71" i="36"/>
  <c r="B71" i="36"/>
  <c r="N70" i="36"/>
  <c r="M70" i="36"/>
  <c r="L70" i="36"/>
  <c r="K70" i="36"/>
  <c r="J70" i="36"/>
  <c r="I70" i="36"/>
  <c r="H70" i="36"/>
  <c r="G70" i="36"/>
  <c r="F70" i="36"/>
  <c r="E70" i="36"/>
  <c r="D70" i="36"/>
  <c r="C70" i="36"/>
  <c r="B70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N67" i="36"/>
  <c r="M67" i="36"/>
  <c r="L67" i="36"/>
  <c r="K67" i="36"/>
  <c r="J67" i="36"/>
  <c r="I67" i="36"/>
  <c r="H67" i="36"/>
  <c r="G67" i="36"/>
  <c r="F67" i="36"/>
  <c r="E67" i="36"/>
  <c r="D67" i="36"/>
  <c r="C67" i="36"/>
  <c r="B67" i="36"/>
  <c r="N66" i="36"/>
  <c r="M66" i="36"/>
  <c r="L66" i="36"/>
  <c r="K66" i="36"/>
  <c r="J66" i="36"/>
  <c r="I66" i="36"/>
  <c r="H66" i="36"/>
  <c r="G66" i="36"/>
  <c r="F66" i="36"/>
  <c r="E66" i="36"/>
  <c r="D66" i="36"/>
  <c r="C66" i="36"/>
  <c r="B66" i="36"/>
  <c r="N61" i="36"/>
  <c r="M61" i="36"/>
  <c r="L61" i="36"/>
  <c r="K61" i="36"/>
  <c r="J61" i="36"/>
  <c r="I61" i="36"/>
  <c r="H61" i="36"/>
  <c r="G61" i="36"/>
  <c r="F61" i="36"/>
  <c r="E61" i="36"/>
  <c r="D61" i="36"/>
  <c r="C61" i="36"/>
  <c r="B61" i="36"/>
  <c r="N60" i="36"/>
  <c r="M60" i="36"/>
  <c r="L60" i="36"/>
  <c r="K60" i="36"/>
  <c r="J60" i="36"/>
  <c r="I60" i="36"/>
  <c r="H60" i="36"/>
  <c r="G60" i="36"/>
  <c r="F60" i="36"/>
  <c r="E60" i="36"/>
  <c r="D60" i="36"/>
  <c r="C60" i="36"/>
  <c r="B60" i="36"/>
  <c r="N59" i="36"/>
  <c r="M59" i="36"/>
  <c r="L59" i="36"/>
  <c r="K59" i="36"/>
  <c r="J59" i="36"/>
  <c r="I59" i="36"/>
  <c r="H59" i="36"/>
  <c r="G59" i="36"/>
  <c r="F59" i="36"/>
  <c r="E59" i="36"/>
  <c r="D59" i="36"/>
  <c r="C59" i="36"/>
  <c r="B59" i="36"/>
  <c r="N57" i="36"/>
  <c r="M57" i="36"/>
  <c r="L57" i="36"/>
  <c r="K57" i="36"/>
  <c r="J57" i="36"/>
  <c r="I57" i="36"/>
  <c r="H57" i="36"/>
  <c r="G57" i="36"/>
  <c r="F57" i="36"/>
  <c r="E57" i="36"/>
  <c r="D57" i="36"/>
  <c r="C57" i="36"/>
  <c r="B57" i="36"/>
  <c r="N56" i="36"/>
  <c r="M56" i="36"/>
  <c r="L56" i="36"/>
  <c r="K56" i="36"/>
  <c r="J56" i="36"/>
  <c r="I56" i="36"/>
  <c r="H56" i="36"/>
  <c r="G56" i="36"/>
  <c r="F56" i="36"/>
  <c r="E56" i="36"/>
  <c r="D56" i="36"/>
  <c r="C56" i="36"/>
  <c r="B56" i="36"/>
  <c r="N55" i="36"/>
  <c r="M55" i="36"/>
  <c r="L55" i="36"/>
  <c r="K55" i="36"/>
  <c r="J55" i="36"/>
  <c r="I55" i="36"/>
  <c r="H55" i="36"/>
  <c r="G55" i="36"/>
  <c r="F55" i="36"/>
  <c r="E55" i="36"/>
  <c r="D55" i="36"/>
  <c r="C55" i="36"/>
  <c r="B55" i="36"/>
  <c r="N53" i="36"/>
  <c r="M53" i="36"/>
  <c r="L53" i="36"/>
  <c r="K53" i="36"/>
  <c r="J53" i="36"/>
  <c r="I53" i="36"/>
  <c r="H53" i="36"/>
  <c r="G53" i="36"/>
  <c r="F53" i="36"/>
  <c r="E53" i="36"/>
  <c r="D53" i="36"/>
  <c r="C53" i="36"/>
  <c r="B53" i="36"/>
  <c r="N52" i="36"/>
  <c r="M52" i="36"/>
  <c r="L52" i="36"/>
  <c r="K52" i="36"/>
  <c r="J52" i="36"/>
  <c r="I52" i="36"/>
  <c r="H52" i="36"/>
  <c r="G52" i="36"/>
  <c r="F52" i="36"/>
  <c r="E52" i="36"/>
  <c r="D52" i="36"/>
  <c r="C52" i="36"/>
  <c r="B52" i="36"/>
  <c r="N51" i="36"/>
  <c r="M51" i="36"/>
  <c r="L51" i="36"/>
  <c r="K51" i="36"/>
  <c r="J51" i="36"/>
  <c r="I51" i="36"/>
  <c r="H51" i="36"/>
  <c r="G51" i="36"/>
  <c r="F51" i="36"/>
  <c r="E51" i="36"/>
  <c r="D51" i="36"/>
  <c r="C51" i="36"/>
  <c r="B51" i="36"/>
  <c r="N49" i="36"/>
  <c r="M49" i="36"/>
  <c r="L49" i="36"/>
  <c r="K49" i="36"/>
  <c r="J49" i="36"/>
  <c r="I49" i="36"/>
  <c r="H49" i="36"/>
  <c r="G49" i="36"/>
  <c r="F49" i="36"/>
  <c r="E49" i="36"/>
  <c r="D49" i="36"/>
  <c r="C49" i="36"/>
  <c r="B49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B48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B47" i="36"/>
  <c r="N45" i="36"/>
  <c r="M45" i="36"/>
  <c r="L45" i="36"/>
  <c r="K45" i="36"/>
  <c r="J45" i="36"/>
  <c r="I45" i="36"/>
  <c r="H45" i="36"/>
  <c r="G45" i="36"/>
  <c r="F45" i="36"/>
  <c r="E45" i="36"/>
  <c r="D45" i="36"/>
  <c r="C45" i="36"/>
  <c r="B45" i="36"/>
  <c r="N44" i="36"/>
  <c r="M44" i="36"/>
  <c r="L44" i="36"/>
  <c r="K44" i="36"/>
  <c r="J44" i="36"/>
  <c r="I44" i="36"/>
  <c r="H44" i="36"/>
  <c r="G44" i="36"/>
  <c r="F44" i="36"/>
  <c r="E44" i="36"/>
  <c r="D44" i="36"/>
  <c r="C44" i="36"/>
  <c r="B44" i="36"/>
  <c r="N43" i="36"/>
  <c r="M43" i="36"/>
  <c r="L43" i="36"/>
  <c r="K43" i="36"/>
  <c r="J43" i="36"/>
  <c r="I43" i="36"/>
  <c r="H43" i="36"/>
  <c r="G43" i="36"/>
  <c r="F43" i="36"/>
  <c r="E43" i="36"/>
  <c r="D43" i="36"/>
  <c r="C43" i="36"/>
  <c r="B43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N33" i="36"/>
  <c r="M33" i="36"/>
  <c r="L33" i="36"/>
  <c r="K33" i="36"/>
  <c r="J33" i="36"/>
  <c r="I33" i="36"/>
  <c r="H33" i="36"/>
  <c r="G33" i="36"/>
  <c r="F33" i="36"/>
  <c r="E33" i="36"/>
  <c r="D33" i="36"/>
  <c r="C33" i="36"/>
  <c r="B33" i="36"/>
  <c r="N32" i="36"/>
  <c r="M32" i="36"/>
  <c r="L32" i="36"/>
  <c r="K32" i="36"/>
  <c r="J32" i="36"/>
  <c r="I32" i="36"/>
  <c r="H32" i="36"/>
  <c r="G32" i="36"/>
  <c r="F32" i="36"/>
  <c r="E32" i="36"/>
  <c r="D32" i="36"/>
  <c r="C32" i="36"/>
  <c r="B32" i="36"/>
  <c r="N31" i="36"/>
  <c r="M31" i="36"/>
  <c r="L31" i="36"/>
  <c r="K31" i="36"/>
  <c r="J31" i="36"/>
  <c r="I31" i="36"/>
  <c r="H31" i="36"/>
  <c r="G31" i="36"/>
  <c r="F31" i="36"/>
  <c r="E31" i="36"/>
  <c r="D31" i="36"/>
  <c r="C31" i="36"/>
  <c r="B31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N27" i="36"/>
  <c r="M27" i="36"/>
  <c r="L27" i="36"/>
  <c r="K27" i="36"/>
  <c r="J27" i="36"/>
  <c r="I27" i="36"/>
  <c r="H27" i="36"/>
  <c r="G27" i="36"/>
  <c r="F27" i="36"/>
  <c r="E27" i="36"/>
  <c r="D27" i="36"/>
  <c r="C27" i="36"/>
  <c r="B27" i="36"/>
  <c r="N25" i="36"/>
  <c r="M25" i="36"/>
  <c r="L25" i="36"/>
  <c r="K25" i="36"/>
  <c r="J25" i="36"/>
  <c r="I25" i="36"/>
  <c r="H25" i="36"/>
  <c r="G25" i="36"/>
  <c r="F25" i="36"/>
  <c r="E25" i="36"/>
  <c r="D25" i="36"/>
  <c r="C25" i="36"/>
  <c r="B25" i="36"/>
  <c r="N24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N21" i="36"/>
  <c r="M21" i="36"/>
  <c r="L21" i="36"/>
  <c r="K21" i="36"/>
  <c r="J21" i="36"/>
  <c r="I21" i="36"/>
  <c r="H21" i="36"/>
  <c r="G21" i="36"/>
  <c r="F21" i="36"/>
  <c r="E21" i="36"/>
  <c r="D21" i="36"/>
  <c r="C21" i="36"/>
  <c r="B21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N19" i="36"/>
  <c r="M19" i="36"/>
  <c r="L19" i="36"/>
  <c r="K19" i="36"/>
  <c r="J19" i="36"/>
  <c r="I19" i="36"/>
  <c r="H19" i="36"/>
  <c r="G19" i="36"/>
  <c r="F19" i="36"/>
  <c r="E19" i="36"/>
  <c r="D19" i="36"/>
  <c r="C19" i="36"/>
  <c r="B19" i="36"/>
  <c r="N17" i="36"/>
  <c r="M17" i="36"/>
  <c r="L17" i="36"/>
  <c r="K17" i="36"/>
  <c r="J17" i="36"/>
  <c r="I17" i="36"/>
  <c r="H17" i="36"/>
  <c r="G17" i="36"/>
  <c r="F17" i="36"/>
  <c r="E17" i="36"/>
  <c r="D17" i="36"/>
  <c r="C17" i="36"/>
  <c r="B17" i="36"/>
  <c r="N16" i="36"/>
  <c r="M16" i="36"/>
  <c r="L16" i="36"/>
  <c r="K16" i="36"/>
  <c r="J16" i="36"/>
  <c r="I16" i="36"/>
  <c r="H16" i="36"/>
  <c r="G16" i="36"/>
  <c r="F16" i="36"/>
  <c r="E16" i="36"/>
  <c r="D16" i="36"/>
  <c r="C16" i="36"/>
  <c r="B16" i="36"/>
  <c r="N15" i="36"/>
  <c r="M15" i="36"/>
  <c r="L15" i="36"/>
  <c r="K15" i="36"/>
  <c r="J15" i="36"/>
  <c r="I15" i="36"/>
  <c r="H15" i="36"/>
  <c r="G15" i="36"/>
  <c r="F15" i="36"/>
  <c r="E15" i="36"/>
  <c r="D15" i="36"/>
  <c r="C15" i="36"/>
  <c r="B15" i="36"/>
  <c r="N13" i="36"/>
  <c r="M13" i="36"/>
  <c r="L13" i="36"/>
  <c r="K13" i="36"/>
  <c r="J13" i="36"/>
  <c r="I13" i="36"/>
  <c r="H13" i="36"/>
  <c r="G13" i="36"/>
  <c r="F13" i="36"/>
  <c r="E13" i="36"/>
  <c r="D13" i="36"/>
  <c r="C13" i="36"/>
  <c r="B13" i="36"/>
  <c r="N12" i="36"/>
  <c r="M12" i="36"/>
  <c r="L12" i="36"/>
  <c r="K12" i="36"/>
  <c r="J12" i="36"/>
  <c r="I12" i="36"/>
  <c r="H12" i="36"/>
  <c r="G12" i="36"/>
  <c r="F12" i="36"/>
  <c r="E12" i="36"/>
  <c r="D12" i="36"/>
  <c r="C12" i="36"/>
  <c r="B12" i="36"/>
  <c r="N11" i="36"/>
  <c r="M11" i="36"/>
  <c r="L11" i="36"/>
  <c r="K11" i="36"/>
  <c r="J11" i="36"/>
  <c r="I11" i="36"/>
  <c r="H11" i="36"/>
  <c r="G11" i="36"/>
  <c r="F11" i="36"/>
  <c r="E11" i="36"/>
  <c r="D11" i="36"/>
  <c r="C11" i="36"/>
  <c r="B11" i="36"/>
  <c r="N9" i="36"/>
  <c r="M9" i="36"/>
  <c r="L9" i="36"/>
  <c r="K9" i="36"/>
  <c r="J9" i="36"/>
  <c r="I9" i="36"/>
  <c r="H9" i="36"/>
  <c r="G9" i="36"/>
  <c r="F9" i="36"/>
  <c r="E9" i="36"/>
  <c r="D9" i="36"/>
  <c r="C9" i="36"/>
  <c r="N8" i="36"/>
  <c r="M8" i="36"/>
  <c r="L8" i="36"/>
  <c r="K8" i="36"/>
  <c r="J8" i="36"/>
  <c r="I8" i="36"/>
  <c r="H8" i="36"/>
  <c r="G8" i="36"/>
  <c r="F8" i="36"/>
  <c r="E8" i="36"/>
  <c r="D8" i="36"/>
  <c r="C8" i="36"/>
  <c r="N7" i="36"/>
  <c r="M7" i="36"/>
  <c r="L7" i="36"/>
  <c r="K7" i="36"/>
  <c r="J7" i="36"/>
  <c r="I7" i="36"/>
  <c r="H7" i="36"/>
  <c r="G7" i="36"/>
  <c r="F7" i="36"/>
  <c r="E7" i="36"/>
  <c r="D7" i="36"/>
  <c r="C7" i="36"/>
  <c r="N4" i="36"/>
  <c r="M4" i="36"/>
  <c r="L4" i="36"/>
  <c r="K4" i="36"/>
  <c r="J4" i="36"/>
  <c r="I4" i="36"/>
  <c r="H4" i="36"/>
  <c r="G4" i="36"/>
  <c r="F4" i="36"/>
  <c r="N123" i="35"/>
  <c r="M123" i="35"/>
  <c r="L123" i="35"/>
  <c r="K123" i="35"/>
  <c r="J123" i="35"/>
  <c r="I123" i="35"/>
  <c r="H123" i="35"/>
  <c r="G123" i="35"/>
  <c r="F123" i="35"/>
  <c r="E123" i="35"/>
  <c r="D123" i="35"/>
  <c r="C123" i="35"/>
  <c r="B123" i="35"/>
  <c r="N122" i="35"/>
  <c r="M122" i="35"/>
  <c r="L122" i="35"/>
  <c r="K122" i="35"/>
  <c r="J122" i="35"/>
  <c r="I122" i="35"/>
  <c r="H122" i="35"/>
  <c r="G122" i="35"/>
  <c r="F122" i="35"/>
  <c r="E122" i="35"/>
  <c r="D122" i="35"/>
  <c r="C122" i="35"/>
  <c r="B122" i="35"/>
  <c r="N121" i="35"/>
  <c r="M121" i="35"/>
  <c r="L121" i="35"/>
  <c r="K121" i="35"/>
  <c r="J121" i="35"/>
  <c r="I121" i="35"/>
  <c r="H121" i="35"/>
  <c r="G121" i="35"/>
  <c r="F121" i="35"/>
  <c r="E121" i="35"/>
  <c r="D121" i="35"/>
  <c r="C121" i="35"/>
  <c r="B121" i="35"/>
  <c r="N119" i="35"/>
  <c r="M119" i="35"/>
  <c r="L119" i="35"/>
  <c r="K119" i="35"/>
  <c r="J119" i="35"/>
  <c r="I119" i="35"/>
  <c r="H119" i="35"/>
  <c r="G119" i="35"/>
  <c r="F119" i="35"/>
  <c r="E119" i="35"/>
  <c r="D119" i="35"/>
  <c r="C119" i="35"/>
  <c r="B119" i="35"/>
  <c r="N118" i="35"/>
  <c r="M118" i="35"/>
  <c r="L118" i="35"/>
  <c r="K118" i="35"/>
  <c r="J118" i="35"/>
  <c r="I118" i="35"/>
  <c r="H118" i="35"/>
  <c r="G118" i="35"/>
  <c r="F118" i="35"/>
  <c r="E118" i="35"/>
  <c r="D118" i="35"/>
  <c r="C118" i="35"/>
  <c r="B118" i="35"/>
  <c r="N117" i="35"/>
  <c r="M117" i="35"/>
  <c r="L117" i="35"/>
  <c r="K117" i="35"/>
  <c r="J117" i="35"/>
  <c r="I117" i="35"/>
  <c r="H117" i="35"/>
  <c r="G117" i="35"/>
  <c r="F117" i="35"/>
  <c r="E117" i="35"/>
  <c r="D117" i="35"/>
  <c r="C117" i="35"/>
  <c r="B117" i="35"/>
  <c r="N115" i="35"/>
  <c r="M115" i="35"/>
  <c r="L115" i="35"/>
  <c r="K115" i="35"/>
  <c r="J115" i="35"/>
  <c r="I115" i="35"/>
  <c r="H115" i="35"/>
  <c r="G115" i="35"/>
  <c r="F115" i="35"/>
  <c r="E115" i="35"/>
  <c r="D115" i="35"/>
  <c r="C115" i="35"/>
  <c r="B115" i="35"/>
  <c r="N114" i="35"/>
  <c r="M114" i="35"/>
  <c r="L114" i="35"/>
  <c r="K114" i="35"/>
  <c r="J114" i="35"/>
  <c r="I114" i="35"/>
  <c r="H114" i="35"/>
  <c r="G114" i="35"/>
  <c r="F114" i="35"/>
  <c r="E114" i="35"/>
  <c r="D114" i="35"/>
  <c r="C114" i="35"/>
  <c r="B114" i="35"/>
  <c r="N113" i="35"/>
  <c r="M113" i="35"/>
  <c r="L113" i="35"/>
  <c r="K113" i="35"/>
  <c r="J113" i="35"/>
  <c r="I113" i="35"/>
  <c r="H113" i="35"/>
  <c r="G113" i="35"/>
  <c r="F113" i="35"/>
  <c r="E113" i="35"/>
  <c r="D113" i="35"/>
  <c r="C113" i="35"/>
  <c r="B113" i="35"/>
  <c r="N111" i="35"/>
  <c r="M111" i="35"/>
  <c r="L111" i="35"/>
  <c r="K111" i="35"/>
  <c r="J111" i="35"/>
  <c r="I111" i="35"/>
  <c r="H111" i="35"/>
  <c r="G111" i="35"/>
  <c r="F111" i="35"/>
  <c r="E111" i="35"/>
  <c r="D111" i="35"/>
  <c r="C111" i="35"/>
  <c r="B111" i="35"/>
  <c r="N110" i="35"/>
  <c r="M110" i="35"/>
  <c r="L110" i="35"/>
  <c r="K110" i="35"/>
  <c r="J110" i="35"/>
  <c r="I110" i="35"/>
  <c r="H110" i="35"/>
  <c r="G110" i="35"/>
  <c r="F110" i="35"/>
  <c r="E110" i="35"/>
  <c r="D110" i="35"/>
  <c r="C110" i="35"/>
  <c r="B110" i="35"/>
  <c r="N109" i="35"/>
  <c r="M109" i="35"/>
  <c r="L109" i="35"/>
  <c r="K109" i="35"/>
  <c r="J109" i="35"/>
  <c r="I109" i="35"/>
  <c r="H109" i="35"/>
  <c r="G109" i="35"/>
  <c r="F109" i="35"/>
  <c r="E109" i="35"/>
  <c r="D109" i="35"/>
  <c r="C109" i="35"/>
  <c r="B109" i="35"/>
  <c r="N104" i="35"/>
  <c r="M104" i="35"/>
  <c r="L104" i="35"/>
  <c r="K104" i="35"/>
  <c r="J104" i="35"/>
  <c r="I104" i="35"/>
  <c r="H104" i="35"/>
  <c r="G104" i="35"/>
  <c r="F104" i="35"/>
  <c r="E104" i="35"/>
  <c r="D104" i="35"/>
  <c r="C104" i="35"/>
  <c r="B104" i="35"/>
  <c r="N103" i="35"/>
  <c r="M103" i="35"/>
  <c r="L103" i="35"/>
  <c r="K103" i="35"/>
  <c r="J103" i="35"/>
  <c r="I103" i="35"/>
  <c r="H103" i="35"/>
  <c r="G103" i="35"/>
  <c r="F103" i="35"/>
  <c r="E103" i="35"/>
  <c r="D103" i="35"/>
  <c r="C103" i="35"/>
  <c r="B103" i="35"/>
  <c r="N102" i="35"/>
  <c r="M102" i="35"/>
  <c r="L102" i="35"/>
  <c r="K102" i="35"/>
  <c r="J102" i="35"/>
  <c r="I102" i="35"/>
  <c r="H102" i="35"/>
  <c r="G102" i="35"/>
  <c r="F102" i="35"/>
  <c r="E102" i="35"/>
  <c r="D102" i="35"/>
  <c r="C102" i="35"/>
  <c r="B102" i="35"/>
  <c r="N100" i="35"/>
  <c r="M100" i="35"/>
  <c r="L100" i="35"/>
  <c r="K100" i="35"/>
  <c r="J100" i="35"/>
  <c r="I100" i="35"/>
  <c r="H100" i="35"/>
  <c r="G100" i="35"/>
  <c r="F100" i="35"/>
  <c r="E100" i="35"/>
  <c r="D100" i="35"/>
  <c r="C100" i="35"/>
  <c r="B100" i="35"/>
  <c r="N99" i="35"/>
  <c r="M99" i="35"/>
  <c r="L99" i="35"/>
  <c r="K99" i="35"/>
  <c r="J99" i="35"/>
  <c r="I99" i="35"/>
  <c r="H99" i="35"/>
  <c r="G99" i="35"/>
  <c r="F99" i="35"/>
  <c r="E99" i="35"/>
  <c r="D99" i="35"/>
  <c r="C99" i="35"/>
  <c r="B99" i="35"/>
  <c r="N98" i="35"/>
  <c r="M98" i="35"/>
  <c r="L98" i="35"/>
  <c r="K98" i="35"/>
  <c r="J98" i="35"/>
  <c r="I98" i="35"/>
  <c r="H98" i="35"/>
  <c r="G98" i="35"/>
  <c r="F98" i="35"/>
  <c r="E98" i="35"/>
  <c r="D98" i="35"/>
  <c r="C98" i="35"/>
  <c r="B98" i="35"/>
  <c r="N96" i="35"/>
  <c r="M96" i="35"/>
  <c r="L96" i="35"/>
  <c r="K96" i="35"/>
  <c r="J96" i="35"/>
  <c r="I96" i="35"/>
  <c r="H96" i="35"/>
  <c r="G96" i="35"/>
  <c r="F96" i="35"/>
  <c r="E96" i="35"/>
  <c r="D96" i="35"/>
  <c r="C96" i="35"/>
  <c r="B96" i="35"/>
  <c r="N95" i="35"/>
  <c r="M95" i="35"/>
  <c r="L95" i="35"/>
  <c r="K95" i="35"/>
  <c r="J95" i="35"/>
  <c r="I95" i="35"/>
  <c r="H95" i="35"/>
  <c r="G95" i="35"/>
  <c r="F95" i="35"/>
  <c r="E95" i="35"/>
  <c r="D95" i="35"/>
  <c r="C95" i="35"/>
  <c r="B95" i="35"/>
  <c r="N94" i="35"/>
  <c r="M94" i="35"/>
  <c r="L94" i="35"/>
  <c r="K94" i="35"/>
  <c r="J94" i="35"/>
  <c r="I94" i="35"/>
  <c r="H94" i="35"/>
  <c r="G94" i="35"/>
  <c r="F94" i="35"/>
  <c r="E94" i="35"/>
  <c r="D94" i="35"/>
  <c r="C94" i="35"/>
  <c r="B94" i="35"/>
  <c r="N92" i="35"/>
  <c r="M92" i="35"/>
  <c r="L92" i="35"/>
  <c r="K92" i="35"/>
  <c r="J92" i="35"/>
  <c r="I92" i="35"/>
  <c r="H92" i="35"/>
  <c r="G92" i="35"/>
  <c r="F92" i="35"/>
  <c r="E92" i="35"/>
  <c r="D92" i="35"/>
  <c r="C92" i="35"/>
  <c r="B92" i="35"/>
  <c r="N91" i="35"/>
  <c r="M91" i="35"/>
  <c r="L91" i="35"/>
  <c r="K91" i="35"/>
  <c r="J91" i="35"/>
  <c r="I91" i="35"/>
  <c r="H91" i="35"/>
  <c r="G91" i="35"/>
  <c r="F91" i="35"/>
  <c r="E91" i="35"/>
  <c r="D91" i="35"/>
  <c r="C91" i="35"/>
  <c r="B91" i="35"/>
  <c r="N90" i="35"/>
  <c r="M90" i="35"/>
  <c r="L90" i="35"/>
  <c r="K90" i="35"/>
  <c r="J90" i="35"/>
  <c r="I90" i="35"/>
  <c r="H90" i="35"/>
  <c r="G90" i="35"/>
  <c r="F90" i="35"/>
  <c r="E90" i="35"/>
  <c r="D90" i="35"/>
  <c r="C90" i="35"/>
  <c r="B90" i="35"/>
  <c r="N88" i="35"/>
  <c r="M88" i="35"/>
  <c r="L88" i="35"/>
  <c r="K88" i="35"/>
  <c r="J88" i="35"/>
  <c r="I88" i="35"/>
  <c r="H88" i="35"/>
  <c r="G88" i="35"/>
  <c r="F88" i="35"/>
  <c r="E88" i="35"/>
  <c r="D88" i="35"/>
  <c r="C88" i="35"/>
  <c r="B88" i="35"/>
  <c r="N87" i="35"/>
  <c r="M87" i="35"/>
  <c r="L87" i="35"/>
  <c r="K87" i="35"/>
  <c r="J87" i="35"/>
  <c r="I87" i="35"/>
  <c r="H87" i="35"/>
  <c r="G87" i="35"/>
  <c r="F87" i="35"/>
  <c r="E87" i="35"/>
  <c r="D87" i="35"/>
  <c r="C87" i="35"/>
  <c r="B87" i="35"/>
  <c r="N86" i="35"/>
  <c r="M86" i="35"/>
  <c r="L86" i="35"/>
  <c r="K86" i="35"/>
  <c r="J86" i="35"/>
  <c r="I86" i="35"/>
  <c r="H86" i="35"/>
  <c r="G86" i="35"/>
  <c r="F86" i="35"/>
  <c r="E86" i="35"/>
  <c r="D86" i="35"/>
  <c r="C86" i="35"/>
  <c r="B86" i="35"/>
  <c r="N80" i="35"/>
  <c r="M80" i="35"/>
  <c r="L80" i="35"/>
  <c r="K80" i="35"/>
  <c r="J80" i="35"/>
  <c r="I80" i="35"/>
  <c r="H80" i="35"/>
  <c r="G80" i="35"/>
  <c r="F80" i="35"/>
  <c r="E80" i="35"/>
  <c r="D80" i="35"/>
  <c r="C80" i="35"/>
  <c r="B80" i="35"/>
  <c r="N79" i="35"/>
  <c r="M79" i="35"/>
  <c r="L79" i="35"/>
  <c r="K79" i="35"/>
  <c r="J79" i="35"/>
  <c r="I79" i="35"/>
  <c r="H79" i="35"/>
  <c r="G79" i="35"/>
  <c r="F79" i="35"/>
  <c r="E79" i="35"/>
  <c r="D79" i="35"/>
  <c r="C79" i="35"/>
  <c r="B79" i="35"/>
  <c r="N78" i="35"/>
  <c r="M78" i="35"/>
  <c r="L78" i="35"/>
  <c r="K78" i="35"/>
  <c r="J78" i="35"/>
  <c r="I78" i="35"/>
  <c r="H78" i="35"/>
  <c r="G78" i="35"/>
  <c r="F78" i="35"/>
  <c r="E78" i="35"/>
  <c r="D78" i="35"/>
  <c r="C78" i="35"/>
  <c r="B78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N71" i="35"/>
  <c r="M71" i="35"/>
  <c r="L71" i="35"/>
  <c r="K71" i="35"/>
  <c r="J71" i="35"/>
  <c r="I71" i="35"/>
  <c r="H71" i="35"/>
  <c r="G71" i="35"/>
  <c r="F71" i="35"/>
  <c r="E71" i="35"/>
  <c r="D71" i="35"/>
  <c r="C71" i="35"/>
  <c r="B71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B70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N60" i="35"/>
  <c r="M60" i="35"/>
  <c r="L60" i="35"/>
  <c r="K60" i="35"/>
  <c r="J60" i="35"/>
  <c r="I60" i="35"/>
  <c r="H60" i="35"/>
  <c r="G60" i="35"/>
  <c r="F60" i="35"/>
  <c r="E60" i="35"/>
  <c r="D60" i="35"/>
  <c r="C60" i="35"/>
  <c r="B60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N57" i="35"/>
  <c r="M57" i="35"/>
  <c r="L57" i="35"/>
  <c r="K57" i="35"/>
  <c r="J57" i="35"/>
  <c r="I57" i="35"/>
  <c r="H57" i="35"/>
  <c r="G57" i="35"/>
  <c r="F57" i="35"/>
  <c r="E57" i="35"/>
  <c r="D57" i="35"/>
  <c r="C57" i="35"/>
  <c r="B57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N51" i="35"/>
  <c r="M51" i="35"/>
  <c r="L51" i="35"/>
  <c r="K51" i="35"/>
  <c r="J51" i="35"/>
  <c r="I51" i="35"/>
  <c r="H51" i="35"/>
  <c r="G51" i="35"/>
  <c r="F51" i="35"/>
  <c r="E51" i="35"/>
  <c r="D51" i="35"/>
  <c r="C51" i="35"/>
  <c r="B51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B49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B48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B47" i="35"/>
  <c r="N45" i="35"/>
  <c r="M45" i="35"/>
  <c r="L45" i="35"/>
  <c r="K45" i="35"/>
  <c r="J45" i="35"/>
  <c r="I45" i="35"/>
  <c r="H45" i="35"/>
  <c r="G45" i="35"/>
  <c r="F45" i="35"/>
  <c r="E45" i="35"/>
  <c r="D45" i="35"/>
  <c r="C45" i="35"/>
  <c r="B45" i="35"/>
  <c r="N44" i="35"/>
  <c r="M44" i="35"/>
  <c r="L44" i="35"/>
  <c r="K44" i="35"/>
  <c r="J44" i="35"/>
  <c r="I44" i="35"/>
  <c r="H44" i="35"/>
  <c r="G44" i="35"/>
  <c r="F44" i="35"/>
  <c r="E44" i="35"/>
  <c r="D44" i="35"/>
  <c r="C44" i="35"/>
  <c r="B44" i="35"/>
  <c r="N43" i="35"/>
  <c r="M43" i="35"/>
  <c r="L43" i="35"/>
  <c r="K43" i="35"/>
  <c r="J43" i="35"/>
  <c r="I43" i="35"/>
  <c r="H43" i="35"/>
  <c r="G43" i="35"/>
  <c r="F43" i="35"/>
  <c r="E43" i="35"/>
  <c r="D43" i="35"/>
  <c r="C43" i="35"/>
  <c r="B43" i="35"/>
  <c r="N37" i="35"/>
  <c r="M37" i="35"/>
  <c r="L37" i="35"/>
  <c r="K37" i="35"/>
  <c r="J37" i="35"/>
  <c r="I37" i="35"/>
  <c r="H37" i="35"/>
  <c r="G37" i="35"/>
  <c r="F37" i="35"/>
  <c r="E37" i="35"/>
  <c r="D37" i="35"/>
  <c r="C37" i="35"/>
  <c r="B37" i="35"/>
  <c r="N36" i="35"/>
  <c r="M36" i="35"/>
  <c r="L36" i="35"/>
  <c r="K36" i="35"/>
  <c r="J36" i="35"/>
  <c r="I36" i="35"/>
  <c r="H36" i="35"/>
  <c r="G36" i="35"/>
  <c r="F36" i="35"/>
  <c r="E36" i="35"/>
  <c r="D36" i="35"/>
  <c r="C36" i="35"/>
  <c r="B36" i="35"/>
  <c r="N35" i="35"/>
  <c r="M35" i="35"/>
  <c r="L35" i="35"/>
  <c r="K35" i="35"/>
  <c r="J35" i="35"/>
  <c r="I35" i="35"/>
  <c r="H35" i="35"/>
  <c r="G35" i="35"/>
  <c r="F35" i="35"/>
  <c r="E35" i="35"/>
  <c r="D35" i="35"/>
  <c r="C35" i="35"/>
  <c r="B35" i="35"/>
  <c r="N33" i="35"/>
  <c r="M33" i="35"/>
  <c r="L33" i="35"/>
  <c r="K33" i="35"/>
  <c r="J33" i="35"/>
  <c r="I33" i="35"/>
  <c r="H33" i="35"/>
  <c r="G33" i="35"/>
  <c r="F33" i="35"/>
  <c r="E33" i="35"/>
  <c r="D33" i="35"/>
  <c r="C33" i="35"/>
  <c r="B33" i="35"/>
  <c r="N32" i="35"/>
  <c r="M32" i="35"/>
  <c r="L32" i="35"/>
  <c r="K32" i="35"/>
  <c r="J32" i="35"/>
  <c r="I32" i="35"/>
  <c r="H32" i="35"/>
  <c r="G32" i="35"/>
  <c r="F32" i="35"/>
  <c r="E32" i="35"/>
  <c r="D32" i="35"/>
  <c r="C32" i="35"/>
  <c r="B32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B31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N27" i="35"/>
  <c r="M27" i="35"/>
  <c r="L27" i="35"/>
  <c r="K27" i="35"/>
  <c r="J27" i="35"/>
  <c r="I27" i="35"/>
  <c r="H27" i="35"/>
  <c r="G27" i="35"/>
  <c r="F27" i="35"/>
  <c r="E27" i="35"/>
  <c r="D27" i="35"/>
  <c r="C27" i="35"/>
  <c r="B27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B25" i="35"/>
  <c r="N24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N23" i="35"/>
  <c r="M23" i="35"/>
  <c r="L23" i="35"/>
  <c r="K23" i="35"/>
  <c r="J23" i="35"/>
  <c r="I23" i="35"/>
  <c r="H23" i="35"/>
  <c r="G23" i="35"/>
  <c r="F23" i="35"/>
  <c r="E23" i="35"/>
  <c r="D23" i="35"/>
  <c r="C23" i="35"/>
  <c r="B23" i="35"/>
  <c r="N21" i="35"/>
  <c r="M21" i="35"/>
  <c r="L21" i="35"/>
  <c r="K21" i="35"/>
  <c r="J21" i="35"/>
  <c r="I21" i="35"/>
  <c r="H21" i="35"/>
  <c r="G21" i="35"/>
  <c r="F21" i="35"/>
  <c r="E21" i="35"/>
  <c r="D21" i="35"/>
  <c r="C21" i="35"/>
  <c r="B21" i="35"/>
  <c r="N20" i="35"/>
  <c r="M20" i="35"/>
  <c r="L20" i="35"/>
  <c r="K20" i="35"/>
  <c r="J20" i="35"/>
  <c r="I20" i="35"/>
  <c r="H20" i="35"/>
  <c r="G20" i="35"/>
  <c r="F20" i="35"/>
  <c r="E20" i="35"/>
  <c r="D20" i="35"/>
  <c r="C20" i="35"/>
  <c r="B20" i="35"/>
  <c r="N19" i="35"/>
  <c r="M19" i="35"/>
  <c r="L19" i="35"/>
  <c r="K19" i="35"/>
  <c r="J19" i="35"/>
  <c r="I19" i="35"/>
  <c r="H19" i="35"/>
  <c r="G19" i="35"/>
  <c r="F19" i="35"/>
  <c r="E19" i="35"/>
  <c r="D19" i="35"/>
  <c r="C19" i="35"/>
  <c r="B19" i="35"/>
  <c r="N17" i="35"/>
  <c r="M17" i="35"/>
  <c r="L17" i="35"/>
  <c r="K17" i="35"/>
  <c r="J17" i="35"/>
  <c r="I17" i="35"/>
  <c r="H17" i="35"/>
  <c r="G17" i="35"/>
  <c r="F17" i="35"/>
  <c r="E17" i="35"/>
  <c r="D17" i="35"/>
  <c r="C17" i="35"/>
  <c r="B17" i="35"/>
  <c r="N16" i="35"/>
  <c r="M16" i="35"/>
  <c r="L16" i="35"/>
  <c r="K16" i="35"/>
  <c r="J16" i="35"/>
  <c r="I16" i="35"/>
  <c r="H16" i="35"/>
  <c r="G16" i="35"/>
  <c r="F16" i="35"/>
  <c r="E16" i="35"/>
  <c r="D16" i="35"/>
  <c r="C16" i="35"/>
  <c r="B16" i="35"/>
  <c r="N15" i="35"/>
  <c r="M15" i="35"/>
  <c r="L15" i="35"/>
  <c r="K15" i="35"/>
  <c r="J15" i="35"/>
  <c r="I15" i="35"/>
  <c r="H15" i="35"/>
  <c r="G15" i="35"/>
  <c r="F15" i="35"/>
  <c r="E15" i="35"/>
  <c r="D15" i="35"/>
  <c r="C15" i="35"/>
  <c r="B15" i="35"/>
  <c r="N13" i="35"/>
  <c r="M13" i="35"/>
  <c r="L13" i="35"/>
  <c r="K13" i="35"/>
  <c r="J13" i="35"/>
  <c r="I13" i="35"/>
  <c r="H13" i="35"/>
  <c r="G13" i="35"/>
  <c r="F13" i="35"/>
  <c r="E13" i="35"/>
  <c r="D13" i="35"/>
  <c r="C13" i="35"/>
  <c r="B13" i="35"/>
  <c r="N12" i="35"/>
  <c r="M12" i="35"/>
  <c r="L12" i="35"/>
  <c r="K12" i="35"/>
  <c r="J12" i="35"/>
  <c r="I12" i="35"/>
  <c r="H12" i="35"/>
  <c r="G12" i="35"/>
  <c r="F12" i="35"/>
  <c r="E12" i="35"/>
  <c r="D12" i="35"/>
  <c r="C12" i="35"/>
  <c r="B12" i="35"/>
  <c r="N11" i="35"/>
  <c r="M11" i="35"/>
  <c r="L11" i="35"/>
  <c r="K11" i="35"/>
  <c r="J11" i="35"/>
  <c r="I11" i="35"/>
  <c r="H11" i="35"/>
  <c r="G11" i="35"/>
  <c r="F11" i="35"/>
  <c r="E11" i="35"/>
  <c r="D11" i="35"/>
  <c r="C11" i="35"/>
  <c r="B11" i="35"/>
  <c r="N9" i="35"/>
  <c r="M9" i="35"/>
  <c r="L9" i="35"/>
  <c r="K9" i="35"/>
  <c r="J9" i="35"/>
  <c r="I9" i="35"/>
  <c r="H9" i="35"/>
  <c r="G9" i="35"/>
  <c r="F9" i="35"/>
  <c r="E9" i="35"/>
  <c r="D9" i="35"/>
  <c r="C9" i="35"/>
  <c r="N8" i="35"/>
  <c r="M8" i="35"/>
  <c r="L8" i="35"/>
  <c r="K8" i="35"/>
  <c r="J8" i="35"/>
  <c r="I8" i="35"/>
  <c r="H8" i="35"/>
  <c r="G8" i="35"/>
  <c r="F8" i="35"/>
  <c r="E8" i="35"/>
  <c r="D8" i="35"/>
  <c r="C8" i="35"/>
  <c r="N7" i="35"/>
  <c r="M7" i="35"/>
  <c r="L7" i="35"/>
  <c r="K7" i="35"/>
  <c r="J7" i="35"/>
  <c r="I7" i="35"/>
  <c r="H7" i="35"/>
  <c r="G7" i="35"/>
  <c r="F7" i="35"/>
  <c r="E7" i="35"/>
  <c r="D7" i="35"/>
  <c r="C7" i="35"/>
  <c r="N4" i="35"/>
  <c r="M4" i="35"/>
  <c r="L4" i="35"/>
  <c r="K4" i="35"/>
  <c r="J4" i="35"/>
  <c r="I4" i="35"/>
  <c r="H4" i="35"/>
  <c r="G4" i="35"/>
  <c r="F4" i="35"/>
  <c r="N123" i="34"/>
  <c r="M123" i="34"/>
  <c r="L123" i="34"/>
  <c r="K123" i="34"/>
  <c r="J123" i="34"/>
  <c r="I123" i="34"/>
  <c r="H123" i="34"/>
  <c r="G123" i="34"/>
  <c r="F123" i="34"/>
  <c r="E123" i="34"/>
  <c r="D123" i="34"/>
  <c r="C123" i="34"/>
  <c r="B123" i="34"/>
  <c r="N122" i="34"/>
  <c r="M122" i="34"/>
  <c r="L122" i="34"/>
  <c r="K122" i="34"/>
  <c r="J122" i="34"/>
  <c r="I122" i="34"/>
  <c r="H122" i="34"/>
  <c r="G122" i="34"/>
  <c r="F122" i="34"/>
  <c r="E122" i="34"/>
  <c r="D122" i="34"/>
  <c r="C122" i="34"/>
  <c r="B122" i="34"/>
  <c r="N121" i="34"/>
  <c r="M121" i="34"/>
  <c r="L121" i="34"/>
  <c r="K121" i="34"/>
  <c r="J121" i="34"/>
  <c r="I121" i="34"/>
  <c r="H121" i="34"/>
  <c r="G121" i="34"/>
  <c r="F121" i="34"/>
  <c r="E121" i="34"/>
  <c r="D121" i="34"/>
  <c r="C121" i="34"/>
  <c r="B121" i="34"/>
  <c r="N119" i="34"/>
  <c r="M119" i="34"/>
  <c r="L119" i="34"/>
  <c r="K119" i="34"/>
  <c r="J119" i="34"/>
  <c r="I119" i="34"/>
  <c r="H119" i="34"/>
  <c r="G119" i="34"/>
  <c r="F119" i="34"/>
  <c r="E119" i="34"/>
  <c r="D119" i="34"/>
  <c r="C119" i="34"/>
  <c r="B119" i="34"/>
  <c r="N118" i="34"/>
  <c r="M118" i="34"/>
  <c r="L118" i="34"/>
  <c r="K118" i="34"/>
  <c r="J118" i="34"/>
  <c r="I118" i="34"/>
  <c r="H118" i="34"/>
  <c r="G118" i="34"/>
  <c r="F118" i="34"/>
  <c r="E118" i="34"/>
  <c r="D118" i="34"/>
  <c r="C118" i="34"/>
  <c r="B118" i="34"/>
  <c r="N117" i="34"/>
  <c r="M117" i="34"/>
  <c r="L117" i="34"/>
  <c r="K117" i="34"/>
  <c r="J117" i="34"/>
  <c r="I117" i="34"/>
  <c r="H117" i="34"/>
  <c r="G117" i="34"/>
  <c r="F117" i="34"/>
  <c r="E117" i="34"/>
  <c r="D117" i="34"/>
  <c r="C117" i="34"/>
  <c r="B117" i="34"/>
  <c r="N115" i="34"/>
  <c r="M115" i="34"/>
  <c r="L115" i="34"/>
  <c r="K115" i="34"/>
  <c r="J115" i="34"/>
  <c r="I115" i="34"/>
  <c r="H115" i="34"/>
  <c r="G115" i="34"/>
  <c r="F115" i="34"/>
  <c r="E115" i="34"/>
  <c r="D115" i="34"/>
  <c r="C115" i="34"/>
  <c r="B115" i="34"/>
  <c r="N114" i="34"/>
  <c r="M114" i="34"/>
  <c r="L114" i="34"/>
  <c r="K114" i="34"/>
  <c r="J114" i="34"/>
  <c r="I114" i="34"/>
  <c r="H114" i="34"/>
  <c r="G114" i="34"/>
  <c r="F114" i="34"/>
  <c r="E114" i="34"/>
  <c r="D114" i="34"/>
  <c r="C114" i="34"/>
  <c r="B114" i="34"/>
  <c r="N113" i="34"/>
  <c r="M113" i="34"/>
  <c r="L113" i="34"/>
  <c r="K113" i="34"/>
  <c r="J113" i="34"/>
  <c r="I113" i="34"/>
  <c r="H113" i="34"/>
  <c r="G113" i="34"/>
  <c r="F113" i="34"/>
  <c r="E113" i="34"/>
  <c r="D113" i="34"/>
  <c r="C113" i="34"/>
  <c r="B113" i="34"/>
  <c r="N111" i="34"/>
  <c r="M111" i="34"/>
  <c r="L111" i="34"/>
  <c r="K111" i="34"/>
  <c r="J111" i="34"/>
  <c r="I111" i="34"/>
  <c r="H111" i="34"/>
  <c r="G111" i="34"/>
  <c r="F111" i="34"/>
  <c r="E111" i="34"/>
  <c r="D111" i="34"/>
  <c r="C111" i="34"/>
  <c r="B111" i="34"/>
  <c r="N110" i="34"/>
  <c r="M110" i="34"/>
  <c r="L110" i="34"/>
  <c r="K110" i="34"/>
  <c r="J110" i="34"/>
  <c r="I110" i="34"/>
  <c r="H110" i="34"/>
  <c r="G110" i="34"/>
  <c r="F110" i="34"/>
  <c r="E110" i="34"/>
  <c r="D110" i="34"/>
  <c r="C110" i="34"/>
  <c r="B110" i="34"/>
  <c r="N109" i="34"/>
  <c r="M109" i="34"/>
  <c r="L109" i="34"/>
  <c r="K109" i="34"/>
  <c r="J109" i="34"/>
  <c r="I109" i="34"/>
  <c r="H109" i="34"/>
  <c r="G109" i="34"/>
  <c r="F109" i="34"/>
  <c r="E109" i="34"/>
  <c r="D109" i="34"/>
  <c r="C109" i="34"/>
  <c r="B109" i="34"/>
  <c r="N104" i="34"/>
  <c r="M104" i="34"/>
  <c r="L104" i="34"/>
  <c r="K104" i="34"/>
  <c r="J104" i="34"/>
  <c r="I104" i="34"/>
  <c r="H104" i="34"/>
  <c r="G104" i="34"/>
  <c r="F104" i="34"/>
  <c r="E104" i="34"/>
  <c r="D104" i="34"/>
  <c r="C104" i="34"/>
  <c r="B104" i="34"/>
  <c r="N103" i="34"/>
  <c r="M103" i="34"/>
  <c r="L103" i="34"/>
  <c r="K103" i="34"/>
  <c r="J103" i="34"/>
  <c r="I103" i="34"/>
  <c r="H103" i="34"/>
  <c r="G103" i="34"/>
  <c r="F103" i="34"/>
  <c r="E103" i="34"/>
  <c r="D103" i="34"/>
  <c r="C103" i="34"/>
  <c r="B103" i="34"/>
  <c r="N102" i="34"/>
  <c r="M102" i="34"/>
  <c r="L102" i="34"/>
  <c r="K102" i="34"/>
  <c r="J102" i="34"/>
  <c r="I102" i="34"/>
  <c r="H102" i="34"/>
  <c r="G102" i="34"/>
  <c r="F102" i="34"/>
  <c r="E102" i="34"/>
  <c r="D102" i="34"/>
  <c r="C102" i="34"/>
  <c r="B102" i="34"/>
  <c r="N100" i="34"/>
  <c r="M100" i="34"/>
  <c r="L100" i="34"/>
  <c r="K100" i="34"/>
  <c r="J100" i="34"/>
  <c r="I100" i="34"/>
  <c r="H100" i="34"/>
  <c r="G100" i="34"/>
  <c r="F100" i="34"/>
  <c r="E100" i="34"/>
  <c r="D100" i="34"/>
  <c r="C100" i="34"/>
  <c r="B100" i="34"/>
  <c r="N99" i="34"/>
  <c r="M99" i="34"/>
  <c r="L99" i="34"/>
  <c r="K99" i="34"/>
  <c r="J99" i="34"/>
  <c r="I99" i="34"/>
  <c r="H99" i="34"/>
  <c r="G99" i="34"/>
  <c r="F99" i="34"/>
  <c r="E99" i="34"/>
  <c r="D99" i="34"/>
  <c r="C99" i="34"/>
  <c r="B99" i="34"/>
  <c r="N98" i="34"/>
  <c r="M98" i="34"/>
  <c r="L98" i="34"/>
  <c r="K98" i="34"/>
  <c r="J98" i="34"/>
  <c r="I98" i="34"/>
  <c r="H98" i="34"/>
  <c r="G98" i="34"/>
  <c r="F98" i="34"/>
  <c r="E98" i="34"/>
  <c r="D98" i="34"/>
  <c r="C98" i="34"/>
  <c r="B98" i="34"/>
  <c r="N96" i="34"/>
  <c r="M96" i="34"/>
  <c r="L96" i="34"/>
  <c r="K96" i="34"/>
  <c r="J96" i="34"/>
  <c r="I96" i="34"/>
  <c r="H96" i="34"/>
  <c r="G96" i="34"/>
  <c r="F96" i="34"/>
  <c r="E96" i="34"/>
  <c r="D96" i="34"/>
  <c r="C96" i="34"/>
  <c r="B96" i="34"/>
  <c r="N95" i="34"/>
  <c r="M95" i="34"/>
  <c r="L95" i="34"/>
  <c r="K95" i="34"/>
  <c r="J95" i="34"/>
  <c r="I95" i="34"/>
  <c r="H95" i="34"/>
  <c r="G95" i="34"/>
  <c r="F95" i="34"/>
  <c r="E95" i="34"/>
  <c r="D95" i="34"/>
  <c r="C95" i="34"/>
  <c r="B95" i="34"/>
  <c r="N94" i="34"/>
  <c r="M94" i="34"/>
  <c r="L94" i="34"/>
  <c r="K94" i="34"/>
  <c r="J94" i="34"/>
  <c r="I94" i="34"/>
  <c r="H94" i="34"/>
  <c r="G94" i="34"/>
  <c r="F94" i="34"/>
  <c r="E94" i="34"/>
  <c r="D94" i="34"/>
  <c r="C94" i="34"/>
  <c r="B94" i="34"/>
  <c r="N92" i="34"/>
  <c r="M92" i="34"/>
  <c r="L92" i="34"/>
  <c r="K92" i="34"/>
  <c r="J92" i="34"/>
  <c r="I92" i="34"/>
  <c r="H92" i="34"/>
  <c r="G92" i="34"/>
  <c r="F92" i="34"/>
  <c r="E92" i="34"/>
  <c r="D92" i="34"/>
  <c r="C92" i="34"/>
  <c r="B92" i="34"/>
  <c r="N91" i="34"/>
  <c r="M91" i="34"/>
  <c r="L91" i="34"/>
  <c r="K91" i="34"/>
  <c r="J91" i="34"/>
  <c r="I91" i="34"/>
  <c r="H91" i="34"/>
  <c r="G91" i="34"/>
  <c r="F91" i="34"/>
  <c r="E91" i="34"/>
  <c r="D91" i="34"/>
  <c r="C91" i="34"/>
  <c r="B91" i="34"/>
  <c r="N90" i="34"/>
  <c r="M90" i="34"/>
  <c r="L90" i="34"/>
  <c r="K90" i="34"/>
  <c r="J90" i="34"/>
  <c r="I90" i="34"/>
  <c r="H90" i="34"/>
  <c r="G90" i="34"/>
  <c r="F90" i="34"/>
  <c r="E90" i="34"/>
  <c r="D90" i="34"/>
  <c r="C90" i="34"/>
  <c r="B90" i="34"/>
  <c r="N88" i="34"/>
  <c r="M88" i="34"/>
  <c r="L88" i="34"/>
  <c r="K88" i="34"/>
  <c r="J88" i="34"/>
  <c r="I88" i="34"/>
  <c r="H88" i="34"/>
  <c r="G88" i="34"/>
  <c r="F88" i="34"/>
  <c r="E88" i="34"/>
  <c r="D88" i="34"/>
  <c r="C88" i="34"/>
  <c r="B88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B2" i="41"/>
  <c r="B2" i="40"/>
  <c r="B2" i="39"/>
  <c r="B2" i="38"/>
  <c r="B2" i="37"/>
  <c r="B2" i="36"/>
  <c r="B2" i="35"/>
  <c r="N80" i="34"/>
  <c r="M80" i="34"/>
  <c r="L80" i="34"/>
  <c r="K80" i="34"/>
  <c r="J80" i="34"/>
  <c r="I80" i="34"/>
  <c r="H80" i="34"/>
  <c r="G80" i="34"/>
  <c r="F80" i="34"/>
  <c r="E80" i="34"/>
  <c r="D80" i="34"/>
  <c r="C80" i="34"/>
  <c r="B80" i="34"/>
  <c r="N79" i="34"/>
  <c r="M79" i="34"/>
  <c r="L79" i="34"/>
  <c r="K79" i="34"/>
  <c r="J79" i="34"/>
  <c r="I79" i="34"/>
  <c r="H79" i="34"/>
  <c r="G79" i="34"/>
  <c r="F79" i="34"/>
  <c r="E79" i="34"/>
  <c r="D79" i="34"/>
  <c r="C79" i="34"/>
  <c r="B79" i="34"/>
  <c r="N78" i="34"/>
  <c r="M78" i="34"/>
  <c r="L78" i="34"/>
  <c r="K78" i="34"/>
  <c r="J78" i="34"/>
  <c r="I78" i="34"/>
  <c r="H78" i="34"/>
  <c r="G78" i="34"/>
  <c r="F78" i="34"/>
  <c r="E78" i="34"/>
  <c r="D78" i="34"/>
  <c r="C78" i="34"/>
  <c r="B78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N71" i="34"/>
  <c r="M71" i="34"/>
  <c r="L71" i="34"/>
  <c r="K71" i="34"/>
  <c r="J71" i="34"/>
  <c r="I71" i="34"/>
  <c r="H71" i="34"/>
  <c r="G71" i="34"/>
  <c r="F71" i="34"/>
  <c r="E71" i="34"/>
  <c r="D71" i="34"/>
  <c r="C71" i="34"/>
  <c r="B71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B70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B47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B45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B44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43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32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B23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B21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B20" i="34"/>
  <c r="N19" i="34"/>
  <c r="M19" i="34"/>
  <c r="L19" i="34"/>
  <c r="K19" i="34"/>
  <c r="J19" i="34"/>
  <c r="I19" i="34"/>
  <c r="H19" i="34"/>
  <c r="G19" i="34"/>
  <c r="F19" i="34"/>
  <c r="E19" i="34"/>
  <c r="D19" i="34"/>
  <c r="C19" i="34"/>
  <c r="B19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B17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B16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B15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N9" i="34"/>
  <c r="M9" i="34"/>
  <c r="L9" i="34"/>
  <c r="K9" i="34"/>
  <c r="J9" i="34"/>
  <c r="I9" i="34"/>
  <c r="H9" i="34"/>
  <c r="G9" i="34"/>
  <c r="F9" i="34"/>
  <c r="E9" i="34"/>
  <c r="D9" i="34"/>
  <c r="C9" i="34"/>
  <c r="N8" i="34"/>
  <c r="M8" i="34"/>
  <c r="L8" i="34"/>
  <c r="K8" i="34"/>
  <c r="J8" i="34"/>
  <c r="I8" i="34"/>
  <c r="H8" i="34"/>
  <c r="G8" i="34"/>
  <c r="F8" i="34"/>
  <c r="E8" i="34"/>
  <c r="D8" i="34"/>
  <c r="C8" i="34"/>
  <c r="N7" i="34"/>
  <c r="M7" i="34"/>
  <c r="L7" i="34"/>
  <c r="K7" i="34"/>
  <c r="J7" i="34"/>
  <c r="I7" i="34"/>
  <c r="H7" i="34"/>
  <c r="G7" i="34"/>
  <c r="F7" i="34"/>
  <c r="E7" i="34"/>
  <c r="D7" i="34"/>
  <c r="C7" i="34"/>
  <c r="N4" i="34"/>
  <c r="M4" i="34"/>
  <c r="L4" i="34"/>
  <c r="K4" i="34"/>
  <c r="J4" i="34"/>
  <c r="I4" i="34"/>
  <c r="H4" i="34"/>
  <c r="G4" i="34"/>
  <c r="F4" i="34"/>
  <c r="B2" i="34"/>
  <c r="AH104" i="33"/>
  <c r="AI104" i="33"/>
  <c r="AJ104" i="33"/>
  <c r="AK104" i="33"/>
  <c r="AL104" i="33"/>
  <c r="AM104" i="33"/>
  <c r="AN104" i="33"/>
  <c r="AO104" i="33"/>
  <c r="AP104" i="33"/>
  <c r="AH105" i="33"/>
  <c r="AI105" i="33"/>
  <c r="AJ105" i="33"/>
  <c r="AK105" i="33"/>
  <c r="AL105" i="33"/>
  <c r="AM105" i="33"/>
  <c r="AN105" i="33"/>
  <c r="AO105" i="33"/>
  <c r="AP105" i="33"/>
  <c r="AI103" i="33"/>
  <c r="AJ103" i="33"/>
  <c r="AK103" i="33"/>
  <c r="AL103" i="33"/>
  <c r="AM103" i="33"/>
  <c r="AN103" i="33"/>
  <c r="AO103" i="33"/>
  <c r="AP103" i="33"/>
  <c r="AH103" i="33"/>
  <c r="AH87" i="33"/>
  <c r="AI87" i="33"/>
  <c r="AJ87" i="33"/>
  <c r="AK87" i="33"/>
  <c r="AL87" i="33"/>
  <c r="AM87" i="33"/>
  <c r="AN87" i="33"/>
  <c r="AO87" i="33"/>
  <c r="AP87" i="33"/>
  <c r="AH88" i="33"/>
  <c r="AI88" i="33"/>
  <c r="AJ88" i="33"/>
  <c r="AK88" i="33"/>
  <c r="AL88" i="33"/>
  <c r="AM88" i="33"/>
  <c r="AN88" i="33"/>
  <c r="AO88" i="33"/>
  <c r="AP88" i="33"/>
  <c r="AI86" i="33"/>
  <c r="AJ86" i="33"/>
  <c r="AK86" i="33"/>
  <c r="AL86" i="33"/>
  <c r="AM86" i="33"/>
  <c r="AN86" i="33"/>
  <c r="AO86" i="33"/>
  <c r="AP86" i="33"/>
  <c r="AH86" i="33"/>
  <c r="C279" i="33"/>
  <c r="D279" i="33"/>
  <c r="E279" i="33"/>
  <c r="F279" i="33"/>
  <c r="G279" i="33"/>
  <c r="H279" i="33"/>
  <c r="I279" i="33"/>
  <c r="J279" i="33"/>
  <c r="K279" i="33"/>
  <c r="C280" i="33"/>
  <c r="D280" i="33"/>
  <c r="E280" i="33"/>
  <c r="F280" i="33"/>
  <c r="G280" i="33"/>
  <c r="H280" i="33"/>
  <c r="I280" i="33"/>
  <c r="J280" i="33"/>
  <c r="K280" i="33"/>
  <c r="D278" i="33"/>
  <c r="E278" i="33"/>
  <c r="F278" i="33"/>
  <c r="G278" i="33"/>
  <c r="H278" i="33"/>
  <c r="I278" i="33"/>
  <c r="J278" i="33"/>
  <c r="K278" i="33"/>
  <c r="C278" i="33"/>
  <c r="C262" i="33"/>
  <c r="D262" i="33"/>
  <c r="E262" i="33"/>
  <c r="F262" i="33"/>
  <c r="G262" i="33"/>
  <c r="H262" i="33"/>
  <c r="I262" i="33"/>
  <c r="J262" i="33"/>
  <c r="K262" i="33"/>
  <c r="C263" i="33"/>
  <c r="D263" i="33"/>
  <c r="E263" i="33"/>
  <c r="F263" i="33"/>
  <c r="G263" i="33"/>
  <c r="H263" i="33"/>
  <c r="I263" i="33"/>
  <c r="J263" i="33"/>
  <c r="K263" i="33"/>
  <c r="D261" i="33"/>
  <c r="E261" i="33"/>
  <c r="F261" i="33"/>
  <c r="G261" i="33"/>
  <c r="H261" i="33"/>
  <c r="I261" i="33"/>
  <c r="J261" i="33"/>
  <c r="K261" i="33"/>
  <c r="C261" i="33"/>
  <c r="C20" i="33"/>
  <c r="D20" i="33"/>
  <c r="E20" i="33"/>
  <c r="F20" i="33"/>
  <c r="G20" i="33"/>
  <c r="H20" i="33"/>
  <c r="I20" i="33"/>
  <c r="J20" i="33"/>
  <c r="K20" i="33"/>
  <c r="C21" i="33"/>
  <c r="D21" i="33"/>
  <c r="E21" i="33"/>
  <c r="F21" i="33"/>
  <c r="G21" i="33"/>
  <c r="H21" i="33"/>
  <c r="I21" i="33"/>
  <c r="J21" i="33"/>
  <c r="K21" i="33"/>
  <c r="D19" i="33"/>
  <c r="E19" i="33"/>
  <c r="F19" i="33"/>
  <c r="G19" i="33"/>
  <c r="H19" i="33"/>
  <c r="I19" i="33"/>
  <c r="J19" i="33"/>
  <c r="K19" i="33"/>
  <c r="C19" i="33"/>
  <c r="AK57" i="33"/>
  <c r="AL57" i="33"/>
  <c r="AM57" i="33"/>
  <c r="AN57" i="33"/>
  <c r="AO57" i="33"/>
  <c r="AP57" i="33"/>
  <c r="AQ57" i="33"/>
  <c r="AR57" i="33"/>
  <c r="AS57" i="33"/>
  <c r="AT57" i="33"/>
  <c r="AU57" i="33"/>
  <c r="AV57" i="33"/>
  <c r="AK58" i="33"/>
  <c r="AL58" i="33"/>
  <c r="AM58" i="33"/>
  <c r="AN58" i="33"/>
  <c r="AO58" i="33"/>
  <c r="AP58" i="33"/>
  <c r="AQ58" i="33"/>
  <c r="AR58" i="33"/>
  <c r="AS58" i="33"/>
  <c r="AT58" i="33"/>
  <c r="AU58" i="33"/>
  <c r="AV58" i="33"/>
  <c r="AL56" i="33"/>
  <c r="AM56" i="33"/>
  <c r="AN56" i="33"/>
  <c r="AO56" i="33"/>
  <c r="AP56" i="33"/>
  <c r="AQ56" i="33"/>
  <c r="AR56" i="33"/>
  <c r="AS56" i="33"/>
  <c r="AT56" i="33"/>
  <c r="AU56" i="33"/>
  <c r="AV56" i="33"/>
  <c r="AK56" i="33"/>
  <c r="AK39" i="33"/>
  <c r="AL39" i="33"/>
  <c r="AM39" i="33"/>
  <c r="AN39" i="33"/>
  <c r="AO39" i="33"/>
  <c r="AP39" i="33"/>
  <c r="AQ39" i="33"/>
  <c r="AR39" i="33"/>
  <c r="AS39" i="33"/>
  <c r="AT39" i="33"/>
  <c r="AU39" i="33"/>
  <c r="AV39" i="33"/>
  <c r="AK40" i="33"/>
  <c r="AL40" i="33"/>
  <c r="AM40" i="33"/>
  <c r="AN40" i="33"/>
  <c r="AO40" i="33"/>
  <c r="AP40" i="33"/>
  <c r="AQ40" i="33"/>
  <c r="AR40" i="33"/>
  <c r="AS40" i="33"/>
  <c r="AT40" i="33"/>
  <c r="AU40" i="33"/>
  <c r="AV40" i="33"/>
  <c r="AL38" i="33"/>
  <c r="AM38" i="33"/>
  <c r="AN38" i="33"/>
  <c r="AO38" i="33"/>
  <c r="AP38" i="33"/>
  <c r="AQ38" i="33"/>
  <c r="AR38" i="33"/>
  <c r="AS38" i="33"/>
  <c r="AT38" i="33"/>
  <c r="AU38" i="33"/>
  <c r="AV38" i="33"/>
  <c r="AK38" i="33"/>
  <c r="AK21" i="33"/>
  <c r="C37" i="33" s="1"/>
  <c r="AL21" i="33"/>
  <c r="D37" i="33" s="1"/>
  <c r="AM21" i="33"/>
  <c r="E37" i="33" s="1"/>
  <c r="AN21" i="33"/>
  <c r="F37" i="33" s="1"/>
  <c r="AO21" i="33"/>
  <c r="G37" i="33" s="1"/>
  <c r="AP21" i="33"/>
  <c r="H37" i="33" s="1"/>
  <c r="AQ21" i="33"/>
  <c r="I37" i="33" s="1"/>
  <c r="AR21" i="33"/>
  <c r="J37" i="33" s="1"/>
  <c r="AS21" i="33"/>
  <c r="K37" i="33" s="1"/>
  <c r="AT21" i="33"/>
  <c r="AU21" i="33"/>
  <c r="AV21" i="33"/>
  <c r="AK22" i="33"/>
  <c r="C38" i="33" s="1"/>
  <c r="AL22" i="33"/>
  <c r="D38" i="33" s="1"/>
  <c r="AM22" i="33"/>
  <c r="E38" i="33" s="1"/>
  <c r="AN22" i="33"/>
  <c r="F38" i="33" s="1"/>
  <c r="AO22" i="33"/>
  <c r="G38" i="33" s="1"/>
  <c r="AP22" i="33"/>
  <c r="H38" i="33" s="1"/>
  <c r="AQ22" i="33"/>
  <c r="I38" i="33" s="1"/>
  <c r="AR22" i="33"/>
  <c r="J38" i="33" s="1"/>
  <c r="AS22" i="33"/>
  <c r="K38" i="33" s="1"/>
  <c r="AT22" i="33"/>
  <c r="AU22" i="33"/>
  <c r="AV22" i="33"/>
  <c r="AL20" i="33"/>
  <c r="D36" i="33" s="1"/>
  <c r="AM20" i="33"/>
  <c r="E36" i="33" s="1"/>
  <c r="AN20" i="33"/>
  <c r="F36" i="33" s="1"/>
  <c r="AO20" i="33"/>
  <c r="G36" i="33" s="1"/>
  <c r="AP20" i="33"/>
  <c r="H36" i="33" s="1"/>
  <c r="AQ20" i="33"/>
  <c r="I36" i="33" s="1"/>
  <c r="AR20" i="33"/>
  <c r="J36" i="33" s="1"/>
  <c r="AS20" i="33"/>
  <c r="K36" i="33" s="1"/>
  <c r="AT20" i="33"/>
  <c r="AU20" i="33"/>
  <c r="AV20" i="33"/>
  <c r="AK20" i="33"/>
  <c r="C36" i="33" s="1"/>
  <c r="AD589" i="3"/>
  <c r="AH589" i="3" s="1"/>
  <c r="AE589" i="3"/>
  <c r="AM589" i="3" s="1"/>
  <c r="AF589" i="3"/>
  <c r="AN589" i="3" s="1"/>
  <c r="AD590" i="3"/>
  <c r="AH590" i="3" s="1"/>
  <c r="AE590" i="3"/>
  <c r="AI590" i="3" s="1"/>
  <c r="AF590" i="3"/>
  <c r="AJ590" i="3" s="1"/>
  <c r="AD547" i="3"/>
  <c r="AH547" i="3" s="1"/>
  <c r="AE547" i="3"/>
  <c r="AI547" i="3" s="1"/>
  <c r="AF547" i="3"/>
  <c r="AN547" i="3" s="1"/>
  <c r="AD548" i="3"/>
  <c r="AL548" i="3" s="1"/>
  <c r="AE548" i="3"/>
  <c r="AI548" i="3" s="1"/>
  <c r="AF548" i="3"/>
  <c r="AJ548" i="3" s="1"/>
  <c r="AD511" i="3"/>
  <c r="AH511" i="3" s="1"/>
  <c r="AE511" i="3"/>
  <c r="AI511" i="3" s="1"/>
  <c r="AF511" i="3"/>
  <c r="AJ511" i="3" s="1"/>
  <c r="AD512" i="3"/>
  <c r="AL512" i="3" s="1"/>
  <c r="AE512" i="3"/>
  <c r="AM512" i="3" s="1"/>
  <c r="AF512" i="3"/>
  <c r="AJ512" i="3" s="1"/>
  <c r="AD505" i="3"/>
  <c r="AH505" i="3" s="1"/>
  <c r="AE505" i="3"/>
  <c r="AI505" i="3" s="1"/>
  <c r="AF505" i="3"/>
  <c r="AJ505" i="3" s="1"/>
  <c r="AD506" i="3"/>
  <c r="AH506" i="3" s="1"/>
  <c r="AE506" i="3"/>
  <c r="AM506" i="3" s="1"/>
  <c r="AF506" i="3"/>
  <c r="AN506" i="3" s="1"/>
  <c r="AE504" i="3"/>
  <c r="AI504" i="3" s="1"/>
  <c r="AF504" i="3"/>
  <c r="AJ504" i="3" s="1"/>
  <c r="AE510" i="3"/>
  <c r="AI510" i="3" s="1"/>
  <c r="AF510" i="3"/>
  <c r="AJ510" i="3" s="1"/>
  <c r="AE546" i="3"/>
  <c r="AI546" i="3" s="1"/>
  <c r="AF546" i="3"/>
  <c r="AJ546" i="3" s="1"/>
  <c r="AE588" i="3"/>
  <c r="AI588" i="3" s="1"/>
  <c r="AF588" i="3"/>
  <c r="AJ588" i="3" s="1"/>
  <c r="AD463" i="3"/>
  <c r="AH463" i="3" s="1"/>
  <c r="AE463" i="3"/>
  <c r="AI463" i="3" s="1"/>
  <c r="AF463" i="3"/>
  <c r="AJ463" i="3" s="1"/>
  <c r="AD464" i="3"/>
  <c r="AH464" i="3" s="1"/>
  <c r="AE464" i="3"/>
  <c r="AI464" i="3" s="1"/>
  <c r="AF464" i="3"/>
  <c r="AN464" i="3" s="1"/>
  <c r="AE462" i="3"/>
  <c r="AM462" i="3" s="1"/>
  <c r="AF462" i="3"/>
  <c r="AJ462" i="3" s="1"/>
  <c r="AD588" i="3"/>
  <c r="AH588" i="3" s="1"/>
  <c r="AD504" i="3"/>
  <c r="AL504" i="3" s="1"/>
  <c r="AD546" i="3"/>
  <c r="AH546" i="3" s="1"/>
  <c r="AD462" i="3"/>
  <c r="AL462" i="3" s="1"/>
  <c r="AD510" i="3"/>
  <c r="AH510" i="3" s="1"/>
  <c r="AD427" i="3"/>
  <c r="AH427" i="3" s="1"/>
  <c r="AE427" i="3"/>
  <c r="AI427" i="3" s="1"/>
  <c r="AF427" i="3"/>
  <c r="AJ427" i="3" s="1"/>
  <c r="AD428" i="3"/>
  <c r="AH428" i="3" s="1"/>
  <c r="AE428" i="3"/>
  <c r="AI428" i="3" s="1"/>
  <c r="AF428" i="3"/>
  <c r="AJ428" i="3" s="1"/>
  <c r="AE426" i="3"/>
  <c r="AM426" i="3" s="1"/>
  <c r="AF426" i="3"/>
  <c r="AN426" i="3" s="1"/>
  <c r="AD426" i="3"/>
  <c r="AH426" i="3" s="1"/>
  <c r="B31" i="18"/>
  <c r="B37" i="18" s="1"/>
  <c r="B43" i="18" s="1"/>
  <c r="B49" i="18" s="1"/>
  <c r="B25" i="18"/>
  <c r="B20" i="18"/>
  <c r="B26" i="18" s="1"/>
  <c r="B32" i="18" s="1"/>
  <c r="B38" i="18" s="1"/>
  <c r="B44" i="18" s="1"/>
  <c r="B50" i="18" s="1"/>
  <c r="B19" i="18"/>
  <c r="B18" i="18"/>
  <c r="B24" i="18" s="1"/>
  <c r="B30" i="18" s="1"/>
  <c r="B36" i="18" s="1"/>
  <c r="B42" i="18" s="1"/>
  <c r="B48" i="18" s="1"/>
  <c r="B14" i="18"/>
  <c r="B13" i="18"/>
  <c r="B12" i="18"/>
  <c r="B31" i="17"/>
  <c r="B37" i="17" s="1"/>
  <c r="B43" i="17" s="1"/>
  <c r="B49" i="17" s="1"/>
  <c r="B25" i="17"/>
  <c r="B20" i="17"/>
  <c r="B26" i="17" s="1"/>
  <c r="B32" i="17" s="1"/>
  <c r="B38" i="17" s="1"/>
  <c r="B44" i="17" s="1"/>
  <c r="B50" i="17" s="1"/>
  <c r="B19" i="17"/>
  <c r="B18" i="17"/>
  <c r="B24" i="17" s="1"/>
  <c r="B30" i="17" s="1"/>
  <c r="B36" i="17" s="1"/>
  <c r="B42" i="17" s="1"/>
  <c r="B48" i="17" s="1"/>
  <c r="B14" i="17"/>
  <c r="B13" i="17"/>
  <c r="B12" i="17"/>
  <c r="B20" i="16"/>
  <c r="B26" i="16" s="1"/>
  <c r="B32" i="16" s="1"/>
  <c r="B38" i="16" s="1"/>
  <c r="B44" i="16" s="1"/>
  <c r="B50" i="16" s="1"/>
  <c r="B19" i="16"/>
  <c r="B25" i="16" s="1"/>
  <c r="B31" i="16" s="1"/>
  <c r="B37" i="16" s="1"/>
  <c r="B43" i="16" s="1"/>
  <c r="B49" i="16" s="1"/>
  <c r="B18" i="16"/>
  <c r="B24" i="16" s="1"/>
  <c r="B30" i="16" s="1"/>
  <c r="B36" i="16" s="1"/>
  <c r="B42" i="16" s="1"/>
  <c r="B48" i="16" s="1"/>
  <c r="B14" i="16"/>
  <c r="B13" i="16"/>
  <c r="B12" i="16"/>
  <c r="B20" i="15"/>
  <c r="B26" i="15" s="1"/>
  <c r="B32" i="15" s="1"/>
  <c r="B38" i="15" s="1"/>
  <c r="B44" i="15" s="1"/>
  <c r="B50" i="15" s="1"/>
  <c r="B19" i="15"/>
  <c r="B25" i="15" s="1"/>
  <c r="B31" i="15" s="1"/>
  <c r="B37" i="15" s="1"/>
  <c r="B43" i="15" s="1"/>
  <c r="B49" i="15" s="1"/>
  <c r="B18" i="15"/>
  <c r="B24" i="15" s="1"/>
  <c r="B30" i="15" s="1"/>
  <c r="B36" i="15" s="1"/>
  <c r="B42" i="15" s="1"/>
  <c r="B48" i="15" s="1"/>
  <c r="B14" i="15"/>
  <c r="B13" i="15"/>
  <c r="B12" i="15"/>
  <c r="B26" i="12"/>
  <c r="B32" i="12" s="1"/>
  <c r="B38" i="12" s="1"/>
  <c r="B44" i="12" s="1"/>
  <c r="B50" i="12" s="1"/>
  <c r="B20" i="12"/>
  <c r="B19" i="12"/>
  <c r="B25" i="12" s="1"/>
  <c r="B31" i="12" s="1"/>
  <c r="B37" i="12" s="1"/>
  <c r="B43" i="12" s="1"/>
  <c r="B49" i="12" s="1"/>
  <c r="B18" i="12"/>
  <c r="B24" i="12" s="1"/>
  <c r="B30" i="12" s="1"/>
  <c r="B36" i="12" s="1"/>
  <c r="B42" i="12" s="1"/>
  <c r="B48" i="12" s="1"/>
  <c r="B14" i="12"/>
  <c r="B13" i="12"/>
  <c r="B12" i="12"/>
  <c r="B20" i="11"/>
  <c r="B26" i="11" s="1"/>
  <c r="B32" i="11" s="1"/>
  <c r="B38" i="11" s="1"/>
  <c r="B44" i="11" s="1"/>
  <c r="B50" i="11" s="1"/>
  <c r="B19" i="11"/>
  <c r="B25" i="11" s="1"/>
  <c r="B31" i="11" s="1"/>
  <c r="B37" i="11" s="1"/>
  <c r="B43" i="11" s="1"/>
  <c r="B49" i="11" s="1"/>
  <c r="B18" i="11"/>
  <c r="B24" i="11" s="1"/>
  <c r="B30" i="11" s="1"/>
  <c r="B36" i="11" s="1"/>
  <c r="B42" i="11" s="1"/>
  <c r="B48" i="11" s="1"/>
  <c r="B54" i="11" s="1"/>
  <c r="B60" i="11" s="1"/>
  <c r="B14" i="11"/>
  <c r="B13" i="11"/>
  <c r="B12" i="11"/>
  <c r="B49" i="10"/>
  <c r="B32" i="10"/>
  <c r="B38" i="10" s="1"/>
  <c r="B44" i="10" s="1"/>
  <c r="B50" i="10" s="1"/>
  <c r="B20" i="10"/>
  <c r="B26" i="10" s="1"/>
  <c r="B19" i="10"/>
  <c r="B25" i="10" s="1"/>
  <c r="B31" i="10" s="1"/>
  <c r="B37" i="10" s="1"/>
  <c r="B43" i="10" s="1"/>
  <c r="B18" i="10"/>
  <c r="B24" i="10" s="1"/>
  <c r="B30" i="10" s="1"/>
  <c r="B36" i="10" s="1"/>
  <c r="B42" i="10" s="1"/>
  <c r="B48" i="10" s="1"/>
  <c r="B54" i="10" s="1"/>
  <c r="B60" i="10" s="1"/>
  <c r="B14" i="10"/>
  <c r="B13" i="10"/>
  <c r="B12" i="10"/>
  <c r="AH100" i="33"/>
  <c r="AI100" i="33"/>
  <c r="AJ100" i="33"/>
  <c r="AK100" i="33"/>
  <c r="AL100" i="33"/>
  <c r="AM100" i="33"/>
  <c r="AN100" i="33"/>
  <c r="AO100" i="33"/>
  <c r="AP100" i="33"/>
  <c r="AH101" i="33"/>
  <c r="AI101" i="33"/>
  <c r="AJ101" i="33"/>
  <c r="AK101" i="33"/>
  <c r="AL101" i="33"/>
  <c r="AM101" i="33"/>
  <c r="AN101" i="33"/>
  <c r="AO101" i="33"/>
  <c r="AP101" i="33"/>
  <c r="AI99" i="33"/>
  <c r="AJ99" i="33"/>
  <c r="AK99" i="33"/>
  <c r="AL99" i="33"/>
  <c r="AM99" i="33"/>
  <c r="AN99" i="33"/>
  <c r="AO99" i="33"/>
  <c r="AP99" i="33"/>
  <c r="AH99" i="33"/>
  <c r="AH96" i="33"/>
  <c r="AI96" i="33"/>
  <c r="AJ96" i="33"/>
  <c r="AK96" i="33"/>
  <c r="AL96" i="33"/>
  <c r="AM96" i="33"/>
  <c r="AN96" i="33"/>
  <c r="AO96" i="33"/>
  <c r="AP96" i="33"/>
  <c r="AH97" i="33"/>
  <c r="AI97" i="33"/>
  <c r="AJ97" i="33"/>
  <c r="AK97" i="33"/>
  <c r="AL97" i="33"/>
  <c r="AM97" i="33"/>
  <c r="AN97" i="33"/>
  <c r="AO97" i="33"/>
  <c r="AP97" i="33"/>
  <c r="AI95" i="33"/>
  <c r="AJ95" i="33"/>
  <c r="AK95" i="33"/>
  <c r="AL95" i="33"/>
  <c r="AM95" i="33"/>
  <c r="AN95" i="33"/>
  <c r="AO95" i="33"/>
  <c r="AP95" i="33"/>
  <c r="AH95" i="33"/>
  <c r="AH92" i="33"/>
  <c r="AI92" i="33"/>
  <c r="AJ92" i="33"/>
  <c r="AK92" i="33"/>
  <c r="AL92" i="33"/>
  <c r="AM92" i="33"/>
  <c r="AN92" i="33"/>
  <c r="AO92" i="33"/>
  <c r="AP92" i="33"/>
  <c r="AH93" i="33"/>
  <c r="AI93" i="33"/>
  <c r="AJ93" i="33"/>
  <c r="AK93" i="33"/>
  <c r="AL93" i="33"/>
  <c r="AM93" i="33"/>
  <c r="AN93" i="33"/>
  <c r="AO93" i="33"/>
  <c r="AP93" i="33"/>
  <c r="AI91" i="33"/>
  <c r="AJ91" i="33"/>
  <c r="AK91" i="33"/>
  <c r="AL91" i="33"/>
  <c r="AM91" i="33"/>
  <c r="AN91" i="33"/>
  <c r="AO91" i="33"/>
  <c r="AP91" i="33"/>
  <c r="AH91" i="33"/>
  <c r="AH83" i="33"/>
  <c r="AI83" i="33"/>
  <c r="AJ83" i="33"/>
  <c r="AK83" i="33"/>
  <c r="AL83" i="33"/>
  <c r="AM83" i="33"/>
  <c r="AN83" i="33"/>
  <c r="AO83" i="33"/>
  <c r="AP83" i="33"/>
  <c r="AH84" i="33"/>
  <c r="AI84" i="33"/>
  <c r="AJ84" i="33"/>
  <c r="AK84" i="33"/>
  <c r="AL84" i="33"/>
  <c r="AM84" i="33"/>
  <c r="AN84" i="33"/>
  <c r="AO84" i="33"/>
  <c r="AP84" i="33"/>
  <c r="AI82" i="33"/>
  <c r="AJ82" i="33"/>
  <c r="AK82" i="33"/>
  <c r="AL82" i="33"/>
  <c r="AM82" i="33"/>
  <c r="AN82" i="33"/>
  <c r="AO82" i="33"/>
  <c r="AP82" i="33"/>
  <c r="AH82" i="33"/>
  <c r="AH79" i="33"/>
  <c r="AI79" i="33"/>
  <c r="AJ79" i="33"/>
  <c r="AK79" i="33"/>
  <c r="AL79" i="33"/>
  <c r="AM79" i="33"/>
  <c r="AN79" i="33"/>
  <c r="AO79" i="33"/>
  <c r="AP79" i="33"/>
  <c r="AH80" i="33"/>
  <c r="AI80" i="33"/>
  <c r="AJ80" i="33"/>
  <c r="AK80" i="33"/>
  <c r="AL80" i="33"/>
  <c r="AM80" i="33"/>
  <c r="AN80" i="33"/>
  <c r="AO80" i="33"/>
  <c r="AP80" i="33"/>
  <c r="AI78" i="33"/>
  <c r="AJ78" i="33"/>
  <c r="AK78" i="33"/>
  <c r="AL78" i="33"/>
  <c r="AM78" i="33"/>
  <c r="AN78" i="33"/>
  <c r="AO78" i="33"/>
  <c r="AP78" i="33"/>
  <c r="AH78" i="33"/>
  <c r="AH75" i="33"/>
  <c r="AI75" i="33"/>
  <c r="AJ75" i="33"/>
  <c r="AK75" i="33"/>
  <c r="AL75" i="33"/>
  <c r="AM75" i="33"/>
  <c r="AN75" i="33"/>
  <c r="AO75" i="33"/>
  <c r="AP75" i="33"/>
  <c r="AH76" i="33"/>
  <c r="AI76" i="33"/>
  <c r="AJ76" i="33"/>
  <c r="AK76" i="33"/>
  <c r="AL76" i="33"/>
  <c r="AM76" i="33"/>
  <c r="AN76" i="33"/>
  <c r="AO76" i="33"/>
  <c r="AP76" i="33"/>
  <c r="AI74" i="33"/>
  <c r="AJ74" i="33"/>
  <c r="AK74" i="33"/>
  <c r="AL74" i="33"/>
  <c r="AM74" i="33"/>
  <c r="AN74" i="33"/>
  <c r="AO74" i="33"/>
  <c r="AP74" i="33"/>
  <c r="AH74" i="33"/>
  <c r="C275" i="33"/>
  <c r="D275" i="33"/>
  <c r="E275" i="33"/>
  <c r="F275" i="33"/>
  <c r="G275" i="33"/>
  <c r="H275" i="33"/>
  <c r="I275" i="33"/>
  <c r="J275" i="33"/>
  <c r="K275" i="33"/>
  <c r="C276" i="33"/>
  <c r="D276" i="33"/>
  <c r="E276" i="33"/>
  <c r="F276" i="33"/>
  <c r="G276" i="33"/>
  <c r="H276" i="33"/>
  <c r="I276" i="33"/>
  <c r="J276" i="33"/>
  <c r="K276" i="33"/>
  <c r="D274" i="33"/>
  <c r="E274" i="33"/>
  <c r="F274" i="33"/>
  <c r="G274" i="33"/>
  <c r="H274" i="33"/>
  <c r="I274" i="33"/>
  <c r="J274" i="33"/>
  <c r="K274" i="33"/>
  <c r="C274" i="33"/>
  <c r="C271" i="33"/>
  <c r="D271" i="33"/>
  <c r="E271" i="33"/>
  <c r="F271" i="33"/>
  <c r="G271" i="33"/>
  <c r="H271" i="33"/>
  <c r="I271" i="33"/>
  <c r="J271" i="33"/>
  <c r="K271" i="33"/>
  <c r="C272" i="33"/>
  <c r="D272" i="33"/>
  <c r="E272" i="33"/>
  <c r="F272" i="33"/>
  <c r="G272" i="33"/>
  <c r="H272" i="33"/>
  <c r="I272" i="33"/>
  <c r="J272" i="33"/>
  <c r="K272" i="33"/>
  <c r="D270" i="33"/>
  <c r="E270" i="33"/>
  <c r="F270" i="33"/>
  <c r="G270" i="33"/>
  <c r="H270" i="33"/>
  <c r="I270" i="33"/>
  <c r="J270" i="33"/>
  <c r="K270" i="33"/>
  <c r="C270" i="33"/>
  <c r="C267" i="33"/>
  <c r="D267" i="33"/>
  <c r="E267" i="33"/>
  <c r="F267" i="33"/>
  <c r="G267" i="33"/>
  <c r="H267" i="33"/>
  <c r="I267" i="33"/>
  <c r="J267" i="33"/>
  <c r="K267" i="33"/>
  <c r="C268" i="33"/>
  <c r="D268" i="33"/>
  <c r="E268" i="33"/>
  <c r="F268" i="33"/>
  <c r="G268" i="33"/>
  <c r="H268" i="33"/>
  <c r="I268" i="33"/>
  <c r="J268" i="33"/>
  <c r="K268" i="33"/>
  <c r="D266" i="33"/>
  <c r="E266" i="33"/>
  <c r="F266" i="33"/>
  <c r="G266" i="33"/>
  <c r="H266" i="33"/>
  <c r="I266" i="33"/>
  <c r="J266" i="33"/>
  <c r="K266" i="33"/>
  <c r="C266" i="33"/>
  <c r="C258" i="33"/>
  <c r="D258" i="33"/>
  <c r="E258" i="33"/>
  <c r="F258" i="33"/>
  <c r="G258" i="33"/>
  <c r="H258" i="33"/>
  <c r="I258" i="33"/>
  <c r="J258" i="33"/>
  <c r="K258" i="33"/>
  <c r="C259" i="33"/>
  <c r="D259" i="33"/>
  <c r="E259" i="33"/>
  <c r="F259" i="33"/>
  <c r="G259" i="33"/>
  <c r="H259" i="33"/>
  <c r="I259" i="33"/>
  <c r="J259" i="33"/>
  <c r="K259" i="33"/>
  <c r="D257" i="33"/>
  <c r="E257" i="33"/>
  <c r="F257" i="33"/>
  <c r="G257" i="33"/>
  <c r="H257" i="33"/>
  <c r="I257" i="33"/>
  <c r="J257" i="33"/>
  <c r="K257" i="33"/>
  <c r="C257" i="33"/>
  <c r="C254" i="33"/>
  <c r="D254" i="33"/>
  <c r="E254" i="33"/>
  <c r="F254" i="33"/>
  <c r="G254" i="33"/>
  <c r="H254" i="33"/>
  <c r="I254" i="33"/>
  <c r="J254" i="33"/>
  <c r="K254" i="33"/>
  <c r="C255" i="33"/>
  <c r="D255" i="33"/>
  <c r="E255" i="33"/>
  <c r="F255" i="33"/>
  <c r="G255" i="33"/>
  <c r="H255" i="33"/>
  <c r="I255" i="33"/>
  <c r="J255" i="33"/>
  <c r="K255" i="33"/>
  <c r="D253" i="33"/>
  <c r="E253" i="33"/>
  <c r="F253" i="33"/>
  <c r="G253" i="33"/>
  <c r="H253" i="33"/>
  <c r="I253" i="33"/>
  <c r="J253" i="33"/>
  <c r="K253" i="33"/>
  <c r="C253" i="33"/>
  <c r="C250" i="33"/>
  <c r="D250" i="33"/>
  <c r="E250" i="33"/>
  <c r="F250" i="33"/>
  <c r="G250" i="33"/>
  <c r="H250" i="33"/>
  <c r="I250" i="33"/>
  <c r="J250" i="33"/>
  <c r="K250" i="33"/>
  <c r="C251" i="33"/>
  <c r="D251" i="33"/>
  <c r="E251" i="33"/>
  <c r="F251" i="33"/>
  <c r="G251" i="33"/>
  <c r="H251" i="33"/>
  <c r="I251" i="33"/>
  <c r="J251" i="33"/>
  <c r="K251" i="33"/>
  <c r="D249" i="33"/>
  <c r="E249" i="33"/>
  <c r="F249" i="33"/>
  <c r="G249" i="33"/>
  <c r="H249" i="33"/>
  <c r="I249" i="33"/>
  <c r="J249" i="33"/>
  <c r="K249" i="33"/>
  <c r="C249" i="33"/>
  <c r="AK53" i="33"/>
  <c r="AL53" i="33"/>
  <c r="AM53" i="33"/>
  <c r="AN53" i="33"/>
  <c r="AO53" i="33"/>
  <c r="AP53" i="33"/>
  <c r="AQ53" i="33"/>
  <c r="AR53" i="33"/>
  <c r="AS53" i="33"/>
  <c r="AT53" i="33"/>
  <c r="AU53" i="33"/>
  <c r="AV53" i="33"/>
  <c r="AK54" i="33"/>
  <c r="AL54" i="33"/>
  <c r="AM54" i="33"/>
  <c r="AN54" i="33"/>
  <c r="AO54" i="33"/>
  <c r="AP54" i="33"/>
  <c r="AQ54" i="33"/>
  <c r="AR54" i="33"/>
  <c r="AS54" i="33"/>
  <c r="AT54" i="33"/>
  <c r="AU54" i="33"/>
  <c r="AV54" i="33"/>
  <c r="AL52" i="33"/>
  <c r="AM52" i="33"/>
  <c r="AN52" i="33"/>
  <c r="AO52" i="33"/>
  <c r="AP52" i="33"/>
  <c r="AQ52" i="33"/>
  <c r="AR52" i="33"/>
  <c r="AS52" i="33"/>
  <c r="AT52" i="33"/>
  <c r="AU52" i="33"/>
  <c r="AV52" i="33"/>
  <c r="AK52" i="33"/>
  <c r="AK49" i="33"/>
  <c r="AL49" i="33"/>
  <c r="AM49" i="33"/>
  <c r="AN49" i="33"/>
  <c r="AO49" i="33"/>
  <c r="AP49" i="33"/>
  <c r="AQ49" i="33"/>
  <c r="AR49" i="33"/>
  <c r="AS49" i="33"/>
  <c r="AT49" i="33"/>
  <c r="AU49" i="33"/>
  <c r="AV49" i="33"/>
  <c r="AK50" i="33"/>
  <c r="AL50" i="33"/>
  <c r="AM50" i="33"/>
  <c r="AN50" i="33"/>
  <c r="AO50" i="33"/>
  <c r="AP50" i="33"/>
  <c r="AQ50" i="33"/>
  <c r="AR50" i="33"/>
  <c r="AS50" i="33"/>
  <c r="AT50" i="33"/>
  <c r="AU50" i="33"/>
  <c r="AV50" i="33"/>
  <c r="AL48" i="33"/>
  <c r="AM48" i="33"/>
  <c r="AN48" i="33"/>
  <c r="AO48" i="33"/>
  <c r="AP48" i="33"/>
  <c r="AQ48" i="33"/>
  <c r="AR48" i="33"/>
  <c r="AS48" i="33"/>
  <c r="AT48" i="33"/>
  <c r="AU48" i="33"/>
  <c r="AV48" i="33"/>
  <c r="AK48" i="33"/>
  <c r="AK45" i="33"/>
  <c r="AL45" i="33"/>
  <c r="AM45" i="33"/>
  <c r="AN45" i="33"/>
  <c r="AO45" i="33"/>
  <c r="AP45" i="33"/>
  <c r="AQ45" i="33"/>
  <c r="AR45" i="33"/>
  <c r="AS45" i="33"/>
  <c r="AT45" i="33"/>
  <c r="AU45" i="33"/>
  <c r="AV45" i="33"/>
  <c r="AK46" i="33"/>
  <c r="AL46" i="33"/>
  <c r="AM46" i="33"/>
  <c r="AN46" i="33"/>
  <c r="AO46" i="33"/>
  <c r="AP46" i="33"/>
  <c r="AQ46" i="33"/>
  <c r="AR46" i="33"/>
  <c r="AS46" i="33"/>
  <c r="AT46" i="33"/>
  <c r="AU46" i="33"/>
  <c r="AV46" i="33"/>
  <c r="AL44" i="33"/>
  <c r="AM44" i="33"/>
  <c r="AN44" i="33"/>
  <c r="AO44" i="33"/>
  <c r="AP44" i="33"/>
  <c r="AQ44" i="33"/>
  <c r="AR44" i="33"/>
  <c r="AS44" i="33"/>
  <c r="AT44" i="33"/>
  <c r="AU44" i="33"/>
  <c r="AV44" i="33"/>
  <c r="AK44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K36" i="33"/>
  <c r="AL36" i="33"/>
  <c r="AM36" i="33"/>
  <c r="AN36" i="33"/>
  <c r="AO36" i="33"/>
  <c r="AP36" i="33"/>
  <c r="AQ36" i="33"/>
  <c r="AR36" i="33"/>
  <c r="AS36" i="33"/>
  <c r="AT36" i="33"/>
  <c r="AU36" i="33"/>
  <c r="AV36" i="33"/>
  <c r="AL34" i="33"/>
  <c r="AM34" i="33"/>
  <c r="AN34" i="33"/>
  <c r="AO34" i="33"/>
  <c r="AP34" i="33"/>
  <c r="AQ34" i="33"/>
  <c r="AR34" i="33"/>
  <c r="AS34" i="33"/>
  <c r="AT34" i="33"/>
  <c r="AU34" i="33"/>
  <c r="AV34" i="33"/>
  <c r="AK34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K32" i="33"/>
  <c r="AL32" i="33"/>
  <c r="AM32" i="33"/>
  <c r="AN32" i="33"/>
  <c r="AO32" i="33"/>
  <c r="AP32" i="33"/>
  <c r="AQ32" i="33"/>
  <c r="AR32" i="33"/>
  <c r="AS32" i="33"/>
  <c r="AT32" i="33"/>
  <c r="AU32" i="33"/>
  <c r="AV32" i="33"/>
  <c r="AL30" i="33"/>
  <c r="AM30" i="33"/>
  <c r="AN30" i="33"/>
  <c r="AO30" i="33"/>
  <c r="AP30" i="33"/>
  <c r="AQ30" i="33"/>
  <c r="AR30" i="33"/>
  <c r="AS30" i="33"/>
  <c r="AT30" i="33"/>
  <c r="AU30" i="33"/>
  <c r="AV30" i="33"/>
  <c r="AK30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K28" i="33"/>
  <c r="AL28" i="33"/>
  <c r="AM28" i="33"/>
  <c r="AN28" i="33"/>
  <c r="AO28" i="33"/>
  <c r="AP28" i="33"/>
  <c r="AQ28" i="33"/>
  <c r="AR28" i="33"/>
  <c r="AS28" i="33"/>
  <c r="AT28" i="33"/>
  <c r="AU28" i="33"/>
  <c r="AV28" i="33"/>
  <c r="AL26" i="33"/>
  <c r="AM26" i="33"/>
  <c r="AN26" i="33"/>
  <c r="AO26" i="33"/>
  <c r="AP26" i="33"/>
  <c r="AQ26" i="33"/>
  <c r="AR26" i="33"/>
  <c r="AS26" i="33"/>
  <c r="AT26" i="33"/>
  <c r="AU26" i="33"/>
  <c r="AV26" i="33"/>
  <c r="AK26" i="33"/>
  <c r="AK17" i="33"/>
  <c r="C33" i="33" s="1"/>
  <c r="AL17" i="33"/>
  <c r="D33" i="33" s="1"/>
  <c r="AM17" i="33"/>
  <c r="E33" i="33" s="1"/>
  <c r="AN17" i="33"/>
  <c r="F33" i="33" s="1"/>
  <c r="AO17" i="33"/>
  <c r="G33" i="33" s="1"/>
  <c r="AP17" i="33"/>
  <c r="H33" i="33" s="1"/>
  <c r="AQ17" i="33"/>
  <c r="I33" i="33" s="1"/>
  <c r="AR17" i="33"/>
  <c r="J33" i="33" s="1"/>
  <c r="AS17" i="33"/>
  <c r="K33" i="33" s="1"/>
  <c r="AT17" i="33"/>
  <c r="AU17" i="33"/>
  <c r="AV17" i="33"/>
  <c r="AK18" i="33"/>
  <c r="C34" i="33" s="1"/>
  <c r="AL18" i="33"/>
  <c r="D34" i="33" s="1"/>
  <c r="AM18" i="33"/>
  <c r="E34" i="33" s="1"/>
  <c r="AN18" i="33"/>
  <c r="F34" i="33" s="1"/>
  <c r="AO18" i="33"/>
  <c r="G34" i="33" s="1"/>
  <c r="AP18" i="33"/>
  <c r="H34" i="33" s="1"/>
  <c r="AQ18" i="33"/>
  <c r="I34" i="33" s="1"/>
  <c r="AR18" i="33"/>
  <c r="J34" i="33" s="1"/>
  <c r="AS18" i="33"/>
  <c r="K34" i="33" s="1"/>
  <c r="AT18" i="33"/>
  <c r="AU18" i="33"/>
  <c r="AV18" i="33"/>
  <c r="AL16" i="33"/>
  <c r="D32" i="33" s="1"/>
  <c r="AM16" i="33"/>
  <c r="E32" i="33" s="1"/>
  <c r="AN16" i="33"/>
  <c r="F32" i="33" s="1"/>
  <c r="AO16" i="33"/>
  <c r="G32" i="33" s="1"/>
  <c r="AP16" i="33"/>
  <c r="H32" i="33" s="1"/>
  <c r="AQ16" i="33"/>
  <c r="I32" i="33" s="1"/>
  <c r="AR16" i="33"/>
  <c r="J32" i="33" s="1"/>
  <c r="AS16" i="33"/>
  <c r="K32" i="33" s="1"/>
  <c r="AT16" i="33"/>
  <c r="AU16" i="33"/>
  <c r="AV16" i="33"/>
  <c r="AK16" i="33"/>
  <c r="C32" i="33" s="1"/>
  <c r="AK13" i="33"/>
  <c r="C29" i="33" s="1"/>
  <c r="AL13" i="33"/>
  <c r="D29" i="33" s="1"/>
  <c r="AM13" i="33"/>
  <c r="E29" i="33" s="1"/>
  <c r="AN13" i="33"/>
  <c r="F29" i="33" s="1"/>
  <c r="AO13" i="33"/>
  <c r="G29" i="33" s="1"/>
  <c r="AP13" i="33"/>
  <c r="H29" i="33" s="1"/>
  <c r="AQ13" i="33"/>
  <c r="I29" i="33" s="1"/>
  <c r="AR13" i="33"/>
  <c r="J29" i="33" s="1"/>
  <c r="AS13" i="33"/>
  <c r="K29" i="33" s="1"/>
  <c r="AT13" i="33"/>
  <c r="AU13" i="33"/>
  <c r="AV13" i="33"/>
  <c r="AK14" i="33"/>
  <c r="C30" i="33" s="1"/>
  <c r="AL14" i="33"/>
  <c r="D30" i="33" s="1"/>
  <c r="AM14" i="33"/>
  <c r="E30" i="33" s="1"/>
  <c r="AN14" i="33"/>
  <c r="F30" i="33" s="1"/>
  <c r="AO14" i="33"/>
  <c r="G30" i="33" s="1"/>
  <c r="AP14" i="33"/>
  <c r="H30" i="33" s="1"/>
  <c r="AQ14" i="33"/>
  <c r="I30" i="33" s="1"/>
  <c r="AR14" i="33"/>
  <c r="J30" i="33" s="1"/>
  <c r="AS14" i="33"/>
  <c r="K30" i="33" s="1"/>
  <c r="AT14" i="33"/>
  <c r="AU14" i="33"/>
  <c r="AV14" i="33"/>
  <c r="AL12" i="33"/>
  <c r="D28" i="33" s="1"/>
  <c r="AM12" i="33"/>
  <c r="E28" i="33" s="1"/>
  <c r="AN12" i="33"/>
  <c r="F28" i="33" s="1"/>
  <c r="AO12" i="33"/>
  <c r="G28" i="33" s="1"/>
  <c r="AP12" i="33"/>
  <c r="H28" i="33" s="1"/>
  <c r="AQ12" i="33"/>
  <c r="I28" i="33" s="1"/>
  <c r="AR12" i="33"/>
  <c r="J28" i="33" s="1"/>
  <c r="AS12" i="33"/>
  <c r="K28" i="33" s="1"/>
  <c r="AT12" i="33"/>
  <c r="AU12" i="33"/>
  <c r="AV12" i="33"/>
  <c r="AK12" i="33"/>
  <c r="C28" i="33" s="1"/>
  <c r="AK9" i="33"/>
  <c r="C25" i="33" s="1"/>
  <c r="AL9" i="33"/>
  <c r="D25" i="33" s="1"/>
  <c r="AM9" i="33"/>
  <c r="E25" i="33" s="1"/>
  <c r="AN9" i="33"/>
  <c r="F25" i="33" s="1"/>
  <c r="AO9" i="33"/>
  <c r="G25" i="33" s="1"/>
  <c r="AP9" i="33"/>
  <c r="H25" i="33" s="1"/>
  <c r="AQ9" i="33"/>
  <c r="I25" i="33" s="1"/>
  <c r="AR9" i="33"/>
  <c r="J25" i="33" s="1"/>
  <c r="AS9" i="33"/>
  <c r="K25" i="33" s="1"/>
  <c r="AT9" i="33"/>
  <c r="AU9" i="33"/>
  <c r="AV9" i="33"/>
  <c r="AK10" i="33"/>
  <c r="C26" i="33" s="1"/>
  <c r="AL10" i="33"/>
  <c r="D26" i="33" s="1"/>
  <c r="AM10" i="33"/>
  <c r="E26" i="33" s="1"/>
  <c r="AN10" i="33"/>
  <c r="F26" i="33" s="1"/>
  <c r="AO10" i="33"/>
  <c r="G26" i="33" s="1"/>
  <c r="AP10" i="33"/>
  <c r="H26" i="33" s="1"/>
  <c r="AQ10" i="33"/>
  <c r="I26" i="33" s="1"/>
  <c r="AR10" i="33"/>
  <c r="J26" i="33" s="1"/>
  <c r="AS10" i="33"/>
  <c r="K26" i="33" s="1"/>
  <c r="AT10" i="33"/>
  <c r="AU10" i="33"/>
  <c r="AV10" i="33"/>
  <c r="AL8" i="33"/>
  <c r="D24" i="33" s="1"/>
  <c r="AM8" i="33"/>
  <c r="E24" i="33" s="1"/>
  <c r="AN8" i="33"/>
  <c r="F24" i="33" s="1"/>
  <c r="AO8" i="33"/>
  <c r="G24" i="33" s="1"/>
  <c r="AP8" i="33"/>
  <c r="H24" i="33" s="1"/>
  <c r="AQ8" i="33"/>
  <c r="I24" i="33" s="1"/>
  <c r="AR8" i="33"/>
  <c r="J24" i="33" s="1"/>
  <c r="AS8" i="33"/>
  <c r="K24" i="33" s="1"/>
  <c r="AT8" i="33"/>
  <c r="AU8" i="33"/>
  <c r="AV8" i="33"/>
  <c r="AK8" i="33"/>
  <c r="C24" i="33" s="1"/>
  <c r="K17" i="33"/>
  <c r="J17" i="33"/>
  <c r="I17" i="33"/>
  <c r="H17" i="33"/>
  <c r="G17" i="33"/>
  <c r="F17" i="33"/>
  <c r="E17" i="33"/>
  <c r="D17" i="33"/>
  <c r="C17" i="33"/>
  <c r="K16" i="33"/>
  <c r="J16" i="33"/>
  <c r="I16" i="33"/>
  <c r="H16" i="33"/>
  <c r="G16" i="33"/>
  <c r="F16" i="33"/>
  <c r="E16" i="33"/>
  <c r="D16" i="33"/>
  <c r="C16" i="33"/>
  <c r="K15" i="33"/>
  <c r="J15" i="33"/>
  <c r="I15" i="33"/>
  <c r="H15" i="33"/>
  <c r="G15" i="33"/>
  <c r="F15" i="33"/>
  <c r="E15" i="33"/>
  <c r="D15" i="33"/>
  <c r="C15" i="33"/>
  <c r="K13" i="33"/>
  <c r="J13" i="33"/>
  <c r="I13" i="33"/>
  <c r="H13" i="33"/>
  <c r="G13" i="33"/>
  <c r="F13" i="33"/>
  <c r="E13" i="33"/>
  <c r="D13" i="33"/>
  <c r="C13" i="33"/>
  <c r="K12" i="33"/>
  <c r="J12" i="33"/>
  <c r="I12" i="33"/>
  <c r="H12" i="33"/>
  <c r="G12" i="33"/>
  <c r="F12" i="33"/>
  <c r="E12" i="33"/>
  <c r="D12" i="33"/>
  <c r="C12" i="33"/>
  <c r="K11" i="33"/>
  <c r="J11" i="33"/>
  <c r="I11" i="33"/>
  <c r="H11" i="33"/>
  <c r="G11" i="33"/>
  <c r="F11" i="33"/>
  <c r="E11" i="33"/>
  <c r="D11" i="33"/>
  <c r="C11" i="33"/>
  <c r="K9" i="33"/>
  <c r="J9" i="33"/>
  <c r="I9" i="33"/>
  <c r="H9" i="33"/>
  <c r="G9" i="33"/>
  <c r="F9" i="33"/>
  <c r="E9" i="33"/>
  <c r="D9" i="33"/>
  <c r="C9" i="33"/>
  <c r="K8" i="33"/>
  <c r="J8" i="33"/>
  <c r="I8" i="33"/>
  <c r="H8" i="33"/>
  <c r="G8" i="33"/>
  <c r="F8" i="33"/>
  <c r="E8" i="33"/>
  <c r="D8" i="33"/>
  <c r="C8" i="33"/>
  <c r="K7" i="33"/>
  <c r="J7" i="33"/>
  <c r="I7" i="33"/>
  <c r="H7" i="33"/>
  <c r="G7" i="33"/>
  <c r="F7" i="33"/>
  <c r="E7" i="33"/>
  <c r="D7" i="33"/>
  <c r="C7" i="33"/>
  <c r="AS5" i="33"/>
  <c r="AR5" i="33"/>
  <c r="AQ5" i="33"/>
  <c r="AP5" i="33"/>
  <c r="AV5" i="33" s="1"/>
  <c r="AO5" i="33"/>
  <c r="AU5" i="33" s="1"/>
  <c r="AN5" i="33"/>
  <c r="AT5" i="33" s="1"/>
  <c r="Q60" i="32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Q59" i="32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Q42" i="32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Q40" i="32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Q38" i="32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Q34" i="32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Q30" i="32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Q27" i="32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Q26" i="32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Q19" i="32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Q18" i="32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2" i="32"/>
  <c r="Q60" i="3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Q59" i="3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Q56" i="3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Q55" i="3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Q54" i="3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Q52" i="3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Q51" i="3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Q42" i="3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Q40" i="3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Q39" i="3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Q38" i="3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Q35" i="3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Q34" i="3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Q32" i="3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Q31" i="3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Q30" i="3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Q27" i="3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Q26" i="3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Q24" i="3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Q18" i="3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Q16" i="3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Q15" i="3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Q14" i="3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Q12" i="31"/>
  <c r="P12" i="3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Q11" i="3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2" i="31"/>
  <c r="Q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Q59" i="30"/>
  <c r="P59" i="30"/>
  <c r="O59" i="30"/>
  <c r="N59" i="30"/>
  <c r="M59" i="30"/>
  <c r="L59" i="30"/>
  <c r="K59" i="30"/>
  <c r="J59" i="30"/>
  <c r="I59" i="30"/>
  <c r="H59" i="30"/>
  <c r="G59" i="30"/>
  <c r="F59" i="30"/>
  <c r="E59" i="30"/>
  <c r="D59" i="30"/>
  <c r="C59" i="30"/>
  <c r="Q58" i="30"/>
  <c r="P58" i="30"/>
  <c r="O58" i="30"/>
  <c r="N58" i="30"/>
  <c r="M58" i="30"/>
  <c r="L58" i="30"/>
  <c r="K58" i="30"/>
  <c r="J58" i="30"/>
  <c r="I58" i="30"/>
  <c r="H58" i="30"/>
  <c r="G58" i="30"/>
  <c r="F58" i="30"/>
  <c r="E58" i="30"/>
  <c r="D58" i="30"/>
  <c r="C58" i="30"/>
  <c r="Q56" i="30"/>
  <c r="P56" i="30"/>
  <c r="O56" i="30"/>
  <c r="N56" i="30"/>
  <c r="M56" i="30"/>
  <c r="L56" i="30"/>
  <c r="K56" i="30"/>
  <c r="J56" i="30"/>
  <c r="I56" i="30"/>
  <c r="H56" i="30"/>
  <c r="G56" i="30"/>
  <c r="F56" i="30"/>
  <c r="E56" i="30"/>
  <c r="D56" i="30"/>
  <c r="C56" i="30"/>
  <c r="Q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Q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Q52" i="30"/>
  <c r="P52" i="30"/>
  <c r="O52" i="30"/>
  <c r="N52" i="30"/>
  <c r="M52" i="30"/>
  <c r="L52" i="30"/>
  <c r="K52" i="30"/>
  <c r="J52" i="30"/>
  <c r="I52" i="30"/>
  <c r="H52" i="30"/>
  <c r="G52" i="30"/>
  <c r="F52" i="30"/>
  <c r="E52" i="30"/>
  <c r="D52" i="30"/>
  <c r="C52" i="30"/>
  <c r="Q51" i="30"/>
  <c r="P51" i="30"/>
  <c r="O51" i="30"/>
  <c r="N51" i="30"/>
  <c r="M51" i="30"/>
  <c r="L51" i="30"/>
  <c r="K51" i="30"/>
  <c r="J51" i="30"/>
  <c r="I51" i="30"/>
  <c r="H51" i="30"/>
  <c r="G51" i="30"/>
  <c r="F51" i="30"/>
  <c r="E51" i="30"/>
  <c r="D51" i="30"/>
  <c r="C51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Q47" i="30"/>
  <c r="P47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Q46" i="30"/>
  <c r="P46" i="30"/>
  <c r="O46" i="30"/>
  <c r="N46" i="30"/>
  <c r="M46" i="30"/>
  <c r="L46" i="30"/>
  <c r="K46" i="30"/>
  <c r="J46" i="30"/>
  <c r="I46" i="30"/>
  <c r="H46" i="30"/>
  <c r="G46" i="30"/>
  <c r="F46" i="30"/>
  <c r="E46" i="30"/>
  <c r="D46" i="30"/>
  <c r="C46" i="30"/>
  <c r="Q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C44" i="30"/>
  <c r="Q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C43" i="30"/>
  <c r="Q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C42" i="30"/>
  <c r="Q40" i="30"/>
  <c r="P40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C40" i="30"/>
  <c r="Q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C39" i="30"/>
  <c r="Q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C38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D36" i="30"/>
  <c r="C36" i="30"/>
  <c r="Q35" i="30"/>
  <c r="P35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C35" i="30"/>
  <c r="Q34" i="30"/>
  <c r="P34" i="30"/>
  <c r="O34" i="30"/>
  <c r="N34" i="30"/>
  <c r="M34" i="30"/>
  <c r="L34" i="30"/>
  <c r="K34" i="30"/>
  <c r="J34" i="30"/>
  <c r="I34" i="30"/>
  <c r="H34" i="30"/>
  <c r="G34" i="30"/>
  <c r="F34" i="30"/>
  <c r="E34" i="30"/>
  <c r="D34" i="30"/>
  <c r="C34" i="30"/>
  <c r="Q32" i="30"/>
  <c r="P32" i="30"/>
  <c r="O32" i="30"/>
  <c r="N32" i="30"/>
  <c r="M32" i="30"/>
  <c r="L32" i="30"/>
  <c r="K32" i="30"/>
  <c r="J32" i="30"/>
  <c r="I32" i="30"/>
  <c r="H32" i="30"/>
  <c r="G32" i="30"/>
  <c r="F32" i="30"/>
  <c r="E32" i="30"/>
  <c r="D32" i="30"/>
  <c r="C32" i="30"/>
  <c r="Q31" i="30"/>
  <c r="P31" i="30"/>
  <c r="O31" i="30"/>
  <c r="N31" i="30"/>
  <c r="M31" i="30"/>
  <c r="L31" i="30"/>
  <c r="K31" i="30"/>
  <c r="J31" i="30"/>
  <c r="I31" i="30"/>
  <c r="H31" i="30"/>
  <c r="G31" i="30"/>
  <c r="F31" i="30"/>
  <c r="E31" i="30"/>
  <c r="D31" i="30"/>
  <c r="C31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E30" i="30"/>
  <c r="D30" i="30"/>
  <c r="C30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Q27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C27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D26" i="30"/>
  <c r="C26" i="30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C19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Q16" i="30"/>
  <c r="P16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C16" i="30"/>
  <c r="Q15" i="30"/>
  <c r="P15" i="30"/>
  <c r="O15" i="30"/>
  <c r="N15" i="30"/>
  <c r="M15" i="30"/>
  <c r="L15" i="30"/>
  <c r="K15" i="30"/>
  <c r="J15" i="30"/>
  <c r="I15" i="30"/>
  <c r="H15" i="30"/>
  <c r="G15" i="30"/>
  <c r="F15" i="30"/>
  <c r="E15" i="30"/>
  <c r="D15" i="30"/>
  <c r="C15" i="30"/>
  <c r="Q14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D14" i="30"/>
  <c r="C14" i="30"/>
  <c r="Q12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C12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2" i="30"/>
  <c r="Q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2" i="28"/>
  <c r="B60" i="32"/>
  <c r="B59" i="32"/>
  <c r="B58" i="32"/>
  <c r="B56" i="32"/>
  <c r="B55" i="32"/>
  <c r="B54" i="32"/>
  <c r="B52" i="32"/>
  <c r="B51" i="32"/>
  <c r="B50" i="32"/>
  <c r="B48" i="32"/>
  <c r="B47" i="32"/>
  <c r="B46" i="32"/>
  <c r="B44" i="32"/>
  <c r="B43" i="32"/>
  <c r="B42" i="32"/>
  <c r="B40" i="32"/>
  <c r="B39" i="32"/>
  <c r="B38" i="32"/>
  <c r="B36" i="32"/>
  <c r="B35" i="32"/>
  <c r="B34" i="32"/>
  <c r="B32" i="32"/>
  <c r="B31" i="32"/>
  <c r="B30" i="32"/>
  <c r="B28" i="32"/>
  <c r="B27" i="32"/>
  <c r="B26" i="32"/>
  <c r="B24" i="32"/>
  <c r="B23" i="32"/>
  <c r="B22" i="32"/>
  <c r="B20" i="32"/>
  <c r="B19" i="32"/>
  <c r="B18" i="32"/>
  <c r="B16" i="32"/>
  <c r="B15" i="32"/>
  <c r="B14" i="32"/>
  <c r="B12" i="32"/>
  <c r="B11" i="32"/>
  <c r="B10" i="32"/>
  <c r="O4" i="32"/>
  <c r="N4" i="32"/>
  <c r="M4" i="32"/>
  <c r="L4" i="32"/>
  <c r="K4" i="32"/>
  <c r="J4" i="32"/>
  <c r="I4" i="32"/>
  <c r="H4" i="32"/>
  <c r="Q4" i="32" s="1"/>
  <c r="G4" i="32"/>
  <c r="P4" i="32" s="1"/>
  <c r="F4" i="32"/>
  <c r="B60" i="31"/>
  <c r="B59" i="31"/>
  <c r="B58" i="31"/>
  <c r="B56" i="31"/>
  <c r="B55" i="31"/>
  <c r="B54" i="31"/>
  <c r="B52" i="31"/>
  <c r="B51" i="31"/>
  <c r="B50" i="31"/>
  <c r="B48" i="31"/>
  <c r="B47" i="31"/>
  <c r="B46" i="31"/>
  <c r="B44" i="31"/>
  <c r="B43" i="31"/>
  <c r="B42" i="31"/>
  <c r="B40" i="31"/>
  <c r="B39" i="31"/>
  <c r="B38" i="31"/>
  <c r="B36" i="31"/>
  <c r="B35" i="31"/>
  <c r="B34" i="31"/>
  <c r="B32" i="31"/>
  <c r="B31" i="31"/>
  <c r="B30" i="31"/>
  <c r="B28" i="31"/>
  <c r="B27" i="31"/>
  <c r="B26" i="31"/>
  <c r="B24" i="31"/>
  <c r="B23" i="31"/>
  <c r="B22" i="31"/>
  <c r="B20" i="31"/>
  <c r="B19" i="31"/>
  <c r="B18" i="31"/>
  <c r="B16" i="31"/>
  <c r="B15" i="31"/>
  <c r="B14" i="31"/>
  <c r="B12" i="31"/>
  <c r="B11" i="31"/>
  <c r="B10" i="31"/>
  <c r="N4" i="31"/>
  <c r="M4" i="31"/>
  <c r="L4" i="31"/>
  <c r="K4" i="31"/>
  <c r="J4" i="31"/>
  <c r="I4" i="31"/>
  <c r="H4" i="31"/>
  <c r="Q4" i="31" s="1"/>
  <c r="G4" i="31"/>
  <c r="P4" i="31" s="1"/>
  <c r="F4" i="31"/>
  <c r="O4" i="31" s="1"/>
  <c r="B60" i="30"/>
  <c r="B59" i="30"/>
  <c r="B58" i="30"/>
  <c r="B56" i="30"/>
  <c r="B55" i="30"/>
  <c r="B54" i="30"/>
  <c r="B52" i="30"/>
  <c r="B51" i="30"/>
  <c r="B50" i="30"/>
  <c r="B48" i="30"/>
  <c r="B47" i="30"/>
  <c r="B46" i="30"/>
  <c r="B44" i="30"/>
  <c r="B43" i="30"/>
  <c r="B42" i="30"/>
  <c r="B40" i="30"/>
  <c r="B39" i="30"/>
  <c r="B38" i="30"/>
  <c r="B36" i="30"/>
  <c r="B35" i="30"/>
  <c r="B34" i="30"/>
  <c r="B32" i="30"/>
  <c r="B31" i="30"/>
  <c r="B30" i="30"/>
  <c r="B28" i="30"/>
  <c r="B27" i="30"/>
  <c r="B26" i="30"/>
  <c r="B24" i="30"/>
  <c r="B23" i="30"/>
  <c r="B22" i="30"/>
  <c r="B20" i="30"/>
  <c r="B19" i="30"/>
  <c r="B18" i="30"/>
  <c r="B16" i="30"/>
  <c r="B15" i="30"/>
  <c r="B14" i="30"/>
  <c r="B12" i="30"/>
  <c r="B11" i="30"/>
  <c r="B10" i="30"/>
  <c r="N4" i="30"/>
  <c r="M4" i="30"/>
  <c r="L4" i="30"/>
  <c r="K4" i="30"/>
  <c r="J4" i="30"/>
  <c r="I4" i="30"/>
  <c r="H4" i="30"/>
  <c r="Q4" i="30" s="1"/>
  <c r="G4" i="30"/>
  <c r="P4" i="30" s="1"/>
  <c r="F4" i="30"/>
  <c r="O4" i="30" s="1"/>
  <c r="Q60" i="27"/>
  <c r="P60" i="27"/>
  <c r="O60" i="27"/>
  <c r="N60" i="27"/>
  <c r="M60" i="27"/>
  <c r="L60" i="27"/>
  <c r="K60" i="27"/>
  <c r="J60" i="27"/>
  <c r="I60" i="27"/>
  <c r="H60" i="27"/>
  <c r="G60" i="27"/>
  <c r="F60" i="27"/>
  <c r="E60" i="27"/>
  <c r="D60" i="27"/>
  <c r="C60" i="27"/>
  <c r="Q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D59" i="27"/>
  <c r="C59" i="27"/>
  <c r="Q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C58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C56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Q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C52" i="27"/>
  <c r="Q51" i="27"/>
  <c r="P51" i="27"/>
  <c r="O51" i="27"/>
  <c r="N51" i="27"/>
  <c r="M51" i="27"/>
  <c r="L51" i="27"/>
  <c r="K51" i="27"/>
  <c r="J51" i="27"/>
  <c r="I51" i="27"/>
  <c r="H51" i="27"/>
  <c r="G51" i="27"/>
  <c r="F51" i="27"/>
  <c r="E51" i="27"/>
  <c r="D51" i="27"/>
  <c r="C51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Q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C46" i="27"/>
  <c r="Q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Q42" i="27"/>
  <c r="P42" i="27"/>
  <c r="O42" i="27"/>
  <c r="N42" i="27"/>
  <c r="M42" i="27"/>
  <c r="L42" i="27"/>
  <c r="K42" i="27"/>
  <c r="J42" i="27"/>
  <c r="I42" i="27"/>
  <c r="H42" i="27"/>
  <c r="G42" i="27"/>
  <c r="F42" i="27"/>
  <c r="E42" i="27"/>
  <c r="D42" i="27"/>
  <c r="C42" i="27"/>
  <c r="Q40" i="27"/>
  <c r="P40" i="27"/>
  <c r="O40" i="27"/>
  <c r="N40" i="27"/>
  <c r="M40" i="27"/>
  <c r="L40" i="27"/>
  <c r="K40" i="27"/>
  <c r="J40" i="27"/>
  <c r="I40" i="27"/>
  <c r="H40" i="27"/>
  <c r="G40" i="27"/>
  <c r="F40" i="27"/>
  <c r="E40" i="27"/>
  <c r="D40" i="27"/>
  <c r="C40" i="27"/>
  <c r="Q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D39" i="27"/>
  <c r="C39" i="27"/>
  <c r="Q38" i="27"/>
  <c r="P38" i="27"/>
  <c r="O38" i="27"/>
  <c r="N38" i="27"/>
  <c r="M38" i="27"/>
  <c r="L38" i="27"/>
  <c r="K38" i="27"/>
  <c r="J38" i="27"/>
  <c r="I38" i="27"/>
  <c r="H38" i="27"/>
  <c r="G38" i="27"/>
  <c r="F38" i="27"/>
  <c r="E38" i="27"/>
  <c r="D38" i="27"/>
  <c r="C38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D36" i="27"/>
  <c r="C36" i="27"/>
  <c r="Q35" i="27"/>
  <c r="P35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C35" i="27"/>
  <c r="Q34" i="27"/>
  <c r="P34" i="27"/>
  <c r="O34" i="27"/>
  <c r="N34" i="27"/>
  <c r="M34" i="27"/>
  <c r="L34" i="27"/>
  <c r="K34" i="27"/>
  <c r="J34" i="27"/>
  <c r="I34" i="27"/>
  <c r="H34" i="27"/>
  <c r="G34" i="27"/>
  <c r="F34" i="27"/>
  <c r="E34" i="27"/>
  <c r="D34" i="27"/>
  <c r="C34" i="27"/>
  <c r="Q32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Q30" i="27"/>
  <c r="P30" i="27"/>
  <c r="O30" i="27"/>
  <c r="N30" i="27"/>
  <c r="M30" i="27"/>
  <c r="L30" i="27"/>
  <c r="K30" i="27"/>
  <c r="J30" i="27"/>
  <c r="I30" i="27"/>
  <c r="H30" i="27"/>
  <c r="G30" i="27"/>
  <c r="F30" i="27"/>
  <c r="E30" i="27"/>
  <c r="D30" i="27"/>
  <c r="C30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Q27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D27" i="27"/>
  <c r="C27" i="27"/>
  <c r="Q26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C26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6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C11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Q6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C6" i="27"/>
  <c r="B2" i="27"/>
  <c r="Q60" i="26"/>
  <c r="P60" i="26"/>
  <c r="O60" i="26"/>
  <c r="N60" i="26"/>
  <c r="M60" i="26"/>
  <c r="L60" i="26"/>
  <c r="K60" i="26"/>
  <c r="J60" i="26"/>
  <c r="I60" i="26"/>
  <c r="H60" i="26"/>
  <c r="G60" i="26"/>
  <c r="F60" i="26"/>
  <c r="E60" i="26"/>
  <c r="D60" i="26"/>
  <c r="C60" i="26"/>
  <c r="Q59" i="26"/>
  <c r="P59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C59" i="26"/>
  <c r="Q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C58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Q52" i="26"/>
  <c r="P52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Q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C51" i="26"/>
  <c r="Q50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Q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Q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Q42" i="26"/>
  <c r="P42" i="26"/>
  <c r="O42" i="26"/>
  <c r="N42" i="26"/>
  <c r="M42" i="26"/>
  <c r="L42" i="26"/>
  <c r="K42" i="26"/>
  <c r="J42" i="26"/>
  <c r="I42" i="26"/>
  <c r="H42" i="26"/>
  <c r="G42" i="26"/>
  <c r="F42" i="26"/>
  <c r="E42" i="26"/>
  <c r="D42" i="26"/>
  <c r="C42" i="26"/>
  <c r="Q40" i="26"/>
  <c r="P40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C40" i="26"/>
  <c r="Q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D39" i="26"/>
  <c r="C39" i="26"/>
  <c r="Q38" i="26"/>
  <c r="P38" i="26"/>
  <c r="O38" i="26"/>
  <c r="N38" i="26"/>
  <c r="M38" i="26"/>
  <c r="L38" i="26"/>
  <c r="K38" i="26"/>
  <c r="J38" i="26"/>
  <c r="I38" i="26"/>
  <c r="H38" i="26"/>
  <c r="G38" i="26"/>
  <c r="F38" i="26"/>
  <c r="E38" i="26"/>
  <c r="D38" i="26"/>
  <c r="C38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36" i="26"/>
  <c r="C36" i="26"/>
  <c r="Q35" i="26"/>
  <c r="P35" i="26"/>
  <c r="O35" i="26"/>
  <c r="N35" i="26"/>
  <c r="M35" i="26"/>
  <c r="L35" i="26"/>
  <c r="K35" i="26"/>
  <c r="J35" i="26"/>
  <c r="I35" i="26"/>
  <c r="H35" i="26"/>
  <c r="G35" i="26"/>
  <c r="F35" i="26"/>
  <c r="E35" i="26"/>
  <c r="D35" i="26"/>
  <c r="C35" i="26"/>
  <c r="Q34" i="26"/>
  <c r="P34" i="26"/>
  <c r="O34" i="26"/>
  <c r="N34" i="26"/>
  <c r="M34" i="26"/>
  <c r="L34" i="26"/>
  <c r="K34" i="26"/>
  <c r="J34" i="26"/>
  <c r="I34" i="26"/>
  <c r="H34" i="26"/>
  <c r="G34" i="26"/>
  <c r="F34" i="26"/>
  <c r="E34" i="26"/>
  <c r="D34" i="26"/>
  <c r="C34" i="26"/>
  <c r="Q32" i="26"/>
  <c r="P32" i="26"/>
  <c r="O32" i="26"/>
  <c r="N32" i="26"/>
  <c r="M32" i="26"/>
  <c r="L32" i="26"/>
  <c r="K32" i="26"/>
  <c r="J32" i="26"/>
  <c r="I32" i="26"/>
  <c r="H32" i="26"/>
  <c r="G32" i="26"/>
  <c r="F32" i="26"/>
  <c r="E32" i="26"/>
  <c r="D32" i="26"/>
  <c r="C32" i="26"/>
  <c r="Q31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Q30" i="26"/>
  <c r="P30" i="26"/>
  <c r="O30" i="26"/>
  <c r="N30" i="26"/>
  <c r="M30" i="26"/>
  <c r="L30" i="26"/>
  <c r="K30" i="26"/>
  <c r="J30" i="26"/>
  <c r="I30" i="26"/>
  <c r="H30" i="26"/>
  <c r="G30" i="26"/>
  <c r="F30" i="26"/>
  <c r="E30" i="26"/>
  <c r="D30" i="26"/>
  <c r="C30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Q26" i="26"/>
  <c r="P26" i="26"/>
  <c r="O2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Q24" i="26"/>
  <c r="P24" i="26"/>
  <c r="O24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Q23" i="26"/>
  <c r="P23" i="26"/>
  <c r="O23" i="26"/>
  <c r="N23" i="26"/>
  <c r="M23" i="26"/>
  <c r="L23" i="26"/>
  <c r="K23" i="26"/>
  <c r="J23" i="26"/>
  <c r="I23" i="26"/>
  <c r="H23" i="26"/>
  <c r="G23" i="26"/>
  <c r="F23" i="26"/>
  <c r="E23" i="26"/>
  <c r="D23" i="26"/>
  <c r="C23" i="26"/>
  <c r="Q22" i="26"/>
  <c r="P22" i="26"/>
  <c r="O22" i="26"/>
  <c r="N22" i="26"/>
  <c r="M22" i="26"/>
  <c r="L22" i="26"/>
  <c r="K22" i="26"/>
  <c r="J22" i="26"/>
  <c r="I22" i="26"/>
  <c r="H22" i="26"/>
  <c r="G22" i="26"/>
  <c r="F22" i="26"/>
  <c r="E22" i="26"/>
  <c r="D22" i="26"/>
  <c r="C22" i="26"/>
  <c r="Q20" i="26"/>
  <c r="P20" i="26"/>
  <c r="O20" i="26"/>
  <c r="N20" i="26"/>
  <c r="M20" i="26"/>
  <c r="L20" i="26"/>
  <c r="K20" i="26"/>
  <c r="J20" i="26"/>
  <c r="I20" i="26"/>
  <c r="H20" i="26"/>
  <c r="G20" i="26"/>
  <c r="F20" i="26"/>
  <c r="E20" i="26"/>
  <c r="D20" i="26"/>
  <c r="C20" i="26"/>
  <c r="Q19" i="26"/>
  <c r="P19" i="26"/>
  <c r="O19" i="26"/>
  <c r="N19" i="26"/>
  <c r="M19" i="26"/>
  <c r="L19" i="26"/>
  <c r="K19" i="26"/>
  <c r="J19" i="26"/>
  <c r="I19" i="26"/>
  <c r="H19" i="26"/>
  <c r="G19" i="26"/>
  <c r="F19" i="26"/>
  <c r="E19" i="26"/>
  <c r="D19" i="26"/>
  <c r="C19" i="26"/>
  <c r="Q18" i="26"/>
  <c r="P18" i="26"/>
  <c r="O18" i="26"/>
  <c r="N18" i="26"/>
  <c r="M18" i="26"/>
  <c r="L18" i="26"/>
  <c r="K18" i="26"/>
  <c r="J18" i="26"/>
  <c r="I18" i="26"/>
  <c r="H18" i="26"/>
  <c r="G18" i="26"/>
  <c r="F18" i="26"/>
  <c r="E18" i="26"/>
  <c r="D18" i="26"/>
  <c r="C18" i="26"/>
  <c r="Q16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C16" i="26"/>
  <c r="Q15" i="26"/>
  <c r="P15" i="26"/>
  <c r="O15" i="26"/>
  <c r="N15" i="26"/>
  <c r="M15" i="26"/>
  <c r="L15" i="26"/>
  <c r="K15" i="26"/>
  <c r="J15" i="26"/>
  <c r="I15" i="26"/>
  <c r="H15" i="26"/>
  <c r="G15" i="26"/>
  <c r="F15" i="26"/>
  <c r="E15" i="26"/>
  <c r="D15" i="26"/>
  <c r="C15" i="26"/>
  <c r="Q14" i="26"/>
  <c r="P14" i="26"/>
  <c r="O14" i="26"/>
  <c r="N14" i="26"/>
  <c r="M14" i="26"/>
  <c r="L14" i="26"/>
  <c r="K14" i="26"/>
  <c r="J14" i="26"/>
  <c r="I14" i="26"/>
  <c r="H14" i="26"/>
  <c r="G14" i="26"/>
  <c r="F14" i="26"/>
  <c r="E14" i="26"/>
  <c r="D14" i="26"/>
  <c r="C14" i="26"/>
  <c r="Q12" i="26"/>
  <c r="P12" i="26"/>
  <c r="O12" i="26"/>
  <c r="N12" i="26"/>
  <c r="M12" i="26"/>
  <c r="L12" i="26"/>
  <c r="K12" i="26"/>
  <c r="J12" i="26"/>
  <c r="I12" i="26"/>
  <c r="H12" i="26"/>
  <c r="G12" i="26"/>
  <c r="F12" i="26"/>
  <c r="E12" i="26"/>
  <c r="D12" i="26"/>
  <c r="C12" i="26"/>
  <c r="Q11" i="26"/>
  <c r="P11" i="26"/>
  <c r="O11" i="26"/>
  <c r="N11" i="26"/>
  <c r="M11" i="26"/>
  <c r="L11" i="26"/>
  <c r="K11" i="26"/>
  <c r="J11" i="26"/>
  <c r="I11" i="26"/>
  <c r="H11" i="26"/>
  <c r="G11" i="26"/>
  <c r="F11" i="26"/>
  <c r="E11" i="26"/>
  <c r="D11" i="26"/>
  <c r="C11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Q6" i="26"/>
  <c r="P6" i="26"/>
  <c r="O6" i="26"/>
  <c r="N6" i="26"/>
  <c r="M6" i="26"/>
  <c r="L6" i="26"/>
  <c r="K6" i="26"/>
  <c r="J6" i="26"/>
  <c r="I6" i="26"/>
  <c r="H6" i="26"/>
  <c r="G6" i="26"/>
  <c r="F6" i="26"/>
  <c r="E6" i="26"/>
  <c r="D6" i="26"/>
  <c r="C6" i="26"/>
  <c r="B2" i="26"/>
  <c r="Q60" i="25"/>
  <c r="P60" i="25"/>
  <c r="O60" i="25"/>
  <c r="N60" i="25"/>
  <c r="M60" i="25"/>
  <c r="L60" i="25"/>
  <c r="K60" i="25"/>
  <c r="J60" i="25"/>
  <c r="I60" i="25"/>
  <c r="H60" i="25"/>
  <c r="G60" i="25"/>
  <c r="F60" i="25"/>
  <c r="E60" i="25"/>
  <c r="D60" i="25"/>
  <c r="C60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Q52" i="25"/>
  <c r="P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Q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Q44" i="25"/>
  <c r="P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Q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C42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C40" i="25"/>
  <c r="Q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C39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Q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C36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C35" i="25"/>
  <c r="Q34" i="25"/>
  <c r="P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C34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Q27" i="25"/>
  <c r="P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C27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Q24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Q23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Q22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Q19" i="25"/>
  <c r="P19" i="25"/>
  <c r="O19" i="25"/>
  <c r="N19" i="25"/>
  <c r="M19" i="25"/>
  <c r="L19" i="25"/>
  <c r="K19" i="25"/>
  <c r="J19" i="25"/>
  <c r="I19" i="25"/>
  <c r="H19" i="25"/>
  <c r="G19" i="25"/>
  <c r="F19" i="25"/>
  <c r="E19" i="25"/>
  <c r="D19" i="25"/>
  <c r="C19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C16" i="25"/>
  <c r="Q15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Q11" i="25"/>
  <c r="P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Q6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B2" i="25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Q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2" i="24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Q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Q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Q36" i="22"/>
  <c r="P36" i="22"/>
  <c r="O36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Q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2" i="22"/>
  <c r="B2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Q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Q51" i="21"/>
  <c r="P51" i="21"/>
  <c r="O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C27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0" i="28"/>
  <c r="B59" i="28"/>
  <c r="B58" i="28"/>
  <c r="B56" i="28"/>
  <c r="B55" i="28"/>
  <c r="B54" i="28"/>
  <c r="B52" i="28"/>
  <c r="B51" i="28"/>
  <c r="B50" i="28"/>
  <c r="B48" i="28"/>
  <c r="B47" i="28"/>
  <c r="B46" i="28"/>
  <c r="B44" i="28"/>
  <c r="B43" i="28"/>
  <c r="B42" i="28"/>
  <c r="B40" i="28"/>
  <c r="B39" i="28"/>
  <c r="B38" i="28"/>
  <c r="B36" i="28"/>
  <c r="B35" i="28"/>
  <c r="B34" i="28"/>
  <c r="B32" i="28"/>
  <c r="B31" i="28"/>
  <c r="B30" i="28"/>
  <c r="B28" i="28"/>
  <c r="B27" i="28"/>
  <c r="B26" i="28"/>
  <c r="B24" i="28"/>
  <c r="B23" i="28"/>
  <c r="B22" i="28"/>
  <c r="B20" i="28"/>
  <c r="B19" i="28"/>
  <c r="B18" i="28"/>
  <c r="B16" i="28"/>
  <c r="B15" i="28"/>
  <c r="B14" i="28"/>
  <c r="B12" i="28"/>
  <c r="B11" i="28"/>
  <c r="B10" i="28"/>
  <c r="Q4" i="28"/>
  <c r="N4" i="28"/>
  <c r="M4" i="28"/>
  <c r="L4" i="28"/>
  <c r="K4" i="28"/>
  <c r="J4" i="28"/>
  <c r="I4" i="28"/>
  <c r="H4" i="28"/>
  <c r="G4" i="28"/>
  <c r="P4" i="28" s="1"/>
  <c r="F4" i="28"/>
  <c r="O4" i="28" s="1"/>
  <c r="B60" i="27"/>
  <c r="B59" i="27"/>
  <c r="B58" i="27"/>
  <c r="B56" i="27"/>
  <c r="B55" i="27"/>
  <c r="B54" i="27"/>
  <c r="B52" i="27"/>
  <c r="B51" i="27"/>
  <c r="B50" i="27"/>
  <c r="B48" i="27"/>
  <c r="B47" i="27"/>
  <c r="B46" i="27"/>
  <c r="B44" i="27"/>
  <c r="B43" i="27"/>
  <c r="B42" i="27"/>
  <c r="B40" i="27"/>
  <c r="B39" i="27"/>
  <c r="B38" i="27"/>
  <c r="B36" i="27"/>
  <c r="B35" i="27"/>
  <c r="B34" i="27"/>
  <c r="B32" i="27"/>
  <c r="B31" i="27"/>
  <c r="B30" i="27"/>
  <c r="B28" i="27"/>
  <c r="B27" i="27"/>
  <c r="B26" i="27"/>
  <c r="B24" i="27"/>
  <c r="B23" i="27"/>
  <c r="B22" i="27"/>
  <c r="B20" i="27"/>
  <c r="B19" i="27"/>
  <c r="B18" i="27"/>
  <c r="B16" i="27"/>
  <c r="B15" i="27"/>
  <c r="B14" i="27"/>
  <c r="B12" i="27"/>
  <c r="B11" i="27"/>
  <c r="B10" i="27"/>
  <c r="Q4" i="27"/>
  <c r="O4" i="27"/>
  <c r="N4" i="27"/>
  <c r="M4" i="27"/>
  <c r="L4" i="27"/>
  <c r="K4" i="27"/>
  <c r="J4" i="27"/>
  <c r="I4" i="27"/>
  <c r="H4" i="27"/>
  <c r="G4" i="27"/>
  <c r="P4" i="27" s="1"/>
  <c r="F4" i="27"/>
  <c r="B60" i="26"/>
  <c r="B59" i="26"/>
  <c r="B58" i="26"/>
  <c r="B56" i="26"/>
  <c r="B55" i="26"/>
  <c r="B54" i="26"/>
  <c r="B52" i="26"/>
  <c r="B51" i="26"/>
  <c r="B50" i="26"/>
  <c r="B48" i="26"/>
  <c r="B47" i="26"/>
  <c r="B46" i="26"/>
  <c r="B44" i="26"/>
  <c r="B43" i="26"/>
  <c r="B42" i="26"/>
  <c r="B40" i="26"/>
  <c r="B39" i="26"/>
  <c r="B38" i="26"/>
  <c r="B36" i="26"/>
  <c r="B35" i="26"/>
  <c r="B34" i="26"/>
  <c r="B32" i="26"/>
  <c r="B31" i="26"/>
  <c r="B30" i="26"/>
  <c r="B28" i="26"/>
  <c r="B27" i="26"/>
  <c r="B26" i="26"/>
  <c r="B24" i="26"/>
  <c r="B23" i="26"/>
  <c r="B22" i="26"/>
  <c r="B20" i="26"/>
  <c r="B19" i="26"/>
  <c r="B18" i="26"/>
  <c r="B16" i="26"/>
  <c r="B15" i="26"/>
  <c r="B14" i="26"/>
  <c r="B12" i="26"/>
  <c r="B11" i="26"/>
  <c r="B10" i="26"/>
  <c r="N4" i="26"/>
  <c r="M4" i="26"/>
  <c r="L4" i="26"/>
  <c r="K4" i="26"/>
  <c r="J4" i="26"/>
  <c r="I4" i="26"/>
  <c r="H4" i="26"/>
  <c r="Q4" i="26" s="1"/>
  <c r="G4" i="26"/>
  <c r="P4" i="26" s="1"/>
  <c r="F4" i="26"/>
  <c r="O4" i="26" s="1"/>
  <c r="B60" i="25"/>
  <c r="B59" i="25"/>
  <c r="B58" i="25"/>
  <c r="B56" i="25"/>
  <c r="B55" i="25"/>
  <c r="B54" i="25"/>
  <c r="B52" i="25"/>
  <c r="B51" i="25"/>
  <c r="B50" i="25"/>
  <c r="B48" i="25"/>
  <c r="B47" i="25"/>
  <c r="B46" i="25"/>
  <c r="B44" i="25"/>
  <c r="B43" i="25"/>
  <c r="B42" i="25"/>
  <c r="B40" i="25"/>
  <c r="B39" i="25"/>
  <c r="B38" i="25"/>
  <c r="B36" i="25"/>
  <c r="B35" i="25"/>
  <c r="B34" i="25"/>
  <c r="B32" i="25"/>
  <c r="B31" i="25"/>
  <c r="B30" i="25"/>
  <c r="B28" i="25"/>
  <c r="B27" i="25"/>
  <c r="B26" i="25"/>
  <c r="B24" i="25"/>
  <c r="B23" i="25"/>
  <c r="B22" i="25"/>
  <c r="B20" i="25"/>
  <c r="B19" i="25"/>
  <c r="B18" i="25"/>
  <c r="B16" i="25"/>
  <c r="B15" i="25"/>
  <c r="B14" i="25"/>
  <c r="B12" i="25"/>
  <c r="B11" i="25"/>
  <c r="B10" i="25"/>
  <c r="O4" i="25"/>
  <c r="N4" i="25"/>
  <c r="M4" i="25"/>
  <c r="L4" i="25"/>
  <c r="K4" i="25"/>
  <c r="J4" i="25"/>
  <c r="I4" i="25"/>
  <c r="H4" i="25"/>
  <c r="Q4" i="25" s="1"/>
  <c r="G4" i="25"/>
  <c r="P4" i="25" s="1"/>
  <c r="F4" i="25"/>
  <c r="B60" i="24"/>
  <c r="B59" i="24"/>
  <c r="B58" i="24"/>
  <c r="B56" i="24"/>
  <c r="B55" i="24"/>
  <c r="B54" i="24"/>
  <c r="B52" i="24"/>
  <c r="B51" i="24"/>
  <c r="B50" i="24"/>
  <c r="B48" i="24"/>
  <c r="B47" i="24"/>
  <c r="B46" i="24"/>
  <c r="B44" i="24"/>
  <c r="B43" i="24"/>
  <c r="B42" i="24"/>
  <c r="B40" i="24"/>
  <c r="B39" i="24"/>
  <c r="B38" i="24"/>
  <c r="B36" i="24"/>
  <c r="B35" i="24"/>
  <c r="B34" i="24"/>
  <c r="B32" i="24"/>
  <c r="B31" i="24"/>
  <c r="B30" i="24"/>
  <c r="B28" i="24"/>
  <c r="B27" i="24"/>
  <c r="B26" i="24"/>
  <c r="B24" i="24"/>
  <c r="B23" i="24"/>
  <c r="B22" i="24"/>
  <c r="B20" i="24"/>
  <c r="B19" i="24"/>
  <c r="B18" i="24"/>
  <c r="B16" i="24"/>
  <c r="B15" i="24"/>
  <c r="B14" i="24"/>
  <c r="B12" i="24"/>
  <c r="B11" i="24"/>
  <c r="B10" i="24"/>
  <c r="Q4" i="24"/>
  <c r="N4" i="24"/>
  <c r="M4" i="24"/>
  <c r="L4" i="24"/>
  <c r="K4" i="24"/>
  <c r="J4" i="24"/>
  <c r="I4" i="24"/>
  <c r="H4" i="24"/>
  <c r="G4" i="24"/>
  <c r="P4" i="24" s="1"/>
  <c r="F4" i="24"/>
  <c r="O4" i="24" s="1"/>
  <c r="B60" i="22"/>
  <c r="B59" i="22"/>
  <c r="B58" i="22"/>
  <c r="B56" i="22"/>
  <c r="B55" i="22"/>
  <c r="B54" i="22"/>
  <c r="B52" i="22"/>
  <c r="B51" i="22"/>
  <c r="B50" i="22"/>
  <c r="B48" i="22"/>
  <c r="B47" i="22"/>
  <c r="B46" i="22"/>
  <c r="B44" i="22"/>
  <c r="B43" i="22"/>
  <c r="B42" i="22"/>
  <c r="B40" i="22"/>
  <c r="B39" i="22"/>
  <c r="B38" i="22"/>
  <c r="B36" i="22"/>
  <c r="B35" i="22"/>
  <c r="B34" i="22"/>
  <c r="B32" i="22"/>
  <c r="B31" i="22"/>
  <c r="B30" i="22"/>
  <c r="B28" i="22"/>
  <c r="B27" i="22"/>
  <c r="B26" i="22"/>
  <c r="B24" i="22"/>
  <c r="B23" i="22"/>
  <c r="B22" i="22"/>
  <c r="B20" i="22"/>
  <c r="B19" i="22"/>
  <c r="B18" i="22"/>
  <c r="B16" i="22"/>
  <c r="B15" i="22"/>
  <c r="B14" i="22"/>
  <c r="B12" i="22"/>
  <c r="B11" i="22"/>
  <c r="B10" i="22"/>
  <c r="O4" i="22"/>
  <c r="N4" i="22"/>
  <c r="M4" i="22"/>
  <c r="L4" i="22"/>
  <c r="K4" i="22"/>
  <c r="J4" i="22"/>
  <c r="I4" i="22"/>
  <c r="H4" i="22"/>
  <c r="Q4" i="22" s="1"/>
  <c r="G4" i="22"/>
  <c r="P4" i="22" s="1"/>
  <c r="F4" i="22"/>
  <c r="B60" i="21"/>
  <c r="B59" i="21"/>
  <c r="B58" i="21"/>
  <c r="B56" i="21"/>
  <c r="B55" i="21"/>
  <c r="B54" i="21"/>
  <c r="B52" i="21"/>
  <c r="B51" i="21"/>
  <c r="B50" i="21"/>
  <c r="B48" i="21"/>
  <c r="B47" i="21"/>
  <c r="B46" i="21"/>
  <c r="B44" i="21"/>
  <c r="B43" i="21"/>
  <c r="B42" i="21"/>
  <c r="B40" i="21"/>
  <c r="B39" i="21"/>
  <c r="B38" i="21"/>
  <c r="B36" i="21"/>
  <c r="B35" i="21"/>
  <c r="B34" i="21"/>
  <c r="B32" i="21"/>
  <c r="B31" i="21"/>
  <c r="B30" i="21"/>
  <c r="B28" i="21"/>
  <c r="B27" i="21"/>
  <c r="B26" i="21"/>
  <c r="B24" i="21"/>
  <c r="B23" i="21"/>
  <c r="B22" i="21"/>
  <c r="B20" i="21"/>
  <c r="B19" i="21"/>
  <c r="B18" i="21"/>
  <c r="B16" i="21"/>
  <c r="B15" i="21"/>
  <c r="B14" i="21"/>
  <c r="B12" i="21"/>
  <c r="B11" i="21"/>
  <c r="B10" i="21"/>
  <c r="Q4" i="21"/>
  <c r="N4" i="21"/>
  <c r="M4" i="21"/>
  <c r="L4" i="21"/>
  <c r="K4" i="21"/>
  <c r="J4" i="21"/>
  <c r="I4" i="21"/>
  <c r="H4" i="21"/>
  <c r="G4" i="21"/>
  <c r="P4" i="21" s="1"/>
  <c r="F4" i="21"/>
  <c r="O4" i="21" s="1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2" i="20"/>
  <c r="B60" i="20"/>
  <c r="B59" i="20"/>
  <c r="B58" i="20"/>
  <c r="B56" i="20"/>
  <c r="B55" i="20"/>
  <c r="B54" i="20"/>
  <c r="B52" i="20"/>
  <c r="B51" i="20"/>
  <c r="B50" i="20"/>
  <c r="B48" i="20"/>
  <c r="B47" i="20"/>
  <c r="B46" i="20"/>
  <c r="B44" i="20"/>
  <c r="B43" i="20"/>
  <c r="B42" i="20"/>
  <c r="B40" i="20"/>
  <c r="B39" i="20"/>
  <c r="B38" i="20"/>
  <c r="B36" i="20"/>
  <c r="B35" i="20"/>
  <c r="B34" i="20"/>
  <c r="B32" i="20"/>
  <c r="B31" i="20"/>
  <c r="B30" i="20"/>
  <c r="B28" i="20"/>
  <c r="B27" i="20"/>
  <c r="B26" i="20"/>
  <c r="B24" i="20"/>
  <c r="B23" i="20"/>
  <c r="B22" i="20"/>
  <c r="B20" i="20"/>
  <c r="B19" i="20"/>
  <c r="B18" i="20"/>
  <c r="B16" i="20"/>
  <c r="B15" i="20"/>
  <c r="B14" i="20"/>
  <c r="B12" i="20"/>
  <c r="B11" i="20"/>
  <c r="B10" i="20"/>
  <c r="N4" i="20"/>
  <c r="M4" i="20"/>
  <c r="L4" i="20"/>
  <c r="K4" i="20"/>
  <c r="J4" i="20"/>
  <c r="I4" i="20"/>
  <c r="H4" i="20"/>
  <c r="Q4" i="20" s="1"/>
  <c r="G4" i="20"/>
  <c r="P4" i="20" s="1"/>
  <c r="F4" i="20"/>
  <c r="O4" i="20" s="1"/>
  <c r="B2" i="19"/>
  <c r="B60" i="19"/>
  <c r="B59" i="19"/>
  <c r="B58" i="19"/>
  <c r="B56" i="19"/>
  <c r="B55" i="19"/>
  <c r="B54" i="19"/>
  <c r="B52" i="19"/>
  <c r="B51" i="19"/>
  <c r="B50" i="19"/>
  <c r="B48" i="19"/>
  <c r="B47" i="19"/>
  <c r="B46" i="19"/>
  <c r="B44" i="19"/>
  <c r="B43" i="19"/>
  <c r="B42" i="19"/>
  <c r="B40" i="19"/>
  <c r="B39" i="19"/>
  <c r="B38" i="19"/>
  <c r="B36" i="19"/>
  <c r="B35" i="19"/>
  <c r="B34" i="19"/>
  <c r="B32" i="19"/>
  <c r="B31" i="19"/>
  <c r="B30" i="19"/>
  <c r="B28" i="19"/>
  <c r="B27" i="19"/>
  <c r="B26" i="19"/>
  <c r="B24" i="19"/>
  <c r="B23" i="19"/>
  <c r="B22" i="19"/>
  <c r="B20" i="19"/>
  <c r="B19" i="19"/>
  <c r="B18" i="19"/>
  <c r="B16" i="19"/>
  <c r="B15" i="19"/>
  <c r="B14" i="19"/>
  <c r="B12" i="19"/>
  <c r="B11" i="19"/>
  <c r="B1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C6" i="19"/>
  <c r="N4" i="19"/>
  <c r="M4" i="19"/>
  <c r="L4" i="19"/>
  <c r="K4" i="19"/>
  <c r="J4" i="19"/>
  <c r="I4" i="19"/>
  <c r="H4" i="19"/>
  <c r="Q4" i="19" s="1"/>
  <c r="G4" i="19"/>
  <c r="P4" i="19" s="1"/>
  <c r="F4" i="19"/>
  <c r="O4" i="19" s="1"/>
  <c r="AC939" i="3"/>
  <c r="AD939" i="3"/>
  <c r="AE939" i="3"/>
  <c r="AC940" i="3"/>
  <c r="E317" i="33" s="1"/>
  <c r="AD940" i="3"/>
  <c r="I317" i="33" s="1"/>
  <c r="AE940" i="3"/>
  <c r="AD938" i="3"/>
  <c r="AE938" i="3"/>
  <c r="M315" i="33" s="1"/>
  <c r="Z939" i="3"/>
  <c r="D316" i="33" s="1"/>
  <c r="AA939" i="3"/>
  <c r="AB939" i="3"/>
  <c r="Z940" i="3"/>
  <c r="D317" i="33" s="1"/>
  <c r="AA940" i="3"/>
  <c r="H317" i="33" s="1"/>
  <c r="AB940" i="3"/>
  <c r="L317" i="33" s="1"/>
  <c r="AA938" i="3"/>
  <c r="H315" i="33" s="1"/>
  <c r="AB938" i="3"/>
  <c r="W939" i="3"/>
  <c r="C316" i="33" s="1"/>
  <c r="X939" i="3"/>
  <c r="G316" i="33" s="1"/>
  <c r="Y939" i="3"/>
  <c r="K316" i="33" s="1"/>
  <c r="W940" i="3"/>
  <c r="X940" i="3"/>
  <c r="G317" i="33" s="1"/>
  <c r="Y940" i="3"/>
  <c r="K317" i="33" s="1"/>
  <c r="X938" i="3"/>
  <c r="Y938" i="3"/>
  <c r="AC938" i="3"/>
  <c r="Z938" i="3"/>
  <c r="W938" i="3"/>
  <c r="G143" i="33" l="1"/>
  <c r="AL259" i="11"/>
  <c r="AI511" i="11"/>
  <c r="M189" i="33"/>
  <c r="M85" i="33"/>
  <c r="E360" i="33"/>
  <c r="I360" i="33"/>
  <c r="H360" i="33"/>
  <c r="L360" i="33"/>
  <c r="D359" i="33"/>
  <c r="L359" i="33"/>
  <c r="G177" i="33"/>
  <c r="G360" i="33"/>
  <c r="C359" i="33"/>
  <c r="K359" i="33"/>
  <c r="C358" i="33"/>
  <c r="G358" i="33"/>
  <c r="I216" i="33"/>
  <c r="E131" i="33"/>
  <c r="I355" i="33"/>
  <c r="M355" i="33"/>
  <c r="E354" i="33"/>
  <c r="I354" i="33"/>
  <c r="M354" i="33"/>
  <c r="C356" i="33"/>
  <c r="I352" i="33"/>
  <c r="M352" i="33"/>
  <c r="H213" i="33"/>
  <c r="L352" i="33"/>
  <c r="D351" i="33"/>
  <c r="H169" i="33"/>
  <c r="H351" i="33"/>
  <c r="L351" i="33"/>
  <c r="G351" i="33"/>
  <c r="K351" i="33"/>
  <c r="C126" i="33"/>
  <c r="C350" i="33"/>
  <c r="G350" i="33"/>
  <c r="E346" i="33"/>
  <c r="E53" i="33"/>
  <c r="M122" i="33"/>
  <c r="I346" i="33"/>
  <c r="M346" i="33"/>
  <c r="D167" i="33"/>
  <c r="G121" i="33"/>
  <c r="G348" i="33"/>
  <c r="E344" i="33"/>
  <c r="M344" i="33"/>
  <c r="E343" i="33"/>
  <c r="AI504" i="18"/>
  <c r="AI338" i="18"/>
  <c r="M343" i="33"/>
  <c r="AH337" i="18"/>
  <c r="L344" i="33"/>
  <c r="AI295" i="18"/>
  <c r="D343" i="33"/>
  <c r="H343" i="33"/>
  <c r="AJ296" i="18"/>
  <c r="AL548" i="18"/>
  <c r="AN296" i="18"/>
  <c r="AN464" i="18"/>
  <c r="AH294" i="18"/>
  <c r="C342" i="33"/>
  <c r="AH427" i="18"/>
  <c r="K342" i="33"/>
  <c r="AM427" i="18"/>
  <c r="AQ427" i="18" s="1"/>
  <c r="G343" i="33"/>
  <c r="K343" i="33"/>
  <c r="AH426" i="18"/>
  <c r="G48" i="33"/>
  <c r="G342" i="33"/>
  <c r="G344" i="33"/>
  <c r="E135" i="33"/>
  <c r="E177" i="33"/>
  <c r="M177" i="33"/>
  <c r="I178" i="33"/>
  <c r="E221" i="33"/>
  <c r="M360" i="33"/>
  <c r="I220" i="33"/>
  <c r="M178" i="33"/>
  <c r="M135" i="33"/>
  <c r="E220" i="33"/>
  <c r="I65" i="33"/>
  <c r="I66" i="33"/>
  <c r="I221" i="33"/>
  <c r="M221" i="33"/>
  <c r="D220" i="33"/>
  <c r="L221" i="33"/>
  <c r="H220" i="33"/>
  <c r="D135" i="33"/>
  <c r="H135" i="33"/>
  <c r="D66" i="33"/>
  <c r="L135" i="33"/>
  <c r="H359" i="33"/>
  <c r="L177" i="33"/>
  <c r="D177" i="33"/>
  <c r="H177" i="33"/>
  <c r="L220" i="33"/>
  <c r="H66" i="33"/>
  <c r="H64" i="33"/>
  <c r="D222" i="33"/>
  <c r="L179" i="33"/>
  <c r="K220" i="33"/>
  <c r="C65" i="33"/>
  <c r="K134" i="33"/>
  <c r="K135" i="33"/>
  <c r="C133" i="33"/>
  <c r="K65" i="33"/>
  <c r="G134" i="33"/>
  <c r="G135" i="33"/>
  <c r="C134" i="33"/>
  <c r="G178" i="33"/>
  <c r="K221" i="33"/>
  <c r="C221" i="33"/>
  <c r="K178" i="33"/>
  <c r="M61" i="33"/>
  <c r="M129" i="33"/>
  <c r="I175" i="33"/>
  <c r="I129" i="33"/>
  <c r="E217" i="33"/>
  <c r="M174" i="33"/>
  <c r="I130" i="33"/>
  <c r="I61" i="33"/>
  <c r="E129" i="33"/>
  <c r="E173" i="33"/>
  <c r="M217" i="33"/>
  <c r="I173" i="33"/>
  <c r="E175" i="33"/>
  <c r="H216" i="33"/>
  <c r="D131" i="33"/>
  <c r="L216" i="33"/>
  <c r="H131" i="33"/>
  <c r="D62" i="33"/>
  <c r="L131" i="33"/>
  <c r="L60" i="33"/>
  <c r="L173" i="33"/>
  <c r="D174" i="33"/>
  <c r="D216" i="33"/>
  <c r="D130" i="33"/>
  <c r="L218" i="33"/>
  <c r="K217" i="33"/>
  <c r="G173" i="33"/>
  <c r="G62" i="33"/>
  <c r="K130" i="33"/>
  <c r="G129" i="33"/>
  <c r="C175" i="33"/>
  <c r="C60" i="33"/>
  <c r="K129" i="33"/>
  <c r="G175" i="33"/>
  <c r="E125" i="33"/>
  <c r="M57" i="33"/>
  <c r="I125" i="33"/>
  <c r="E171" i="33"/>
  <c r="I57" i="33"/>
  <c r="E56" i="33"/>
  <c r="M125" i="33"/>
  <c r="I171" i="33"/>
  <c r="M56" i="33"/>
  <c r="I214" i="33"/>
  <c r="I170" i="33"/>
  <c r="L126" i="33"/>
  <c r="H57" i="33"/>
  <c r="H214" i="33"/>
  <c r="D170" i="33"/>
  <c r="L214" i="33"/>
  <c r="H58" i="33"/>
  <c r="D213" i="33"/>
  <c r="L170" i="33"/>
  <c r="D57" i="33"/>
  <c r="L213" i="33"/>
  <c r="C214" i="33"/>
  <c r="C351" i="33"/>
  <c r="G57" i="33"/>
  <c r="C56" i="33"/>
  <c r="K171" i="33"/>
  <c r="G213" i="33"/>
  <c r="K125" i="33"/>
  <c r="G171" i="33"/>
  <c r="C169" i="33"/>
  <c r="K213" i="33"/>
  <c r="G56" i="33"/>
  <c r="K126" i="33"/>
  <c r="C57" i="33"/>
  <c r="G212" i="33"/>
  <c r="C127" i="33"/>
  <c r="E121" i="33"/>
  <c r="M347" i="33"/>
  <c r="E166" i="33"/>
  <c r="M210" i="33"/>
  <c r="I166" i="33"/>
  <c r="I167" i="33"/>
  <c r="E210" i="33"/>
  <c r="I208" i="33"/>
  <c r="E123" i="33"/>
  <c r="M53" i="33"/>
  <c r="M167" i="33"/>
  <c r="D166" i="33"/>
  <c r="D52" i="33"/>
  <c r="L210" i="33"/>
  <c r="H209" i="33"/>
  <c r="L52" i="33"/>
  <c r="H166" i="33"/>
  <c r="L166" i="33"/>
  <c r="D165" i="33"/>
  <c r="D209" i="33"/>
  <c r="L209" i="33"/>
  <c r="L122" i="33"/>
  <c r="C165" i="33"/>
  <c r="G123" i="33"/>
  <c r="K165" i="33"/>
  <c r="K166" i="33"/>
  <c r="G165" i="33"/>
  <c r="G209" i="33"/>
  <c r="K209" i="33"/>
  <c r="C208" i="33"/>
  <c r="K208" i="33"/>
  <c r="I343" i="33"/>
  <c r="M50" i="33"/>
  <c r="AL588" i="17"/>
  <c r="E342" i="33"/>
  <c r="AN462" i="17"/>
  <c r="D342" i="33"/>
  <c r="AN428" i="17"/>
  <c r="AJ427" i="17"/>
  <c r="C50" i="33"/>
  <c r="AN259" i="17"/>
  <c r="C48" i="33"/>
  <c r="I177" i="33"/>
  <c r="E66" i="33"/>
  <c r="I308" i="33"/>
  <c r="E134" i="33"/>
  <c r="M308" i="33"/>
  <c r="H134" i="33"/>
  <c r="D307" i="33"/>
  <c r="L134" i="33"/>
  <c r="H65" i="33"/>
  <c r="L65" i="33"/>
  <c r="G133" i="33"/>
  <c r="C64" i="33"/>
  <c r="K133" i="33"/>
  <c r="G179" i="33"/>
  <c r="G64" i="33"/>
  <c r="K179" i="33"/>
  <c r="K64" i="33"/>
  <c r="G222" i="33"/>
  <c r="E303" i="33"/>
  <c r="M130" i="33"/>
  <c r="I302" i="33"/>
  <c r="M302" i="33"/>
  <c r="I174" i="33"/>
  <c r="L174" i="33"/>
  <c r="D173" i="33"/>
  <c r="L217" i="33"/>
  <c r="H173" i="33"/>
  <c r="G217" i="33"/>
  <c r="K173" i="33"/>
  <c r="G216" i="33"/>
  <c r="C131" i="33"/>
  <c r="K216" i="33"/>
  <c r="G131" i="33"/>
  <c r="C304" i="33"/>
  <c r="K131" i="33"/>
  <c r="I212" i="33"/>
  <c r="E127" i="33"/>
  <c r="I300" i="33"/>
  <c r="E126" i="33"/>
  <c r="M300" i="33"/>
  <c r="I126" i="33"/>
  <c r="E57" i="33"/>
  <c r="M126" i="33"/>
  <c r="D125" i="33"/>
  <c r="L57" i="33"/>
  <c r="H125" i="33"/>
  <c r="D171" i="33"/>
  <c r="D56" i="33"/>
  <c r="L125" i="33"/>
  <c r="H171" i="33"/>
  <c r="H298" i="33"/>
  <c r="D214" i="33"/>
  <c r="L171" i="33"/>
  <c r="C212" i="33"/>
  <c r="K169" i="33"/>
  <c r="K57" i="33"/>
  <c r="G125" i="33"/>
  <c r="C171" i="33"/>
  <c r="K298" i="33"/>
  <c r="G214" i="33"/>
  <c r="C170" i="33"/>
  <c r="K214" i="33"/>
  <c r="G170" i="33"/>
  <c r="C213" i="33"/>
  <c r="K170" i="33"/>
  <c r="M52" i="33"/>
  <c r="I210" i="33"/>
  <c r="E209" i="33"/>
  <c r="M166" i="33"/>
  <c r="I209" i="33"/>
  <c r="E165" i="33"/>
  <c r="M209" i="33"/>
  <c r="I165" i="33"/>
  <c r="H165" i="33"/>
  <c r="D208" i="33"/>
  <c r="L165" i="33"/>
  <c r="H208" i="33"/>
  <c r="D123" i="33"/>
  <c r="L208" i="33"/>
  <c r="H123" i="33"/>
  <c r="D296" i="33"/>
  <c r="L123" i="33"/>
  <c r="H296" i="33"/>
  <c r="G208" i="33"/>
  <c r="C123" i="33"/>
  <c r="C296" i="33"/>
  <c r="K123" i="33"/>
  <c r="C122" i="33"/>
  <c r="K54" i="33"/>
  <c r="G122" i="33"/>
  <c r="C295" i="33"/>
  <c r="K122" i="33"/>
  <c r="G295" i="33"/>
  <c r="E291" i="33"/>
  <c r="I49" i="33"/>
  <c r="AL338" i="16"/>
  <c r="M49" i="33"/>
  <c r="E48" i="33"/>
  <c r="AN505" i="16"/>
  <c r="I48" i="33"/>
  <c r="M290" i="33"/>
  <c r="AN548" i="16"/>
  <c r="D48" i="33"/>
  <c r="H48" i="33"/>
  <c r="L48" i="33"/>
  <c r="K48" i="33"/>
  <c r="I134" i="33"/>
  <c r="E65" i="33"/>
  <c r="I135" i="33"/>
  <c r="L66" i="33"/>
  <c r="L307" i="33"/>
  <c r="D65" i="33"/>
  <c r="D133" i="33"/>
  <c r="D134" i="33"/>
  <c r="C222" i="33"/>
  <c r="G65" i="33"/>
  <c r="G66" i="33"/>
  <c r="C179" i="33"/>
  <c r="K66" i="33"/>
  <c r="K307" i="33"/>
  <c r="E218" i="33"/>
  <c r="M218" i="33"/>
  <c r="I218" i="33"/>
  <c r="M175" i="33"/>
  <c r="I60" i="33"/>
  <c r="E174" i="33"/>
  <c r="H175" i="33"/>
  <c r="H174" i="33"/>
  <c r="D217" i="33"/>
  <c r="H217" i="33"/>
  <c r="C174" i="33"/>
  <c r="K218" i="33"/>
  <c r="C216" i="33"/>
  <c r="C173" i="33"/>
  <c r="E212" i="33"/>
  <c r="E58" i="33"/>
  <c r="M169" i="33"/>
  <c r="M212" i="33"/>
  <c r="M127" i="33"/>
  <c r="I127" i="33"/>
  <c r="D300" i="33"/>
  <c r="H126" i="33"/>
  <c r="D126" i="33"/>
  <c r="L169" i="33"/>
  <c r="C125" i="33"/>
  <c r="G58" i="33"/>
  <c r="K58" i="33"/>
  <c r="C300" i="33"/>
  <c r="I121" i="33"/>
  <c r="E167" i="33"/>
  <c r="M121" i="33"/>
  <c r="I122" i="33"/>
  <c r="D121" i="33"/>
  <c r="H167" i="33"/>
  <c r="H210" i="33"/>
  <c r="L54" i="33"/>
  <c r="C166" i="33"/>
  <c r="K52" i="33"/>
  <c r="C209" i="33"/>
  <c r="G52" i="33"/>
  <c r="K167" i="33"/>
  <c r="G167" i="33"/>
  <c r="G53" i="33"/>
  <c r="K53" i="33"/>
  <c r="C167" i="33"/>
  <c r="M292" i="33"/>
  <c r="AJ588" i="15"/>
  <c r="M48" i="33"/>
  <c r="L290" i="33"/>
  <c r="AM259" i="15"/>
  <c r="M195" i="33"/>
  <c r="E381" i="33"/>
  <c r="I381" i="33"/>
  <c r="D381" i="33"/>
  <c r="H381" i="33"/>
  <c r="L381" i="33"/>
  <c r="D380" i="33"/>
  <c r="C381" i="33"/>
  <c r="K152" i="33"/>
  <c r="G381" i="33"/>
  <c r="C380" i="33"/>
  <c r="G380" i="33"/>
  <c r="K380" i="33"/>
  <c r="I376" i="33"/>
  <c r="M376" i="33"/>
  <c r="E375" i="33"/>
  <c r="I375" i="33"/>
  <c r="L147" i="33"/>
  <c r="D375" i="33"/>
  <c r="L375" i="33"/>
  <c r="K147" i="33"/>
  <c r="G375" i="33"/>
  <c r="C192" i="33"/>
  <c r="K236" i="33"/>
  <c r="D373" i="33"/>
  <c r="C144" i="33"/>
  <c r="K230" i="33"/>
  <c r="C373" i="33"/>
  <c r="G373" i="33"/>
  <c r="G145" i="33"/>
  <c r="K373" i="33"/>
  <c r="I369" i="33"/>
  <c r="M369" i="33"/>
  <c r="E368" i="33"/>
  <c r="I368" i="33"/>
  <c r="H185" i="33"/>
  <c r="L140" i="33"/>
  <c r="D368" i="33"/>
  <c r="H368" i="33"/>
  <c r="L368" i="33"/>
  <c r="D367" i="33"/>
  <c r="C367" i="33"/>
  <c r="G367" i="33"/>
  <c r="G139" i="33"/>
  <c r="K367" i="33"/>
  <c r="AN506" i="12"/>
  <c r="AM589" i="12"/>
  <c r="AQ511" i="12" s="1"/>
  <c r="M363" i="33"/>
  <c r="AJ294" i="12"/>
  <c r="AH462" i="12"/>
  <c r="AI463" i="12"/>
  <c r="D365" i="33"/>
  <c r="H365" i="33"/>
  <c r="L365" i="33"/>
  <c r="AI462" i="12"/>
  <c r="AI295" i="12"/>
  <c r="C365" i="33"/>
  <c r="G365" i="33"/>
  <c r="K365" i="33"/>
  <c r="AJ512" i="12"/>
  <c r="C364" i="33"/>
  <c r="G364" i="33"/>
  <c r="K364" i="33"/>
  <c r="M152" i="33"/>
  <c r="E86" i="33"/>
  <c r="I87" i="33"/>
  <c r="M87" i="33"/>
  <c r="L86" i="33"/>
  <c r="L152" i="33"/>
  <c r="H86" i="33"/>
  <c r="D197" i="33"/>
  <c r="G240" i="33"/>
  <c r="C238" i="33"/>
  <c r="K86" i="33"/>
  <c r="C197" i="33"/>
  <c r="K85" i="33"/>
  <c r="E235" i="33"/>
  <c r="I191" i="33"/>
  <c r="L235" i="33"/>
  <c r="H149" i="33"/>
  <c r="H375" i="33"/>
  <c r="K149" i="33"/>
  <c r="G149" i="33"/>
  <c r="C149" i="33"/>
  <c r="M188" i="33"/>
  <c r="I145" i="33"/>
  <c r="L232" i="33"/>
  <c r="H143" i="33"/>
  <c r="D188" i="33"/>
  <c r="G144" i="33"/>
  <c r="C189" i="33"/>
  <c r="G232" i="33"/>
  <c r="M140" i="33"/>
  <c r="I185" i="33"/>
  <c r="E226" i="33"/>
  <c r="E228" i="33"/>
  <c r="H183" i="33"/>
  <c r="D183" i="33"/>
  <c r="L226" i="33"/>
  <c r="L228" i="33"/>
  <c r="D226" i="33"/>
  <c r="K183" i="33"/>
  <c r="G183" i="33"/>
  <c r="AI589" i="11"/>
  <c r="AJ336" i="11"/>
  <c r="AN590" i="11"/>
  <c r="AH505" i="11"/>
  <c r="I363" i="33"/>
  <c r="AM295" i="11"/>
  <c r="AM547" i="11"/>
  <c r="AQ511" i="11" s="1"/>
  <c r="H363" i="33"/>
  <c r="AL295" i="11"/>
  <c r="AN546" i="11"/>
  <c r="AL462" i="11"/>
  <c r="AJ464" i="11"/>
  <c r="AH546" i="11"/>
  <c r="AH295" i="11"/>
  <c r="AH428" i="11"/>
  <c r="AI260" i="11"/>
  <c r="AI510" i="11"/>
  <c r="AN512" i="11"/>
  <c r="AM427" i="11"/>
  <c r="E87" i="33"/>
  <c r="M197" i="33"/>
  <c r="E240" i="33"/>
  <c r="E151" i="33"/>
  <c r="I153" i="33"/>
  <c r="I151" i="33"/>
  <c r="E197" i="33"/>
  <c r="M153" i="33"/>
  <c r="M328" i="33"/>
  <c r="I86" i="33"/>
  <c r="H327" i="33"/>
  <c r="H329" i="33"/>
  <c r="L327" i="33"/>
  <c r="L329" i="33"/>
  <c r="H152" i="33"/>
  <c r="H196" i="33"/>
  <c r="D327" i="33"/>
  <c r="H151" i="33"/>
  <c r="L151" i="33"/>
  <c r="G328" i="33"/>
  <c r="C328" i="33"/>
  <c r="G151" i="33"/>
  <c r="K196" i="33"/>
  <c r="K328" i="33"/>
  <c r="C327" i="33"/>
  <c r="K240" i="33"/>
  <c r="C196" i="33"/>
  <c r="E236" i="33"/>
  <c r="M193" i="33"/>
  <c r="M192" i="33"/>
  <c r="M147" i="33"/>
  <c r="I192" i="33"/>
  <c r="I193" i="33"/>
  <c r="I235" i="33"/>
  <c r="D234" i="33"/>
  <c r="D191" i="33"/>
  <c r="L192" i="33"/>
  <c r="L236" i="33"/>
  <c r="D192" i="33"/>
  <c r="K235" i="33"/>
  <c r="G235" i="33"/>
  <c r="K234" i="33"/>
  <c r="G148" i="33"/>
  <c r="C191" i="33"/>
  <c r="G234" i="33"/>
  <c r="C148" i="33"/>
  <c r="M144" i="33"/>
  <c r="E230" i="33"/>
  <c r="M187" i="33"/>
  <c r="L145" i="33"/>
  <c r="H145" i="33"/>
  <c r="L187" i="33"/>
  <c r="D187" i="33"/>
  <c r="L144" i="33"/>
  <c r="L230" i="33"/>
  <c r="H144" i="33"/>
  <c r="D189" i="33"/>
  <c r="G188" i="33"/>
  <c r="C187" i="33"/>
  <c r="K144" i="33"/>
  <c r="I315" i="33"/>
  <c r="M317" i="33"/>
  <c r="M139" i="33"/>
  <c r="E315" i="33"/>
  <c r="I227" i="33"/>
  <c r="I316" i="33"/>
  <c r="M316" i="33"/>
  <c r="E316" i="33"/>
  <c r="M185" i="33"/>
  <c r="L184" i="33"/>
  <c r="L139" i="33"/>
  <c r="H184" i="33"/>
  <c r="H139" i="33"/>
  <c r="H316" i="33"/>
  <c r="D185" i="33"/>
  <c r="D228" i="33"/>
  <c r="D315" i="33"/>
  <c r="D184" i="33"/>
  <c r="L316" i="33"/>
  <c r="H228" i="33"/>
  <c r="L315" i="33"/>
  <c r="K315" i="33"/>
  <c r="G315" i="33"/>
  <c r="C317" i="33"/>
  <c r="K141" i="33"/>
  <c r="C315" i="33"/>
  <c r="G227" i="33"/>
  <c r="AM588" i="10"/>
  <c r="AN463" i="10"/>
  <c r="AN295" i="10"/>
  <c r="AI463" i="10"/>
  <c r="AN510" i="10"/>
  <c r="AI258" i="10"/>
  <c r="G87" i="33"/>
  <c r="K87" i="33"/>
  <c r="M184" i="33"/>
  <c r="E85" i="33"/>
  <c r="AJ462" i="10"/>
  <c r="AI546" i="10"/>
  <c r="AM590" i="10"/>
  <c r="AI338" i="11"/>
  <c r="AL427" i="11"/>
  <c r="AI294" i="12"/>
  <c r="AJ427" i="12"/>
  <c r="AH258" i="16"/>
  <c r="AL296" i="16"/>
  <c r="AN295" i="18"/>
  <c r="AL462" i="18"/>
  <c r="AP426" i="18" s="1"/>
  <c r="AN506" i="18"/>
  <c r="AN590" i="18"/>
  <c r="D50" i="33"/>
  <c r="C54" i="33"/>
  <c r="H56" i="33"/>
  <c r="C61" i="33"/>
  <c r="H62" i="33"/>
  <c r="M64" i="33"/>
  <c r="C290" i="33"/>
  <c r="E295" i="33"/>
  <c r="D304" i="33"/>
  <c r="I303" i="33"/>
  <c r="L294" i="33"/>
  <c r="K303" i="33"/>
  <c r="C188" i="33"/>
  <c r="M151" i="33"/>
  <c r="G153" i="33"/>
  <c r="M196" i="33"/>
  <c r="E239" i="33"/>
  <c r="AL546" i="10"/>
  <c r="AM338" i="11"/>
  <c r="K228" i="33"/>
  <c r="AJ294" i="16"/>
  <c r="AM296" i="16"/>
  <c r="AJ294" i="17"/>
  <c r="E50" i="33"/>
  <c r="D54" i="33"/>
  <c r="I56" i="33"/>
  <c r="D61" i="33"/>
  <c r="I62" i="33"/>
  <c r="D290" i="33"/>
  <c r="E304" i="33"/>
  <c r="H295" i="33"/>
  <c r="G304" i="33"/>
  <c r="M294" i="33"/>
  <c r="K327" i="33"/>
  <c r="D231" i="33"/>
  <c r="G191" i="33"/>
  <c r="C87" i="33"/>
  <c r="C153" i="33"/>
  <c r="I196" i="33"/>
  <c r="L239" i="33"/>
  <c r="AL589" i="16"/>
  <c r="AP511" i="16" s="1"/>
  <c r="AL294" i="17"/>
  <c r="AM463" i="17"/>
  <c r="AJ510" i="17"/>
  <c r="E54" i="33"/>
  <c r="K56" i="33"/>
  <c r="E61" i="33"/>
  <c r="K62" i="33"/>
  <c r="E290" i="33"/>
  <c r="C306" i="33"/>
  <c r="M303" i="33"/>
  <c r="E328" i="33"/>
  <c r="AL504" i="11"/>
  <c r="AP426" i="11" s="1"/>
  <c r="AN259" i="12"/>
  <c r="AJ427" i="16"/>
  <c r="AL504" i="16"/>
  <c r="AM512" i="16"/>
  <c r="AN589" i="16"/>
  <c r="AR511" i="16" s="1"/>
  <c r="AM259" i="17"/>
  <c r="AH338" i="17"/>
  <c r="AL510" i="17"/>
  <c r="AP510" i="17" s="1"/>
  <c r="AM260" i="18"/>
  <c r="H50" i="33"/>
  <c r="G54" i="33"/>
  <c r="L56" i="33"/>
  <c r="G61" i="33"/>
  <c r="L62" i="33"/>
  <c r="G290" i="33"/>
  <c r="D306" i="33"/>
  <c r="I50" i="33"/>
  <c r="C53" i="33"/>
  <c r="H54" i="33"/>
  <c r="H61" i="33"/>
  <c r="M62" i="33"/>
  <c r="C66" i="33"/>
  <c r="H290" i="33"/>
  <c r="C298" i="33"/>
  <c r="E306" i="33"/>
  <c r="G306" i="33"/>
  <c r="M295" i="33"/>
  <c r="I328" i="33"/>
  <c r="E352" i="33"/>
  <c r="K239" i="33"/>
  <c r="C183" i="33"/>
  <c r="AI336" i="12"/>
  <c r="AJ590" i="12"/>
  <c r="AH427" i="17"/>
  <c r="AH258" i="18"/>
  <c r="AL463" i="18"/>
  <c r="AP427" i="18" s="1"/>
  <c r="K50" i="33"/>
  <c r="D53" i="33"/>
  <c r="I54" i="33"/>
  <c r="D60" i="33"/>
  <c r="I290" i="33"/>
  <c r="D298" i="33"/>
  <c r="C307" i="33"/>
  <c r="H306" i="33"/>
  <c r="K296" i="33"/>
  <c r="E329" i="33"/>
  <c r="L328" i="33"/>
  <c r="D236" i="33"/>
  <c r="E227" i="33"/>
  <c r="L141" i="33"/>
  <c r="H187" i="33"/>
  <c r="D85" i="33"/>
  <c r="I197" i="33"/>
  <c r="L240" i="33"/>
  <c r="D196" i="33"/>
  <c r="G239" i="33"/>
  <c r="AM336" i="12"/>
  <c r="AI427" i="17"/>
  <c r="AJ258" i="18"/>
  <c r="L50" i="33"/>
  <c r="E60" i="33"/>
  <c r="K290" i="33"/>
  <c r="E298" i="33"/>
  <c r="G298" i="33"/>
  <c r="I306" i="33"/>
  <c r="K306" i="33"/>
  <c r="K139" i="33"/>
  <c r="C226" i="33"/>
  <c r="C299" i="33"/>
  <c r="L306" i="33"/>
  <c r="H189" i="33"/>
  <c r="G226" i="33"/>
  <c r="C141" i="33"/>
  <c r="AN336" i="17"/>
  <c r="AM296" i="18"/>
  <c r="AJ427" i="18"/>
  <c r="C52" i="33"/>
  <c r="H60" i="33"/>
  <c r="D299" i="33"/>
  <c r="H307" i="33"/>
  <c r="E299" i="33"/>
  <c r="E359" i="33"/>
  <c r="G141" i="33"/>
  <c r="AJ548" i="12"/>
  <c r="C49" i="33"/>
  <c r="E52" i="33"/>
  <c r="H299" i="33"/>
  <c r="G359" i="33"/>
  <c r="AN260" i="10"/>
  <c r="AL427" i="10"/>
  <c r="AH464" i="10"/>
  <c r="AH511" i="10"/>
  <c r="C151" i="33"/>
  <c r="AJ258" i="11"/>
  <c r="AH337" i="11"/>
  <c r="AJ590" i="15"/>
  <c r="AJ295" i="16"/>
  <c r="AJ295" i="17"/>
  <c r="AJ512" i="18"/>
  <c r="AJ589" i="18"/>
  <c r="D49" i="33"/>
  <c r="L53" i="33"/>
  <c r="C292" i="33"/>
  <c r="I299" i="33"/>
  <c r="M307" i="33"/>
  <c r="AI464" i="10"/>
  <c r="AN258" i="11"/>
  <c r="AL337" i="11"/>
  <c r="AP259" i="11" s="1"/>
  <c r="AH258" i="12"/>
  <c r="AL295" i="16"/>
  <c r="AP259" i="16" s="1"/>
  <c r="AJ260" i="17"/>
  <c r="AM428" i="17"/>
  <c r="AQ428" i="17" s="1"/>
  <c r="AM512" i="18"/>
  <c r="AQ512" i="18" s="1"/>
  <c r="E49" i="33"/>
  <c r="H52" i="33"/>
  <c r="M60" i="33"/>
  <c r="M66" i="33"/>
  <c r="L299" i="33"/>
  <c r="C85" i="33"/>
  <c r="AL258" i="12"/>
  <c r="AN295" i="16"/>
  <c r="AH463" i="16"/>
  <c r="AH258" i="17"/>
  <c r="AL260" i="17"/>
  <c r="G49" i="33"/>
  <c r="I52" i="33"/>
  <c r="I58" i="33"/>
  <c r="K232" i="33"/>
  <c r="G147" i="33"/>
  <c r="E140" i="33"/>
  <c r="I85" i="33"/>
  <c r="K238" i="33"/>
  <c r="AH258" i="10"/>
  <c r="C240" i="33"/>
  <c r="AJ463" i="11"/>
  <c r="I232" i="33"/>
  <c r="AH511" i="12"/>
  <c r="AL260" i="16"/>
  <c r="AI258" i="17"/>
  <c r="AJ590" i="17"/>
  <c r="AL428" i="18"/>
  <c r="AP428" i="18" s="1"/>
  <c r="H49" i="33"/>
  <c r="I291" i="33"/>
  <c r="M191" i="33"/>
  <c r="D152" i="33"/>
  <c r="AN428" i="10"/>
  <c r="AN512" i="10"/>
  <c r="M145" i="33"/>
  <c r="AH426" i="11"/>
  <c r="AJ426" i="12"/>
  <c r="AN588" i="12"/>
  <c r="AR510" i="12" s="1"/>
  <c r="AL510" i="16"/>
  <c r="AP510" i="16" s="1"/>
  <c r="AL258" i="17"/>
  <c r="AH259" i="18"/>
  <c r="L58" i="33"/>
  <c r="E238" i="33"/>
  <c r="E153" i="33"/>
  <c r="AL258" i="10"/>
  <c r="AL296" i="10"/>
  <c r="AM296" i="11"/>
  <c r="C139" i="33"/>
  <c r="AJ296" i="12"/>
  <c r="AM337" i="17"/>
  <c r="AL259" i="18"/>
  <c r="AI590" i="18"/>
  <c r="K49" i="33"/>
  <c r="M58" i="33"/>
  <c r="C62" i="33"/>
  <c r="M291" i="33"/>
  <c r="L143" i="33"/>
  <c r="H188" i="33"/>
  <c r="I238" i="33"/>
  <c r="D87" i="33"/>
  <c r="G152" i="33"/>
  <c r="AM258" i="10"/>
  <c r="AN296" i="10"/>
  <c r="AH504" i="10"/>
  <c r="G196" i="33"/>
  <c r="AM294" i="11"/>
  <c r="AL548" i="11"/>
  <c r="D86" i="33"/>
  <c r="AM588" i="16"/>
  <c r="AI506" i="17"/>
  <c r="L49" i="33"/>
  <c r="G185" i="33"/>
  <c r="C195" i="33"/>
  <c r="M238" i="33"/>
  <c r="H153" i="33"/>
  <c r="C152" i="33"/>
  <c r="AL294" i="10"/>
  <c r="AJ337" i="16"/>
  <c r="AH464" i="16"/>
  <c r="AN588" i="16"/>
  <c r="AL506" i="17"/>
  <c r="AP428" i="17" s="1"/>
  <c r="AL590" i="18"/>
  <c r="E231" i="33"/>
  <c r="G85" i="33"/>
  <c r="AM294" i="10"/>
  <c r="AI462" i="10"/>
  <c r="AJ427" i="11"/>
  <c r="AI427" i="12"/>
  <c r="AM512" i="12"/>
  <c r="AQ512" i="12" s="1"/>
  <c r="AH589" i="12"/>
  <c r="AN505" i="15"/>
  <c r="AR427" i="15" s="1"/>
  <c r="AN337" i="16"/>
  <c r="AN426" i="16"/>
  <c r="AR426" i="16" s="1"/>
  <c r="AM464" i="16"/>
  <c r="AQ428" i="16" s="1"/>
  <c r="AH511" i="16"/>
  <c r="AN296" i="17"/>
  <c r="AM295" i="18"/>
  <c r="AQ259" i="18" s="1"/>
  <c r="AJ462" i="18"/>
  <c r="AN336" i="18"/>
  <c r="AL337" i="18"/>
  <c r="AM338" i="18"/>
  <c r="AM589" i="18"/>
  <c r="AH505" i="18"/>
  <c r="AN588" i="18"/>
  <c r="AR510" i="18" s="1"/>
  <c r="AQ511" i="18"/>
  <c r="AJ294" i="18"/>
  <c r="AL294" i="18"/>
  <c r="AM462" i="18"/>
  <c r="AQ426" i="18" s="1"/>
  <c r="AI547" i="18"/>
  <c r="AM294" i="18"/>
  <c r="AH464" i="18"/>
  <c r="AL295" i="18"/>
  <c r="AH546" i="18"/>
  <c r="AJ546" i="18"/>
  <c r="AJ260" i="18"/>
  <c r="AJ511" i="18"/>
  <c r="AR511" i="18"/>
  <c r="AN260" i="18"/>
  <c r="AJ510" i="18"/>
  <c r="AM510" i="18"/>
  <c r="AP426" i="17"/>
  <c r="AN337" i="17"/>
  <c r="AN338" i="17"/>
  <c r="AJ505" i="17"/>
  <c r="AJ589" i="17"/>
  <c r="AM505" i="17"/>
  <c r="AN504" i="17"/>
  <c r="AL336" i="17"/>
  <c r="AM336" i="17"/>
  <c r="AI590" i="17"/>
  <c r="AN294" i="17"/>
  <c r="AH463" i="17"/>
  <c r="AN548" i="17"/>
  <c r="AR512" i="17" s="1"/>
  <c r="AI295" i="17"/>
  <c r="AH462" i="17"/>
  <c r="AI462" i="17"/>
  <c r="AL295" i="17"/>
  <c r="AP259" i="17" s="1"/>
  <c r="AN547" i="17"/>
  <c r="AR511" i="17" s="1"/>
  <c r="AH294" i="17"/>
  <c r="AM295" i="17"/>
  <c r="AJ296" i="17"/>
  <c r="AI294" i="17"/>
  <c r="AL296" i="17"/>
  <c r="AM296" i="17"/>
  <c r="AP511" i="17"/>
  <c r="AJ426" i="17"/>
  <c r="AM260" i="17"/>
  <c r="AM426" i="17"/>
  <c r="AQ426" i="17" s="1"/>
  <c r="AR427" i="17"/>
  <c r="AJ512" i="17"/>
  <c r="AN260" i="17"/>
  <c r="AH511" i="17"/>
  <c r="AI506" i="16"/>
  <c r="AI590" i="16"/>
  <c r="AJ590" i="16"/>
  <c r="AR258" i="16"/>
  <c r="AN506" i="16"/>
  <c r="AL590" i="16"/>
  <c r="AP512" i="16" s="1"/>
  <c r="AM589" i="16"/>
  <c r="AN336" i="16"/>
  <c r="AQ512" i="16"/>
  <c r="AQ427" i="16"/>
  <c r="AH296" i="16"/>
  <c r="AI462" i="16"/>
  <c r="AI463" i="16"/>
  <c r="AH546" i="16"/>
  <c r="AJ462" i="16"/>
  <c r="AP428" i="16"/>
  <c r="AI294" i="16"/>
  <c r="AN463" i="16"/>
  <c r="AM294" i="16"/>
  <c r="AN259" i="16"/>
  <c r="AH260" i="16"/>
  <c r="AI427" i="16"/>
  <c r="AN428" i="16"/>
  <c r="AM511" i="16"/>
  <c r="AM260" i="16"/>
  <c r="AM510" i="16"/>
  <c r="AH512" i="16"/>
  <c r="AM258" i="16"/>
  <c r="AJ259" i="16"/>
  <c r="AJ506" i="15"/>
  <c r="AI589" i="15"/>
  <c r="AI512" i="15"/>
  <c r="AM506" i="15"/>
  <c r="AQ428" i="15" s="1"/>
  <c r="AL589" i="15"/>
  <c r="AP511" i="15" s="1"/>
  <c r="AI462" i="15"/>
  <c r="AN295" i="15"/>
  <c r="AI259" i="15"/>
  <c r="AI426" i="15"/>
  <c r="AN337" i="15"/>
  <c r="AM505" i="15"/>
  <c r="AI590" i="15"/>
  <c r="AJ589" i="15"/>
  <c r="AH588" i="15"/>
  <c r="AM337" i="15"/>
  <c r="AM588" i="15"/>
  <c r="AQ510" i="15" s="1"/>
  <c r="AN548" i="15"/>
  <c r="AR512" i="15" s="1"/>
  <c r="AH294" i="15"/>
  <c r="AH295" i="15"/>
  <c r="AI294" i="15"/>
  <c r="AL296" i="15"/>
  <c r="AM427" i="15"/>
  <c r="AJ510" i="15"/>
  <c r="AN428" i="15"/>
  <c r="AR428" i="15" s="1"/>
  <c r="AQ511" i="15"/>
  <c r="AP428" i="15"/>
  <c r="AJ338" i="15"/>
  <c r="AJ504" i="15"/>
  <c r="AH336" i="15"/>
  <c r="AN338" i="15"/>
  <c r="AJ336" i="15"/>
  <c r="AL336" i="15"/>
  <c r="AH506" i="15"/>
  <c r="AM336" i="15"/>
  <c r="AI337" i="15"/>
  <c r="AH590" i="15"/>
  <c r="AJ295" i="15"/>
  <c r="AI296" i="15"/>
  <c r="AH462" i="15"/>
  <c r="AQ426" i="15"/>
  <c r="AR511" i="15"/>
  <c r="AI548" i="15"/>
  <c r="AQ512" i="15"/>
  <c r="AH463" i="15"/>
  <c r="AJ547" i="15"/>
  <c r="AM294" i="15"/>
  <c r="AI295" i="15"/>
  <c r="AP426" i="15"/>
  <c r="AN259" i="15"/>
  <c r="AI260" i="15"/>
  <c r="AN426" i="15"/>
  <c r="AR426" i="15" s="1"/>
  <c r="AJ260" i="15"/>
  <c r="AI510" i="15"/>
  <c r="AL260" i="15"/>
  <c r="AI428" i="15"/>
  <c r="AL510" i="15"/>
  <c r="AH427" i="15"/>
  <c r="AJ512" i="15"/>
  <c r="AL512" i="15"/>
  <c r="AP512" i="15" s="1"/>
  <c r="H195" i="33"/>
  <c r="L195" i="33"/>
  <c r="L197" i="33"/>
  <c r="D239" i="33"/>
  <c r="AR428" i="12"/>
  <c r="H197" i="33"/>
  <c r="L153" i="33"/>
  <c r="H192" i="33"/>
  <c r="L148" i="33"/>
  <c r="AJ589" i="12"/>
  <c r="AL590" i="12"/>
  <c r="AP512" i="12" s="1"/>
  <c r="AI588" i="12"/>
  <c r="AI506" i="12"/>
  <c r="AJ337" i="12"/>
  <c r="AP426" i="12"/>
  <c r="AJ505" i="12"/>
  <c r="AN337" i="12"/>
  <c r="AQ426" i="12"/>
  <c r="AN294" i="12"/>
  <c r="AJ295" i="12"/>
  <c r="AR426" i="12"/>
  <c r="AJ462" i="12"/>
  <c r="AL295" i="12"/>
  <c r="AH296" i="12"/>
  <c r="AL296" i="12"/>
  <c r="AQ427" i="12"/>
  <c r="AH464" i="12"/>
  <c r="AM296" i="12"/>
  <c r="AH294" i="12"/>
  <c r="AH463" i="12"/>
  <c r="AH260" i="12"/>
  <c r="AH510" i="12"/>
  <c r="AJ260" i="12"/>
  <c r="AJ510" i="12"/>
  <c r="AL260" i="12"/>
  <c r="AM260" i="12"/>
  <c r="AJ428" i="12"/>
  <c r="AM510" i="12"/>
  <c r="AQ510" i="12" s="1"/>
  <c r="AH427" i="12"/>
  <c r="AH512" i="12"/>
  <c r="AP511" i="12"/>
  <c r="AR427" i="12"/>
  <c r="E196" i="33"/>
  <c r="I152" i="33"/>
  <c r="M239" i="33"/>
  <c r="E152" i="33"/>
  <c r="I239" i="33"/>
  <c r="D238" i="33"/>
  <c r="H238" i="33"/>
  <c r="D151" i="33"/>
  <c r="D153" i="33"/>
  <c r="H240" i="33"/>
  <c r="D240" i="33"/>
  <c r="L196" i="33"/>
  <c r="E145" i="33"/>
  <c r="I184" i="33"/>
  <c r="G228" i="33"/>
  <c r="K226" i="33"/>
  <c r="C185" i="33"/>
  <c r="G140" i="33"/>
  <c r="AN336" i="11"/>
  <c r="AH338" i="11"/>
  <c r="AH590" i="11"/>
  <c r="AI504" i="11"/>
  <c r="AQ426" i="11"/>
  <c r="AJ589" i="11"/>
  <c r="AM590" i="11"/>
  <c r="AJ506" i="11"/>
  <c r="AJ588" i="11"/>
  <c r="AJ462" i="11"/>
  <c r="AL463" i="11"/>
  <c r="AP427" i="11" s="1"/>
  <c r="AM464" i="11"/>
  <c r="AH547" i="11"/>
  <c r="AN295" i="11"/>
  <c r="AI296" i="11"/>
  <c r="AJ294" i="11"/>
  <c r="AN296" i="11"/>
  <c r="AH464" i="11"/>
  <c r="AI546" i="11"/>
  <c r="AL294" i="11"/>
  <c r="AI463" i="11"/>
  <c r="AM512" i="11"/>
  <c r="AJ511" i="11"/>
  <c r="AR511" i="11"/>
  <c r="AM260" i="11"/>
  <c r="AN510" i="11"/>
  <c r="AR510" i="11" s="1"/>
  <c r="AN260" i="11"/>
  <c r="AH258" i="11"/>
  <c r="AI258" i="11"/>
  <c r="AH511" i="11"/>
  <c r="K195" i="33"/>
  <c r="G197" i="33"/>
  <c r="K153" i="33"/>
  <c r="K151" i="33"/>
  <c r="G195" i="33"/>
  <c r="K197" i="33"/>
  <c r="C239" i="33"/>
  <c r="E234" i="33"/>
  <c r="H193" i="33"/>
  <c r="H191" i="33"/>
  <c r="L149" i="33"/>
  <c r="E143" i="33"/>
  <c r="I189" i="33"/>
  <c r="I230" i="33"/>
  <c r="I187" i="33"/>
  <c r="M143" i="33"/>
  <c r="M231" i="33"/>
  <c r="I144" i="33"/>
  <c r="E188" i="33"/>
  <c r="K227" i="33"/>
  <c r="C184" i="33"/>
  <c r="K184" i="33"/>
  <c r="AJ590" i="10"/>
  <c r="AH338" i="10"/>
  <c r="AM506" i="10"/>
  <c r="AQ428" i="10" s="1"/>
  <c r="AN337" i="10"/>
  <c r="AR259" i="10" s="1"/>
  <c r="AL338" i="10"/>
  <c r="AM336" i="10"/>
  <c r="AL589" i="10"/>
  <c r="AP511" i="10" s="1"/>
  <c r="AN589" i="10"/>
  <c r="AR511" i="10" s="1"/>
  <c r="AN505" i="10"/>
  <c r="AP427" i="10"/>
  <c r="AH463" i="10"/>
  <c r="AN294" i="10"/>
  <c r="AL462" i="10"/>
  <c r="AP426" i="10" s="1"/>
  <c r="AJ295" i="10"/>
  <c r="AQ426" i="10"/>
  <c r="AM295" i="10"/>
  <c r="AQ259" i="10" s="1"/>
  <c r="AN548" i="10"/>
  <c r="AI294" i="10"/>
  <c r="AJ294" i="10"/>
  <c r="AJ427" i="10"/>
  <c r="AL510" i="10"/>
  <c r="AM511" i="10"/>
  <c r="AM427" i="10"/>
  <c r="AQ427" i="10" s="1"/>
  <c r="AN426" i="10"/>
  <c r="AR426" i="10" s="1"/>
  <c r="AL260" i="10"/>
  <c r="AL512" i="10"/>
  <c r="L85" i="33"/>
  <c r="L87" i="33"/>
  <c r="H85" i="33"/>
  <c r="G86" i="33"/>
  <c r="M234" i="33"/>
  <c r="I147" i="33"/>
  <c r="E191" i="33"/>
  <c r="M236" i="33"/>
  <c r="I149" i="33"/>
  <c r="E193" i="33"/>
  <c r="H235" i="33"/>
  <c r="D148" i="33"/>
  <c r="C234" i="33"/>
  <c r="K192" i="33"/>
  <c r="C236" i="33"/>
  <c r="I231" i="33"/>
  <c r="H230" i="33"/>
  <c r="D143" i="33"/>
  <c r="H232" i="33"/>
  <c r="D145" i="33"/>
  <c r="K187" i="33"/>
  <c r="C231" i="33"/>
  <c r="G189" i="33"/>
  <c r="K189" i="33"/>
  <c r="M226" i="33"/>
  <c r="I139" i="33"/>
  <c r="E183" i="33"/>
  <c r="M228" i="33"/>
  <c r="I141" i="33"/>
  <c r="E185" i="33"/>
  <c r="H227" i="33"/>
  <c r="D140" i="33"/>
  <c r="K140" i="33"/>
  <c r="C228" i="33"/>
  <c r="AJ344" i="18"/>
  <c r="AN344" i="18"/>
  <c r="AL342" i="18"/>
  <c r="AH342" i="18"/>
  <c r="AH378" i="18"/>
  <c r="AL378" i="18"/>
  <c r="AN379" i="18"/>
  <c r="AJ379" i="18"/>
  <c r="AM342" i="18"/>
  <c r="AI342" i="18"/>
  <c r="AM378" i="18"/>
  <c r="AI378" i="18"/>
  <c r="AJ380" i="18"/>
  <c r="AN380" i="18"/>
  <c r="AL421" i="18"/>
  <c r="AH421" i="18"/>
  <c r="AL422" i="18"/>
  <c r="AH422" i="18"/>
  <c r="AN342" i="18"/>
  <c r="AJ342" i="18"/>
  <c r="AL343" i="18"/>
  <c r="AH343" i="18"/>
  <c r="AN378" i="18"/>
  <c r="AJ378" i="18"/>
  <c r="AM422" i="18"/>
  <c r="AI422" i="18"/>
  <c r="AI379" i="18"/>
  <c r="AM379" i="18"/>
  <c r="AF422" i="18"/>
  <c r="AN259" i="18"/>
  <c r="AL260" i="18"/>
  <c r="AI294" i="18"/>
  <c r="AJ295" i="18"/>
  <c r="AL296" i="18"/>
  <c r="AM336" i="18"/>
  <c r="AN337" i="18"/>
  <c r="AN426" i="18"/>
  <c r="AR426" i="18" s="1"/>
  <c r="AN428" i="18"/>
  <c r="AN505" i="18"/>
  <c r="AR427" i="18" s="1"/>
  <c r="AM506" i="18"/>
  <c r="AQ428" i="18" s="1"/>
  <c r="AL510" i="18"/>
  <c r="AP510" i="18" s="1"/>
  <c r="AL512" i="18"/>
  <c r="AN548" i="18"/>
  <c r="AM588" i="18"/>
  <c r="AL589" i="18"/>
  <c r="AP511" i="18" s="1"/>
  <c r="AI258" i="18"/>
  <c r="AH338" i="18"/>
  <c r="AF343" i="18"/>
  <c r="AD344" i="18"/>
  <c r="AD380" i="18"/>
  <c r="AE420" i="18"/>
  <c r="AF421" i="18"/>
  <c r="AJ463" i="18"/>
  <c r="AI464" i="18"/>
  <c r="AH504" i="18"/>
  <c r="AI511" i="18"/>
  <c r="AI546" i="18"/>
  <c r="AH547" i="18"/>
  <c r="AD420" i="18"/>
  <c r="AE344" i="18"/>
  <c r="AD379" i="18"/>
  <c r="AE380" i="18"/>
  <c r="AF420" i="18"/>
  <c r="AL258" i="18"/>
  <c r="AI259" i="18"/>
  <c r="AN294" i="18"/>
  <c r="AR258" i="18" s="1"/>
  <c r="AH336" i="18"/>
  <c r="AI337" i="18"/>
  <c r="AJ338" i="18"/>
  <c r="AI426" i="18"/>
  <c r="AI428" i="18"/>
  <c r="AJ504" i="18"/>
  <c r="AI505" i="18"/>
  <c r="AH506" i="18"/>
  <c r="AJ547" i="18"/>
  <c r="AI548" i="18"/>
  <c r="AH588" i="18"/>
  <c r="AM258" i="18"/>
  <c r="AL338" i="18"/>
  <c r="AE343" i="18"/>
  <c r="AE421" i="18"/>
  <c r="AM378" i="17"/>
  <c r="AI378" i="17"/>
  <c r="AL422" i="17"/>
  <c r="AH422" i="17"/>
  <c r="AN378" i="17"/>
  <c r="AJ378" i="17"/>
  <c r="AJ380" i="17"/>
  <c r="AN380" i="17"/>
  <c r="AL342" i="17"/>
  <c r="AH342" i="17"/>
  <c r="AJ344" i="17"/>
  <c r="AN344" i="17"/>
  <c r="AM342" i="17"/>
  <c r="AI342" i="17"/>
  <c r="AI379" i="17"/>
  <c r="AM379" i="17"/>
  <c r="AH378" i="17"/>
  <c r="AL378" i="17"/>
  <c r="AN379" i="17"/>
  <c r="AJ379" i="17"/>
  <c r="AP427" i="17"/>
  <c r="AF342" i="17"/>
  <c r="AD343" i="17"/>
  <c r="AD421" i="17"/>
  <c r="AE422" i="17"/>
  <c r="AE343" i="17"/>
  <c r="AD420" i="17"/>
  <c r="AE421" i="17"/>
  <c r="AF422" i="17"/>
  <c r="AN506" i="17"/>
  <c r="AR428" i="17" s="1"/>
  <c r="AM510" i="17"/>
  <c r="AQ510" i="17" s="1"/>
  <c r="AM512" i="17"/>
  <c r="AQ512" i="17" s="1"/>
  <c r="AH546" i="17"/>
  <c r="AN588" i="17"/>
  <c r="AR510" i="17" s="1"/>
  <c r="AM589" i="17"/>
  <c r="AQ511" i="17" s="1"/>
  <c r="AL590" i="17"/>
  <c r="AP512" i="17" s="1"/>
  <c r="AF343" i="17"/>
  <c r="AD344" i="17"/>
  <c r="AD380" i="17"/>
  <c r="AE420" i="17"/>
  <c r="AF421" i="17"/>
  <c r="AJ463" i="17"/>
  <c r="AI464" i="17"/>
  <c r="AH504" i="17"/>
  <c r="AI511" i="17"/>
  <c r="AI546" i="17"/>
  <c r="AH547" i="17"/>
  <c r="AJ258" i="17"/>
  <c r="AH259" i="17"/>
  <c r="AM294" i="17"/>
  <c r="AN295" i="17"/>
  <c r="AR259" i="17" s="1"/>
  <c r="AH337" i="17"/>
  <c r="AI338" i="17"/>
  <c r="AE344" i="17"/>
  <c r="AD379" i="17"/>
  <c r="AE380" i="17"/>
  <c r="AF420" i="17"/>
  <c r="AH426" i="17"/>
  <c r="AH428" i="17"/>
  <c r="AJ464" i="17"/>
  <c r="AI504" i="17"/>
  <c r="AH505" i="17"/>
  <c r="AJ511" i="17"/>
  <c r="AJ546" i="17"/>
  <c r="AI547" i="17"/>
  <c r="AH548" i="17"/>
  <c r="AM258" i="17"/>
  <c r="AL338" i="17"/>
  <c r="AL342" i="16"/>
  <c r="AH342" i="16"/>
  <c r="AN378" i="16"/>
  <c r="AJ378" i="16"/>
  <c r="AI420" i="16"/>
  <c r="AM420" i="16"/>
  <c r="AM342" i="16"/>
  <c r="AI342" i="16"/>
  <c r="AL422" i="16"/>
  <c r="AH422" i="16"/>
  <c r="AJ421" i="16"/>
  <c r="AN421" i="16"/>
  <c r="AM378" i="16"/>
  <c r="AI378" i="16"/>
  <c r="AJ343" i="16"/>
  <c r="AN343" i="16"/>
  <c r="AH344" i="16"/>
  <c r="AL344" i="16"/>
  <c r="AN379" i="16"/>
  <c r="AJ379" i="16"/>
  <c r="AH380" i="16"/>
  <c r="AL380" i="16"/>
  <c r="AQ426" i="16"/>
  <c r="AF422" i="16"/>
  <c r="AF342" i="16"/>
  <c r="AD343" i="16"/>
  <c r="AD421" i="16"/>
  <c r="AE422" i="16"/>
  <c r="AI258" i="16"/>
  <c r="AN260" i="16"/>
  <c r="AL294" i="16"/>
  <c r="AM295" i="16"/>
  <c r="AQ259" i="16" s="1"/>
  <c r="AN296" i="16"/>
  <c r="AH338" i="16"/>
  <c r="AL427" i="16"/>
  <c r="AP427" i="16" s="1"/>
  <c r="AL462" i="16"/>
  <c r="AN510" i="16"/>
  <c r="AN512" i="16"/>
  <c r="AR512" i="16" s="1"/>
  <c r="AI546" i="16"/>
  <c r="AH547" i="16"/>
  <c r="AJ258" i="16"/>
  <c r="AH259" i="16"/>
  <c r="AH337" i="16"/>
  <c r="AI338" i="16"/>
  <c r="AE344" i="16"/>
  <c r="AD379" i="16"/>
  <c r="AE380" i="16"/>
  <c r="AF420" i="16"/>
  <c r="AH426" i="16"/>
  <c r="AH428" i="16"/>
  <c r="AJ464" i="16"/>
  <c r="AI504" i="16"/>
  <c r="AH505" i="16"/>
  <c r="AJ511" i="16"/>
  <c r="AJ546" i="16"/>
  <c r="AI547" i="16"/>
  <c r="AH548" i="16"/>
  <c r="AE421" i="16"/>
  <c r="AL258" i="16"/>
  <c r="AI259" i="16"/>
  <c r="AH336" i="16"/>
  <c r="AI337" i="16"/>
  <c r="AJ338" i="16"/>
  <c r="AF344" i="16"/>
  <c r="AD378" i="16"/>
  <c r="AE379" i="16"/>
  <c r="AF380" i="16"/>
  <c r="AI426" i="16"/>
  <c r="AI428" i="16"/>
  <c r="AJ504" i="16"/>
  <c r="AI505" i="16"/>
  <c r="AH506" i="16"/>
  <c r="AJ547" i="16"/>
  <c r="AI548" i="16"/>
  <c r="AH588" i="16"/>
  <c r="AE343" i="16"/>
  <c r="AD420" i="16"/>
  <c r="AL342" i="15"/>
  <c r="AH342" i="15"/>
  <c r="AJ379" i="15"/>
  <c r="AN379" i="15"/>
  <c r="AJ420" i="15"/>
  <c r="AN420" i="15"/>
  <c r="AM343" i="15"/>
  <c r="AI343" i="15"/>
  <c r="AI380" i="15"/>
  <c r="AM380" i="15"/>
  <c r="AM421" i="15"/>
  <c r="AI421" i="15"/>
  <c r="AM342" i="15"/>
  <c r="AI342" i="15"/>
  <c r="AI344" i="15"/>
  <c r="AM344" i="15"/>
  <c r="AH378" i="15"/>
  <c r="AL378" i="15"/>
  <c r="AJ380" i="15"/>
  <c r="AN380" i="15"/>
  <c r="AP510" i="15"/>
  <c r="AJ344" i="15"/>
  <c r="AN344" i="15"/>
  <c r="AI378" i="15"/>
  <c r="AM378" i="15"/>
  <c r="AL422" i="15"/>
  <c r="AH422" i="15"/>
  <c r="AR510" i="15"/>
  <c r="AN378" i="15"/>
  <c r="AJ378" i="15"/>
  <c r="AH379" i="15"/>
  <c r="AL379" i="15"/>
  <c r="AL420" i="15"/>
  <c r="AH420" i="15"/>
  <c r="AI379" i="15"/>
  <c r="AM379" i="15"/>
  <c r="AN422" i="15"/>
  <c r="AJ422" i="15"/>
  <c r="AP427" i="15"/>
  <c r="AD343" i="15"/>
  <c r="AH258" i="15"/>
  <c r="AM260" i="15"/>
  <c r="AJ294" i="15"/>
  <c r="AL295" i="15"/>
  <c r="AP259" i="15" s="1"/>
  <c r="AM296" i="15"/>
  <c r="AN336" i="15"/>
  <c r="AJ427" i="15"/>
  <c r="AJ462" i="15"/>
  <c r="AI463" i="15"/>
  <c r="AH464" i="15"/>
  <c r="AH511" i="15"/>
  <c r="AH546" i="15"/>
  <c r="AI258" i="15"/>
  <c r="AN260" i="15"/>
  <c r="AL294" i="15"/>
  <c r="AM295" i="15"/>
  <c r="AN296" i="15"/>
  <c r="AH338" i="15"/>
  <c r="AF343" i="15"/>
  <c r="AD344" i="15"/>
  <c r="AD380" i="15"/>
  <c r="AE420" i="15"/>
  <c r="AF421" i="15"/>
  <c r="AJ463" i="15"/>
  <c r="AI464" i="15"/>
  <c r="AH504" i="15"/>
  <c r="AI511" i="15"/>
  <c r="AI546" i="15"/>
  <c r="AH547" i="15"/>
  <c r="AJ258" i="15"/>
  <c r="AH259" i="15"/>
  <c r="AH337" i="15"/>
  <c r="AI338" i="15"/>
  <c r="AH426" i="15"/>
  <c r="AH428" i="15"/>
  <c r="AJ464" i="15"/>
  <c r="AI504" i="15"/>
  <c r="AH505" i="15"/>
  <c r="AJ511" i="15"/>
  <c r="AJ546" i="15"/>
  <c r="AI547" i="15"/>
  <c r="AH548" i="15"/>
  <c r="AE422" i="15"/>
  <c r="AL258" i="15"/>
  <c r="AN294" i="15"/>
  <c r="AF342" i="15"/>
  <c r="AD421" i="15"/>
  <c r="AM258" i="15"/>
  <c r="AL338" i="15"/>
  <c r="AJ344" i="12"/>
  <c r="AN344" i="12"/>
  <c r="AH342" i="12"/>
  <c r="AL342" i="12"/>
  <c r="AH378" i="12"/>
  <c r="AL378" i="12"/>
  <c r="AL380" i="12"/>
  <c r="AH380" i="12"/>
  <c r="AL422" i="12"/>
  <c r="AH422" i="12"/>
  <c r="AM342" i="12"/>
  <c r="AI342" i="12"/>
  <c r="AI378" i="12"/>
  <c r="AM378" i="12"/>
  <c r="AN421" i="12"/>
  <c r="AJ421" i="12"/>
  <c r="AR511" i="12"/>
  <c r="AN342" i="12"/>
  <c r="AJ342" i="12"/>
  <c r="AP259" i="12"/>
  <c r="AJ378" i="12"/>
  <c r="AN378" i="12"/>
  <c r="AJ380" i="12"/>
  <c r="AN380" i="12"/>
  <c r="AP428" i="12"/>
  <c r="AN343" i="12"/>
  <c r="AJ343" i="12"/>
  <c r="AP427" i="12"/>
  <c r="AQ428" i="12"/>
  <c r="AL344" i="12"/>
  <c r="AH344" i="12"/>
  <c r="AI379" i="12"/>
  <c r="AM379" i="12"/>
  <c r="AM420" i="12"/>
  <c r="AI420" i="12"/>
  <c r="AP510" i="12"/>
  <c r="AJ379" i="12"/>
  <c r="AN379" i="12"/>
  <c r="AR512" i="12"/>
  <c r="AD343" i="12"/>
  <c r="AD421" i="12"/>
  <c r="AF422" i="12"/>
  <c r="AI258" i="12"/>
  <c r="AN260" i="12"/>
  <c r="AR260" i="12" s="1"/>
  <c r="AL294" i="12"/>
  <c r="AP258" i="12" s="1"/>
  <c r="AM295" i="12"/>
  <c r="AQ259" i="12" s="1"/>
  <c r="AN296" i="12"/>
  <c r="AH338" i="12"/>
  <c r="AJ463" i="12"/>
  <c r="AI464" i="12"/>
  <c r="AH504" i="12"/>
  <c r="AI511" i="12"/>
  <c r="AI546" i="12"/>
  <c r="AH547" i="12"/>
  <c r="AE421" i="12"/>
  <c r="AJ258" i="12"/>
  <c r="AH259" i="12"/>
  <c r="AM294" i="12"/>
  <c r="AN295" i="12"/>
  <c r="AH337" i="12"/>
  <c r="AI338" i="12"/>
  <c r="AE344" i="12"/>
  <c r="AD379" i="12"/>
  <c r="AE380" i="12"/>
  <c r="AF420" i="12"/>
  <c r="AH426" i="12"/>
  <c r="AH428" i="12"/>
  <c r="AJ464" i="12"/>
  <c r="AI504" i="12"/>
  <c r="AH505" i="12"/>
  <c r="AJ511" i="12"/>
  <c r="AJ546" i="12"/>
  <c r="AI547" i="12"/>
  <c r="AH548" i="12"/>
  <c r="I226" i="33"/>
  <c r="E139" i="33"/>
  <c r="L183" i="33"/>
  <c r="D227" i="33"/>
  <c r="G184" i="33"/>
  <c r="I228" i="33"/>
  <c r="E141" i="33"/>
  <c r="L185" i="33"/>
  <c r="D230" i="33"/>
  <c r="K143" i="33"/>
  <c r="G187" i="33"/>
  <c r="E144" i="33"/>
  <c r="L188" i="33"/>
  <c r="D232" i="33"/>
  <c r="K145" i="33"/>
  <c r="I234" i="33"/>
  <c r="E147" i="33"/>
  <c r="L191" i="33"/>
  <c r="D235" i="33"/>
  <c r="K148" i="33"/>
  <c r="G192" i="33"/>
  <c r="I236" i="33"/>
  <c r="E149" i="33"/>
  <c r="L193" i="33"/>
  <c r="AI259" i="12"/>
  <c r="AH336" i="12"/>
  <c r="AI337" i="12"/>
  <c r="AJ338" i="12"/>
  <c r="AI426" i="12"/>
  <c r="AI428" i="12"/>
  <c r="AJ504" i="12"/>
  <c r="AI505" i="12"/>
  <c r="AH506" i="12"/>
  <c r="AJ547" i="12"/>
  <c r="AI548" i="12"/>
  <c r="AH588" i="12"/>
  <c r="AE422" i="12"/>
  <c r="AM258" i="12"/>
  <c r="AL338" i="12"/>
  <c r="AN258" i="12"/>
  <c r="AR258" i="12" s="1"/>
  <c r="AE343" i="12"/>
  <c r="AD420" i="12"/>
  <c r="AL343" i="11"/>
  <c r="AH343" i="11"/>
  <c r="AJ378" i="11"/>
  <c r="AN378" i="11"/>
  <c r="AJ420" i="11"/>
  <c r="AN420" i="11"/>
  <c r="AL422" i="11"/>
  <c r="AH422" i="11"/>
  <c r="AQ259" i="11"/>
  <c r="AH379" i="11"/>
  <c r="AL379" i="11"/>
  <c r="AM422" i="11"/>
  <c r="AI422" i="11"/>
  <c r="AN342" i="11"/>
  <c r="AJ342" i="11"/>
  <c r="AI344" i="11"/>
  <c r="AM344" i="11"/>
  <c r="AN379" i="11"/>
  <c r="AJ379" i="11"/>
  <c r="AP428" i="11"/>
  <c r="AL421" i="11"/>
  <c r="AH421" i="11"/>
  <c r="AL342" i="11"/>
  <c r="AH342" i="11"/>
  <c r="AI380" i="11"/>
  <c r="AM380" i="11"/>
  <c r="AQ427" i="11"/>
  <c r="AM378" i="11"/>
  <c r="AI378" i="11"/>
  <c r="AM342" i="11"/>
  <c r="AI342" i="11"/>
  <c r="AN259" i="11"/>
  <c r="AL260" i="11"/>
  <c r="AI294" i="11"/>
  <c r="AJ295" i="11"/>
  <c r="AL296" i="11"/>
  <c r="AM336" i="11"/>
  <c r="AN337" i="11"/>
  <c r="AN426" i="11"/>
  <c r="AR426" i="11" s="1"/>
  <c r="AN428" i="11"/>
  <c r="AR428" i="11" s="1"/>
  <c r="AN505" i="11"/>
  <c r="AR427" i="11" s="1"/>
  <c r="AM506" i="11"/>
  <c r="AL510" i="11"/>
  <c r="AP510" i="11" s="1"/>
  <c r="AL512" i="11"/>
  <c r="AN548" i="11"/>
  <c r="AM588" i="11"/>
  <c r="AQ510" i="11" s="1"/>
  <c r="AL589" i="11"/>
  <c r="AP511" i="11" s="1"/>
  <c r="AF343" i="11"/>
  <c r="AD344" i="11"/>
  <c r="AD380" i="11"/>
  <c r="AE420" i="11"/>
  <c r="AF421" i="11"/>
  <c r="L74" i="33"/>
  <c r="AL258" i="11"/>
  <c r="AI259" i="11"/>
  <c r="AN294" i="11"/>
  <c r="AH336" i="11"/>
  <c r="AI337" i="11"/>
  <c r="AJ338" i="11"/>
  <c r="AF344" i="11"/>
  <c r="AD378" i="11"/>
  <c r="AE379" i="11"/>
  <c r="AF380" i="11"/>
  <c r="AI426" i="11"/>
  <c r="AI428" i="11"/>
  <c r="AJ504" i="11"/>
  <c r="AI505" i="11"/>
  <c r="AH506" i="11"/>
  <c r="AJ547" i="11"/>
  <c r="AI548" i="11"/>
  <c r="AH588" i="11"/>
  <c r="AE343" i="11"/>
  <c r="AE421" i="11"/>
  <c r="AM258" i="11"/>
  <c r="AL338" i="11"/>
  <c r="AD420" i="11"/>
  <c r="AF422" i="11"/>
  <c r="AM342" i="10"/>
  <c r="AI342" i="10"/>
  <c r="AP428" i="10"/>
  <c r="AJ379" i="10"/>
  <c r="AN379" i="10"/>
  <c r="AL422" i="10"/>
  <c r="AH422" i="10"/>
  <c r="AI378" i="10"/>
  <c r="AM378" i="10"/>
  <c r="AL342" i="10"/>
  <c r="AH342" i="10"/>
  <c r="AN378" i="10"/>
  <c r="AJ378" i="10"/>
  <c r="AF342" i="10"/>
  <c r="AD421" i="10"/>
  <c r="AM260" i="10"/>
  <c r="AL295" i="10"/>
  <c r="AP259" i="10" s="1"/>
  <c r="AM296" i="10"/>
  <c r="AN336" i="10"/>
  <c r="AR258" i="10" s="1"/>
  <c r="AE343" i="10"/>
  <c r="AD420" i="10"/>
  <c r="AE421" i="10"/>
  <c r="AF422" i="10"/>
  <c r="AN506" i="10"/>
  <c r="AM510" i="10"/>
  <c r="AM512" i="10"/>
  <c r="AN588" i="10"/>
  <c r="AM589" i="10"/>
  <c r="AL590" i="10"/>
  <c r="AF343" i="10"/>
  <c r="AD344" i="10"/>
  <c r="AD380" i="10"/>
  <c r="AE420" i="10"/>
  <c r="AF421" i="10"/>
  <c r="AD343" i="10"/>
  <c r="AE422" i="10"/>
  <c r="AJ258" i="10"/>
  <c r="AH259" i="10"/>
  <c r="AH337" i="10"/>
  <c r="AI338" i="10"/>
  <c r="AE344" i="10"/>
  <c r="AD379" i="10"/>
  <c r="AE380" i="10"/>
  <c r="AF420" i="10"/>
  <c r="AH426" i="10"/>
  <c r="AH428" i="10"/>
  <c r="AJ464" i="10"/>
  <c r="AI504" i="10"/>
  <c r="AH505" i="10"/>
  <c r="AJ511" i="10"/>
  <c r="AJ546" i="10"/>
  <c r="AI547" i="10"/>
  <c r="AH548" i="10"/>
  <c r="AI259" i="10"/>
  <c r="AH336" i="10"/>
  <c r="AI337" i="10"/>
  <c r="AJ338" i="10"/>
  <c r="AF344" i="10"/>
  <c r="AD378" i="10"/>
  <c r="AE379" i="10"/>
  <c r="AF380" i="10"/>
  <c r="AI426" i="10"/>
  <c r="AI428" i="10"/>
  <c r="AJ504" i="10"/>
  <c r="AI505" i="10"/>
  <c r="AH506" i="10"/>
  <c r="AJ547" i="10"/>
  <c r="AI548" i="10"/>
  <c r="AH588" i="10"/>
  <c r="H87" i="33"/>
  <c r="M86" i="33"/>
  <c r="C86" i="33"/>
  <c r="H226" i="33"/>
  <c r="D139" i="33"/>
  <c r="C227" i="33"/>
  <c r="M227" i="33"/>
  <c r="I140" i="33"/>
  <c r="E184" i="33"/>
  <c r="D141" i="33"/>
  <c r="K185" i="33"/>
  <c r="C230" i="33"/>
  <c r="M230" i="33"/>
  <c r="I143" i="33"/>
  <c r="E187" i="33"/>
  <c r="H231" i="33"/>
  <c r="D144" i="33"/>
  <c r="K188" i="33"/>
  <c r="C232" i="33"/>
  <c r="M232" i="33"/>
  <c r="E189" i="33"/>
  <c r="H234" i="33"/>
  <c r="D147" i="33"/>
  <c r="K191" i="33"/>
  <c r="C235" i="33"/>
  <c r="M235" i="33"/>
  <c r="I148" i="33"/>
  <c r="E192" i="33"/>
  <c r="H236" i="33"/>
  <c r="D149" i="33"/>
  <c r="K193" i="33"/>
  <c r="AI426" i="3"/>
  <c r="AM504" i="3"/>
  <c r="AQ426" i="3" s="1"/>
  <c r="AH462" i="3"/>
  <c r="AL510" i="3"/>
  <c r="AJ464" i="3"/>
  <c r="AN512" i="3"/>
  <c r="AH512" i="3"/>
  <c r="AM548" i="3"/>
  <c r="AJ547" i="3"/>
  <c r="AL590" i="3"/>
  <c r="AP512" i="3" s="1"/>
  <c r="AI589" i="3"/>
  <c r="AL427" i="3"/>
  <c r="AN462" i="3"/>
  <c r="AI506" i="3"/>
  <c r="AJ426" i="3"/>
  <c r="AI462" i="3"/>
  <c r="AH504" i="3"/>
  <c r="AJ506" i="3"/>
  <c r="AI512" i="3"/>
  <c r="AH548" i="3"/>
  <c r="AJ589" i="3"/>
  <c r="AM427" i="3"/>
  <c r="AL463" i="3"/>
  <c r="AN504" i="3"/>
  <c r="AM510" i="3"/>
  <c r="AL546" i="3"/>
  <c r="AN548" i="3"/>
  <c r="AM590" i="3"/>
  <c r="AN427" i="3"/>
  <c r="AM463" i="3"/>
  <c r="AL505" i="3"/>
  <c r="AN510" i="3"/>
  <c r="AM546" i="3"/>
  <c r="AL588" i="3"/>
  <c r="AN590" i="3"/>
  <c r="AL428" i="3"/>
  <c r="AN463" i="3"/>
  <c r="AM505" i="3"/>
  <c r="AL511" i="3"/>
  <c r="AN546" i="3"/>
  <c r="AM588" i="3"/>
  <c r="AM428" i="3"/>
  <c r="AL464" i="3"/>
  <c r="AN505" i="3"/>
  <c r="AM511" i="3"/>
  <c r="AL547" i="3"/>
  <c r="AN588" i="3"/>
  <c r="AL426" i="3"/>
  <c r="AP426" i="3" s="1"/>
  <c r="AN428" i="3"/>
  <c r="AR428" i="3" s="1"/>
  <c r="AM464" i="3"/>
  <c r="AL506" i="3"/>
  <c r="AN511" i="3"/>
  <c r="AR511" i="3" s="1"/>
  <c r="AM547" i="3"/>
  <c r="AL589" i="3"/>
  <c r="C75" i="33"/>
  <c r="M74" i="33"/>
  <c r="K75" i="33"/>
  <c r="E74" i="33"/>
  <c r="G74" i="33"/>
  <c r="K73" i="33"/>
  <c r="L73" i="33"/>
  <c r="BB16" i="33"/>
  <c r="B54" i="18"/>
  <c r="B60" i="18" s="1"/>
  <c r="B66" i="18"/>
  <c r="B72" i="18" s="1"/>
  <c r="B78" i="18" s="1"/>
  <c r="B84" i="18" s="1"/>
  <c r="B90" i="18" s="1"/>
  <c r="B96" i="18" s="1"/>
  <c r="B102" i="18" s="1"/>
  <c r="B108" i="18" s="1"/>
  <c r="B114" i="18" s="1"/>
  <c r="B120" i="18" s="1"/>
  <c r="B126" i="18" s="1"/>
  <c r="B132" i="18" s="1"/>
  <c r="B138" i="18" s="1"/>
  <c r="B144" i="18" s="1"/>
  <c r="B150" i="18" s="1"/>
  <c r="B156" i="18" s="1"/>
  <c r="B162" i="18" s="1"/>
  <c r="B168" i="18" s="1"/>
  <c r="B174" i="18" s="1"/>
  <c r="B180" i="18" s="1"/>
  <c r="B186" i="18" s="1"/>
  <c r="B192" i="18" s="1"/>
  <c r="B198" i="18" s="1"/>
  <c r="B204" i="18" s="1"/>
  <c r="B210" i="18" s="1"/>
  <c r="B216" i="18" s="1"/>
  <c r="B222" i="18" s="1"/>
  <c r="B228" i="18" s="1"/>
  <c r="B234" i="18" s="1"/>
  <c r="B240" i="18" s="1"/>
  <c r="B246" i="18" s="1"/>
  <c r="B252" i="18" s="1"/>
  <c r="B258" i="18" s="1"/>
  <c r="B264" i="18" s="1"/>
  <c r="B270" i="18" s="1"/>
  <c r="B276" i="18" s="1"/>
  <c r="B282" i="18" s="1"/>
  <c r="B288" i="18" s="1"/>
  <c r="B294" i="18" s="1"/>
  <c r="B300" i="18" s="1"/>
  <c r="B306" i="18" s="1"/>
  <c r="B312" i="18" s="1"/>
  <c r="B318" i="18" s="1"/>
  <c r="B324" i="18" s="1"/>
  <c r="B330" i="18" s="1"/>
  <c r="B336" i="18" s="1"/>
  <c r="B342" i="18" s="1"/>
  <c r="B348" i="18" s="1"/>
  <c r="B354" i="18" s="1"/>
  <c r="B360" i="18" s="1"/>
  <c r="B366" i="18" s="1"/>
  <c r="B372" i="18" s="1"/>
  <c r="B378" i="18" s="1"/>
  <c r="B384" i="18" s="1"/>
  <c r="B390" i="18" s="1"/>
  <c r="B396" i="18" s="1"/>
  <c r="B402" i="18" s="1"/>
  <c r="B408" i="18" s="1"/>
  <c r="B414" i="18" s="1"/>
  <c r="B420" i="18" s="1"/>
  <c r="B426" i="18" s="1"/>
  <c r="B432" i="18" s="1"/>
  <c r="B438" i="18" s="1"/>
  <c r="B444" i="18" s="1"/>
  <c r="B450" i="18" s="1"/>
  <c r="B456" i="18" s="1"/>
  <c r="B462" i="18" s="1"/>
  <c r="B468" i="18" s="1"/>
  <c r="B474" i="18" s="1"/>
  <c r="B480" i="18" s="1"/>
  <c r="B486" i="18" s="1"/>
  <c r="B492" i="18" s="1"/>
  <c r="B498" i="18" s="1"/>
  <c r="B504" i="18" s="1"/>
  <c r="B510" i="18" s="1"/>
  <c r="B516" i="18" s="1"/>
  <c r="B522" i="18" s="1"/>
  <c r="B528" i="18" s="1"/>
  <c r="B534" i="18" s="1"/>
  <c r="B540" i="18" s="1"/>
  <c r="B546" i="18" s="1"/>
  <c r="B552" i="18" s="1"/>
  <c r="B558" i="18" s="1"/>
  <c r="B564" i="18" s="1"/>
  <c r="B570" i="18" s="1"/>
  <c r="B576" i="18" s="1"/>
  <c r="B582" i="18" s="1"/>
  <c r="B588" i="18" s="1"/>
  <c r="B594" i="18" s="1"/>
  <c r="B600" i="18" s="1"/>
  <c r="B606" i="18" s="1"/>
  <c r="B612" i="18" s="1"/>
  <c r="B618" i="18" s="1"/>
  <c r="B624" i="18" s="1"/>
  <c r="B630" i="18" s="1"/>
  <c r="B636" i="18" s="1"/>
  <c r="B642" i="18" s="1"/>
  <c r="B648" i="18" s="1"/>
  <c r="B654" i="18" s="1"/>
  <c r="B660" i="18" s="1"/>
  <c r="B666" i="18" s="1"/>
  <c r="B672" i="18" s="1"/>
  <c r="B678" i="18" s="1"/>
  <c r="B684" i="18" s="1"/>
  <c r="B690" i="18" s="1"/>
  <c r="B696" i="18" s="1"/>
  <c r="B702" i="18" s="1"/>
  <c r="B708" i="18" s="1"/>
  <c r="B714" i="18" s="1"/>
  <c r="B720" i="18" s="1"/>
  <c r="B726" i="18" s="1"/>
  <c r="B732" i="18" s="1"/>
  <c r="B738" i="18" s="1"/>
  <c r="B744" i="18" s="1"/>
  <c r="B750" i="18" s="1"/>
  <c r="B756" i="18" s="1"/>
  <c r="B762" i="18" s="1"/>
  <c r="B768" i="18" s="1"/>
  <c r="B774" i="18" s="1"/>
  <c r="B780" i="18" s="1"/>
  <c r="B786" i="18" s="1"/>
  <c r="B792" i="18" s="1"/>
  <c r="B798" i="18" s="1"/>
  <c r="B804" i="18" s="1"/>
  <c r="B810" i="18" s="1"/>
  <c r="B816" i="18" s="1"/>
  <c r="B822" i="18" s="1"/>
  <c r="B828" i="18" s="1"/>
  <c r="B834" i="18" s="1"/>
  <c r="B840" i="18" s="1"/>
  <c r="B846" i="18" s="1"/>
  <c r="B852" i="18" s="1"/>
  <c r="B858" i="18" s="1"/>
  <c r="B864" i="18" s="1"/>
  <c r="B870" i="18" s="1"/>
  <c r="B876" i="18" s="1"/>
  <c r="B882" i="18" s="1"/>
  <c r="B888" i="18" s="1"/>
  <c r="B894" i="18" s="1"/>
  <c r="B900" i="18" s="1"/>
  <c r="B906" i="18" s="1"/>
  <c r="B912" i="18" s="1"/>
  <c r="B918" i="18" s="1"/>
  <c r="B924" i="18" s="1"/>
  <c r="B56" i="18"/>
  <c r="B62" i="18" s="1"/>
  <c r="B68" i="18"/>
  <c r="B74" i="18" s="1"/>
  <c r="B80" i="18" s="1"/>
  <c r="B86" i="18" s="1"/>
  <c r="B92" i="18" s="1"/>
  <c r="B98" i="18" s="1"/>
  <c r="B104" i="18" s="1"/>
  <c r="B110" i="18" s="1"/>
  <c r="B116" i="18" s="1"/>
  <c r="B122" i="18" s="1"/>
  <c r="B128" i="18" s="1"/>
  <c r="B134" i="18" s="1"/>
  <c r="B140" i="18" s="1"/>
  <c r="B146" i="18" s="1"/>
  <c r="B152" i="18" s="1"/>
  <c r="B158" i="18" s="1"/>
  <c r="B164" i="18" s="1"/>
  <c r="B170" i="18" s="1"/>
  <c r="B176" i="18" s="1"/>
  <c r="B182" i="18" s="1"/>
  <c r="B188" i="18" s="1"/>
  <c r="B194" i="18" s="1"/>
  <c r="B200" i="18" s="1"/>
  <c r="B206" i="18" s="1"/>
  <c r="B212" i="18" s="1"/>
  <c r="B218" i="18" s="1"/>
  <c r="B224" i="18" s="1"/>
  <c r="B230" i="18" s="1"/>
  <c r="B236" i="18" s="1"/>
  <c r="B242" i="18" s="1"/>
  <c r="B248" i="18" s="1"/>
  <c r="B254" i="18" s="1"/>
  <c r="B260" i="18" s="1"/>
  <c r="B266" i="18" s="1"/>
  <c r="B272" i="18" s="1"/>
  <c r="B278" i="18" s="1"/>
  <c r="B284" i="18" s="1"/>
  <c r="B290" i="18" s="1"/>
  <c r="B296" i="18" s="1"/>
  <c r="B302" i="18" s="1"/>
  <c r="B308" i="18" s="1"/>
  <c r="B314" i="18" s="1"/>
  <c r="B320" i="18" s="1"/>
  <c r="B326" i="18" s="1"/>
  <c r="B332" i="18" s="1"/>
  <c r="B338" i="18" s="1"/>
  <c r="B344" i="18" s="1"/>
  <c r="B350" i="18" s="1"/>
  <c r="B356" i="18" s="1"/>
  <c r="B362" i="18" s="1"/>
  <c r="B368" i="18" s="1"/>
  <c r="B374" i="18" s="1"/>
  <c r="B380" i="18" s="1"/>
  <c r="B386" i="18" s="1"/>
  <c r="B392" i="18" s="1"/>
  <c r="B398" i="18" s="1"/>
  <c r="B404" i="18" s="1"/>
  <c r="B410" i="18" s="1"/>
  <c r="B416" i="18" s="1"/>
  <c r="B422" i="18" s="1"/>
  <c r="B428" i="18" s="1"/>
  <c r="B434" i="18" s="1"/>
  <c r="B440" i="18" s="1"/>
  <c r="B446" i="18" s="1"/>
  <c r="B452" i="18" s="1"/>
  <c r="B458" i="18" s="1"/>
  <c r="B464" i="18" s="1"/>
  <c r="B470" i="18" s="1"/>
  <c r="B476" i="18" s="1"/>
  <c r="B482" i="18" s="1"/>
  <c r="B488" i="18" s="1"/>
  <c r="B494" i="18" s="1"/>
  <c r="B500" i="18" s="1"/>
  <c r="B506" i="18" s="1"/>
  <c r="B512" i="18" s="1"/>
  <c r="B518" i="18" s="1"/>
  <c r="B524" i="18" s="1"/>
  <c r="B530" i="18" s="1"/>
  <c r="B536" i="18" s="1"/>
  <c r="B542" i="18" s="1"/>
  <c r="B548" i="18" s="1"/>
  <c r="B554" i="18" s="1"/>
  <c r="B560" i="18" s="1"/>
  <c r="B566" i="18" s="1"/>
  <c r="B572" i="18" s="1"/>
  <c r="B578" i="18" s="1"/>
  <c r="B584" i="18" s="1"/>
  <c r="B590" i="18" s="1"/>
  <c r="B596" i="18" s="1"/>
  <c r="B602" i="18" s="1"/>
  <c r="B608" i="18" s="1"/>
  <c r="B614" i="18" s="1"/>
  <c r="B620" i="18" s="1"/>
  <c r="B626" i="18" s="1"/>
  <c r="B632" i="18" s="1"/>
  <c r="B638" i="18" s="1"/>
  <c r="B644" i="18" s="1"/>
  <c r="B650" i="18" s="1"/>
  <c r="B656" i="18" s="1"/>
  <c r="B662" i="18" s="1"/>
  <c r="B668" i="18" s="1"/>
  <c r="B674" i="18" s="1"/>
  <c r="B680" i="18" s="1"/>
  <c r="B686" i="18" s="1"/>
  <c r="B692" i="18" s="1"/>
  <c r="B698" i="18" s="1"/>
  <c r="B704" i="18" s="1"/>
  <c r="B710" i="18" s="1"/>
  <c r="B716" i="18" s="1"/>
  <c r="B722" i="18" s="1"/>
  <c r="B728" i="18" s="1"/>
  <c r="B734" i="18" s="1"/>
  <c r="B740" i="18" s="1"/>
  <c r="B746" i="18" s="1"/>
  <c r="B752" i="18" s="1"/>
  <c r="B758" i="18" s="1"/>
  <c r="B764" i="18" s="1"/>
  <c r="B770" i="18" s="1"/>
  <c r="B776" i="18" s="1"/>
  <c r="B782" i="18" s="1"/>
  <c r="B788" i="18" s="1"/>
  <c r="B794" i="18" s="1"/>
  <c r="B800" i="18" s="1"/>
  <c r="B806" i="18" s="1"/>
  <c r="B812" i="18" s="1"/>
  <c r="B818" i="18" s="1"/>
  <c r="B824" i="18" s="1"/>
  <c r="B830" i="18" s="1"/>
  <c r="B836" i="18" s="1"/>
  <c r="B842" i="18" s="1"/>
  <c r="B848" i="18" s="1"/>
  <c r="B854" i="18" s="1"/>
  <c r="B860" i="18" s="1"/>
  <c r="B866" i="18" s="1"/>
  <c r="B872" i="18" s="1"/>
  <c r="B878" i="18" s="1"/>
  <c r="B884" i="18" s="1"/>
  <c r="B890" i="18" s="1"/>
  <c r="B896" i="18" s="1"/>
  <c r="B902" i="18" s="1"/>
  <c r="B908" i="18" s="1"/>
  <c r="B914" i="18" s="1"/>
  <c r="B920" i="18" s="1"/>
  <c r="B926" i="18" s="1"/>
  <c r="B55" i="18"/>
  <c r="B61" i="18" s="1"/>
  <c r="B67" i="18"/>
  <c r="B73" i="18" s="1"/>
  <c r="B79" i="18" s="1"/>
  <c r="B85" i="18" s="1"/>
  <c r="B91" i="18" s="1"/>
  <c r="B97" i="18" s="1"/>
  <c r="B103" i="18" s="1"/>
  <c r="B109" i="18" s="1"/>
  <c r="B115" i="18" s="1"/>
  <c r="B121" i="18" s="1"/>
  <c r="B127" i="18" s="1"/>
  <c r="B133" i="18" s="1"/>
  <c r="B139" i="18" s="1"/>
  <c r="B145" i="18" s="1"/>
  <c r="B151" i="18" s="1"/>
  <c r="B157" i="18" s="1"/>
  <c r="B163" i="18" s="1"/>
  <c r="B169" i="18" s="1"/>
  <c r="B175" i="18" s="1"/>
  <c r="B181" i="18" s="1"/>
  <c r="B187" i="18" s="1"/>
  <c r="B193" i="18" s="1"/>
  <c r="B199" i="18" s="1"/>
  <c r="B205" i="18" s="1"/>
  <c r="B211" i="18" s="1"/>
  <c r="B217" i="18" s="1"/>
  <c r="B223" i="18" s="1"/>
  <c r="B229" i="18" s="1"/>
  <c r="B235" i="18" s="1"/>
  <c r="B241" i="18" s="1"/>
  <c r="B247" i="18" s="1"/>
  <c r="B253" i="18" s="1"/>
  <c r="B259" i="18" s="1"/>
  <c r="B265" i="18" s="1"/>
  <c r="B271" i="18" s="1"/>
  <c r="B277" i="18" s="1"/>
  <c r="B283" i="18" s="1"/>
  <c r="B289" i="18" s="1"/>
  <c r="B295" i="18" s="1"/>
  <c r="B301" i="18" s="1"/>
  <c r="B307" i="18" s="1"/>
  <c r="B313" i="18" s="1"/>
  <c r="B319" i="18" s="1"/>
  <c r="B325" i="18" s="1"/>
  <c r="B331" i="18" s="1"/>
  <c r="B337" i="18" s="1"/>
  <c r="B343" i="18" s="1"/>
  <c r="B349" i="18" s="1"/>
  <c r="B355" i="18" s="1"/>
  <c r="B361" i="18" s="1"/>
  <c r="B367" i="18" s="1"/>
  <c r="B373" i="18" s="1"/>
  <c r="B379" i="18" s="1"/>
  <c r="B385" i="18" s="1"/>
  <c r="B391" i="18" s="1"/>
  <c r="B397" i="18" s="1"/>
  <c r="B403" i="18" s="1"/>
  <c r="B409" i="18" s="1"/>
  <c r="B415" i="18" s="1"/>
  <c r="B421" i="18" s="1"/>
  <c r="B427" i="18" s="1"/>
  <c r="B433" i="18" s="1"/>
  <c r="B439" i="18" s="1"/>
  <c r="B445" i="18" s="1"/>
  <c r="B451" i="18" s="1"/>
  <c r="B457" i="18" s="1"/>
  <c r="B463" i="18" s="1"/>
  <c r="B469" i="18" s="1"/>
  <c r="B475" i="18" s="1"/>
  <c r="B481" i="18" s="1"/>
  <c r="B487" i="18" s="1"/>
  <c r="B493" i="18" s="1"/>
  <c r="B499" i="18" s="1"/>
  <c r="B505" i="18" s="1"/>
  <c r="B511" i="18" s="1"/>
  <c r="B517" i="18" s="1"/>
  <c r="B523" i="18" s="1"/>
  <c r="B529" i="18" s="1"/>
  <c r="B535" i="18" s="1"/>
  <c r="B541" i="18" s="1"/>
  <c r="B547" i="18" s="1"/>
  <c r="B553" i="18" s="1"/>
  <c r="B559" i="18" s="1"/>
  <c r="B565" i="18" s="1"/>
  <c r="B571" i="18" s="1"/>
  <c r="B577" i="18" s="1"/>
  <c r="B583" i="18" s="1"/>
  <c r="B589" i="18" s="1"/>
  <c r="B595" i="18" s="1"/>
  <c r="B601" i="18" s="1"/>
  <c r="B607" i="18" s="1"/>
  <c r="B613" i="18" s="1"/>
  <c r="B619" i="18" s="1"/>
  <c r="B625" i="18" s="1"/>
  <c r="B631" i="18" s="1"/>
  <c r="B637" i="18" s="1"/>
  <c r="B643" i="18" s="1"/>
  <c r="B649" i="18" s="1"/>
  <c r="B655" i="18" s="1"/>
  <c r="B661" i="18" s="1"/>
  <c r="B667" i="18" s="1"/>
  <c r="B673" i="18" s="1"/>
  <c r="B679" i="18" s="1"/>
  <c r="B685" i="18" s="1"/>
  <c r="B691" i="18" s="1"/>
  <c r="B697" i="18" s="1"/>
  <c r="B703" i="18" s="1"/>
  <c r="B709" i="18" s="1"/>
  <c r="B715" i="18" s="1"/>
  <c r="B721" i="18" s="1"/>
  <c r="B727" i="18" s="1"/>
  <c r="B733" i="18" s="1"/>
  <c r="B739" i="18" s="1"/>
  <c r="B745" i="18" s="1"/>
  <c r="B751" i="18" s="1"/>
  <c r="B757" i="18" s="1"/>
  <c r="B763" i="18" s="1"/>
  <c r="B769" i="18" s="1"/>
  <c r="B775" i="18" s="1"/>
  <c r="B781" i="18" s="1"/>
  <c r="B787" i="18" s="1"/>
  <c r="B793" i="18" s="1"/>
  <c r="B799" i="18" s="1"/>
  <c r="B805" i="18" s="1"/>
  <c r="B811" i="18" s="1"/>
  <c r="B817" i="18" s="1"/>
  <c r="B823" i="18" s="1"/>
  <c r="B829" i="18" s="1"/>
  <c r="B835" i="18" s="1"/>
  <c r="B841" i="18" s="1"/>
  <c r="B847" i="18" s="1"/>
  <c r="B853" i="18" s="1"/>
  <c r="B859" i="18" s="1"/>
  <c r="B865" i="18" s="1"/>
  <c r="B871" i="18" s="1"/>
  <c r="B877" i="18" s="1"/>
  <c r="B883" i="18" s="1"/>
  <c r="B889" i="18" s="1"/>
  <c r="B895" i="18" s="1"/>
  <c r="B901" i="18" s="1"/>
  <c r="B907" i="18" s="1"/>
  <c r="B913" i="18" s="1"/>
  <c r="B919" i="18" s="1"/>
  <c r="B925" i="18" s="1"/>
  <c r="B66" i="17"/>
  <c r="B72" i="17" s="1"/>
  <c r="B78" i="17" s="1"/>
  <c r="B84" i="17" s="1"/>
  <c r="B90" i="17" s="1"/>
  <c r="B96" i="17" s="1"/>
  <c r="B102" i="17" s="1"/>
  <c r="B108" i="17" s="1"/>
  <c r="B114" i="17" s="1"/>
  <c r="B120" i="17" s="1"/>
  <c r="B126" i="17" s="1"/>
  <c r="B132" i="17" s="1"/>
  <c r="B138" i="17" s="1"/>
  <c r="B144" i="17" s="1"/>
  <c r="B150" i="17" s="1"/>
  <c r="B156" i="17" s="1"/>
  <c r="B162" i="17" s="1"/>
  <c r="B168" i="17" s="1"/>
  <c r="B174" i="17" s="1"/>
  <c r="B180" i="17" s="1"/>
  <c r="B186" i="17" s="1"/>
  <c r="B192" i="17" s="1"/>
  <c r="B198" i="17" s="1"/>
  <c r="B204" i="17" s="1"/>
  <c r="B210" i="17" s="1"/>
  <c r="B216" i="17" s="1"/>
  <c r="B222" i="17" s="1"/>
  <c r="B228" i="17" s="1"/>
  <c r="B234" i="17" s="1"/>
  <c r="B240" i="17" s="1"/>
  <c r="B246" i="17" s="1"/>
  <c r="B252" i="17" s="1"/>
  <c r="B258" i="17" s="1"/>
  <c r="B264" i="17" s="1"/>
  <c r="B270" i="17" s="1"/>
  <c r="B276" i="17" s="1"/>
  <c r="B282" i="17" s="1"/>
  <c r="B288" i="17" s="1"/>
  <c r="B294" i="17" s="1"/>
  <c r="B300" i="17" s="1"/>
  <c r="B306" i="17" s="1"/>
  <c r="B312" i="17" s="1"/>
  <c r="B318" i="17" s="1"/>
  <c r="B324" i="17" s="1"/>
  <c r="B330" i="17" s="1"/>
  <c r="B336" i="17" s="1"/>
  <c r="B342" i="17" s="1"/>
  <c r="B348" i="17" s="1"/>
  <c r="B354" i="17" s="1"/>
  <c r="B360" i="17" s="1"/>
  <c r="B366" i="17" s="1"/>
  <c r="B372" i="17" s="1"/>
  <c r="B378" i="17" s="1"/>
  <c r="B384" i="17" s="1"/>
  <c r="B390" i="17" s="1"/>
  <c r="B396" i="17" s="1"/>
  <c r="B402" i="17" s="1"/>
  <c r="B408" i="17" s="1"/>
  <c r="B414" i="17" s="1"/>
  <c r="B420" i="17" s="1"/>
  <c r="B426" i="17" s="1"/>
  <c r="B432" i="17" s="1"/>
  <c r="B438" i="17" s="1"/>
  <c r="B444" i="17" s="1"/>
  <c r="B450" i="17" s="1"/>
  <c r="B456" i="17" s="1"/>
  <c r="B462" i="17" s="1"/>
  <c r="B468" i="17" s="1"/>
  <c r="B474" i="17" s="1"/>
  <c r="B480" i="17" s="1"/>
  <c r="B486" i="17" s="1"/>
  <c r="B492" i="17" s="1"/>
  <c r="B498" i="17" s="1"/>
  <c r="B504" i="17" s="1"/>
  <c r="B510" i="17" s="1"/>
  <c r="B516" i="17" s="1"/>
  <c r="B522" i="17" s="1"/>
  <c r="B528" i="17" s="1"/>
  <c r="B534" i="17" s="1"/>
  <c r="B540" i="17" s="1"/>
  <c r="B546" i="17" s="1"/>
  <c r="B552" i="17" s="1"/>
  <c r="B558" i="17" s="1"/>
  <c r="B564" i="17" s="1"/>
  <c r="B570" i="17" s="1"/>
  <c r="B576" i="17" s="1"/>
  <c r="B582" i="17" s="1"/>
  <c r="B588" i="17" s="1"/>
  <c r="B594" i="17" s="1"/>
  <c r="B600" i="17" s="1"/>
  <c r="B606" i="17" s="1"/>
  <c r="B612" i="17" s="1"/>
  <c r="B618" i="17" s="1"/>
  <c r="B624" i="17" s="1"/>
  <c r="B630" i="17" s="1"/>
  <c r="B636" i="17" s="1"/>
  <c r="B642" i="17" s="1"/>
  <c r="B648" i="17" s="1"/>
  <c r="B654" i="17" s="1"/>
  <c r="B660" i="17" s="1"/>
  <c r="B666" i="17" s="1"/>
  <c r="B672" i="17" s="1"/>
  <c r="B678" i="17" s="1"/>
  <c r="B684" i="17" s="1"/>
  <c r="B690" i="17" s="1"/>
  <c r="B696" i="17" s="1"/>
  <c r="B702" i="17" s="1"/>
  <c r="B708" i="17" s="1"/>
  <c r="B714" i="17" s="1"/>
  <c r="B720" i="17" s="1"/>
  <c r="B726" i="17" s="1"/>
  <c r="B732" i="17" s="1"/>
  <c r="B738" i="17" s="1"/>
  <c r="B744" i="17" s="1"/>
  <c r="B750" i="17" s="1"/>
  <c r="B756" i="17" s="1"/>
  <c r="B762" i="17" s="1"/>
  <c r="B768" i="17" s="1"/>
  <c r="B774" i="17" s="1"/>
  <c r="B780" i="17" s="1"/>
  <c r="B786" i="17" s="1"/>
  <c r="B792" i="17" s="1"/>
  <c r="B798" i="17" s="1"/>
  <c r="B804" i="17" s="1"/>
  <c r="B810" i="17" s="1"/>
  <c r="B816" i="17" s="1"/>
  <c r="B822" i="17" s="1"/>
  <c r="B828" i="17" s="1"/>
  <c r="B834" i="17" s="1"/>
  <c r="B840" i="17" s="1"/>
  <c r="B846" i="17" s="1"/>
  <c r="B852" i="17" s="1"/>
  <c r="B858" i="17" s="1"/>
  <c r="B864" i="17" s="1"/>
  <c r="B870" i="17" s="1"/>
  <c r="B876" i="17" s="1"/>
  <c r="B882" i="17" s="1"/>
  <c r="B888" i="17" s="1"/>
  <c r="B894" i="17" s="1"/>
  <c r="B900" i="17" s="1"/>
  <c r="B906" i="17" s="1"/>
  <c r="B912" i="17" s="1"/>
  <c r="B918" i="17" s="1"/>
  <c r="B924" i="17" s="1"/>
  <c r="B54" i="17"/>
  <c r="B60" i="17" s="1"/>
  <c r="B56" i="17"/>
  <c r="B62" i="17" s="1"/>
  <c r="B68" i="17"/>
  <c r="B74" i="17" s="1"/>
  <c r="B80" i="17" s="1"/>
  <c r="B86" i="17" s="1"/>
  <c r="B92" i="17" s="1"/>
  <c r="B98" i="17" s="1"/>
  <c r="B104" i="17" s="1"/>
  <c r="B110" i="17" s="1"/>
  <c r="B116" i="17" s="1"/>
  <c r="B122" i="17" s="1"/>
  <c r="B128" i="17" s="1"/>
  <c r="B134" i="17" s="1"/>
  <c r="B140" i="17" s="1"/>
  <c r="B146" i="17" s="1"/>
  <c r="B152" i="17" s="1"/>
  <c r="B158" i="17" s="1"/>
  <c r="B164" i="17" s="1"/>
  <c r="B170" i="17" s="1"/>
  <c r="B176" i="17" s="1"/>
  <c r="B182" i="17" s="1"/>
  <c r="B188" i="17" s="1"/>
  <c r="B194" i="17" s="1"/>
  <c r="B200" i="17" s="1"/>
  <c r="B206" i="17" s="1"/>
  <c r="B212" i="17" s="1"/>
  <c r="B218" i="17" s="1"/>
  <c r="B224" i="17" s="1"/>
  <c r="B230" i="17" s="1"/>
  <c r="B236" i="17" s="1"/>
  <c r="B242" i="17" s="1"/>
  <c r="B248" i="17" s="1"/>
  <c r="B254" i="17" s="1"/>
  <c r="B260" i="17" s="1"/>
  <c r="B266" i="17" s="1"/>
  <c r="B272" i="17" s="1"/>
  <c r="B278" i="17" s="1"/>
  <c r="B284" i="17" s="1"/>
  <c r="B290" i="17" s="1"/>
  <c r="B296" i="17" s="1"/>
  <c r="B302" i="17" s="1"/>
  <c r="B308" i="17" s="1"/>
  <c r="B314" i="17" s="1"/>
  <c r="B320" i="17" s="1"/>
  <c r="B326" i="17" s="1"/>
  <c r="B332" i="17" s="1"/>
  <c r="B338" i="17" s="1"/>
  <c r="B344" i="17" s="1"/>
  <c r="B350" i="17" s="1"/>
  <c r="B356" i="17" s="1"/>
  <c r="B362" i="17" s="1"/>
  <c r="B368" i="17" s="1"/>
  <c r="B374" i="17" s="1"/>
  <c r="B380" i="17" s="1"/>
  <c r="B386" i="17" s="1"/>
  <c r="B392" i="17" s="1"/>
  <c r="B398" i="17" s="1"/>
  <c r="B404" i="17" s="1"/>
  <c r="B410" i="17" s="1"/>
  <c r="B416" i="17" s="1"/>
  <c r="B422" i="17" s="1"/>
  <c r="B428" i="17" s="1"/>
  <c r="B434" i="17" s="1"/>
  <c r="B440" i="17" s="1"/>
  <c r="B446" i="17" s="1"/>
  <c r="B452" i="17" s="1"/>
  <c r="B458" i="17" s="1"/>
  <c r="B464" i="17" s="1"/>
  <c r="B470" i="17" s="1"/>
  <c r="B476" i="17" s="1"/>
  <c r="B482" i="17" s="1"/>
  <c r="B488" i="17" s="1"/>
  <c r="B494" i="17" s="1"/>
  <c r="B500" i="17" s="1"/>
  <c r="B506" i="17" s="1"/>
  <c r="B512" i="17" s="1"/>
  <c r="B518" i="17" s="1"/>
  <c r="B524" i="17" s="1"/>
  <c r="B530" i="17" s="1"/>
  <c r="B536" i="17" s="1"/>
  <c r="B542" i="17" s="1"/>
  <c r="B548" i="17" s="1"/>
  <c r="B554" i="17" s="1"/>
  <c r="B560" i="17" s="1"/>
  <c r="B566" i="17" s="1"/>
  <c r="B572" i="17" s="1"/>
  <c r="B578" i="17" s="1"/>
  <c r="B584" i="17" s="1"/>
  <c r="B590" i="17" s="1"/>
  <c r="B596" i="17" s="1"/>
  <c r="B602" i="17" s="1"/>
  <c r="B608" i="17" s="1"/>
  <c r="B614" i="17" s="1"/>
  <c r="B620" i="17" s="1"/>
  <c r="B626" i="17" s="1"/>
  <c r="B632" i="17" s="1"/>
  <c r="B638" i="17" s="1"/>
  <c r="B644" i="17" s="1"/>
  <c r="B650" i="17" s="1"/>
  <c r="B656" i="17" s="1"/>
  <c r="B662" i="17" s="1"/>
  <c r="B668" i="17" s="1"/>
  <c r="B674" i="17" s="1"/>
  <c r="B680" i="17" s="1"/>
  <c r="B686" i="17" s="1"/>
  <c r="B692" i="17" s="1"/>
  <c r="B698" i="17" s="1"/>
  <c r="B704" i="17" s="1"/>
  <c r="B710" i="17" s="1"/>
  <c r="B716" i="17" s="1"/>
  <c r="B722" i="17" s="1"/>
  <c r="B728" i="17" s="1"/>
  <c r="B734" i="17" s="1"/>
  <c r="B740" i="17" s="1"/>
  <c r="B746" i="17" s="1"/>
  <c r="B752" i="17" s="1"/>
  <c r="B758" i="17" s="1"/>
  <c r="B764" i="17" s="1"/>
  <c r="B770" i="17" s="1"/>
  <c r="B776" i="17" s="1"/>
  <c r="B782" i="17" s="1"/>
  <c r="B788" i="17" s="1"/>
  <c r="B794" i="17" s="1"/>
  <c r="B800" i="17" s="1"/>
  <c r="B806" i="17" s="1"/>
  <c r="B812" i="17" s="1"/>
  <c r="B818" i="17" s="1"/>
  <c r="B824" i="17" s="1"/>
  <c r="B830" i="17" s="1"/>
  <c r="B836" i="17" s="1"/>
  <c r="B842" i="17" s="1"/>
  <c r="B848" i="17" s="1"/>
  <c r="B854" i="17" s="1"/>
  <c r="B860" i="17" s="1"/>
  <c r="B866" i="17" s="1"/>
  <c r="B872" i="17" s="1"/>
  <c r="B878" i="17" s="1"/>
  <c r="B884" i="17" s="1"/>
  <c r="B890" i="17" s="1"/>
  <c r="B896" i="17" s="1"/>
  <c r="B902" i="17" s="1"/>
  <c r="B908" i="17" s="1"/>
  <c r="B914" i="17" s="1"/>
  <c r="B920" i="17" s="1"/>
  <c r="B926" i="17" s="1"/>
  <c r="B55" i="17"/>
  <c r="B61" i="17" s="1"/>
  <c r="B67" i="17"/>
  <c r="B73" i="17" s="1"/>
  <c r="B79" i="17" s="1"/>
  <c r="B85" i="17" s="1"/>
  <c r="B91" i="17" s="1"/>
  <c r="B97" i="17" s="1"/>
  <c r="B103" i="17" s="1"/>
  <c r="B109" i="17" s="1"/>
  <c r="B115" i="17" s="1"/>
  <c r="B121" i="17" s="1"/>
  <c r="B127" i="17" s="1"/>
  <c r="B133" i="17" s="1"/>
  <c r="B139" i="17" s="1"/>
  <c r="B145" i="17" s="1"/>
  <c r="B151" i="17" s="1"/>
  <c r="B157" i="17" s="1"/>
  <c r="B163" i="17" s="1"/>
  <c r="B169" i="17" s="1"/>
  <c r="B175" i="17" s="1"/>
  <c r="B181" i="17" s="1"/>
  <c r="B187" i="17" s="1"/>
  <c r="B193" i="17" s="1"/>
  <c r="B199" i="17" s="1"/>
  <c r="B205" i="17" s="1"/>
  <c r="B211" i="17" s="1"/>
  <c r="B217" i="17" s="1"/>
  <c r="B223" i="17" s="1"/>
  <c r="B229" i="17" s="1"/>
  <c r="B235" i="17" s="1"/>
  <c r="B241" i="17" s="1"/>
  <c r="B247" i="17" s="1"/>
  <c r="B253" i="17" s="1"/>
  <c r="B259" i="17" s="1"/>
  <c r="B265" i="17" s="1"/>
  <c r="B271" i="17" s="1"/>
  <c r="B277" i="17" s="1"/>
  <c r="B283" i="17" s="1"/>
  <c r="B289" i="17" s="1"/>
  <c r="B295" i="17" s="1"/>
  <c r="B301" i="17" s="1"/>
  <c r="B307" i="17" s="1"/>
  <c r="B313" i="17" s="1"/>
  <c r="B319" i="17" s="1"/>
  <c r="B325" i="17" s="1"/>
  <c r="B331" i="17" s="1"/>
  <c r="B337" i="17" s="1"/>
  <c r="B343" i="17" s="1"/>
  <c r="B349" i="17" s="1"/>
  <c r="B355" i="17" s="1"/>
  <c r="B361" i="17" s="1"/>
  <c r="B367" i="17" s="1"/>
  <c r="B373" i="17" s="1"/>
  <c r="B379" i="17" s="1"/>
  <c r="B385" i="17" s="1"/>
  <c r="B391" i="17" s="1"/>
  <c r="B397" i="17" s="1"/>
  <c r="B403" i="17" s="1"/>
  <c r="B409" i="17" s="1"/>
  <c r="B415" i="17" s="1"/>
  <c r="B421" i="17" s="1"/>
  <c r="B427" i="17" s="1"/>
  <c r="B433" i="17" s="1"/>
  <c r="B439" i="17" s="1"/>
  <c r="B445" i="17" s="1"/>
  <c r="B451" i="17" s="1"/>
  <c r="B457" i="17" s="1"/>
  <c r="B463" i="17" s="1"/>
  <c r="B469" i="17" s="1"/>
  <c r="B475" i="17" s="1"/>
  <c r="B481" i="17" s="1"/>
  <c r="B487" i="17" s="1"/>
  <c r="B493" i="17" s="1"/>
  <c r="B499" i="17" s="1"/>
  <c r="B505" i="17" s="1"/>
  <c r="B511" i="17" s="1"/>
  <c r="B517" i="17" s="1"/>
  <c r="B523" i="17" s="1"/>
  <c r="B529" i="17" s="1"/>
  <c r="B535" i="17" s="1"/>
  <c r="B541" i="17" s="1"/>
  <c r="B547" i="17" s="1"/>
  <c r="B553" i="17" s="1"/>
  <c r="B559" i="17" s="1"/>
  <c r="B565" i="17" s="1"/>
  <c r="B571" i="17" s="1"/>
  <c r="B577" i="17" s="1"/>
  <c r="B583" i="17" s="1"/>
  <c r="B589" i="17" s="1"/>
  <c r="B595" i="17" s="1"/>
  <c r="B601" i="17" s="1"/>
  <c r="B607" i="17" s="1"/>
  <c r="B613" i="17" s="1"/>
  <c r="B619" i="17" s="1"/>
  <c r="B625" i="17" s="1"/>
  <c r="B631" i="17" s="1"/>
  <c r="B637" i="17" s="1"/>
  <c r="B643" i="17" s="1"/>
  <c r="B649" i="17" s="1"/>
  <c r="B655" i="17" s="1"/>
  <c r="B661" i="17" s="1"/>
  <c r="B667" i="17" s="1"/>
  <c r="B673" i="17" s="1"/>
  <c r="B679" i="17" s="1"/>
  <c r="B685" i="17" s="1"/>
  <c r="B691" i="17" s="1"/>
  <c r="B697" i="17" s="1"/>
  <c r="B703" i="17" s="1"/>
  <c r="B709" i="17" s="1"/>
  <c r="B715" i="17" s="1"/>
  <c r="B721" i="17" s="1"/>
  <c r="B727" i="17" s="1"/>
  <c r="B733" i="17" s="1"/>
  <c r="B739" i="17" s="1"/>
  <c r="B745" i="17" s="1"/>
  <c r="B751" i="17" s="1"/>
  <c r="B757" i="17" s="1"/>
  <c r="B763" i="17" s="1"/>
  <c r="B769" i="17" s="1"/>
  <c r="B775" i="17" s="1"/>
  <c r="B781" i="17" s="1"/>
  <c r="B787" i="17" s="1"/>
  <c r="B793" i="17" s="1"/>
  <c r="B799" i="17" s="1"/>
  <c r="B805" i="17" s="1"/>
  <c r="B811" i="17" s="1"/>
  <c r="B817" i="17" s="1"/>
  <c r="B823" i="17" s="1"/>
  <c r="B829" i="17" s="1"/>
  <c r="B835" i="17" s="1"/>
  <c r="B841" i="17" s="1"/>
  <c r="B847" i="17" s="1"/>
  <c r="B853" i="17" s="1"/>
  <c r="B859" i="17" s="1"/>
  <c r="B865" i="17" s="1"/>
  <c r="B871" i="17" s="1"/>
  <c r="B877" i="17" s="1"/>
  <c r="B883" i="17" s="1"/>
  <c r="B889" i="17" s="1"/>
  <c r="B895" i="17" s="1"/>
  <c r="B901" i="17" s="1"/>
  <c r="B907" i="17" s="1"/>
  <c r="B913" i="17" s="1"/>
  <c r="B919" i="17" s="1"/>
  <c r="B925" i="17" s="1"/>
  <c r="B54" i="16"/>
  <c r="B60" i="16" s="1"/>
  <c r="B66" i="16"/>
  <c r="B72" i="16" s="1"/>
  <c r="B78" i="16" s="1"/>
  <c r="B84" i="16" s="1"/>
  <c r="B90" i="16" s="1"/>
  <c r="B96" i="16" s="1"/>
  <c r="B102" i="16" s="1"/>
  <c r="B108" i="16" s="1"/>
  <c r="B114" i="16" s="1"/>
  <c r="B120" i="16" s="1"/>
  <c r="B126" i="16" s="1"/>
  <c r="B132" i="16" s="1"/>
  <c r="B138" i="16" s="1"/>
  <c r="B144" i="16" s="1"/>
  <c r="B150" i="16" s="1"/>
  <c r="B156" i="16" s="1"/>
  <c r="B162" i="16" s="1"/>
  <c r="B168" i="16" s="1"/>
  <c r="B174" i="16" s="1"/>
  <c r="B180" i="16" s="1"/>
  <c r="B186" i="16" s="1"/>
  <c r="B192" i="16" s="1"/>
  <c r="B198" i="16" s="1"/>
  <c r="B204" i="16" s="1"/>
  <c r="B210" i="16" s="1"/>
  <c r="B216" i="16" s="1"/>
  <c r="B222" i="16" s="1"/>
  <c r="B228" i="16" s="1"/>
  <c r="B234" i="16" s="1"/>
  <c r="B240" i="16" s="1"/>
  <c r="B246" i="16" s="1"/>
  <c r="B252" i="16" s="1"/>
  <c r="B258" i="16" s="1"/>
  <c r="B264" i="16" s="1"/>
  <c r="B270" i="16" s="1"/>
  <c r="B276" i="16" s="1"/>
  <c r="B282" i="16" s="1"/>
  <c r="B288" i="16" s="1"/>
  <c r="B294" i="16" s="1"/>
  <c r="B300" i="16" s="1"/>
  <c r="B306" i="16" s="1"/>
  <c r="B312" i="16" s="1"/>
  <c r="B318" i="16" s="1"/>
  <c r="B324" i="16" s="1"/>
  <c r="B330" i="16" s="1"/>
  <c r="B336" i="16" s="1"/>
  <c r="B342" i="16" s="1"/>
  <c r="B348" i="16" s="1"/>
  <c r="B354" i="16" s="1"/>
  <c r="B360" i="16" s="1"/>
  <c r="B366" i="16" s="1"/>
  <c r="B372" i="16" s="1"/>
  <c r="B378" i="16" s="1"/>
  <c r="B384" i="16" s="1"/>
  <c r="B390" i="16" s="1"/>
  <c r="B396" i="16" s="1"/>
  <c r="B402" i="16" s="1"/>
  <c r="B408" i="16" s="1"/>
  <c r="B414" i="16" s="1"/>
  <c r="B420" i="16" s="1"/>
  <c r="B426" i="16" s="1"/>
  <c r="B432" i="16" s="1"/>
  <c r="B438" i="16" s="1"/>
  <c r="B444" i="16" s="1"/>
  <c r="B450" i="16" s="1"/>
  <c r="B456" i="16" s="1"/>
  <c r="B462" i="16" s="1"/>
  <c r="B468" i="16" s="1"/>
  <c r="B474" i="16" s="1"/>
  <c r="B480" i="16" s="1"/>
  <c r="B486" i="16" s="1"/>
  <c r="B492" i="16" s="1"/>
  <c r="B498" i="16" s="1"/>
  <c r="B504" i="16" s="1"/>
  <c r="B510" i="16" s="1"/>
  <c r="B516" i="16" s="1"/>
  <c r="B522" i="16" s="1"/>
  <c r="B528" i="16" s="1"/>
  <c r="B534" i="16" s="1"/>
  <c r="B540" i="16" s="1"/>
  <c r="B546" i="16" s="1"/>
  <c r="B552" i="16" s="1"/>
  <c r="B558" i="16" s="1"/>
  <c r="B564" i="16" s="1"/>
  <c r="B570" i="16" s="1"/>
  <c r="B576" i="16" s="1"/>
  <c r="B582" i="16" s="1"/>
  <c r="B588" i="16" s="1"/>
  <c r="B594" i="16" s="1"/>
  <c r="B600" i="16" s="1"/>
  <c r="B606" i="16" s="1"/>
  <c r="B612" i="16" s="1"/>
  <c r="B618" i="16" s="1"/>
  <c r="B624" i="16" s="1"/>
  <c r="B630" i="16" s="1"/>
  <c r="B636" i="16" s="1"/>
  <c r="B642" i="16" s="1"/>
  <c r="B648" i="16" s="1"/>
  <c r="B654" i="16" s="1"/>
  <c r="B660" i="16" s="1"/>
  <c r="B666" i="16" s="1"/>
  <c r="B672" i="16" s="1"/>
  <c r="B678" i="16" s="1"/>
  <c r="B684" i="16" s="1"/>
  <c r="B690" i="16" s="1"/>
  <c r="B696" i="16" s="1"/>
  <c r="B702" i="16" s="1"/>
  <c r="B708" i="16" s="1"/>
  <c r="B714" i="16" s="1"/>
  <c r="B720" i="16" s="1"/>
  <c r="B726" i="16" s="1"/>
  <c r="B732" i="16" s="1"/>
  <c r="B738" i="16" s="1"/>
  <c r="B744" i="16" s="1"/>
  <c r="B750" i="16" s="1"/>
  <c r="B756" i="16" s="1"/>
  <c r="B762" i="16" s="1"/>
  <c r="B768" i="16" s="1"/>
  <c r="B774" i="16" s="1"/>
  <c r="B780" i="16" s="1"/>
  <c r="B786" i="16" s="1"/>
  <c r="B792" i="16" s="1"/>
  <c r="B798" i="16" s="1"/>
  <c r="B804" i="16" s="1"/>
  <c r="B810" i="16" s="1"/>
  <c r="B816" i="16" s="1"/>
  <c r="B822" i="16" s="1"/>
  <c r="B828" i="16" s="1"/>
  <c r="B834" i="16" s="1"/>
  <c r="B840" i="16" s="1"/>
  <c r="B846" i="16" s="1"/>
  <c r="B852" i="16" s="1"/>
  <c r="B858" i="16" s="1"/>
  <c r="B864" i="16" s="1"/>
  <c r="B870" i="16" s="1"/>
  <c r="B876" i="16" s="1"/>
  <c r="B882" i="16" s="1"/>
  <c r="B888" i="16" s="1"/>
  <c r="B894" i="16" s="1"/>
  <c r="B900" i="16" s="1"/>
  <c r="B906" i="16" s="1"/>
  <c r="B912" i="16" s="1"/>
  <c r="B918" i="16" s="1"/>
  <c r="B924" i="16" s="1"/>
  <c r="B67" i="16"/>
  <c r="B73" i="16" s="1"/>
  <c r="B79" i="16" s="1"/>
  <c r="B85" i="16" s="1"/>
  <c r="B91" i="16" s="1"/>
  <c r="B97" i="16" s="1"/>
  <c r="B103" i="16" s="1"/>
  <c r="B109" i="16" s="1"/>
  <c r="B115" i="16" s="1"/>
  <c r="B121" i="16" s="1"/>
  <c r="B127" i="16" s="1"/>
  <c r="B133" i="16" s="1"/>
  <c r="B139" i="16" s="1"/>
  <c r="B145" i="16" s="1"/>
  <c r="B151" i="16" s="1"/>
  <c r="B157" i="16" s="1"/>
  <c r="B163" i="16" s="1"/>
  <c r="B169" i="16" s="1"/>
  <c r="B175" i="16" s="1"/>
  <c r="B181" i="16" s="1"/>
  <c r="B187" i="16" s="1"/>
  <c r="B193" i="16" s="1"/>
  <c r="B199" i="16" s="1"/>
  <c r="B205" i="16" s="1"/>
  <c r="B211" i="16" s="1"/>
  <c r="B217" i="16" s="1"/>
  <c r="B223" i="16" s="1"/>
  <c r="B229" i="16" s="1"/>
  <c r="B235" i="16" s="1"/>
  <c r="B241" i="16" s="1"/>
  <c r="B247" i="16" s="1"/>
  <c r="B253" i="16" s="1"/>
  <c r="B259" i="16" s="1"/>
  <c r="B265" i="16" s="1"/>
  <c r="B271" i="16" s="1"/>
  <c r="B277" i="16" s="1"/>
  <c r="B283" i="16" s="1"/>
  <c r="B289" i="16" s="1"/>
  <c r="B295" i="16" s="1"/>
  <c r="B301" i="16" s="1"/>
  <c r="B307" i="16" s="1"/>
  <c r="B313" i="16" s="1"/>
  <c r="B319" i="16" s="1"/>
  <c r="B325" i="16" s="1"/>
  <c r="B331" i="16" s="1"/>
  <c r="B337" i="16" s="1"/>
  <c r="B343" i="16" s="1"/>
  <c r="B349" i="16" s="1"/>
  <c r="B355" i="16" s="1"/>
  <c r="B361" i="16" s="1"/>
  <c r="B367" i="16" s="1"/>
  <c r="B373" i="16" s="1"/>
  <c r="B379" i="16" s="1"/>
  <c r="B385" i="16" s="1"/>
  <c r="B391" i="16" s="1"/>
  <c r="B397" i="16" s="1"/>
  <c r="B403" i="16" s="1"/>
  <c r="B409" i="16" s="1"/>
  <c r="B415" i="16" s="1"/>
  <c r="B421" i="16" s="1"/>
  <c r="B427" i="16" s="1"/>
  <c r="B433" i="16" s="1"/>
  <c r="B439" i="16" s="1"/>
  <c r="B445" i="16" s="1"/>
  <c r="B451" i="16" s="1"/>
  <c r="B457" i="16" s="1"/>
  <c r="B463" i="16" s="1"/>
  <c r="B469" i="16" s="1"/>
  <c r="B475" i="16" s="1"/>
  <c r="B481" i="16" s="1"/>
  <c r="B487" i="16" s="1"/>
  <c r="B493" i="16" s="1"/>
  <c r="B499" i="16" s="1"/>
  <c r="B505" i="16" s="1"/>
  <c r="B511" i="16" s="1"/>
  <c r="B517" i="16" s="1"/>
  <c r="B523" i="16" s="1"/>
  <c r="B529" i="16" s="1"/>
  <c r="B535" i="16" s="1"/>
  <c r="B541" i="16" s="1"/>
  <c r="B547" i="16" s="1"/>
  <c r="B553" i="16" s="1"/>
  <c r="B559" i="16" s="1"/>
  <c r="B565" i="16" s="1"/>
  <c r="B571" i="16" s="1"/>
  <c r="B577" i="16" s="1"/>
  <c r="B583" i="16" s="1"/>
  <c r="B589" i="16" s="1"/>
  <c r="B595" i="16" s="1"/>
  <c r="B601" i="16" s="1"/>
  <c r="B607" i="16" s="1"/>
  <c r="B613" i="16" s="1"/>
  <c r="B619" i="16" s="1"/>
  <c r="B625" i="16" s="1"/>
  <c r="B631" i="16" s="1"/>
  <c r="B637" i="16" s="1"/>
  <c r="B643" i="16" s="1"/>
  <c r="B649" i="16" s="1"/>
  <c r="B655" i="16" s="1"/>
  <c r="B661" i="16" s="1"/>
  <c r="B667" i="16" s="1"/>
  <c r="B673" i="16" s="1"/>
  <c r="B679" i="16" s="1"/>
  <c r="B685" i="16" s="1"/>
  <c r="B691" i="16" s="1"/>
  <c r="B697" i="16" s="1"/>
  <c r="B703" i="16" s="1"/>
  <c r="B709" i="16" s="1"/>
  <c r="B715" i="16" s="1"/>
  <c r="B721" i="16" s="1"/>
  <c r="B727" i="16" s="1"/>
  <c r="B733" i="16" s="1"/>
  <c r="B739" i="16" s="1"/>
  <c r="B745" i="16" s="1"/>
  <c r="B751" i="16" s="1"/>
  <c r="B757" i="16" s="1"/>
  <c r="B763" i="16" s="1"/>
  <c r="B769" i="16" s="1"/>
  <c r="B775" i="16" s="1"/>
  <c r="B781" i="16" s="1"/>
  <c r="B787" i="16" s="1"/>
  <c r="B793" i="16" s="1"/>
  <c r="B799" i="16" s="1"/>
  <c r="B805" i="16" s="1"/>
  <c r="B811" i="16" s="1"/>
  <c r="B817" i="16" s="1"/>
  <c r="B823" i="16" s="1"/>
  <c r="B829" i="16" s="1"/>
  <c r="B835" i="16" s="1"/>
  <c r="B841" i="16" s="1"/>
  <c r="B847" i="16" s="1"/>
  <c r="B853" i="16" s="1"/>
  <c r="B859" i="16" s="1"/>
  <c r="B865" i="16" s="1"/>
  <c r="B871" i="16" s="1"/>
  <c r="B877" i="16" s="1"/>
  <c r="B883" i="16" s="1"/>
  <c r="B889" i="16" s="1"/>
  <c r="B895" i="16" s="1"/>
  <c r="B901" i="16" s="1"/>
  <c r="B907" i="16" s="1"/>
  <c r="B913" i="16" s="1"/>
  <c r="B919" i="16" s="1"/>
  <c r="B925" i="16" s="1"/>
  <c r="B55" i="16"/>
  <c r="B61" i="16" s="1"/>
  <c r="B56" i="16"/>
  <c r="B62" i="16" s="1"/>
  <c r="B68" i="16"/>
  <c r="B74" i="16" s="1"/>
  <c r="B80" i="16" s="1"/>
  <c r="B86" i="16" s="1"/>
  <c r="B92" i="16" s="1"/>
  <c r="B98" i="16" s="1"/>
  <c r="B104" i="16" s="1"/>
  <c r="B110" i="16" s="1"/>
  <c r="B116" i="16" s="1"/>
  <c r="B122" i="16" s="1"/>
  <c r="B128" i="16" s="1"/>
  <c r="B134" i="16" s="1"/>
  <c r="B140" i="16" s="1"/>
  <c r="B146" i="16" s="1"/>
  <c r="B152" i="16" s="1"/>
  <c r="B158" i="16" s="1"/>
  <c r="B164" i="16" s="1"/>
  <c r="B170" i="16" s="1"/>
  <c r="B176" i="16" s="1"/>
  <c r="B182" i="16" s="1"/>
  <c r="B188" i="16" s="1"/>
  <c r="B194" i="16" s="1"/>
  <c r="B200" i="16" s="1"/>
  <c r="B206" i="16" s="1"/>
  <c r="B212" i="16" s="1"/>
  <c r="B218" i="16" s="1"/>
  <c r="B224" i="16" s="1"/>
  <c r="B230" i="16" s="1"/>
  <c r="B236" i="16" s="1"/>
  <c r="B242" i="16" s="1"/>
  <c r="B248" i="16" s="1"/>
  <c r="B254" i="16" s="1"/>
  <c r="B260" i="16" s="1"/>
  <c r="B266" i="16" s="1"/>
  <c r="B272" i="16" s="1"/>
  <c r="B278" i="16" s="1"/>
  <c r="B284" i="16" s="1"/>
  <c r="B290" i="16" s="1"/>
  <c r="B296" i="16" s="1"/>
  <c r="B302" i="16" s="1"/>
  <c r="B308" i="16" s="1"/>
  <c r="B314" i="16" s="1"/>
  <c r="B320" i="16" s="1"/>
  <c r="B326" i="16" s="1"/>
  <c r="B332" i="16" s="1"/>
  <c r="B338" i="16" s="1"/>
  <c r="B344" i="16" s="1"/>
  <c r="B350" i="16" s="1"/>
  <c r="B356" i="16" s="1"/>
  <c r="B362" i="16" s="1"/>
  <c r="B368" i="16" s="1"/>
  <c r="B374" i="16" s="1"/>
  <c r="B380" i="16" s="1"/>
  <c r="B386" i="16" s="1"/>
  <c r="B392" i="16" s="1"/>
  <c r="B398" i="16" s="1"/>
  <c r="B404" i="16" s="1"/>
  <c r="B410" i="16" s="1"/>
  <c r="B416" i="16" s="1"/>
  <c r="B422" i="16" s="1"/>
  <c r="B428" i="16" s="1"/>
  <c r="B434" i="16" s="1"/>
  <c r="B440" i="16" s="1"/>
  <c r="B446" i="16" s="1"/>
  <c r="B452" i="16" s="1"/>
  <c r="B458" i="16" s="1"/>
  <c r="B464" i="16" s="1"/>
  <c r="B470" i="16" s="1"/>
  <c r="B476" i="16" s="1"/>
  <c r="B482" i="16" s="1"/>
  <c r="B488" i="16" s="1"/>
  <c r="B494" i="16" s="1"/>
  <c r="B500" i="16" s="1"/>
  <c r="B506" i="16" s="1"/>
  <c r="B512" i="16" s="1"/>
  <c r="B518" i="16" s="1"/>
  <c r="B524" i="16" s="1"/>
  <c r="B530" i="16" s="1"/>
  <c r="B536" i="16" s="1"/>
  <c r="B542" i="16" s="1"/>
  <c r="B548" i="16" s="1"/>
  <c r="B554" i="16" s="1"/>
  <c r="B560" i="16" s="1"/>
  <c r="B566" i="16" s="1"/>
  <c r="B572" i="16" s="1"/>
  <c r="B578" i="16" s="1"/>
  <c r="B584" i="16" s="1"/>
  <c r="B590" i="16" s="1"/>
  <c r="B596" i="16" s="1"/>
  <c r="B602" i="16" s="1"/>
  <c r="B608" i="16" s="1"/>
  <c r="B614" i="16" s="1"/>
  <c r="B620" i="16" s="1"/>
  <c r="B626" i="16" s="1"/>
  <c r="B632" i="16" s="1"/>
  <c r="B638" i="16" s="1"/>
  <c r="B644" i="16" s="1"/>
  <c r="B650" i="16" s="1"/>
  <c r="B656" i="16" s="1"/>
  <c r="B662" i="16" s="1"/>
  <c r="B668" i="16" s="1"/>
  <c r="B674" i="16" s="1"/>
  <c r="B680" i="16" s="1"/>
  <c r="B686" i="16" s="1"/>
  <c r="B692" i="16" s="1"/>
  <c r="B698" i="16" s="1"/>
  <c r="B704" i="16" s="1"/>
  <c r="B710" i="16" s="1"/>
  <c r="B716" i="16" s="1"/>
  <c r="B722" i="16" s="1"/>
  <c r="B728" i="16" s="1"/>
  <c r="B734" i="16" s="1"/>
  <c r="B740" i="16" s="1"/>
  <c r="B746" i="16" s="1"/>
  <c r="B752" i="16" s="1"/>
  <c r="B758" i="16" s="1"/>
  <c r="B764" i="16" s="1"/>
  <c r="B770" i="16" s="1"/>
  <c r="B776" i="16" s="1"/>
  <c r="B782" i="16" s="1"/>
  <c r="B788" i="16" s="1"/>
  <c r="B794" i="16" s="1"/>
  <c r="B800" i="16" s="1"/>
  <c r="B806" i="16" s="1"/>
  <c r="B812" i="16" s="1"/>
  <c r="B818" i="16" s="1"/>
  <c r="B824" i="16" s="1"/>
  <c r="B830" i="16" s="1"/>
  <c r="B836" i="16" s="1"/>
  <c r="B842" i="16" s="1"/>
  <c r="B848" i="16" s="1"/>
  <c r="B854" i="16" s="1"/>
  <c r="B860" i="16" s="1"/>
  <c r="B866" i="16" s="1"/>
  <c r="B872" i="16" s="1"/>
  <c r="B878" i="16" s="1"/>
  <c r="B884" i="16" s="1"/>
  <c r="B890" i="16" s="1"/>
  <c r="B896" i="16" s="1"/>
  <c r="B902" i="16" s="1"/>
  <c r="B908" i="16" s="1"/>
  <c r="B914" i="16" s="1"/>
  <c r="B920" i="16" s="1"/>
  <c r="B926" i="16" s="1"/>
  <c r="B66" i="15"/>
  <c r="B72" i="15" s="1"/>
  <c r="B78" i="15" s="1"/>
  <c r="B84" i="15" s="1"/>
  <c r="B90" i="15" s="1"/>
  <c r="B96" i="15" s="1"/>
  <c r="B102" i="15" s="1"/>
  <c r="B108" i="15" s="1"/>
  <c r="B114" i="15" s="1"/>
  <c r="B120" i="15" s="1"/>
  <c r="B126" i="15" s="1"/>
  <c r="B132" i="15" s="1"/>
  <c r="B138" i="15" s="1"/>
  <c r="B144" i="15" s="1"/>
  <c r="B150" i="15" s="1"/>
  <c r="B156" i="15" s="1"/>
  <c r="B162" i="15" s="1"/>
  <c r="B168" i="15" s="1"/>
  <c r="B174" i="15" s="1"/>
  <c r="B180" i="15" s="1"/>
  <c r="B186" i="15" s="1"/>
  <c r="B192" i="15" s="1"/>
  <c r="B198" i="15" s="1"/>
  <c r="B204" i="15" s="1"/>
  <c r="B210" i="15" s="1"/>
  <c r="B216" i="15" s="1"/>
  <c r="B222" i="15" s="1"/>
  <c r="B228" i="15" s="1"/>
  <c r="B234" i="15" s="1"/>
  <c r="B240" i="15" s="1"/>
  <c r="B246" i="15" s="1"/>
  <c r="B252" i="15" s="1"/>
  <c r="B258" i="15" s="1"/>
  <c r="B264" i="15" s="1"/>
  <c r="B270" i="15" s="1"/>
  <c r="B276" i="15" s="1"/>
  <c r="B282" i="15" s="1"/>
  <c r="B288" i="15" s="1"/>
  <c r="B294" i="15" s="1"/>
  <c r="B300" i="15" s="1"/>
  <c r="B306" i="15" s="1"/>
  <c r="B312" i="15" s="1"/>
  <c r="B318" i="15" s="1"/>
  <c r="B324" i="15" s="1"/>
  <c r="B330" i="15" s="1"/>
  <c r="B336" i="15" s="1"/>
  <c r="B342" i="15" s="1"/>
  <c r="B348" i="15" s="1"/>
  <c r="B354" i="15" s="1"/>
  <c r="B360" i="15" s="1"/>
  <c r="B366" i="15" s="1"/>
  <c r="B372" i="15" s="1"/>
  <c r="B378" i="15" s="1"/>
  <c r="B384" i="15" s="1"/>
  <c r="B390" i="15" s="1"/>
  <c r="B396" i="15" s="1"/>
  <c r="B402" i="15" s="1"/>
  <c r="B408" i="15" s="1"/>
  <c r="B414" i="15" s="1"/>
  <c r="B420" i="15" s="1"/>
  <c r="B426" i="15" s="1"/>
  <c r="B432" i="15" s="1"/>
  <c r="B438" i="15" s="1"/>
  <c r="B444" i="15" s="1"/>
  <c r="B450" i="15" s="1"/>
  <c r="B456" i="15" s="1"/>
  <c r="B462" i="15" s="1"/>
  <c r="B468" i="15" s="1"/>
  <c r="B474" i="15" s="1"/>
  <c r="B480" i="15" s="1"/>
  <c r="B486" i="15" s="1"/>
  <c r="B492" i="15" s="1"/>
  <c r="B498" i="15" s="1"/>
  <c r="B504" i="15" s="1"/>
  <c r="B510" i="15" s="1"/>
  <c r="B516" i="15" s="1"/>
  <c r="B522" i="15" s="1"/>
  <c r="B528" i="15" s="1"/>
  <c r="B534" i="15" s="1"/>
  <c r="B540" i="15" s="1"/>
  <c r="B546" i="15" s="1"/>
  <c r="B552" i="15" s="1"/>
  <c r="B558" i="15" s="1"/>
  <c r="B564" i="15" s="1"/>
  <c r="B570" i="15" s="1"/>
  <c r="B576" i="15" s="1"/>
  <c r="B582" i="15" s="1"/>
  <c r="B588" i="15" s="1"/>
  <c r="B594" i="15" s="1"/>
  <c r="B600" i="15" s="1"/>
  <c r="B606" i="15" s="1"/>
  <c r="B612" i="15" s="1"/>
  <c r="B618" i="15" s="1"/>
  <c r="B624" i="15" s="1"/>
  <c r="B630" i="15" s="1"/>
  <c r="B636" i="15" s="1"/>
  <c r="B642" i="15" s="1"/>
  <c r="B648" i="15" s="1"/>
  <c r="B654" i="15" s="1"/>
  <c r="B660" i="15" s="1"/>
  <c r="B666" i="15" s="1"/>
  <c r="B672" i="15" s="1"/>
  <c r="B678" i="15" s="1"/>
  <c r="B684" i="15" s="1"/>
  <c r="B690" i="15" s="1"/>
  <c r="B696" i="15" s="1"/>
  <c r="B702" i="15" s="1"/>
  <c r="B708" i="15" s="1"/>
  <c r="B714" i="15" s="1"/>
  <c r="B720" i="15" s="1"/>
  <c r="B726" i="15" s="1"/>
  <c r="B732" i="15" s="1"/>
  <c r="B738" i="15" s="1"/>
  <c r="B744" i="15" s="1"/>
  <c r="B750" i="15" s="1"/>
  <c r="B756" i="15" s="1"/>
  <c r="B762" i="15" s="1"/>
  <c r="B768" i="15" s="1"/>
  <c r="B774" i="15" s="1"/>
  <c r="B780" i="15" s="1"/>
  <c r="B786" i="15" s="1"/>
  <c r="B792" i="15" s="1"/>
  <c r="B798" i="15" s="1"/>
  <c r="B804" i="15" s="1"/>
  <c r="B810" i="15" s="1"/>
  <c r="B816" i="15" s="1"/>
  <c r="B822" i="15" s="1"/>
  <c r="B828" i="15" s="1"/>
  <c r="B834" i="15" s="1"/>
  <c r="B840" i="15" s="1"/>
  <c r="B846" i="15" s="1"/>
  <c r="B852" i="15" s="1"/>
  <c r="B858" i="15" s="1"/>
  <c r="B864" i="15" s="1"/>
  <c r="B870" i="15" s="1"/>
  <c r="B876" i="15" s="1"/>
  <c r="B882" i="15" s="1"/>
  <c r="B888" i="15" s="1"/>
  <c r="B894" i="15" s="1"/>
  <c r="B900" i="15" s="1"/>
  <c r="B906" i="15" s="1"/>
  <c r="B912" i="15" s="1"/>
  <c r="B918" i="15" s="1"/>
  <c r="B924" i="15" s="1"/>
  <c r="B54" i="15"/>
  <c r="B60" i="15" s="1"/>
  <c r="B67" i="15"/>
  <c r="B73" i="15" s="1"/>
  <c r="B79" i="15" s="1"/>
  <c r="B85" i="15" s="1"/>
  <c r="B91" i="15" s="1"/>
  <c r="B97" i="15" s="1"/>
  <c r="B103" i="15" s="1"/>
  <c r="B109" i="15" s="1"/>
  <c r="B115" i="15" s="1"/>
  <c r="B121" i="15" s="1"/>
  <c r="B127" i="15" s="1"/>
  <c r="B133" i="15" s="1"/>
  <c r="B139" i="15" s="1"/>
  <c r="B145" i="15" s="1"/>
  <c r="B151" i="15" s="1"/>
  <c r="B157" i="15" s="1"/>
  <c r="B163" i="15" s="1"/>
  <c r="B169" i="15" s="1"/>
  <c r="B175" i="15" s="1"/>
  <c r="B181" i="15" s="1"/>
  <c r="B187" i="15" s="1"/>
  <c r="B193" i="15" s="1"/>
  <c r="B199" i="15" s="1"/>
  <c r="B205" i="15" s="1"/>
  <c r="B211" i="15" s="1"/>
  <c r="B217" i="15" s="1"/>
  <c r="B223" i="15" s="1"/>
  <c r="B229" i="15" s="1"/>
  <c r="B235" i="15" s="1"/>
  <c r="B241" i="15" s="1"/>
  <c r="B247" i="15" s="1"/>
  <c r="B253" i="15" s="1"/>
  <c r="B259" i="15" s="1"/>
  <c r="B265" i="15" s="1"/>
  <c r="B271" i="15" s="1"/>
  <c r="B277" i="15" s="1"/>
  <c r="B283" i="15" s="1"/>
  <c r="B289" i="15" s="1"/>
  <c r="B295" i="15" s="1"/>
  <c r="B301" i="15" s="1"/>
  <c r="B307" i="15" s="1"/>
  <c r="B313" i="15" s="1"/>
  <c r="B319" i="15" s="1"/>
  <c r="B325" i="15" s="1"/>
  <c r="B331" i="15" s="1"/>
  <c r="B337" i="15" s="1"/>
  <c r="B343" i="15" s="1"/>
  <c r="B349" i="15" s="1"/>
  <c r="B355" i="15" s="1"/>
  <c r="B361" i="15" s="1"/>
  <c r="B367" i="15" s="1"/>
  <c r="B373" i="15" s="1"/>
  <c r="B379" i="15" s="1"/>
  <c r="B385" i="15" s="1"/>
  <c r="B391" i="15" s="1"/>
  <c r="B397" i="15" s="1"/>
  <c r="B403" i="15" s="1"/>
  <c r="B409" i="15" s="1"/>
  <c r="B415" i="15" s="1"/>
  <c r="B421" i="15" s="1"/>
  <c r="B427" i="15" s="1"/>
  <c r="B433" i="15" s="1"/>
  <c r="B439" i="15" s="1"/>
  <c r="B445" i="15" s="1"/>
  <c r="B451" i="15" s="1"/>
  <c r="B457" i="15" s="1"/>
  <c r="B463" i="15" s="1"/>
  <c r="B469" i="15" s="1"/>
  <c r="B475" i="15" s="1"/>
  <c r="B481" i="15" s="1"/>
  <c r="B487" i="15" s="1"/>
  <c r="B493" i="15" s="1"/>
  <c r="B499" i="15" s="1"/>
  <c r="B505" i="15" s="1"/>
  <c r="B511" i="15" s="1"/>
  <c r="B517" i="15" s="1"/>
  <c r="B523" i="15" s="1"/>
  <c r="B529" i="15" s="1"/>
  <c r="B535" i="15" s="1"/>
  <c r="B541" i="15" s="1"/>
  <c r="B547" i="15" s="1"/>
  <c r="B553" i="15" s="1"/>
  <c r="B559" i="15" s="1"/>
  <c r="B565" i="15" s="1"/>
  <c r="B571" i="15" s="1"/>
  <c r="B577" i="15" s="1"/>
  <c r="B583" i="15" s="1"/>
  <c r="B589" i="15" s="1"/>
  <c r="B595" i="15" s="1"/>
  <c r="B601" i="15" s="1"/>
  <c r="B607" i="15" s="1"/>
  <c r="B613" i="15" s="1"/>
  <c r="B619" i="15" s="1"/>
  <c r="B625" i="15" s="1"/>
  <c r="B631" i="15" s="1"/>
  <c r="B637" i="15" s="1"/>
  <c r="B643" i="15" s="1"/>
  <c r="B649" i="15" s="1"/>
  <c r="B655" i="15" s="1"/>
  <c r="B661" i="15" s="1"/>
  <c r="B667" i="15" s="1"/>
  <c r="B673" i="15" s="1"/>
  <c r="B679" i="15" s="1"/>
  <c r="B685" i="15" s="1"/>
  <c r="B691" i="15" s="1"/>
  <c r="B697" i="15" s="1"/>
  <c r="B703" i="15" s="1"/>
  <c r="B709" i="15" s="1"/>
  <c r="B715" i="15" s="1"/>
  <c r="B721" i="15" s="1"/>
  <c r="B727" i="15" s="1"/>
  <c r="B733" i="15" s="1"/>
  <c r="B739" i="15" s="1"/>
  <c r="B745" i="15" s="1"/>
  <c r="B751" i="15" s="1"/>
  <c r="B757" i="15" s="1"/>
  <c r="B763" i="15" s="1"/>
  <c r="B769" i="15" s="1"/>
  <c r="B775" i="15" s="1"/>
  <c r="B781" i="15" s="1"/>
  <c r="B787" i="15" s="1"/>
  <c r="B793" i="15" s="1"/>
  <c r="B799" i="15" s="1"/>
  <c r="B805" i="15" s="1"/>
  <c r="B811" i="15" s="1"/>
  <c r="B817" i="15" s="1"/>
  <c r="B823" i="15" s="1"/>
  <c r="B829" i="15" s="1"/>
  <c r="B835" i="15" s="1"/>
  <c r="B841" i="15" s="1"/>
  <c r="B847" i="15" s="1"/>
  <c r="B853" i="15" s="1"/>
  <c r="B859" i="15" s="1"/>
  <c r="B865" i="15" s="1"/>
  <c r="B871" i="15" s="1"/>
  <c r="B877" i="15" s="1"/>
  <c r="B883" i="15" s="1"/>
  <c r="B889" i="15" s="1"/>
  <c r="B895" i="15" s="1"/>
  <c r="B901" i="15" s="1"/>
  <c r="B907" i="15" s="1"/>
  <c r="B913" i="15" s="1"/>
  <c r="B919" i="15" s="1"/>
  <c r="B925" i="15" s="1"/>
  <c r="B55" i="15"/>
  <c r="B61" i="15" s="1"/>
  <c r="B56" i="15"/>
  <c r="B62" i="15" s="1"/>
  <c r="B68" i="15"/>
  <c r="B74" i="15" s="1"/>
  <c r="B80" i="15" s="1"/>
  <c r="B86" i="15" s="1"/>
  <c r="B92" i="15" s="1"/>
  <c r="B98" i="15" s="1"/>
  <c r="B104" i="15" s="1"/>
  <c r="B110" i="15" s="1"/>
  <c r="B116" i="15" s="1"/>
  <c r="B122" i="15" s="1"/>
  <c r="B128" i="15" s="1"/>
  <c r="B134" i="15" s="1"/>
  <c r="B140" i="15" s="1"/>
  <c r="B146" i="15" s="1"/>
  <c r="B152" i="15" s="1"/>
  <c r="B158" i="15" s="1"/>
  <c r="B164" i="15" s="1"/>
  <c r="B170" i="15" s="1"/>
  <c r="B176" i="15" s="1"/>
  <c r="B182" i="15" s="1"/>
  <c r="B188" i="15" s="1"/>
  <c r="B194" i="15" s="1"/>
  <c r="B200" i="15" s="1"/>
  <c r="B206" i="15" s="1"/>
  <c r="B212" i="15" s="1"/>
  <c r="B218" i="15" s="1"/>
  <c r="B224" i="15" s="1"/>
  <c r="B230" i="15" s="1"/>
  <c r="B236" i="15" s="1"/>
  <c r="B242" i="15" s="1"/>
  <c r="B248" i="15" s="1"/>
  <c r="B254" i="15" s="1"/>
  <c r="B260" i="15" s="1"/>
  <c r="B266" i="15" s="1"/>
  <c r="B272" i="15" s="1"/>
  <c r="B278" i="15" s="1"/>
  <c r="B284" i="15" s="1"/>
  <c r="B290" i="15" s="1"/>
  <c r="B296" i="15" s="1"/>
  <c r="B302" i="15" s="1"/>
  <c r="B308" i="15" s="1"/>
  <c r="B314" i="15" s="1"/>
  <c r="B320" i="15" s="1"/>
  <c r="B326" i="15" s="1"/>
  <c r="B332" i="15" s="1"/>
  <c r="B338" i="15" s="1"/>
  <c r="B344" i="15" s="1"/>
  <c r="B350" i="15" s="1"/>
  <c r="B356" i="15" s="1"/>
  <c r="B362" i="15" s="1"/>
  <c r="B368" i="15" s="1"/>
  <c r="B374" i="15" s="1"/>
  <c r="B380" i="15" s="1"/>
  <c r="B386" i="15" s="1"/>
  <c r="B392" i="15" s="1"/>
  <c r="B398" i="15" s="1"/>
  <c r="B404" i="15" s="1"/>
  <c r="B410" i="15" s="1"/>
  <c r="B416" i="15" s="1"/>
  <c r="B422" i="15" s="1"/>
  <c r="B428" i="15" s="1"/>
  <c r="B434" i="15" s="1"/>
  <c r="B440" i="15" s="1"/>
  <c r="B446" i="15" s="1"/>
  <c r="B452" i="15" s="1"/>
  <c r="B458" i="15" s="1"/>
  <c r="B464" i="15" s="1"/>
  <c r="B470" i="15" s="1"/>
  <c r="B476" i="15" s="1"/>
  <c r="B482" i="15" s="1"/>
  <c r="B488" i="15" s="1"/>
  <c r="B494" i="15" s="1"/>
  <c r="B500" i="15" s="1"/>
  <c r="B506" i="15" s="1"/>
  <c r="B512" i="15" s="1"/>
  <c r="B518" i="15" s="1"/>
  <c r="B524" i="15" s="1"/>
  <c r="B530" i="15" s="1"/>
  <c r="B536" i="15" s="1"/>
  <c r="B542" i="15" s="1"/>
  <c r="B548" i="15" s="1"/>
  <c r="B554" i="15" s="1"/>
  <c r="B560" i="15" s="1"/>
  <c r="B566" i="15" s="1"/>
  <c r="B572" i="15" s="1"/>
  <c r="B578" i="15" s="1"/>
  <c r="B584" i="15" s="1"/>
  <c r="B590" i="15" s="1"/>
  <c r="B596" i="15" s="1"/>
  <c r="B602" i="15" s="1"/>
  <c r="B608" i="15" s="1"/>
  <c r="B614" i="15" s="1"/>
  <c r="B620" i="15" s="1"/>
  <c r="B626" i="15" s="1"/>
  <c r="B632" i="15" s="1"/>
  <c r="B638" i="15" s="1"/>
  <c r="B644" i="15" s="1"/>
  <c r="B650" i="15" s="1"/>
  <c r="B656" i="15" s="1"/>
  <c r="B662" i="15" s="1"/>
  <c r="B668" i="15" s="1"/>
  <c r="B674" i="15" s="1"/>
  <c r="B680" i="15" s="1"/>
  <c r="B686" i="15" s="1"/>
  <c r="B692" i="15" s="1"/>
  <c r="B698" i="15" s="1"/>
  <c r="B704" i="15" s="1"/>
  <c r="B710" i="15" s="1"/>
  <c r="B716" i="15" s="1"/>
  <c r="B722" i="15" s="1"/>
  <c r="B728" i="15" s="1"/>
  <c r="B734" i="15" s="1"/>
  <c r="B740" i="15" s="1"/>
  <c r="B746" i="15" s="1"/>
  <c r="B752" i="15" s="1"/>
  <c r="B758" i="15" s="1"/>
  <c r="B764" i="15" s="1"/>
  <c r="B770" i="15" s="1"/>
  <c r="B776" i="15" s="1"/>
  <c r="B782" i="15" s="1"/>
  <c r="B788" i="15" s="1"/>
  <c r="B794" i="15" s="1"/>
  <c r="B800" i="15" s="1"/>
  <c r="B806" i="15" s="1"/>
  <c r="B812" i="15" s="1"/>
  <c r="B818" i="15" s="1"/>
  <c r="B824" i="15" s="1"/>
  <c r="B830" i="15" s="1"/>
  <c r="B836" i="15" s="1"/>
  <c r="B842" i="15" s="1"/>
  <c r="B848" i="15" s="1"/>
  <c r="B854" i="15" s="1"/>
  <c r="B860" i="15" s="1"/>
  <c r="B866" i="15" s="1"/>
  <c r="B872" i="15" s="1"/>
  <c r="B878" i="15" s="1"/>
  <c r="B884" i="15" s="1"/>
  <c r="B890" i="15" s="1"/>
  <c r="B896" i="15" s="1"/>
  <c r="B902" i="15" s="1"/>
  <c r="B908" i="15" s="1"/>
  <c r="B914" i="15" s="1"/>
  <c r="B920" i="15" s="1"/>
  <c r="B926" i="15" s="1"/>
  <c r="B54" i="12"/>
  <c r="B60" i="12" s="1"/>
  <c r="B66" i="12"/>
  <c r="B72" i="12" s="1"/>
  <c r="B78" i="12" s="1"/>
  <c r="B84" i="12" s="1"/>
  <c r="B90" i="12" s="1"/>
  <c r="B96" i="12" s="1"/>
  <c r="B102" i="12" s="1"/>
  <c r="B108" i="12" s="1"/>
  <c r="B114" i="12" s="1"/>
  <c r="B120" i="12" s="1"/>
  <c r="B126" i="12" s="1"/>
  <c r="B132" i="12" s="1"/>
  <c r="B138" i="12" s="1"/>
  <c r="B144" i="12" s="1"/>
  <c r="B150" i="12" s="1"/>
  <c r="B156" i="12" s="1"/>
  <c r="B162" i="12" s="1"/>
  <c r="B168" i="12" s="1"/>
  <c r="B174" i="12" s="1"/>
  <c r="B180" i="12" s="1"/>
  <c r="B186" i="12" s="1"/>
  <c r="B192" i="12" s="1"/>
  <c r="B198" i="12" s="1"/>
  <c r="B204" i="12" s="1"/>
  <c r="B210" i="12" s="1"/>
  <c r="B216" i="12" s="1"/>
  <c r="B222" i="12" s="1"/>
  <c r="B228" i="12" s="1"/>
  <c r="B234" i="12" s="1"/>
  <c r="B240" i="12" s="1"/>
  <c r="B246" i="12" s="1"/>
  <c r="B252" i="12" s="1"/>
  <c r="B258" i="12" s="1"/>
  <c r="B264" i="12" s="1"/>
  <c r="B270" i="12" s="1"/>
  <c r="B276" i="12" s="1"/>
  <c r="B282" i="12" s="1"/>
  <c r="B288" i="12" s="1"/>
  <c r="B294" i="12" s="1"/>
  <c r="B300" i="12" s="1"/>
  <c r="B306" i="12" s="1"/>
  <c r="B312" i="12" s="1"/>
  <c r="B318" i="12" s="1"/>
  <c r="B324" i="12" s="1"/>
  <c r="B330" i="12" s="1"/>
  <c r="B336" i="12" s="1"/>
  <c r="B342" i="12" s="1"/>
  <c r="B348" i="12" s="1"/>
  <c r="B354" i="12" s="1"/>
  <c r="B360" i="12" s="1"/>
  <c r="B366" i="12" s="1"/>
  <c r="B372" i="12" s="1"/>
  <c r="B378" i="12" s="1"/>
  <c r="B384" i="12" s="1"/>
  <c r="B390" i="12" s="1"/>
  <c r="B396" i="12" s="1"/>
  <c r="B402" i="12" s="1"/>
  <c r="B408" i="12" s="1"/>
  <c r="B414" i="12" s="1"/>
  <c r="B420" i="12" s="1"/>
  <c r="B426" i="12" s="1"/>
  <c r="B432" i="12" s="1"/>
  <c r="B438" i="12" s="1"/>
  <c r="B444" i="12" s="1"/>
  <c r="B450" i="12" s="1"/>
  <c r="B456" i="12" s="1"/>
  <c r="B462" i="12" s="1"/>
  <c r="B468" i="12" s="1"/>
  <c r="B474" i="12" s="1"/>
  <c r="B480" i="12" s="1"/>
  <c r="B486" i="12" s="1"/>
  <c r="B492" i="12" s="1"/>
  <c r="B498" i="12" s="1"/>
  <c r="B504" i="12" s="1"/>
  <c r="B510" i="12" s="1"/>
  <c r="B516" i="12" s="1"/>
  <c r="B522" i="12" s="1"/>
  <c r="B528" i="12" s="1"/>
  <c r="B534" i="12" s="1"/>
  <c r="B540" i="12" s="1"/>
  <c r="B546" i="12" s="1"/>
  <c r="B552" i="12" s="1"/>
  <c r="B558" i="12" s="1"/>
  <c r="B564" i="12" s="1"/>
  <c r="B570" i="12" s="1"/>
  <c r="B576" i="12" s="1"/>
  <c r="B582" i="12" s="1"/>
  <c r="B588" i="12" s="1"/>
  <c r="B594" i="12" s="1"/>
  <c r="B600" i="12" s="1"/>
  <c r="B606" i="12" s="1"/>
  <c r="B612" i="12" s="1"/>
  <c r="B618" i="12" s="1"/>
  <c r="B624" i="12" s="1"/>
  <c r="B630" i="12" s="1"/>
  <c r="B636" i="12" s="1"/>
  <c r="B642" i="12" s="1"/>
  <c r="B648" i="12" s="1"/>
  <c r="B654" i="12" s="1"/>
  <c r="B660" i="12" s="1"/>
  <c r="B666" i="12" s="1"/>
  <c r="B672" i="12" s="1"/>
  <c r="B678" i="12" s="1"/>
  <c r="B684" i="12" s="1"/>
  <c r="B690" i="12" s="1"/>
  <c r="B696" i="12" s="1"/>
  <c r="B702" i="12" s="1"/>
  <c r="B708" i="12" s="1"/>
  <c r="B714" i="12" s="1"/>
  <c r="B720" i="12" s="1"/>
  <c r="B726" i="12" s="1"/>
  <c r="B732" i="12" s="1"/>
  <c r="B738" i="12" s="1"/>
  <c r="B744" i="12" s="1"/>
  <c r="B750" i="12" s="1"/>
  <c r="B756" i="12" s="1"/>
  <c r="B762" i="12" s="1"/>
  <c r="B768" i="12" s="1"/>
  <c r="B774" i="12" s="1"/>
  <c r="B780" i="12" s="1"/>
  <c r="B786" i="12" s="1"/>
  <c r="B792" i="12" s="1"/>
  <c r="B798" i="12" s="1"/>
  <c r="B804" i="12" s="1"/>
  <c r="B810" i="12" s="1"/>
  <c r="B816" i="12" s="1"/>
  <c r="B822" i="12" s="1"/>
  <c r="B828" i="12" s="1"/>
  <c r="B834" i="12" s="1"/>
  <c r="B840" i="12" s="1"/>
  <c r="B846" i="12" s="1"/>
  <c r="B852" i="12" s="1"/>
  <c r="B858" i="12" s="1"/>
  <c r="B864" i="12" s="1"/>
  <c r="B870" i="12" s="1"/>
  <c r="B876" i="12" s="1"/>
  <c r="B882" i="12" s="1"/>
  <c r="B888" i="12" s="1"/>
  <c r="B894" i="12" s="1"/>
  <c r="B900" i="12" s="1"/>
  <c r="B906" i="12" s="1"/>
  <c r="B912" i="12" s="1"/>
  <c r="B918" i="12" s="1"/>
  <c r="B924" i="12" s="1"/>
  <c r="B55" i="12"/>
  <c r="B61" i="12" s="1"/>
  <c r="B67" i="12"/>
  <c r="B73" i="12" s="1"/>
  <c r="B79" i="12" s="1"/>
  <c r="B85" i="12" s="1"/>
  <c r="B91" i="12" s="1"/>
  <c r="B97" i="12" s="1"/>
  <c r="B103" i="12" s="1"/>
  <c r="B109" i="12" s="1"/>
  <c r="B115" i="12" s="1"/>
  <c r="B121" i="12" s="1"/>
  <c r="B127" i="12" s="1"/>
  <c r="B133" i="12" s="1"/>
  <c r="B139" i="12" s="1"/>
  <c r="B145" i="12" s="1"/>
  <c r="B151" i="12" s="1"/>
  <c r="B157" i="12" s="1"/>
  <c r="B163" i="12" s="1"/>
  <c r="B169" i="12" s="1"/>
  <c r="B175" i="12" s="1"/>
  <c r="B181" i="12" s="1"/>
  <c r="B187" i="12" s="1"/>
  <c r="B193" i="12" s="1"/>
  <c r="B199" i="12" s="1"/>
  <c r="B205" i="12" s="1"/>
  <c r="B211" i="12" s="1"/>
  <c r="B217" i="12" s="1"/>
  <c r="B223" i="12" s="1"/>
  <c r="B229" i="12" s="1"/>
  <c r="B235" i="12" s="1"/>
  <c r="B241" i="12" s="1"/>
  <c r="B247" i="12" s="1"/>
  <c r="B253" i="12" s="1"/>
  <c r="B259" i="12" s="1"/>
  <c r="B265" i="12" s="1"/>
  <c r="B271" i="12" s="1"/>
  <c r="B277" i="12" s="1"/>
  <c r="B283" i="12" s="1"/>
  <c r="B289" i="12" s="1"/>
  <c r="B295" i="12" s="1"/>
  <c r="B301" i="12" s="1"/>
  <c r="B307" i="12" s="1"/>
  <c r="B313" i="12" s="1"/>
  <c r="B319" i="12" s="1"/>
  <c r="B325" i="12" s="1"/>
  <c r="B331" i="12" s="1"/>
  <c r="B337" i="12" s="1"/>
  <c r="B343" i="12" s="1"/>
  <c r="B349" i="12" s="1"/>
  <c r="B355" i="12" s="1"/>
  <c r="B361" i="12" s="1"/>
  <c r="B367" i="12" s="1"/>
  <c r="B373" i="12" s="1"/>
  <c r="B379" i="12" s="1"/>
  <c r="B385" i="12" s="1"/>
  <c r="B391" i="12" s="1"/>
  <c r="B397" i="12" s="1"/>
  <c r="B403" i="12" s="1"/>
  <c r="B409" i="12" s="1"/>
  <c r="B415" i="12" s="1"/>
  <c r="B421" i="12" s="1"/>
  <c r="B427" i="12" s="1"/>
  <c r="B433" i="12" s="1"/>
  <c r="B439" i="12" s="1"/>
  <c r="B445" i="12" s="1"/>
  <c r="B451" i="12" s="1"/>
  <c r="B457" i="12" s="1"/>
  <c r="B463" i="12" s="1"/>
  <c r="B469" i="12" s="1"/>
  <c r="B475" i="12" s="1"/>
  <c r="B481" i="12" s="1"/>
  <c r="B487" i="12" s="1"/>
  <c r="B493" i="12" s="1"/>
  <c r="B499" i="12" s="1"/>
  <c r="B505" i="12" s="1"/>
  <c r="B511" i="12" s="1"/>
  <c r="B517" i="12" s="1"/>
  <c r="B523" i="12" s="1"/>
  <c r="B529" i="12" s="1"/>
  <c r="B535" i="12" s="1"/>
  <c r="B541" i="12" s="1"/>
  <c r="B547" i="12" s="1"/>
  <c r="B553" i="12" s="1"/>
  <c r="B559" i="12" s="1"/>
  <c r="B565" i="12" s="1"/>
  <c r="B571" i="12" s="1"/>
  <c r="B577" i="12" s="1"/>
  <c r="B583" i="12" s="1"/>
  <c r="B589" i="12" s="1"/>
  <c r="B595" i="12" s="1"/>
  <c r="B601" i="12" s="1"/>
  <c r="B607" i="12" s="1"/>
  <c r="B613" i="12" s="1"/>
  <c r="B619" i="12" s="1"/>
  <c r="B625" i="12" s="1"/>
  <c r="B631" i="12" s="1"/>
  <c r="B637" i="12" s="1"/>
  <c r="B643" i="12" s="1"/>
  <c r="B649" i="12" s="1"/>
  <c r="B655" i="12" s="1"/>
  <c r="B661" i="12" s="1"/>
  <c r="B667" i="12" s="1"/>
  <c r="B673" i="12" s="1"/>
  <c r="B679" i="12" s="1"/>
  <c r="B685" i="12" s="1"/>
  <c r="B691" i="12" s="1"/>
  <c r="B697" i="12" s="1"/>
  <c r="B703" i="12" s="1"/>
  <c r="B709" i="12" s="1"/>
  <c r="B715" i="12" s="1"/>
  <c r="B721" i="12" s="1"/>
  <c r="B727" i="12" s="1"/>
  <c r="B733" i="12" s="1"/>
  <c r="B739" i="12" s="1"/>
  <c r="B745" i="12" s="1"/>
  <c r="B751" i="12" s="1"/>
  <c r="B757" i="12" s="1"/>
  <c r="B763" i="12" s="1"/>
  <c r="B769" i="12" s="1"/>
  <c r="B775" i="12" s="1"/>
  <c r="B781" i="12" s="1"/>
  <c r="B787" i="12" s="1"/>
  <c r="B793" i="12" s="1"/>
  <c r="B799" i="12" s="1"/>
  <c r="B805" i="12" s="1"/>
  <c r="B811" i="12" s="1"/>
  <c r="B817" i="12" s="1"/>
  <c r="B823" i="12" s="1"/>
  <c r="B829" i="12" s="1"/>
  <c r="B835" i="12" s="1"/>
  <c r="B841" i="12" s="1"/>
  <c r="B847" i="12" s="1"/>
  <c r="B853" i="12" s="1"/>
  <c r="B859" i="12" s="1"/>
  <c r="B865" i="12" s="1"/>
  <c r="B871" i="12" s="1"/>
  <c r="B877" i="12" s="1"/>
  <c r="B883" i="12" s="1"/>
  <c r="B889" i="12" s="1"/>
  <c r="B895" i="12" s="1"/>
  <c r="B901" i="12" s="1"/>
  <c r="B907" i="12" s="1"/>
  <c r="B913" i="12" s="1"/>
  <c r="B919" i="12" s="1"/>
  <c r="B925" i="12" s="1"/>
  <c r="B56" i="12"/>
  <c r="B62" i="12" s="1"/>
  <c r="B68" i="12"/>
  <c r="B74" i="12" s="1"/>
  <c r="B80" i="12" s="1"/>
  <c r="B86" i="12" s="1"/>
  <c r="B92" i="12" s="1"/>
  <c r="B98" i="12" s="1"/>
  <c r="B104" i="12" s="1"/>
  <c r="B110" i="12" s="1"/>
  <c r="B116" i="12" s="1"/>
  <c r="B122" i="12" s="1"/>
  <c r="B128" i="12" s="1"/>
  <c r="B134" i="12" s="1"/>
  <c r="B140" i="12" s="1"/>
  <c r="B146" i="12" s="1"/>
  <c r="B152" i="12" s="1"/>
  <c r="B158" i="12" s="1"/>
  <c r="B164" i="12" s="1"/>
  <c r="B170" i="12" s="1"/>
  <c r="B176" i="12" s="1"/>
  <c r="B182" i="12" s="1"/>
  <c r="B188" i="12" s="1"/>
  <c r="B194" i="12" s="1"/>
  <c r="B200" i="12" s="1"/>
  <c r="B206" i="12" s="1"/>
  <c r="B212" i="12" s="1"/>
  <c r="B218" i="12" s="1"/>
  <c r="B224" i="12" s="1"/>
  <c r="B230" i="12" s="1"/>
  <c r="B236" i="12" s="1"/>
  <c r="B242" i="12" s="1"/>
  <c r="B248" i="12" s="1"/>
  <c r="B254" i="12" s="1"/>
  <c r="B260" i="12" s="1"/>
  <c r="B266" i="12" s="1"/>
  <c r="B272" i="12" s="1"/>
  <c r="B278" i="12" s="1"/>
  <c r="B284" i="12" s="1"/>
  <c r="B290" i="12" s="1"/>
  <c r="B296" i="12" s="1"/>
  <c r="B302" i="12" s="1"/>
  <c r="B308" i="12" s="1"/>
  <c r="B314" i="12" s="1"/>
  <c r="B320" i="12" s="1"/>
  <c r="B326" i="12" s="1"/>
  <c r="B332" i="12" s="1"/>
  <c r="B338" i="12" s="1"/>
  <c r="B344" i="12" s="1"/>
  <c r="B350" i="12" s="1"/>
  <c r="B356" i="12" s="1"/>
  <c r="B362" i="12" s="1"/>
  <c r="B368" i="12" s="1"/>
  <c r="B374" i="12" s="1"/>
  <c r="B380" i="12" s="1"/>
  <c r="B386" i="12" s="1"/>
  <c r="B392" i="12" s="1"/>
  <c r="B398" i="12" s="1"/>
  <c r="B404" i="12" s="1"/>
  <c r="B410" i="12" s="1"/>
  <c r="B416" i="12" s="1"/>
  <c r="B422" i="12" s="1"/>
  <c r="B428" i="12" s="1"/>
  <c r="B434" i="12" s="1"/>
  <c r="B440" i="12" s="1"/>
  <c r="B446" i="12" s="1"/>
  <c r="B452" i="12" s="1"/>
  <c r="B458" i="12" s="1"/>
  <c r="B464" i="12" s="1"/>
  <c r="B470" i="12" s="1"/>
  <c r="B476" i="12" s="1"/>
  <c r="B482" i="12" s="1"/>
  <c r="B488" i="12" s="1"/>
  <c r="B494" i="12" s="1"/>
  <c r="B500" i="12" s="1"/>
  <c r="B506" i="12" s="1"/>
  <c r="B512" i="12" s="1"/>
  <c r="B518" i="12" s="1"/>
  <c r="B524" i="12" s="1"/>
  <c r="B530" i="12" s="1"/>
  <c r="B536" i="12" s="1"/>
  <c r="B542" i="12" s="1"/>
  <c r="B548" i="12" s="1"/>
  <c r="B554" i="12" s="1"/>
  <c r="B560" i="12" s="1"/>
  <c r="B566" i="12" s="1"/>
  <c r="B572" i="12" s="1"/>
  <c r="B578" i="12" s="1"/>
  <c r="B584" i="12" s="1"/>
  <c r="B590" i="12" s="1"/>
  <c r="B596" i="12" s="1"/>
  <c r="B602" i="12" s="1"/>
  <c r="B608" i="12" s="1"/>
  <c r="B614" i="12" s="1"/>
  <c r="B620" i="12" s="1"/>
  <c r="B626" i="12" s="1"/>
  <c r="B632" i="12" s="1"/>
  <c r="B638" i="12" s="1"/>
  <c r="B644" i="12" s="1"/>
  <c r="B650" i="12" s="1"/>
  <c r="B656" i="12" s="1"/>
  <c r="B662" i="12" s="1"/>
  <c r="B668" i="12" s="1"/>
  <c r="B674" i="12" s="1"/>
  <c r="B680" i="12" s="1"/>
  <c r="B686" i="12" s="1"/>
  <c r="B692" i="12" s="1"/>
  <c r="B698" i="12" s="1"/>
  <c r="B704" i="12" s="1"/>
  <c r="B710" i="12" s="1"/>
  <c r="B716" i="12" s="1"/>
  <c r="B722" i="12" s="1"/>
  <c r="B728" i="12" s="1"/>
  <c r="B734" i="12" s="1"/>
  <c r="B740" i="12" s="1"/>
  <c r="B746" i="12" s="1"/>
  <c r="B752" i="12" s="1"/>
  <c r="B758" i="12" s="1"/>
  <c r="B764" i="12" s="1"/>
  <c r="B770" i="12" s="1"/>
  <c r="B776" i="12" s="1"/>
  <c r="B782" i="12" s="1"/>
  <c r="B788" i="12" s="1"/>
  <c r="B794" i="12" s="1"/>
  <c r="B800" i="12" s="1"/>
  <c r="B806" i="12" s="1"/>
  <c r="B812" i="12" s="1"/>
  <c r="B818" i="12" s="1"/>
  <c r="B824" i="12" s="1"/>
  <c r="B830" i="12" s="1"/>
  <c r="B836" i="12" s="1"/>
  <c r="B842" i="12" s="1"/>
  <c r="B848" i="12" s="1"/>
  <c r="B854" i="12" s="1"/>
  <c r="B860" i="12" s="1"/>
  <c r="B866" i="12" s="1"/>
  <c r="B872" i="12" s="1"/>
  <c r="B878" i="12" s="1"/>
  <c r="B884" i="12" s="1"/>
  <c r="B890" i="12" s="1"/>
  <c r="B896" i="12" s="1"/>
  <c r="B902" i="12" s="1"/>
  <c r="B908" i="12" s="1"/>
  <c r="B914" i="12" s="1"/>
  <c r="B920" i="12" s="1"/>
  <c r="B926" i="12" s="1"/>
  <c r="B55" i="11"/>
  <c r="B61" i="11" s="1"/>
  <c r="B67" i="11"/>
  <c r="B73" i="11" s="1"/>
  <c r="B79" i="11" s="1"/>
  <c r="B85" i="11" s="1"/>
  <c r="B91" i="11" s="1"/>
  <c r="B97" i="11" s="1"/>
  <c r="B103" i="11" s="1"/>
  <c r="B109" i="11" s="1"/>
  <c r="B115" i="11" s="1"/>
  <c r="B121" i="11" s="1"/>
  <c r="B127" i="11" s="1"/>
  <c r="B133" i="11" s="1"/>
  <c r="B139" i="11" s="1"/>
  <c r="B145" i="11" s="1"/>
  <c r="B151" i="11" s="1"/>
  <c r="B157" i="11" s="1"/>
  <c r="B163" i="11" s="1"/>
  <c r="B169" i="11" s="1"/>
  <c r="B175" i="11" s="1"/>
  <c r="B181" i="11" s="1"/>
  <c r="B187" i="11" s="1"/>
  <c r="B193" i="11" s="1"/>
  <c r="B199" i="11" s="1"/>
  <c r="B205" i="11" s="1"/>
  <c r="B211" i="11" s="1"/>
  <c r="B217" i="11" s="1"/>
  <c r="B223" i="11" s="1"/>
  <c r="B229" i="11" s="1"/>
  <c r="B235" i="11" s="1"/>
  <c r="B241" i="11" s="1"/>
  <c r="B247" i="11" s="1"/>
  <c r="B253" i="11" s="1"/>
  <c r="B259" i="11" s="1"/>
  <c r="B265" i="11" s="1"/>
  <c r="B271" i="11" s="1"/>
  <c r="B277" i="11" s="1"/>
  <c r="B283" i="11" s="1"/>
  <c r="B289" i="11" s="1"/>
  <c r="B295" i="11" s="1"/>
  <c r="B301" i="11" s="1"/>
  <c r="B307" i="11" s="1"/>
  <c r="B313" i="11" s="1"/>
  <c r="B319" i="11" s="1"/>
  <c r="B325" i="11" s="1"/>
  <c r="B331" i="11" s="1"/>
  <c r="B337" i="11" s="1"/>
  <c r="B343" i="11" s="1"/>
  <c r="B349" i="11" s="1"/>
  <c r="B355" i="11" s="1"/>
  <c r="B361" i="11" s="1"/>
  <c r="B367" i="11" s="1"/>
  <c r="B373" i="11" s="1"/>
  <c r="B379" i="11" s="1"/>
  <c r="B385" i="11" s="1"/>
  <c r="B391" i="11" s="1"/>
  <c r="B397" i="11" s="1"/>
  <c r="B403" i="11" s="1"/>
  <c r="B409" i="11" s="1"/>
  <c r="B415" i="11" s="1"/>
  <c r="B421" i="11" s="1"/>
  <c r="B427" i="11" s="1"/>
  <c r="B433" i="11" s="1"/>
  <c r="B439" i="11" s="1"/>
  <c r="B445" i="11" s="1"/>
  <c r="B451" i="11" s="1"/>
  <c r="B457" i="11" s="1"/>
  <c r="B463" i="11" s="1"/>
  <c r="B469" i="11" s="1"/>
  <c r="B475" i="11" s="1"/>
  <c r="B481" i="11" s="1"/>
  <c r="B487" i="11" s="1"/>
  <c r="B493" i="11" s="1"/>
  <c r="B499" i="11" s="1"/>
  <c r="B505" i="11" s="1"/>
  <c r="B511" i="11" s="1"/>
  <c r="B517" i="11" s="1"/>
  <c r="B523" i="11" s="1"/>
  <c r="B529" i="11" s="1"/>
  <c r="B535" i="11" s="1"/>
  <c r="B541" i="11" s="1"/>
  <c r="B547" i="11" s="1"/>
  <c r="B553" i="11" s="1"/>
  <c r="B559" i="11" s="1"/>
  <c r="B565" i="11" s="1"/>
  <c r="B571" i="11" s="1"/>
  <c r="B577" i="11" s="1"/>
  <c r="B583" i="11" s="1"/>
  <c r="B589" i="11" s="1"/>
  <c r="B595" i="11" s="1"/>
  <c r="B601" i="11" s="1"/>
  <c r="B607" i="11" s="1"/>
  <c r="B613" i="11" s="1"/>
  <c r="B619" i="11" s="1"/>
  <c r="B625" i="11" s="1"/>
  <c r="B631" i="11" s="1"/>
  <c r="B637" i="11" s="1"/>
  <c r="B643" i="11" s="1"/>
  <c r="B649" i="11" s="1"/>
  <c r="B655" i="11" s="1"/>
  <c r="B661" i="11" s="1"/>
  <c r="B667" i="11" s="1"/>
  <c r="B673" i="11" s="1"/>
  <c r="B679" i="11" s="1"/>
  <c r="B685" i="11" s="1"/>
  <c r="B691" i="11" s="1"/>
  <c r="B697" i="11" s="1"/>
  <c r="B703" i="11" s="1"/>
  <c r="B709" i="11" s="1"/>
  <c r="B715" i="11" s="1"/>
  <c r="B721" i="11" s="1"/>
  <c r="B727" i="11" s="1"/>
  <c r="B733" i="11" s="1"/>
  <c r="B739" i="11" s="1"/>
  <c r="B745" i="11" s="1"/>
  <c r="B751" i="11" s="1"/>
  <c r="B757" i="11" s="1"/>
  <c r="B763" i="11" s="1"/>
  <c r="B769" i="11" s="1"/>
  <c r="B775" i="11" s="1"/>
  <c r="B781" i="11" s="1"/>
  <c r="B787" i="11" s="1"/>
  <c r="B793" i="11" s="1"/>
  <c r="B799" i="11" s="1"/>
  <c r="B805" i="11" s="1"/>
  <c r="B811" i="11" s="1"/>
  <c r="B817" i="11" s="1"/>
  <c r="B823" i="11" s="1"/>
  <c r="B829" i="11" s="1"/>
  <c r="B835" i="11" s="1"/>
  <c r="B841" i="11" s="1"/>
  <c r="B847" i="11" s="1"/>
  <c r="B853" i="11" s="1"/>
  <c r="B859" i="11" s="1"/>
  <c r="B865" i="11" s="1"/>
  <c r="B871" i="11" s="1"/>
  <c r="B877" i="11" s="1"/>
  <c r="B883" i="11" s="1"/>
  <c r="B889" i="11" s="1"/>
  <c r="B895" i="11" s="1"/>
  <c r="B901" i="11" s="1"/>
  <c r="B907" i="11" s="1"/>
  <c r="B913" i="11" s="1"/>
  <c r="B919" i="11" s="1"/>
  <c r="B925" i="11" s="1"/>
  <c r="B66" i="11"/>
  <c r="B72" i="11" s="1"/>
  <c r="B78" i="11" s="1"/>
  <c r="B84" i="11" s="1"/>
  <c r="B90" i="11" s="1"/>
  <c r="B96" i="11" s="1"/>
  <c r="B102" i="11" s="1"/>
  <c r="B108" i="11" s="1"/>
  <c r="B114" i="11" s="1"/>
  <c r="B120" i="11" s="1"/>
  <c r="B126" i="11" s="1"/>
  <c r="B132" i="11" s="1"/>
  <c r="B138" i="11" s="1"/>
  <c r="B144" i="11" s="1"/>
  <c r="B150" i="11" s="1"/>
  <c r="B156" i="11" s="1"/>
  <c r="B162" i="11" s="1"/>
  <c r="B168" i="11" s="1"/>
  <c r="B174" i="11" s="1"/>
  <c r="B180" i="11" s="1"/>
  <c r="B186" i="11" s="1"/>
  <c r="B192" i="11" s="1"/>
  <c r="B198" i="11" s="1"/>
  <c r="B204" i="11" s="1"/>
  <c r="B210" i="11" s="1"/>
  <c r="B216" i="11" s="1"/>
  <c r="B222" i="11" s="1"/>
  <c r="B228" i="11" s="1"/>
  <c r="B234" i="11" s="1"/>
  <c r="B240" i="11" s="1"/>
  <c r="B246" i="11" s="1"/>
  <c r="B252" i="11" s="1"/>
  <c r="B258" i="11" s="1"/>
  <c r="B264" i="11" s="1"/>
  <c r="B270" i="11" s="1"/>
  <c r="B276" i="11" s="1"/>
  <c r="B282" i="11" s="1"/>
  <c r="B288" i="11" s="1"/>
  <c r="B294" i="11" s="1"/>
  <c r="B300" i="11" s="1"/>
  <c r="B306" i="11" s="1"/>
  <c r="B312" i="11" s="1"/>
  <c r="B318" i="11" s="1"/>
  <c r="B324" i="11" s="1"/>
  <c r="B330" i="11" s="1"/>
  <c r="B336" i="11" s="1"/>
  <c r="B342" i="11" s="1"/>
  <c r="B348" i="11" s="1"/>
  <c r="B354" i="11" s="1"/>
  <c r="B360" i="11" s="1"/>
  <c r="B366" i="11" s="1"/>
  <c r="B372" i="11" s="1"/>
  <c r="B378" i="11" s="1"/>
  <c r="B384" i="11" s="1"/>
  <c r="B390" i="11" s="1"/>
  <c r="B396" i="11" s="1"/>
  <c r="B402" i="11" s="1"/>
  <c r="B408" i="11" s="1"/>
  <c r="B414" i="11" s="1"/>
  <c r="B420" i="11" s="1"/>
  <c r="B426" i="11" s="1"/>
  <c r="B432" i="11" s="1"/>
  <c r="B438" i="11" s="1"/>
  <c r="B444" i="11" s="1"/>
  <c r="B450" i="11" s="1"/>
  <c r="B456" i="11" s="1"/>
  <c r="B462" i="11" s="1"/>
  <c r="B468" i="11" s="1"/>
  <c r="B474" i="11" s="1"/>
  <c r="B480" i="11" s="1"/>
  <c r="B486" i="11" s="1"/>
  <c r="B492" i="11" s="1"/>
  <c r="B498" i="11" s="1"/>
  <c r="B504" i="11" s="1"/>
  <c r="B510" i="11" s="1"/>
  <c r="B516" i="11" s="1"/>
  <c r="B522" i="11" s="1"/>
  <c r="B528" i="11" s="1"/>
  <c r="B534" i="11" s="1"/>
  <c r="B540" i="11" s="1"/>
  <c r="B546" i="11" s="1"/>
  <c r="B552" i="11" s="1"/>
  <c r="B558" i="11" s="1"/>
  <c r="B564" i="11" s="1"/>
  <c r="B570" i="11" s="1"/>
  <c r="B576" i="11" s="1"/>
  <c r="B582" i="11" s="1"/>
  <c r="B588" i="11" s="1"/>
  <c r="B594" i="11" s="1"/>
  <c r="B600" i="11" s="1"/>
  <c r="B606" i="11" s="1"/>
  <c r="B612" i="11" s="1"/>
  <c r="B618" i="11" s="1"/>
  <c r="B624" i="11" s="1"/>
  <c r="B630" i="11" s="1"/>
  <c r="B636" i="11" s="1"/>
  <c r="B642" i="11" s="1"/>
  <c r="B648" i="11" s="1"/>
  <c r="B654" i="11" s="1"/>
  <c r="B660" i="11" s="1"/>
  <c r="B666" i="11" s="1"/>
  <c r="B672" i="11" s="1"/>
  <c r="B678" i="11" s="1"/>
  <c r="B684" i="11" s="1"/>
  <c r="B690" i="11" s="1"/>
  <c r="B696" i="11" s="1"/>
  <c r="B702" i="11" s="1"/>
  <c r="B708" i="11" s="1"/>
  <c r="B714" i="11" s="1"/>
  <c r="B720" i="11" s="1"/>
  <c r="B726" i="11" s="1"/>
  <c r="B732" i="11" s="1"/>
  <c r="B738" i="11" s="1"/>
  <c r="B744" i="11" s="1"/>
  <c r="B750" i="11" s="1"/>
  <c r="B756" i="11" s="1"/>
  <c r="B762" i="11" s="1"/>
  <c r="B768" i="11" s="1"/>
  <c r="B774" i="11" s="1"/>
  <c r="B780" i="11" s="1"/>
  <c r="B786" i="11" s="1"/>
  <c r="B792" i="11" s="1"/>
  <c r="B798" i="11" s="1"/>
  <c r="B804" i="11" s="1"/>
  <c r="B810" i="11" s="1"/>
  <c r="B816" i="11" s="1"/>
  <c r="B822" i="11" s="1"/>
  <c r="B828" i="11" s="1"/>
  <c r="B834" i="11" s="1"/>
  <c r="B840" i="11" s="1"/>
  <c r="B846" i="11" s="1"/>
  <c r="B852" i="11" s="1"/>
  <c r="B858" i="11" s="1"/>
  <c r="B864" i="11" s="1"/>
  <c r="B870" i="11" s="1"/>
  <c r="B876" i="11" s="1"/>
  <c r="B882" i="11" s="1"/>
  <c r="B888" i="11" s="1"/>
  <c r="B894" i="11" s="1"/>
  <c r="B900" i="11" s="1"/>
  <c r="B906" i="11" s="1"/>
  <c r="B912" i="11" s="1"/>
  <c r="B918" i="11" s="1"/>
  <c r="B924" i="11" s="1"/>
  <c r="B56" i="11"/>
  <c r="B62" i="11" s="1"/>
  <c r="B68" i="11"/>
  <c r="B74" i="11" s="1"/>
  <c r="B80" i="11" s="1"/>
  <c r="B86" i="11" s="1"/>
  <c r="B92" i="11" s="1"/>
  <c r="B98" i="11" s="1"/>
  <c r="B104" i="11" s="1"/>
  <c r="B110" i="11" s="1"/>
  <c r="B116" i="11" s="1"/>
  <c r="B122" i="11" s="1"/>
  <c r="B128" i="11" s="1"/>
  <c r="B134" i="11" s="1"/>
  <c r="B140" i="11" s="1"/>
  <c r="B146" i="11" s="1"/>
  <c r="B152" i="11" s="1"/>
  <c r="B158" i="11" s="1"/>
  <c r="B164" i="11" s="1"/>
  <c r="B170" i="11" s="1"/>
  <c r="B176" i="11" s="1"/>
  <c r="B182" i="11" s="1"/>
  <c r="B188" i="11" s="1"/>
  <c r="B194" i="11" s="1"/>
  <c r="B200" i="11" s="1"/>
  <c r="B206" i="11" s="1"/>
  <c r="B212" i="11" s="1"/>
  <c r="B218" i="11" s="1"/>
  <c r="B224" i="11" s="1"/>
  <c r="B230" i="11" s="1"/>
  <c r="B236" i="11" s="1"/>
  <c r="B242" i="11" s="1"/>
  <c r="B248" i="11" s="1"/>
  <c r="B254" i="11" s="1"/>
  <c r="B260" i="11" s="1"/>
  <c r="B266" i="11" s="1"/>
  <c r="B272" i="11" s="1"/>
  <c r="B278" i="11" s="1"/>
  <c r="B284" i="11" s="1"/>
  <c r="B290" i="11" s="1"/>
  <c r="B296" i="11" s="1"/>
  <c r="B302" i="11" s="1"/>
  <c r="B308" i="11" s="1"/>
  <c r="B314" i="11" s="1"/>
  <c r="B320" i="11" s="1"/>
  <c r="B326" i="11" s="1"/>
  <c r="B332" i="11" s="1"/>
  <c r="B338" i="11" s="1"/>
  <c r="B344" i="11" s="1"/>
  <c r="B350" i="11" s="1"/>
  <c r="B356" i="11" s="1"/>
  <c r="B362" i="11" s="1"/>
  <c r="B368" i="11" s="1"/>
  <c r="B374" i="11" s="1"/>
  <c r="B380" i="11" s="1"/>
  <c r="B386" i="11" s="1"/>
  <c r="B392" i="11" s="1"/>
  <c r="B398" i="11" s="1"/>
  <c r="B404" i="11" s="1"/>
  <c r="B410" i="11" s="1"/>
  <c r="B416" i="11" s="1"/>
  <c r="B422" i="11" s="1"/>
  <c r="B428" i="11" s="1"/>
  <c r="B434" i="11" s="1"/>
  <c r="B440" i="11" s="1"/>
  <c r="B446" i="11" s="1"/>
  <c r="B452" i="11" s="1"/>
  <c r="B458" i="11" s="1"/>
  <c r="B464" i="11" s="1"/>
  <c r="B470" i="11" s="1"/>
  <c r="B476" i="11" s="1"/>
  <c r="B482" i="11" s="1"/>
  <c r="B488" i="11" s="1"/>
  <c r="B494" i="11" s="1"/>
  <c r="B500" i="11" s="1"/>
  <c r="B506" i="11" s="1"/>
  <c r="B512" i="11" s="1"/>
  <c r="B518" i="11" s="1"/>
  <c r="B524" i="11" s="1"/>
  <c r="B530" i="11" s="1"/>
  <c r="B536" i="11" s="1"/>
  <c r="B542" i="11" s="1"/>
  <c r="B548" i="11" s="1"/>
  <c r="B554" i="11" s="1"/>
  <c r="B560" i="11" s="1"/>
  <c r="B566" i="11" s="1"/>
  <c r="B572" i="11" s="1"/>
  <c r="B578" i="11" s="1"/>
  <c r="B584" i="11" s="1"/>
  <c r="B590" i="11" s="1"/>
  <c r="B596" i="11" s="1"/>
  <c r="B602" i="11" s="1"/>
  <c r="B608" i="11" s="1"/>
  <c r="B614" i="11" s="1"/>
  <c r="B620" i="11" s="1"/>
  <c r="B626" i="11" s="1"/>
  <c r="B632" i="11" s="1"/>
  <c r="B638" i="11" s="1"/>
  <c r="B644" i="11" s="1"/>
  <c r="B650" i="11" s="1"/>
  <c r="B656" i="11" s="1"/>
  <c r="B662" i="11" s="1"/>
  <c r="B668" i="11" s="1"/>
  <c r="B674" i="11" s="1"/>
  <c r="B680" i="11" s="1"/>
  <c r="B686" i="11" s="1"/>
  <c r="B692" i="11" s="1"/>
  <c r="B698" i="11" s="1"/>
  <c r="B704" i="11" s="1"/>
  <c r="B710" i="11" s="1"/>
  <c r="B716" i="11" s="1"/>
  <c r="B722" i="11" s="1"/>
  <c r="B728" i="11" s="1"/>
  <c r="B734" i="11" s="1"/>
  <c r="B740" i="11" s="1"/>
  <c r="B746" i="11" s="1"/>
  <c r="B752" i="11" s="1"/>
  <c r="B758" i="11" s="1"/>
  <c r="B764" i="11" s="1"/>
  <c r="B770" i="11" s="1"/>
  <c r="B776" i="11" s="1"/>
  <c r="B782" i="11" s="1"/>
  <c r="B788" i="11" s="1"/>
  <c r="B794" i="11" s="1"/>
  <c r="B800" i="11" s="1"/>
  <c r="B806" i="11" s="1"/>
  <c r="B812" i="11" s="1"/>
  <c r="B818" i="11" s="1"/>
  <c r="B824" i="11" s="1"/>
  <c r="B830" i="11" s="1"/>
  <c r="B836" i="11" s="1"/>
  <c r="B842" i="11" s="1"/>
  <c r="B848" i="11" s="1"/>
  <c r="B854" i="11" s="1"/>
  <c r="B860" i="11" s="1"/>
  <c r="B866" i="11" s="1"/>
  <c r="B872" i="11" s="1"/>
  <c r="B878" i="11" s="1"/>
  <c r="B884" i="11" s="1"/>
  <c r="B890" i="11" s="1"/>
  <c r="B896" i="11" s="1"/>
  <c r="B902" i="11" s="1"/>
  <c r="B908" i="11" s="1"/>
  <c r="B914" i="11" s="1"/>
  <c r="B920" i="11" s="1"/>
  <c r="B926" i="11" s="1"/>
  <c r="B66" i="10"/>
  <c r="B72" i="10" s="1"/>
  <c r="B78" i="10" s="1"/>
  <c r="B84" i="10" s="1"/>
  <c r="B90" i="10" s="1"/>
  <c r="B96" i="10" s="1"/>
  <c r="B102" i="10" s="1"/>
  <c r="B108" i="10" s="1"/>
  <c r="B114" i="10" s="1"/>
  <c r="B120" i="10" s="1"/>
  <c r="B126" i="10" s="1"/>
  <c r="B132" i="10" s="1"/>
  <c r="B138" i="10" s="1"/>
  <c r="B144" i="10" s="1"/>
  <c r="B150" i="10" s="1"/>
  <c r="B156" i="10" s="1"/>
  <c r="B162" i="10" s="1"/>
  <c r="B168" i="10" s="1"/>
  <c r="B174" i="10" s="1"/>
  <c r="B180" i="10" s="1"/>
  <c r="B186" i="10" s="1"/>
  <c r="B192" i="10" s="1"/>
  <c r="B198" i="10" s="1"/>
  <c r="B204" i="10" s="1"/>
  <c r="B210" i="10" s="1"/>
  <c r="B216" i="10" s="1"/>
  <c r="B222" i="10" s="1"/>
  <c r="B228" i="10" s="1"/>
  <c r="B234" i="10" s="1"/>
  <c r="B240" i="10" s="1"/>
  <c r="B246" i="10" s="1"/>
  <c r="B252" i="10" s="1"/>
  <c r="B258" i="10" s="1"/>
  <c r="B264" i="10" s="1"/>
  <c r="B270" i="10" s="1"/>
  <c r="B276" i="10" s="1"/>
  <c r="B282" i="10" s="1"/>
  <c r="B288" i="10" s="1"/>
  <c r="B294" i="10" s="1"/>
  <c r="B300" i="10" s="1"/>
  <c r="B306" i="10" s="1"/>
  <c r="B312" i="10" s="1"/>
  <c r="B318" i="10" s="1"/>
  <c r="B324" i="10" s="1"/>
  <c r="B330" i="10" s="1"/>
  <c r="B336" i="10" s="1"/>
  <c r="B342" i="10" s="1"/>
  <c r="B348" i="10" s="1"/>
  <c r="B354" i="10" s="1"/>
  <c r="B360" i="10" s="1"/>
  <c r="B366" i="10" s="1"/>
  <c r="B372" i="10" s="1"/>
  <c r="B378" i="10" s="1"/>
  <c r="B384" i="10" s="1"/>
  <c r="B390" i="10" s="1"/>
  <c r="B396" i="10" s="1"/>
  <c r="B402" i="10" s="1"/>
  <c r="B408" i="10" s="1"/>
  <c r="B414" i="10" s="1"/>
  <c r="B420" i="10" s="1"/>
  <c r="B426" i="10" s="1"/>
  <c r="B432" i="10" s="1"/>
  <c r="B438" i="10" s="1"/>
  <c r="B444" i="10" s="1"/>
  <c r="B450" i="10" s="1"/>
  <c r="B456" i="10" s="1"/>
  <c r="B462" i="10" s="1"/>
  <c r="B468" i="10" s="1"/>
  <c r="B474" i="10" s="1"/>
  <c r="B480" i="10" s="1"/>
  <c r="B486" i="10" s="1"/>
  <c r="B492" i="10" s="1"/>
  <c r="B498" i="10" s="1"/>
  <c r="B504" i="10" s="1"/>
  <c r="B510" i="10" s="1"/>
  <c r="B516" i="10" s="1"/>
  <c r="B522" i="10" s="1"/>
  <c r="B528" i="10" s="1"/>
  <c r="B534" i="10" s="1"/>
  <c r="B540" i="10" s="1"/>
  <c r="B546" i="10" s="1"/>
  <c r="B552" i="10" s="1"/>
  <c r="B558" i="10" s="1"/>
  <c r="B564" i="10" s="1"/>
  <c r="B570" i="10" s="1"/>
  <c r="B576" i="10" s="1"/>
  <c r="B582" i="10" s="1"/>
  <c r="B588" i="10" s="1"/>
  <c r="B594" i="10" s="1"/>
  <c r="B600" i="10" s="1"/>
  <c r="B606" i="10" s="1"/>
  <c r="B612" i="10" s="1"/>
  <c r="B618" i="10" s="1"/>
  <c r="B624" i="10" s="1"/>
  <c r="B630" i="10" s="1"/>
  <c r="B636" i="10" s="1"/>
  <c r="B642" i="10" s="1"/>
  <c r="B648" i="10" s="1"/>
  <c r="B654" i="10" s="1"/>
  <c r="B660" i="10" s="1"/>
  <c r="B666" i="10" s="1"/>
  <c r="B672" i="10" s="1"/>
  <c r="B678" i="10" s="1"/>
  <c r="B684" i="10" s="1"/>
  <c r="B690" i="10" s="1"/>
  <c r="B696" i="10" s="1"/>
  <c r="B702" i="10" s="1"/>
  <c r="B708" i="10" s="1"/>
  <c r="B714" i="10" s="1"/>
  <c r="B720" i="10" s="1"/>
  <c r="B726" i="10" s="1"/>
  <c r="B732" i="10" s="1"/>
  <c r="B738" i="10" s="1"/>
  <c r="B744" i="10" s="1"/>
  <c r="B750" i="10" s="1"/>
  <c r="B756" i="10" s="1"/>
  <c r="B762" i="10" s="1"/>
  <c r="B768" i="10" s="1"/>
  <c r="B774" i="10" s="1"/>
  <c r="B780" i="10" s="1"/>
  <c r="B786" i="10" s="1"/>
  <c r="B792" i="10" s="1"/>
  <c r="B798" i="10" s="1"/>
  <c r="B804" i="10" s="1"/>
  <c r="B810" i="10" s="1"/>
  <c r="B816" i="10" s="1"/>
  <c r="B822" i="10" s="1"/>
  <c r="B828" i="10" s="1"/>
  <c r="B834" i="10" s="1"/>
  <c r="B840" i="10" s="1"/>
  <c r="B846" i="10" s="1"/>
  <c r="B852" i="10" s="1"/>
  <c r="B858" i="10" s="1"/>
  <c r="B864" i="10" s="1"/>
  <c r="B870" i="10" s="1"/>
  <c r="B876" i="10" s="1"/>
  <c r="B882" i="10" s="1"/>
  <c r="B888" i="10" s="1"/>
  <c r="B894" i="10" s="1"/>
  <c r="B900" i="10" s="1"/>
  <c r="B906" i="10" s="1"/>
  <c r="B912" i="10" s="1"/>
  <c r="B918" i="10" s="1"/>
  <c r="B924" i="10" s="1"/>
  <c r="B67" i="10"/>
  <c r="B73" i="10" s="1"/>
  <c r="B79" i="10" s="1"/>
  <c r="B85" i="10" s="1"/>
  <c r="B91" i="10" s="1"/>
  <c r="B97" i="10" s="1"/>
  <c r="B103" i="10" s="1"/>
  <c r="B109" i="10" s="1"/>
  <c r="B115" i="10" s="1"/>
  <c r="B121" i="10" s="1"/>
  <c r="B127" i="10" s="1"/>
  <c r="B133" i="10" s="1"/>
  <c r="B139" i="10" s="1"/>
  <c r="B145" i="10" s="1"/>
  <c r="B151" i="10" s="1"/>
  <c r="B157" i="10" s="1"/>
  <c r="B163" i="10" s="1"/>
  <c r="B169" i="10" s="1"/>
  <c r="B175" i="10" s="1"/>
  <c r="B181" i="10" s="1"/>
  <c r="B187" i="10" s="1"/>
  <c r="B193" i="10" s="1"/>
  <c r="B199" i="10" s="1"/>
  <c r="B205" i="10" s="1"/>
  <c r="B211" i="10" s="1"/>
  <c r="B217" i="10" s="1"/>
  <c r="B223" i="10" s="1"/>
  <c r="B229" i="10" s="1"/>
  <c r="B235" i="10" s="1"/>
  <c r="B241" i="10" s="1"/>
  <c r="B247" i="10" s="1"/>
  <c r="B253" i="10" s="1"/>
  <c r="B259" i="10" s="1"/>
  <c r="B265" i="10" s="1"/>
  <c r="B271" i="10" s="1"/>
  <c r="B277" i="10" s="1"/>
  <c r="B283" i="10" s="1"/>
  <c r="B289" i="10" s="1"/>
  <c r="B295" i="10" s="1"/>
  <c r="B301" i="10" s="1"/>
  <c r="B307" i="10" s="1"/>
  <c r="B313" i="10" s="1"/>
  <c r="B319" i="10" s="1"/>
  <c r="B325" i="10" s="1"/>
  <c r="B331" i="10" s="1"/>
  <c r="B337" i="10" s="1"/>
  <c r="B343" i="10" s="1"/>
  <c r="B349" i="10" s="1"/>
  <c r="B355" i="10" s="1"/>
  <c r="B361" i="10" s="1"/>
  <c r="B367" i="10" s="1"/>
  <c r="B373" i="10" s="1"/>
  <c r="B379" i="10" s="1"/>
  <c r="B385" i="10" s="1"/>
  <c r="B391" i="10" s="1"/>
  <c r="B397" i="10" s="1"/>
  <c r="B403" i="10" s="1"/>
  <c r="B409" i="10" s="1"/>
  <c r="B415" i="10" s="1"/>
  <c r="B421" i="10" s="1"/>
  <c r="B427" i="10" s="1"/>
  <c r="B433" i="10" s="1"/>
  <c r="B439" i="10" s="1"/>
  <c r="B445" i="10" s="1"/>
  <c r="B451" i="10" s="1"/>
  <c r="B457" i="10" s="1"/>
  <c r="B463" i="10" s="1"/>
  <c r="B469" i="10" s="1"/>
  <c r="B475" i="10" s="1"/>
  <c r="B481" i="10" s="1"/>
  <c r="B487" i="10" s="1"/>
  <c r="B493" i="10" s="1"/>
  <c r="B499" i="10" s="1"/>
  <c r="B505" i="10" s="1"/>
  <c r="B511" i="10" s="1"/>
  <c r="B517" i="10" s="1"/>
  <c r="B523" i="10" s="1"/>
  <c r="B529" i="10" s="1"/>
  <c r="B535" i="10" s="1"/>
  <c r="B541" i="10" s="1"/>
  <c r="B547" i="10" s="1"/>
  <c r="B553" i="10" s="1"/>
  <c r="B559" i="10" s="1"/>
  <c r="B565" i="10" s="1"/>
  <c r="B571" i="10" s="1"/>
  <c r="B577" i="10" s="1"/>
  <c r="B583" i="10" s="1"/>
  <c r="B589" i="10" s="1"/>
  <c r="B595" i="10" s="1"/>
  <c r="B601" i="10" s="1"/>
  <c r="B607" i="10" s="1"/>
  <c r="B613" i="10" s="1"/>
  <c r="B619" i="10" s="1"/>
  <c r="B625" i="10" s="1"/>
  <c r="B631" i="10" s="1"/>
  <c r="B637" i="10" s="1"/>
  <c r="B643" i="10" s="1"/>
  <c r="B649" i="10" s="1"/>
  <c r="B655" i="10" s="1"/>
  <c r="B661" i="10" s="1"/>
  <c r="B667" i="10" s="1"/>
  <c r="B673" i="10" s="1"/>
  <c r="B679" i="10" s="1"/>
  <c r="B685" i="10" s="1"/>
  <c r="B691" i="10" s="1"/>
  <c r="B697" i="10" s="1"/>
  <c r="B703" i="10" s="1"/>
  <c r="B709" i="10" s="1"/>
  <c r="B715" i="10" s="1"/>
  <c r="B721" i="10" s="1"/>
  <c r="B727" i="10" s="1"/>
  <c r="B733" i="10" s="1"/>
  <c r="B739" i="10" s="1"/>
  <c r="B745" i="10" s="1"/>
  <c r="B751" i="10" s="1"/>
  <c r="B757" i="10" s="1"/>
  <c r="B763" i="10" s="1"/>
  <c r="B769" i="10" s="1"/>
  <c r="B775" i="10" s="1"/>
  <c r="B781" i="10" s="1"/>
  <c r="B787" i="10" s="1"/>
  <c r="B793" i="10" s="1"/>
  <c r="B799" i="10" s="1"/>
  <c r="B805" i="10" s="1"/>
  <c r="B811" i="10" s="1"/>
  <c r="B817" i="10" s="1"/>
  <c r="B823" i="10" s="1"/>
  <c r="B829" i="10" s="1"/>
  <c r="B835" i="10" s="1"/>
  <c r="B841" i="10" s="1"/>
  <c r="B847" i="10" s="1"/>
  <c r="B853" i="10" s="1"/>
  <c r="B859" i="10" s="1"/>
  <c r="B865" i="10" s="1"/>
  <c r="B871" i="10" s="1"/>
  <c r="B877" i="10" s="1"/>
  <c r="B883" i="10" s="1"/>
  <c r="B889" i="10" s="1"/>
  <c r="B895" i="10" s="1"/>
  <c r="B901" i="10" s="1"/>
  <c r="B907" i="10" s="1"/>
  <c r="B913" i="10" s="1"/>
  <c r="B919" i="10" s="1"/>
  <c r="B925" i="10" s="1"/>
  <c r="B55" i="10"/>
  <c r="B61" i="10" s="1"/>
  <c r="B56" i="10"/>
  <c r="B62" i="10" s="1"/>
  <c r="B68" i="10"/>
  <c r="B74" i="10" s="1"/>
  <c r="B80" i="10" s="1"/>
  <c r="B86" i="10" s="1"/>
  <c r="B92" i="10" s="1"/>
  <c r="B98" i="10" s="1"/>
  <c r="B104" i="10" s="1"/>
  <c r="B110" i="10" s="1"/>
  <c r="B116" i="10" s="1"/>
  <c r="B122" i="10" s="1"/>
  <c r="B128" i="10" s="1"/>
  <c r="B134" i="10" s="1"/>
  <c r="B140" i="10" s="1"/>
  <c r="B146" i="10" s="1"/>
  <c r="B152" i="10" s="1"/>
  <c r="B158" i="10" s="1"/>
  <c r="B164" i="10" s="1"/>
  <c r="B170" i="10" s="1"/>
  <c r="B176" i="10" s="1"/>
  <c r="B182" i="10" s="1"/>
  <c r="B188" i="10" s="1"/>
  <c r="B194" i="10" s="1"/>
  <c r="B200" i="10" s="1"/>
  <c r="B206" i="10" s="1"/>
  <c r="B212" i="10" s="1"/>
  <c r="B218" i="10" s="1"/>
  <c r="B224" i="10" s="1"/>
  <c r="B230" i="10" s="1"/>
  <c r="B236" i="10" s="1"/>
  <c r="B242" i="10" s="1"/>
  <c r="B248" i="10" s="1"/>
  <c r="B254" i="10" s="1"/>
  <c r="B260" i="10" s="1"/>
  <c r="B266" i="10" s="1"/>
  <c r="B272" i="10" s="1"/>
  <c r="B278" i="10" s="1"/>
  <c r="B284" i="10" s="1"/>
  <c r="B290" i="10" s="1"/>
  <c r="B296" i="10" s="1"/>
  <c r="B302" i="10" s="1"/>
  <c r="B308" i="10" s="1"/>
  <c r="B314" i="10" s="1"/>
  <c r="B320" i="10" s="1"/>
  <c r="B326" i="10" s="1"/>
  <c r="B332" i="10" s="1"/>
  <c r="B338" i="10" s="1"/>
  <c r="B344" i="10" s="1"/>
  <c r="B350" i="10" s="1"/>
  <c r="B356" i="10" s="1"/>
  <c r="B362" i="10" s="1"/>
  <c r="B368" i="10" s="1"/>
  <c r="B374" i="10" s="1"/>
  <c r="B380" i="10" s="1"/>
  <c r="B386" i="10" s="1"/>
  <c r="B392" i="10" s="1"/>
  <c r="B398" i="10" s="1"/>
  <c r="B404" i="10" s="1"/>
  <c r="B410" i="10" s="1"/>
  <c r="B416" i="10" s="1"/>
  <c r="B422" i="10" s="1"/>
  <c r="B428" i="10" s="1"/>
  <c r="B434" i="10" s="1"/>
  <c r="B440" i="10" s="1"/>
  <c r="B446" i="10" s="1"/>
  <c r="B452" i="10" s="1"/>
  <c r="B458" i="10" s="1"/>
  <c r="B464" i="10" s="1"/>
  <c r="B470" i="10" s="1"/>
  <c r="B476" i="10" s="1"/>
  <c r="B482" i="10" s="1"/>
  <c r="B488" i="10" s="1"/>
  <c r="B494" i="10" s="1"/>
  <c r="B500" i="10" s="1"/>
  <c r="B506" i="10" s="1"/>
  <c r="B512" i="10" s="1"/>
  <c r="B518" i="10" s="1"/>
  <c r="B524" i="10" s="1"/>
  <c r="B530" i="10" s="1"/>
  <c r="B536" i="10" s="1"/>
  <c r="B542" i="10" s="1"/>
  <c r="B548" i="10" s="1"/>
  <c r="B554" i="10" s="1"/>
  <c r="B560" i="10" s="1"/>
  <c r="B566" i="10" s="1"/>
  <c r="B572" i="10" s="1"/>
  <c r="B578" i="10" s="1"/>
  <c r="B584" i="10" s="1"/>
  <c r="B590" i="10" s="1"/>
  <c r="B596" i="10" s="1"/>
  <c r="B602" i="10" s="1"/>
  <c r="B608" i="10" s="1"/>
  <c r="B614" i="10" s="1"/>
  <c r="B620" i="10" s="1"/>
  <c r="B626" i="10" s="1"/>
  <c r="B632" i="10" s="1"/>
  <c r="B638" i="10" s="1"/>
  <c r="B644" i="10" s="1"/>
  <c r="B650" i="10" s="1"/>
  <c r="B656" i="10" s="1"/>
  <c r="B662" i="10" s="1"/>
  <c r="B668" i="10" s="1"/>
  <c r="B674" i="10" s="1"/>
  <c r="B680" i="10" s="1"/>
  <c r="B686" i="10" s="1"/>
  <c r="B692" i="10" s="1"/>
  <c r="B698" i="10" s="1"/>
  <c r="B704" i="10" s="1"/>
  <c r="B710" i="10" s="1"/>
  <c r="B716" i="10" s="1"/>
  <c r="B722" i="10" s="1"/>
  <c r="B728" i="10" s="1"/>
  <c r="B734" i="10" s="1"/>
  <c r="B740" i="10" s="1"/>
  <c r="B746" i="10" s="1"/>
  <c r="B752" i="10" s="1"/>
  <c r="B758" i="10" s="1"/>
  <c r="B764" i="10" s="1"/>
  <c r="B770" i="10" s="1"/>
  <c r="B776" i="10" s="1"/>
  <c r="B782" i="10" s="1"/>
  <c r="B788" i="10" s="1"/>
  <c r="B794" i="10" s="1"/>
  <c r="B800" i="10" s="1"/>
  <c r="B806" i="10" s="1"/>
  <c r="B812" i="10" s="1"/>
  <c r="B818" i="10" s="1"/>
  <c r="B824" i="10" s="1"/>
  <c r="B830" i="10" s="1"/>
  <c r="B836" i="10" s="1"/>
  <c r="B842" i="10" s="1"/>
  <c r="B848" i="10" s="1"/>
  <c r="B854" i="10" s="1"/>
  <c r="B860" i="10" s="1"/>
  <c r="B866" i="10" s="1"/>
  <c r="B872" i="10" s="1"/>
  <c r="B878" i="10" s="1"/>
  <c r="B884" i="10" s="1"/>
  <c r="B890" i="10" s="1"/>
  <c r="B896" i="10" s="1"/>
  <c r="B902" i="10" s="1"/>
  <c r="B908" i="10" s="1"/>
  <c r="B914" i="10" s="1"/>
  <c r="B920" i="10" s="1"/>
  <c r="B926" i="10" s="1"/>
  <c r="AZ9" i="33"/>
  <c r="AZ12" i="33"/>
  <c r="BD43" i="33"/>
  <c r="AZ17" i="33"/>
  <c r="BB11" i="33"/>
  <c r="BD38" i="33"/>
  <c r="BF29" i="33"/>
  <c r="G73" i="33"/>
  <c r="I75" i="33"/>
  <c r="G75" i="33"/>
  <c r="K74" i="33"/>
  <c r="D73" i="33"/>
  <c r="C74" i="33"/>
  <c r="C69" i="33"/>
  <c r="H74" i="33"/>
  <c r="H75" i="33"/>
  <c r="E75" i="33"/>
  <c r="C73" i="33"/>
  <c r="I74" i="33"/>
  <c r="BB7" i="33"/>
  <c r="BA9" i="33"/>
  <c r="BA13" i="33"/>
  <c r="BA16" i="33"/>
  <c r="BE22" i="33"/>
  <c r="BA17" i="33"/>
  <c r="BA12" i="33"/>
  <c r="BB12" i="33"/>
  <c r="AZ13" i="33"/>
  <c r="BB8" i="33"/>
  <c r="AZ16" i="33"/>
  <c r="AZ7" i="33"/>
  <c r="BB9" i="33"/>
  <c r="BB13" i="33"/>
  <c r="BF30" i="33"/>
  <c r="AZ15" i="33"/>
  <c r="AZ8" i="33"/>
  <c r="BB17" i="33"/>
  <c r="BA8" i="33"/>
  <c r="AZ11" i="33"/>
  <c r="BA11" i="33"/>
  <c r="BA15" i="33"/>
  <c r="BB15" i="33"/>
  <c r="BA7" i="33"/>
  <c r="BF39" i="33"/>
  <c r="BF26" i="33"/>
  <c r="BE21" i="33"/>
  <c r="BD26" i="33"/>
  <c r="BD22" i="33"/>
  <c r="BF25" i="33"/>
  <c r="BD34" i="33"/>
  <c r="BE43" i="33"/>
  <c r="BF41" i="33"/>
  <c r="BD42" i="33"/>
  <c r="BF35" i="33"/>
  <c r="BE33" i="33"/>
  <c r="BE35" i="33"/>
  <c r="E73" i="33"/>
  <c r="BE42" i="33"/>
  <c r="BE29" i="33"/>
  <c r="BD37" i="33"/>
  <c r="BE38" i="33"/>
  <c r="BF21" i="33"/>
  <c r="BE25" i="33"/>
  <c r="M75" i="33"/>
  <c r="H73" i="33"/>
  <c r="D74" i="33"/>
  <c r="BE20" i="33"/>
  <c r="BE28" i="33"/>
  <c r="BD20" i="33"/>
  <c r="BD28" i="33"/>
  <c r="BF22" i="33"/>
  <c r="BD21" i="33"/>
  <c r="BD24" i="33"/>
  <c r="BE26" i="33"/>
  <c r="BD30" i="33"/>
  <c r="BE30" i="33"/>
  <c r="BF20" i="33"/>
  <c r="BE24" i="33"/>
  <c r="BF24" i="33"/>
  <c r="BD25" i="33"/>
  <c r="BF28" i="33"/>
  <c r="BD29" i="33"/>
  <c r="BF43" i="33"/>
  <c r="BE41" i="33"/>
  <c r="BE39" i="33"/>
  <c r="BD33" i="33"/>
  <c r="BF34" i="33"/>
  <c r="BE37" i="33"/>
  <c r="BE34" i="33"/>
  <c r="BD41" i="33"/>
  <c r="BF37" i="33"/>
  <c r="BF33" i="33"/>
  <c r="BD35" i="33"/>
  <c r="BF38" i="33"/>
  <c r="BD39" i="33"/>
  <c r="BF42" i="33"/>
  <c r="I73" i="33"/>
  <c r="M73" i="33"/>
  <c r="D75" i="33"/>
  <c r="L75" i="33"/>
  <c r="X254" i="3"/>
  <c r="AB254" i="3" s="1"/>
  <c r="W254" i="3"/>
  <c r="AA254" i="3" s="1"/>
  <c r="V254" i="3"/>
  <c r="Z254" i="3" s="1"/>
  <c r="X253" i="3"/>
  <c r="AB253" i="3" s="1"/>
  <c r="W253" i="3"/>
  <c r="AA253" i="3" s="1"/>
  <c r="V253" i="3"/>
  <c r="Z253" i="3" s="1"/>
  <c r="X252" i="3"/>
  <c r="AB252" i="3" s="1"/>
  <c r="W252" i="3"/>
  <c r="AA252" i="3" s="1"/>
  <c r="V252" i="3"/>
  <c r="Z252" i="3" s="1"/>
  <c r="X212" i="3"/>
  <c r="AB212" i="3" s="1"/>
  <c r="W212" i="3"/>
  <c r="AA212" i="3" s="1"/>
  <c r="V212" i="3"/>
  <c r="Z212" i="3" s="1"/>
  <c r="X211" i="3"/>
  <c r="AB211" i="3" s="1"/>
  <c r="W211" i="3"/>
  <c r="AA211" i="3" s="1"/>
  <c r="V211" i="3"/>
  <c r="Z211" i="3" s="1"/>
  <c r="X210" i="3"/>
  <c r="AB210" i="3" s="1"/>
  <c r="W210" i="3"/>
  <c r="AA210" i="3" s="1"/>
  <c r="V210" i="3"/>
  <c r="Z210" i="3" s="1"/>
  <c r="X176" i="3"/>
  <c r="AB176" i="3" s="1"/>
  <c r="W176" i="3"/>
  <c r="AA176" i="3" s="1"/>
  <c r="V176" i="3"/>
  <c r="Z176" i="3" s="1"/>
  <c r="X175" i="3"/>
  <c r="AB175" i="3" s="1"/>
  <c r="W175" i="3"/>
  <c r="AA175" i="3" s="1"/>
  <c r="V175" i="3"/>
  <c r="Z175" i="3" s="1"/>
  <c r="X174" i="3"/>
  <c r="AB174" i="3" s="1"/>
  <c r="W174" i="3"/>
  <c r="AA174" i="3" s="1"/>
  <c r="V174" i="3"/>
  <c r="Z174" i="3" s="1"/>
  <c r="N4" i="18"/>
  <c r="M4" i="18"/>
  <c r="L4" i="18"/>
  <c r="K4" i="18"/>
  <c r="T4" i="18" s="1"/>
  <c r="J4" i="18"/>
  <c r="S4" i="18" s="1"/>
  <c r="I4" i="18"/>
  <c r="R4" i="18" s="1"/>
  <c r="H4" i="18"/>
  <c r="Q4" i="18" s="1"/>
  <c r="G4" i="18"/>
  <c r="P4" i="18" s="1"/>
  <c r="F4" i="18"/>
  <c r="O4" i="18" s="1"/>
  <c r="O4" i="17"/>
  <c r="N4" i="17"/>
  <c r="M4" i="17"/>
  <c r="L4" i="17"/>
  <c r="K4" i="17"/>
  <c r="T4" i="17" s="1"/>
  <c r="J4" i="17"/>
  <c r="S4" i="17" s="1"/>
  <c r="I4" i="17"/>
  <c r="R4" i="17" s="1"/>
  <c r="H4" i="17"/>
  <c r="Q4" i="17" s="1"/>
  <c r="G4" i="17"/>
  <c r="P4" i="17" s="1"/>
  <c r="F4" i="17"/>
  <c r="N4" i="16"/>
  <c r="M4" i="16"/>
  <c r="L4" i="16"/>
  <c r="K4" i="16"/>
  <c r="T4" i="16" s="1"/>
  <c r="J4" i="16"/>
  <c r="S4" i="16" s="1"/>
  <c r="I4" i="16"/>
  <c r="R4" i="16" s="1"/>
  <c r="H4" i="16"/>
  <c r="Q4" i="16" s="1"/>
  <c r="G4" i="16"/>
  <c r="P4" i="16" s="1"/>
  <c r="F4" i="16"/>
  <c r="O4" i="16" s="1"/>
  <c r="N4" i="15"/>
  <c r="M4" i="15"/>
  <c r="L4" i="15"/>
  <c r="K4" i="15"/>
  <c r="T4" i="15" s="1"/>
  <c r="J4" i="15"/>
  <c r="S4" i="15" s="1"/>
  <c r="I4" i="15"/>
  <c r="R4" i="15" s="1"/>
  <c r="H4" i="15"/>
  <c r="Q4" i="15" s="1"/>
  <c r="G4" i="15"/>
  <c r="P4" i="15" s="1"/>
  <c r="F4" i="15"/>
  <c r="O4" i="15" s="1"/>
  <c r="AC947" i="3"/>
  <c r="AD947" i="3"/>
  <c r="AE947" i="3"/>
  <c r="AC948" i="3"/>
  <c r="AD948" i="3"/>
  <c r="AE948" i="3"/>
  <c r="AD946" i="3"/>
  <c r="I323" i="33" s="1"/>
  <c r="AE946" i="3"/>
  <c r="AC943" i="3"/>
  <c r="E320" i="33" s="1"/>
  <c r="AD943" i="3"/>
  <c r="AE943" i="3"/>
  <c r="M320" i="33" s="1"/>
  <c r="AC944" i="3"/>
  <c r="AD944" i="3"/>
  <c r="I321" i="33" s="1"/>
  <c r="AE944" i="3"/>
  <c r="AD942" i="3"/>
  <c r="AE942" i="3"/>
  <c r="M319" i="33" s="1"/>
  <c r="AC935" i="3"/>
  <c r="E312" i="33" s="1"/>
  <c r="AD935" i="3"/>
  <c r="I312" i="33" s="1"/>
  <c r="AE935" i="3"/>
  <c r="M312" i="33" s="1"/>
  <c r="AC936" i="3"/>
  <c r="E313" i="33" s="1"/>
  <c r="AD936" i="3"/>
  <c r="I313" i="33" s="1"/>
  <c r="AE936" i="3"/>
  <c r="M313" i="33" s="1"/>
  <c r="AD934" i="3"/>
  <c r="I311" i="33" s="1"/>
  <c r="AE934" i="3"/>
  <c r="M311" i="33" s="1"/>
  <c r="Z947" i="3"/>
  <c r="AA947" i="3"/>
  <c r="AB947" i="3"/>
  <c r="L324" i="33" s="1"/>
  <c r="Z948" i="3"/>
  <c r="AA948" i="3"/>
  <c r="H325" i="33" s="1"/>
  <c r="AB948" i="3"/>
  <c r="AA946" i="3"/>
  <c r="AB946" i="3"/>
  <c r="L323" i="33" s="1"/>
  <c r="Z943" i="3"/>
  <c r="D320" i="33" s="1"/>
  <c r="AA943" i="3"/>
  <c r="H320" i="33" s="1"/>
  <c r="AB943" i="3"/>
  <c r="Z944" i="3"/>
  <c r="D321" i="33" s="1"/>
  <c r="AA944" i="3"/>
  <c r="AB944" i="3"/>
  <c r="AA942" i="3"/>
  <c r="H319" i="33" s="1"/>
  <c r="AB942" i="3"/>
  <c r="L319" i="33" s="1"/>
  <c r="Z935" i="3"/>
  <c r="AA935" i="3"/>
  <c r="AB935" i="3"/>
  <c r="Z936" i="3"/>
  <c r="AA936" i="3"/>
  <c r="AB936" i="3"/>
  <c r="L313" i="33" s="1"/>
  <c r="AA934" i="3"/>
  <c r="AB934" i="3"/>
  <c r="AC946" i="3"/>
  <c r="Z946" i="3"/>
  <c r="AC942" i="3"/>
  <c r="Z942" i="3"/>
  <c r="AC934" i="3"/>
  <c r="Z934" i="3"/>
  <c r="D311" i="33" s="1"/>
  <c r="W947" i="3"/>
  <c r="X947" i="3"/>
  <c r="Y947" i="3"/>
  <c r="W948" i="3"/>
  <c r="C325" i="33" s="1"/>
  <c r="X948" i="3"/>
  <c r="Y948" i="3"/>
  <c r="W943" i="3"/>
  <c r="C320" i="33" s="1"/>
  <c r="X943" i="3"/>
  <c r="G320" i="33" s="1"/>
  <c r="Y943" i="3"/>
  <c r="W944" i="3"/>
  <c r="C321" i="33" s="1"/>
  <c r="X944" i="3"/>
  <c r="Y944" i="3"/>
  <c r="K321" i="33" s="1"/>
  <c r="X935" i="3"/>
  <c r="G312" i="33" s="1"/>
  <c r="Y935" i="3"/>
  <c r="K312" i="33" s="1"/>
  <c r="W936" i="3"/>
  <c r="C313" i="33" s="1"/>
  <c r="X936" i="3"/>
  <c r="G313" i="33" s="1"/>
  <c r="Y936" i="3"/>
  <c r="X946" i="3"/>
  <c r="G323" i="33" s="1"/>
  <c r="Y946" i="3"/>
  <c r="K323" i="33" s="1"/>
  <c r="X942" i="3"/>
  <c r="G319" i="33" s="1"/>
  <c r="Y942" i="3"/>
  <c r="K319" i="33" s="1"/>
  <c r="X934" i="3"/>
  <c r="G311" i="33" s="1"/>
  <c r="Y934" i="3"/>
  <c r="K311" i="33" s="1"/>
  <c r="W946" i="3"/>
  <c r="W942" i="3"/>
  <c r="C319" i="33" s="1"/>
  <c r="AD337" i="3"/>
  <c r="AE337" i="3"/>
  <c r="AF337" i="3"/>
  <c r="AJ337" i="3" s="1"/>
  <c r="AD338" i="3"/>
  <c r="AE338" i="3"/>
  <c r="AF338" i="3"/>
  <c r="AD295" i="3"/>
  <c r="AE295" i="3"/>
  <c r="AF295" i="3"/>
  <c r="AD296" i="3"/>
  <c r="AE296" i="3"/>
  <c r="AF296" i="3"/>
  <c r="AE294" i="3"/>
  <c r="AF294" i="3"/>
  <c r="AE336" i="3"/>
  <c r="AF336" i="3"/>
  <c r="AD259" i="3"/>
  <c r="AE259" i="3"/>
  <c r="AF259" i="3"/>
  <c r="AD260" i="3"/>
  <c r="AE260" i="3"/>
  <c r="AF260" i="3"/>
  <c r="AE258" i="3"/>
  <c r="AF258" i="3"/>
  <c r="AD336" i="3"/>
  <c r="AD420" i="3" s="1"/>
  <c r="AD294" i="3"/>
  <c r="AD258" i="3"/>
  <c r="AL258" i="3" s="1"/>
  <c r="X422" i="3"/>
  <c r="AB422" i="3" s="1"/>
  <c r="AJ54" i="33" s="1"/>
  <c r="W422" i="3"/>
  <c r="AA422" i="3" s="1"/>
  <c r="AI54" i="33" s="1"/>
  <c r="V422" i="3"/>
  <c r="Z422" i="3" s="1"/>
  <c r="AH54" i="33" s="1"/>
  <c r="X421" i="3"/>
  <c r="AB421" i="3" s="1"/>
  <c r="AJ53" i="33" s="1"/>
  <c r="W421" i="3"/>
  <c r="AA421" i="3" s="1"/>
  <c r="AI53" i="33" s="1"/>
  <c r="V421" i="3"/>
  <c r="Z421" i="3" s="1"/>
  <c r="AH53" i="33" s="1"/>
  <c r="X420" i="3"/>
  <c r="AB420" i="3" s="1"/>
  <c r="AJ52" i="33" s="1"/>
  <c r="W420" i="3"/>
  <c r="AA420" i="3" s="1"/>
  <c r="AI52" i="33" s="1"/>
  <c r="V420" i="3"/>
  <c r="Z420" i="3" s="1"/>
  <c r="AH52" i="33" s="1"/>
  <c r="X338" i="3"/>
  <c r="AB338" i="3" s="1"/>
  <c r="AJ50" i="33" s="1"/>
  <c r="W338" i="3"/>
  <c r="AA338" i="3" s="1"/>
  <c r="AI50" i="33" s="1"/>
  <c r="V338" i="3"/>
  <c r="Z338" i="3" s="1"/>
  <c r="AH50" i="33" s="1"/>
  <c r="X337" i="3"/>
  <c r="AB337" i="3" s="1"/>
  <c r="AJ49" i="33" s="1"/>
  <c r="W337" i="3"/>
  <c r="AA337" i="3" s="1"/>
  <c r="AI49" i="33" s="1"/>
  <c r="V337" i="3"/>
  <c r="Z337" i="3" s="1"/>
  <c r="AH49" i="33" s="1"/>
  <c r="X336" i="3"/>
  <c r="AB336" i="3" s="1"/>
  <c r="AJ48" i="33" s="1"/>
  <c r="W336" i="3"/>
  <c r="AA336" i="3" s="1"/>
  <c r="AI48" i="33" s="1"/>
  <c r="V336" i="3"/>
  <c r="Z336" i="3" s="1"/>
  <c r="AH48" i="33" s="1"/>
  <c r="X344" i="3"/>
  <c r="AB344" i="3" s="1"/>
  <c r="W344" i="3"/>
  <c r="AA344" i="3" s="1"/>
  <c r="V344" i="3"/>
  <c r="Z344" i="3" s="1"/>
  <c r="X343" i="3"/>
  <c r="AB343" i="3" s="1"/>
  <c r="W343" i="3"/>
  <c r="AA343" i="3" s="1"/>
  <c r="V343" i="3"/>
  <c r="Z343" i="3" s="1"/>
  <c r="X342" i="3"/>
  <c r="AB342" i="3" s="1"/>
  <c r="W342" i="3"/>
  <c r="AA342" i="3" s="1"/>
  <c r="V342" i="3"/>
  <c r="Z342" i="3" s="1"/>
  <c r="X380" i="3"/>
  <c r="AB380" i="3" s="1"/>
  <c r="AJ36" i="33" s="1"/>
  <c r="W380" i="3"/>
  <c r="AA380" i="3" s="1"/>
  <c r="AI36" i="33" s="1"/>
  <c r="V380" i="3"/>
  <c r="Z380" i="3" s="1"/>
  <c r="AH36" i="33" s="1"/>
  <c r="X379" i="3"/>
  <c r="AB379" i="3" s="1"/>
  <c r="AJ35" i="33" s="1"/>
  <c r="W379" i="3"/>
  <c r="AA379" i="3" s="1"/>
  <c r="AI35" i="33" s="1"/>
  <c r="V379" i="3"/>
  <c r="Z379" i="3" s="1"/>
  <c r="AH35" i="33" s="1"/>
  <c r="X378" i="3"/>
  <c r="AB378" i="3" s="1"/>
  <c r="AJ34" i="33" s="1"/>
  <c r="W378" i="3"/>
  <c r="AA378" i="3" s="1"/>
  <c r="AI34" i="33" s="1"/>
  <c r="V378" i="3"/>
  <c r="Z378" i="3" s="1"/>
  <c r="AH34" i="33" s="1"/>
  <c r="X296" i="3"/>
  <c r="AB296" i="3" s="1"/>
  <c r="AJ32" i="33" s="1"/>
  <c r="W296" i="3"/>
  <c r="AA296" i="3" s="1"/>
  <c r="AI32" i="33" s="1"/>
  <c r="V296" i="3"/>
  <c r="Z296" i="3" s="1"/>
  <c r="AH32" i="33" s="1"/>
  <c r="X295" i="3"/>
  <c r="AB295" i="3" s="1"/>
  <c r="AJ31" i="33" s="1"/>
  <c r="W295" i="3"/>
  <c r="AA295" i="3" s="1"/>
  <c r="AI31" i="33" s="1"/>
  <c r="V295" i="3"/>
  <c r="Z295" i="3" s="1"/>
  <c r="AH31" i="33" s="1"/>
  <c r="X294" i="3"/>
  <c r="AB294" i="3" s="1"/>
  <c r="AJ30" i="33" s="1"/>
  <c r="W294" i="3"/>
  <c r="AA294" i="3" s="1"/>
  <c r="AI30" i="33" s="1"/>
  <c r="V294" i="3"/>
  <c r="Z294" i="3" s="1"/>
  <c r="AH30" i="33" s="1"/>
  <c r="X260" i="3"/>
  <c r="AB260" i="3" s="1"/>
  <c r="W260" i="3"/>
  <c r="AA260" i="3" s="1"/>
  <c r="V260" i="3"/>
  <c r="Z260" i="3" s="1"/>
  <c r="X259" i="3"/>
  <c r="AB259" i="3" s="1"/>
  <c r="W259" i="3"/>
  <c r="AA259" i="3" s="1"/>
  <c r="V259" i="3"/>
  <c r="Z259" i="3" s="1"/>
  <c r="X258" i="3"/>
  <c r="AB258" i="3" s="1"/>
  <c r="W258" i="3"/>
  <c r="AA258" i="3" s="1"/>
  <c r="V258" i="3"/>
  <c r="Z258" i="3" s="1"/>
  <c r="X170" i="3"/>
  <c r="AB170" i="3" s="1"/>
  <c r="AJ46" i="33" s="1"/>
  <c r="X169" i="3"/>
  <c r="AB169" i="3" s="1"/>
  <c r="AJ45" i="33" s="1"/>
  <c r="X168" i="3"/>
  <c r="AB168" i="3" s="1"/>
  <c r="AJ44" i="33" s="1"/>
  <c r="W170" i="3"/>
  <c r="AA170" i="3" s="1"/>
  <c r="AI46" i="33" s="1"/>
  <c r="W169" i="3"/>
  <c r="AA169" i="3" s="1"/>
  <c r="AI45" i="33" s="1"/>
  <c r="W168" i="3"/>
  <c r="AA168" i="3" s="1"/>
  <c r="AI44" i="33" s="1"/>
  <c r="V170" i="3"/>
  <c r="Z170" i="3" s="1"/>
  <c r="AH46" i="33" s="1"/>
  <c r="V169" i="3"/>
  <c r="Z169" i="3" s="1"/>
  <c r="AH45" i="33" s="1"/>
  <c r="V168" i="3"/>
  <c r="Z168" i="3" s="1"/>
  <c r="AH44" i="33" s="1"/>
  <c r="X128" i="3"/>
  <c r="AB128" i="3" s="1"/>
  <c r="AJ28" i="33" s="1"/>
  <c r="X127" i="3"/>
  <c r="AB127" i="3" s="1"/>
  <c r="AJ27" i="33" s="1"/>
  <c r="X126" i="3"/>
  <c r="AB126" i="3" s="1"/>
  <c r="AJ26" i="33" s="1"/>
  <c r="W128" i="3"/>
  <c r="AA128" i="3" s="1"/>
  <c r="AI28" i="33" s="1"/>
  <c r="W127" i="3"/>
  <c r="AA127" i="3" s="1"/>
  <c r="AI27" i="33" s="1"/>
  <c r="W126" i="3"/>
  <c r="AA126" i="3" s="1"/>
  <c r="AI26" i="33" s="1"/>
  <c r="V128" i="3"/>
  <c r="Z128" i="3" s="1"/>
  <c r="AH28" i="33" s="1"/>
  <c r="V127" i="3"/>
  <c r="Z127" i="3" s="1"/>
  <c r="AH27" i="33" s="1"/>
  <c r="V126" i="3"/>
  <c r="Z126" i="3" s="1"/>
  <c r="AH26" i="33" s="1"/>
  <c r="V129" i="3"/>
  <c r="W129" i="3"/>
  <c r="X129" i="3"/>
  <c r="V130" i="3"/>
  <c r="W130" i="3"/>
  <c r="X130" i="3"/>
  <c r="X92" i="3"/>
  <c r="AB92" i="3" s="1"/>
  <c r="X91" i="3"/>
  <c r="AB91" i="3" s="1"/>
  <c r="X90" i="3"/>
  <c r="AB90" i="3" s="1"/>
  <c r="W92" i="3"/>
  <c r="AA92" i="3" s="1"/>
  <c r="W91" i="3"/>
  <c r="AA91" i="3" s="1"/>
  <c r="W90" i="3"/>
  <c r="AA90" i="3" s="1"/>
  <c r="V92" i="3"/>
  <c r="Z92" i="3" s="1"/>
  <c r="V91" i="3"/>
  <c r="Z91" i="3" s="1"/>
  <c r="V90" i="3"/>
  <c r="Z90" i="3" s="1"/>
  <c r="V93" i="3"/>
  <c r="W93" i="3"/>
  <c r="X93" i="3"/>
  <c r="V94" i="3"/>
  <c r="W94" i="3"/>
  <c r="X94" i="3"/>
  <c r="N4" i="12"/>
  <c r="M4" i="12"/>
  <c r="L4" i="12"/>
  <c r="K4" i="12"/>
  <c r="T4" i="12" s="1"/>
  <c r="J4" i="12"/>
  <c r="S4" i="12" s="1"/>
  <c r="I4" i="12"/>
  <c r="R4" i="12" s="1"/>
  <c r="H4" i="12"/>
  <c r="Q4" i="12" s="1"/>
  <c r="G4" i="12"/>
  <c r="P4" i="12" s="1"/>
  <c r="F4" i="12"/>
  <c r="O4" i="12" s="1"/>
  <c r="N4" i="11"/>
  <c r="M4" i="11"/>
  <c r="L4" i="11"/>
  <c r="K4" i="11"/>
  <c r="T4" i="11" s="1"/>
  <c r="J4" i="11"/>
  <c r="S4" i="11" s="1"/>
  <c r="I4" i="11"/>
  <c r="R4" i="11" s="1"/>
  <c r="H4" i="11"/>
  <c r="Q4" i="11" s="1"/>
  <c r="G4" i="11"/>
  <c r="P4" i="11" s="1"/>
  <c r="F4" i="11"/>
  <c r="O4" i="11" s="1"/>
  <c r="N4" i="10"/>
  <c r="M4" i="10"/>
  <c r="L4" i="10"/>
  <c r="K4" i="10"/>
  <c r="T4" i="10" s="1"/>
  <c r="J4" i="10"/>
  <c r="S4" i="10" s="1"/>
  <c r="I4" i="10"/>
  <c r="R4" i="10" s="1"/>
  <c r="H4" i="10"/>
  <c r="Q4" i="10" s="1"/>
  <c r="G4" i="10"/>
  <c r="P4" i="10" s="1"/>
  <c r="F4" i="10"/>
  <c r="O4" i="10" s="1"/>
  <c r="M4" i="3"/>
  <c r="N4" i="3"/>
  <c r="L4" i="3"/>
  <c r="J4" i="3"/>
  <c r="S4" i="3" s="1"/>
  <c r="K4" i="3"/>
  <c r="T4" i="3" s="1"/>
  <c r="I4" i="3"/>
  <c r="R4" i="3" s="1"/>
  <c r="B20" i="3"/>
  <c r="B26" i="3" s="1"/>
  <c r="B32" i="3" s="1"/>
  <c r="B38" i="3" s="1"/>
  <c r="B44" i="3" s="1"/>
  <c r="B50" i="3" s="1"/>
  <c r="B19" i="3"/>
  <c r="B25" i="3" s="1"/>
  <c r="B31" i="3" s="1"/>
  <c r="B37" i="3" s="1"/>
  <c r="B43" i="3" s="1"/>
  <c r="B49" i="3" s="1"/>
  <c r="B18" i="3"/>
  <c r="B24" i="3" s="1"/>
  <c r="B30" i="3" s="1"/>
  <c r="B36" i="3" s="1"/>
  <c r="B42" i="3" s="1"/>
  <c r="B48" i="3" s="1"/>
  <c r="B14" i="3"/>
  <c r="B13" i="3"/>
  <c r="B12" i="3"/>
  <c r="H4" i="3"/>
  <c r="Q4" i="3" s="1"/>
  <c r="G4" i="3"/>
  <c r="P4" i="3" s="1"/>
  <c r="F4" i="3"/>
  <c r="O4" i="3" s="1"/>
  <c r="AR428" i="18" l="1"/>
  <c r="BP30" i="33" s="1"/>
  <c r="AR260" i="18"/>
  <c r="AQ260" i="18"/>
  <c r="AP512" i="18"/>
  <c r="AR426" i="17"/>
  <c r="AP258" i="17"/>
  <c r="AR258" i="17"/>
  <c r="AQ427" i="17"/>
  <c r="AQ511" i="16"/>
  <c r="AR428" i="16"/>
  <c r="F110" i="33" s="1"/>
  <c r="AR427" i="16"/>
  <c r="AQ260" i="16"/>
  <c r="AP426" i="16"/>
  <c r="BN41" i="33" s="1"/>
  <c r="AR510" i="16"/>
  <c r="AP260" i="16"/>
  <c r="AR259" i="12"/>
  <c r="AR512" i="11"/>
  <c r="AQ512" i="11"/>
  <c r="AQ428" i="11"/>
  <c r="BO30" i="33" s="1"/>
  <c r="AP512" i="11"/>
  <c r="AQ510" i="10"/>
  <c r="AP510" i="10"/>
  <c r="AR510" i="10"/>
  <c r="AR512" i="10"/>
  <c r="AR427" i="10"/>
  <c r="AR428" i="10"/>
  <c r="AR260" i="10"/>
  <c r="AQ512" i="10"/>
  <c r="AP258" i="10"/>
  <c r="AQ258" i="10"/>
  <c r="M82" i="33"/>
  <c r="M324" i="33"/>
  <c r="G83" i="33"/>
  <c r="G325" i="33"/>
  <c r="AQ510" i="16"/>
  <c r="C81" i="33"/>
  <c r="C323" i="33"/>
  <c r="L79" i="33"/>
  <c r="L321" i="33"/>
  <c r="AQ260" i="12"/>
  <c r="H79" i="33"/>
  <c r="H321" i="33"/>
  <c r="C82" i="33"/>
  <c r="C324" i="33"/>
  <c r="M79" i="33"/>
  <c r="M321" i="33"/>
  <c r="AP260" i="12"/>
  <c r="AQ259" i="17"/>
  <c r="K82" i="33"/>
  <c r="K324" i="33"/>
  <c r="G82" i="33"/>
  <c r="G324" i="33"/>
  <c r="E69" i="33"/>
  <c r="E311" i="33"/>
  <c r="AR259" i="16"/>
  <c r="D77" i="33"/>
  <c r="D319" i="33"/>
  <c r="E79" i="33"/>
  <c r="E321" i="33"/>
  <c r="L83" i="33"/>
  <c r="L325" i="33"/>
  <c r="E81" i="33"/>
  <c r="E323" i="33"/>
  <c r="L69" i="33"/>
  <c r="L311" i="33"/>
  <c r="D83" i="33"/>
  <c r="D325" i="33"/>
  <c r="M81" i="33"/>
  <c r="M323" i="33"/>
  <c r="K71" i="33"/>
  <c r="K313" i="33"/>
  <c r="E77" i="33"/>
  <c r="E319" i="33"/>
  <c r="H81" i="33"/>
  <c r="H323" i="33"/>
  <c r="D81" i="33"/>
  <c r="D323" i="33"/>
  <c r="I78" i="33"/>
  <c r="I320" i="33"/>
  <c r="H69" i="33"/>
  <c r="H311" i="33"/>
  <c r="AR343" i="16"/>
  <c r="AQ260" i="11"/>
  <c r="I77" i="33"/>
  <c r="I319" i="33"/>
  <c r="AQ512" i="3"/>
  <c r="AP258" i="18"/>
  <c r="G79" i="33"/>
  <c r="G321" i="33"/>
  <c r="H71" i="33"/>
  <c r="H313" i="33"/>
  <c r="D82" i="33"/>
  <c r="D324" i="33"/>
  <c r="I83" i="33"/>
  <c r="I325" i="33"/>
  <c r="D71" i="33"/>
  <c r="D313" i="33"/>
  <c r="E83" i="33"/>
  <c r="E325" i="33"/>
  <c r="AR512" i="18"/>
  <c r="L78" i="33"/>
  <c r="L320" i="33"/>
  <c r="H82" i="33"/>
  <c r="H324" i="33"/>
  <c r="L70" i="33"/>
  <c r="L312" i="33"/>
  <c r="D70" i="33"/>
  <c r="D312" i="33"/>
  <c r="E82" i="33"/>
  <c r="E324" i="33"/>
  <c r="M83" i="33"/>
  <c r="M325" i="33"/>
  <c r="K78" i="33"/>
  <c r="K320" i="33"/>
  <c r="H70" i="33"/>
  <c r="H312" i="33"/>
  <c r="I82" i="33"/>
  <c r="I324" i="33"/>
  <c r="K83" i="33"/>
  <c r="K325" i="33"/>
  <c r="BN43" i="33"/>
  <c r="AP259" i="18"/>
  <c r="AQ510" i="18"/>
  <c r="AR259" i="18"/>
  <c r="AQ258" i="17"/>
  <c r="AP260" i="17"/>
  <c r="AQ260" i="17"/>
  <c r="AR260" i="17"/>
  <c r="BO42" i="33"/>
  <c r="F108" i="33"/>
  <c r="AQ258" i="16"/>
  <c r="AQ342" i="16"/>
  <c r="D110" i="33"/>
  <c r="AQ259" i="15"/>
  <c r="AR259" i="15"/>
  <c r="AQ258" i="15"/>
  <c r="AP260" i="15"/>
  <c r="AQ427" i="15"/>
  <c r="E109" i="33" s="1"/>
  <c r="AR258" i="15"/>
  <c r="AQ260" i="15"/>
  <c r="AP344" i="12"/>
  <c r="BN30" i="33"/>
  <c r="BO29" i="33"/>
  <c r="BP28" i="33"/>
  <c r="AR343" i="12"/>
  <c r="AP260" i="11"/>
  <c r="AR258" i="11"/>
  <c r="AR259" i="11"/>
  <c r="AQ344" i="11"/>
  <c r="AP343" i="11"/>
  <c r="AP258" i="11"/>
  <c r="AR260" i="11"/>
  <c r="AQ511" i="10"/>
  <c r="AQ260" i="10"/>
  <c r="AP512" i="10"/>
  <c r="AP260" i="10"/>
  <c r="E110" i="33"/>
  <c r="BO43" i="33"/>
  <c r="AM421" i="18"/>
  <c r="AI421" i="18"/>
  <c r="AH344" i="18"/>
  <c r="AL344" i="18"/>
  <c r="AM343" i="18"/>
  <c r="AI343" i="18"/>
  <c r="AJ420" i="18"/>
  <c r="AN420" i="18"/>
  <c r="AR342" i="18" s="1"/>
  <c r="AP260" i="18"/>
  <c r="AQ258" i="18"/>
  <c r="AI380" i="18"/>
  <c r="AM380" i="18"/>
  <c r="AH379" i="18"/>
  <c r="AL379" i="18"/>
  <c r="AP343" i="18" s="1"/>
  <c r="AN422" i="18"/>
  <c r="AR344" i="18" s="1"/>
  <c r="AJ422" i="18"/>
  <c r="AI344" i="18"/>
  <c r="AM344" i="18"/>
  <c r="AJ421" i="18"/>
  <c r="AN421" i="18"/>
  <c r="AL420" i="18"/>
  <c r="AP342" i="18" s="1"/>
  <c r="AH420" i="18"/>
  <c r="AI420" i="18"/>
  <c r="AM420" i="18"/>
  <c r="AQ342" i="18" s="1"/>
  <c r="AJ343" i="18"/>
  <c r="AN343" i="18"/>
  <c r="AH380" i="18"/>
  <c r="AL380" i="18"/>
  <c r="AI380" i="17"/>
  <c r="AM380" i="17"/>
  <c r="AI420" i="17"/>
  <c r="AM420" i="17"/>
  <c r="AQ342" i="17" s="1"/>
  <c r="AL421" i="17"/>
  <c r="AH421" i="17"/>
  <c r="AH379" i="17"/>
  <c r="AL379" i="17"/>
  <c r="AH380" i="17"/>
  <c r="AL380" i="17"/>
  <c r="AL343" i="17"/>
  <c r="AH343" i="17"/>
  <c r="AI344" i="17"/>
  <c r="AM344" i="17"/>
  <c r="AH344" i="17"/>
  <c r="AL344" i="17"/>
  <c r="AN342" i="17"/>
  <c r="AJ342" i="17"/>
  <c r="AJ420" i="17"/>
  <c r="AN420" i="17"/>
  <c r="AM422" i="17"/>
  <c r="AI422" i="17"/>
  <c r="AJ343" i="17"/>
  <c r="AN343" i="17"/>
  <c r="AN422" i="17"/>
  <c r="AR344" i="17" s="1"/>
  <c r="AJ422" i="17"/>
  <c r="AM421" i="17"/>
  <c r="AI421" i="17"/>
  <c r="AJ421" i="17"/>
  <c r="AN421" i="17"/>
  <c r="AL420" i="17"/>
  <c r="AP342" i="17" s="1"/>
  <c r="AH420" i="17"/>
  <c r="AM343" i="17"/>
  <c r="AI343" i="17"/>
  <c r="AI379" i="16"/>
  <c r="AM379" i="16"/>
  <c r="AM421" i="16"/>
  <c r="AI421" i="16"/>
  <c r="AL343" i="16"/>
  <c r="AH343" i="16"/>
  <c r="AJ344" i="16"/>
  <c r="AN344" i="16"/>
  <c r="AJ420" i="16"/>
  <c r="AN420" i="16"/>
  <c r="AN422" i="16"/>
  <c r="AJ422" i="16"/>
  <c r="AH378" i="16"/>
  <c r="AL378" i="16"/>
  <c r="AI380" i="16"/>
  <c r="AM380" i="16"/>
  <c r="AH379" i="16"/>
  <c r="AL379" i="16"/>
  <c r="AR260" i="16"/>
  <c r="BP35" i="33" s="1"/>
  <c r="AP344" i="16"/>
  <c r="AL420" i="16"/>
  <c r="AH420" i="16"/>
  <c r="AI344" i="16"/>
  <c r="AM344" i="16"/>
  <c r="AM343" i="16"/>
  <c r="AI343" i="16"/>
  <c r="AM422" i="16"/>
  <c r="AI422" i="16"/>
  <c r="AN342" i="16"/>
  <c r="AJ342" i="16"/>
  <c r="AJ380" i="16"/>
  <c r="AN380" i="16"/>
  <c r="AP258" i="16"/>
  <c r="AL421" i="16"/>
  <c r="AH421" i="16"/>
  <c r="AL343" i="15"/>
  <c r="AH343" i="15"/>
  <c r="AL421" i="15"/>
  <c r="AH421" i="15"/>
  <c r="AJ421" i="15"/>
  <c r="AN421" i="15"/>
  <c r="AN342" i="15"/>
  <c r="AR342" i="15" s="1"/>
  <c r="AJ342" i="15"/>
  <c r="AI420" i="15"/>
  <c r="AM420" i="15"/>
  <c r="AQ342" i="15" s="1"/>
  <c r="AR260" i="15"/>
  <c r="AR344" i="15"/>
  <c r="AH380" i="15"/>
  <c r="AL380" i="15"/>
  <c r="AP258" i="15"/>
  <c r="AH344" i="15"/>
  <c r="AL344" i="15"/>
  <c r="AQ343" i="15"/>
  <c r="AM422" i="15"/>
  <c r="AQ344" i="15" s="1"/>
  <c r="AI422" i="15"/>
  <c r="AJ343" i="15"/>
  <c r="AN343" i="15"/>
  <c r="AP342" i="15"/>
  <c r="AL420" i="12"/>
  <c r="AH420" i="12"/>
  <c r="AM343" i="12"/>
  <c r="AI343" i="12"/>
  <c r="AJ420" i="12"/>
  <c r="AN420" i="12"/>
  <c r="AR342" i="12" s="1"/>
  <c r="AL421" i="12"/>
  <c r="AH421" i="12"/>
  <c r="AP342" i="12"/>
  <c r="AQ258" i="12"/>
  <c r="AI380" i="12"/>
  <c r="AM380" i="12"/>
  <c r="AL343" i="12"/>
  <c r="AH343" i="12"/>
  <c r="AQ342" i="12"/>
  <c r="AN422" i="12"/>
  <c r="AR344" i="12" s="1"/>
  <c r="AJ422" i="12"/>
  <c r="AM422" i="12"/>
  <c r="AI422" i="12"/>
  <c r="AH379" i="12"/>
  <c r="AL379" i="12"/>
  <c r="AM421" i="12"/>
  <c r="AI421" i="12"/>
  <c r="AI344" i="12"/>
  <c r="AM344" i="12"/>
  <c r="AQ258" i="11"/>
  <c r="AH380" i="11"/>
  <c r="AL380" i="11"/>
  <c r="AM421" i="11"/>
  <c r="AI421" i="11"/>
  <c r="AH344" i="11"/>
  <c r="AL344" i="11"/>
  <c r="AM343" i="11"/>
  <c r="AI343" i="11"/>
  <c r="AJ343" i="11"/>
  <c r="AN343" i="11"/>
  <c r="AJ380" i="11"/>
  <c r="AN380" i="11"/>
  <c r="AI379" i="11"/>
  <c r="AM379" i="11"/>
  <c r="AN422" i="11"/>
  <c r="AJ422" i="11"/>
  <c r="AH378" i="11"/>
  <c r="AL378" i="11"/>
  <c r="AL420" i="11"/>
  <c r="AH420" i="11"/>
  <c r="AJ344" i="11"/>
  <c r="AN344" i="11"/>
  <c r="AJ421" i="11"/>
  <c r="AN421" i="11"/>
  <c r="AR342" i="11"/>
  <c r="AI420" i="11"/>
  <c r="AM420" i="11"/>
  <c r="AQ342" i="11" s="1"/>
  <c r="AH380" i="10"/>
  <c r="AL380" i="10"/>
  <c r="AH344" i="10"/>
  <c r="AL344" i="10"/>
  <c r="AN422" i="10"/>
  <c r="AJ422" i="10"/>
  <c r="AL421" i="10"/>
  <c r="AH421" i="10"/>
  <c r="AI420" i="10"/>
  <c r="AM420" i="10"/>
  <c r="AQ342" i="10" s="1"/>
  <c r="AJ343" i="10"/>
  <c r="AN343" i="10"/>
  <c r="AM421" i="10"/>
  <c r="AI421" i="10"/>
  <c r="AN342" i="10"/>
  <c r="AJ342" i="10"/>
  <c r="AJ380" i="10"/>
  <c r="AN380" i="10"/>
  <c r="AL420" i="10"/>
  <c r="AH420" i="10"/>
  <c r="AI344" i="10"/>
  <c r="AM344" i="10"/>
  <c r="AI379" i="10"/>
  <c r="AM379" i="10"/>
  <c r="AJ420" i="10"/>
  <c r="AN420" i="10"/>
  <c r="AM422" i="10"/>
  <c r="AI422" i="10"/>
  <c r="AM343" i="10"/>
  <c r="AI343" i="10"/>
  <c r="AH378" i="10"/>
  <c r="AL378" i="10"/>
  <c r="AP342" i="10" s="1"/>
  <c r="AI380" i="10"/>
  <c r="AM380" i="10"/>
  <c r="AL343" i="10"/>
  <c r="AH343" i="10"/>
  <c r="AJ344" i="10"/>
  <c r="AN344" i="10"/>
  <c r="AH379" i="10"/>
  <c r="AL379" i="10"/>
  <c r="AJ421" i="10"/>
  <c r="AN421" i="10"/>
  <c r="BN42" i="33"/>
  <c r="D109" i="33"/>
  <c r="E108" i="33"/>
  <c r="BO41" i="33"/>
  <c r="BO28" i="33"/>
  <c r="BN29" i="33"/>
  <c r="BP41" i="33"/>
  <c r="F109" i="33"/>
  <c r="BP29" i="33"/>
  <c r="BP42" i="33"/>
  <c r="BN28" i="33"/>
  <c r="BP43" i="33"/>
  <c r="AP511" i="3"/>
  <c r="I108" i="33"/>
  <c r="BK28" i="33"/>
  <c r="BK41" i="33"/>
  <c r="AR512" i="3"/>
  <c r="AR426" i="3"/>
  <c r="J108" i="33" s="1"/>
  <c r="AP510" i="3"/>
  <c r="AP427" i="3"/>
  <c r="BJ42" i="33" s="1"/>
  <c r="AP428" i="3"/>
  <c r="AQ428" i="3"/>
  <c r="BL43" i="33"/>
  <c r="BL30" i="33"/>
  <c r="J110" i="33"/>
  <c r="AQ510" i="3"/>
  <c r="H108" i="33"/>
  <c r="BJ41" i="33"/>
  <c r="AR510" i="3"/>
  <c r="AQ427" i="3"/>
  <c r="AQ511" i="3"/>
  <c r="AR427" i="3"/>
  <c r="I81" i="33"/>
  <c r="H83" i="33"/>
  <c r="L82" i="33"/>
  <c r="L81" i="33"/>
  <c r="K81" i="33"/>
  <c r="G81" i="33"/>
  <c r="C83" i="33"/>
  <c r="I79" i="33"/>
  <c r="M78" i="33"/>
  <c r="E78" i="33"/>
  <c r="M77" i="33"/>
  <c r="H78" i="33"/>
  <c r="D78" i="33"/>
  <c r="L77" i="33"/>
  <c r="H77" i="33"/>
  <c r="D79" i="33"/>
  <c r="G78" i="33"/>
  <c r="C77" i="33"/>
  <c r="C79" i="33"/>
  <c r="C78" i="33"/>
  <c r="K77" i="33"/>
  <c r="K79" i="33"/>
  <c r="G77" i="33"/>
  <c r="AH420" i="3"/>
  <c r="AL420" i="3"/>
  <c r="AE420" i="3"/>
  <c r="AM336" i="3"/>
  <c r="M69" i="33"/>
  <c r="AH337" i="3"/>
  <c r="AL337" i="3"/>
  <c r="AJ338" i="3"/>
  <c r="AN338" i="3"/>
  <c r="I69" i="33"/>
  <c r="M71" i="33"/>
  <c r="I71" i="33"/>
  <c r="AI338" i="3"/>
  <c r="AM338" i="3"/>
  <c r="AD422" i="3"/>
  <c r="AL338" i="3"/>
  <c r="AF421" i="3"/>
  <c r="AN337" i="3"/>
  <c r="E71" i="33"/>
  <c r="AH336" i="3"/>
  <c r="AL336" i="3"/>
  <c r="AI337" i="3"/>
  <c r="AM337" i="3"/>
  <c r="M70" i="33"/>
  <c r="I70" i="33"/>
  <c r="AF420" i="3"/>
  <c r="AN336" i="3"/>
  <c r="E70" i="33"/>
  <c r="AH294" i="3"/>
  <c r="AL294" i="3"/>
  <c r="AI296" i="3"/>
  <c r="AM296" i="3"/>
  <c r="AD380" i="3"/>
  <c r="AL296" i="3"/>
  <c r="AJ295" i="3"/>
  <c r="AN295" i="3"/>
  <c r="AE379" i="3"/>
  <c r="AM295" i="3"/>
  <c r="AH295" i="3"/>
  <c r="AL295" i="3"/>
  <c r="AJ294" i="3"/>
  <c r="AN294" i="3"/>
  <c r="AI294" i="3"/>
  <c r="AM294" i="3"/>
  <c r="L71" i="33"/>
  <c r="AF380" i="3"/>
  <c r="AN296" i="3"/>
  <c r="D69" i="33"/>
  <c r="AJ258" i="3"/>
  <c r="AN258" i="3"/>
  <c r="AE342" i="3"/>
  <c r="AM258" i="3"/>
  <c r="AH259" i="3"/>
  <c r="AL259" i="3"/>
  <c r="AF344" i="3"/>
  <c r="AN260" i="3"/>
  <c r="G71" i="33"/>
  <c r="AI260" i="3"/>
  <c r="AM260" i="3"/>
  <c r="K69" i="33"/>
  <c r="C71" i="33"/>
  <c r="AD342" i="3"/>
  <c r="AH260" i="3"/>
  <c r="AL260" i="3"/>
  <c r="G69" i="33"/>
  <c r="K70" i="33"/>
  <c r="AJ259" i="3"/>
  <c r="AN259" i="3"/>
  <c r="G70" i="33"/>
  <c r="AE343" i="3"/>
  <c r="AM259" i="3"/>
  <c r="C70" i="33"/>
  <c r="AI8" i="33"/>
  <c r="BE7" i="33" s="1"/>
  <c r="BA20" i="33"/>
  <c r="BA33" i="33"/>
  <c r="BB24" i="33"/>
  <c r="AJ12" i="33"/>
  <c r="BF11" i="33" s="1"/>
  <c r="BB37" i="33"/>
  <c r="BA30" i="33"/>
  <c r="BA43" i="33"/>
  <c r="AI18" i="33"/>
  <c r="BE17" i="33" s="1"/>
  <c r="AI9" i="33"/>
  <c r="BE8" i="33" s="1"/>
  <c r="BA21" i="33"/>
  <c r="BA34" i="33"/>
  <c r="AH13" i="33"/>
  <c r="BD12" i="33" s="1"/>
  <c r="AZ25" i="33"/>
  <c r="AZ38" i="33"/>
  <c r="AZ28" i="33"/>
  <c r="AZ41" i="33"/>
  <c r="AH16" i="33"/>
  <c r="BD15" i="33" s="1"/>
  <c r="BB30" i="33"/>
  <c r="BB43" i="33"/>
  <c r="AJ18" i="33"/>
  <c r="BF17" i="33" s="1"/>
  <c r="AZ30" i="33"/>
  <c r="AH18" i="33"/>
  <c r="BD17" i="33" s="1"/>
  <c r="AZ43" i="33"/>
  <c r="AI10" i="33"/>
  <c r="BE9" i="33" s="1"/>
  <c r="BA35" i="33"/>
  <c r="BA22" i="33"/>
  <c r="BA25" i="33"/>
  <c r="AI13" i="33"/>
  <c r="BE12" i="33" s="1"/>
  <c r="BA38" i="33"/>
  <c r="AI16" i="33"/>
  <c r="BE15" i="33" s="1"/>
  <c r="BA41" i="33"/>
  <c r="BA28" i="33"/>
  <c r="BB25" i="33"/>
  <c r="BB38" i="33"/>
  <c r="AJ13" i="33"/>
  <c r="BF12" i="33" s="1"/>
  <c r="BB21" i="33"/>
  <c r="AJ9" i="33"/>
  <c r="BF8" i="33" s="1"/>
  <c r="BB34" i="33"/>
  <c r="AH14" i="33"/>
  <c r="BD13" i="33" s="1"/>
  <c r="AZ26" i="33"/>
  <c r="AZ39" i="33"/>
  <c r="AH17" i="33"/>
  <c r="BD16" i="33" s="1"/>
  <c r="AZ29" i="33"/>
  <c r="AZ42" i="33"/>
  <c r="AI12" i="33"/>
  <c r="BE11" i="33" s="1"/>
  <c r="BA24" i="33"/>
  <c r="BA37" i="33"/>
  <c r="AJ16" i="33"/>
  <c r="BF15" i="33" s="1"/>
  <c r="BB28" i="33"/>
  <c r="BB41" i="33"/>
  <c r="AZ20" i="33"/>
  <c r="AH8" i="33"/>
  <c r="BD7" i="33" s="1"/>
  <c r="AZ33" i="33"/>
  <c r="BB35" i="33"/>
  <c r="AJ10" i="33"/>
  <c r="BF9" i="33" s="1"/>
  <c r="BB22" i="33"/>
  <c r="BA26" i="33"/>
  <c r="BA39" i="33"/>
  <c r="AI14" i="33"/>
  <c r="BE13" i="33" s="1"/>
  <c r="BA29" i="33"/>
  <c r="BA42" i="33"/>
  <c r="AI17" i="33"/>
  <c r="BE16" i="33" s="1"/>
  <c r="BB20" i="33"/>
  <c r="AJ8" i="33"/>
  <c r="BF7" i="33" s="1"/>
  <c r="BB33" i="33"/>
  <c r="AZ34" i="33"/>
  <c r="AH9" i="33"/>
  <c r="BD8" i="33" s="1"/>
  <c r="AZ21" i="33"/>
  <c r="AZ24" i="33"/>
  <c r="AH12" i="33"/>
  <c r="BD11" i="33" s="1"/>
  <c r="AZ37" i="33"/>
  <c r="AJ14" i="33"/>
  <c r="BF13" i="33" s="1"/>
  <c r="BB26" i="33"/>
  <c r="BB39" i="33"/>
  <c r="BB29" i="33"/>
  <c r="BB42" i="33"/>
  <c r="AJ17" i="33"/>
  <c r="BF16" i="33" s="1"/>
  <c r="AZ22" i="33"/>
  <c r="AZ35" i="33"/>
  <c r="AH10" i="33"/>
  <c r="BD9" i="33" s="1"/>
  <c r="AE378" i="3"/>
  <c r="AF342" i="3"/>
  <c r="AJ336" i="3"/>
  <c r="AE344" i="3"/>
  <c r="AH258" i="3"/>
  <c r="AH338" i="3"/>
  <c r="AD344" i="3"/>
  <c r="AE380" i="3"/>
  <c r="AI295" i="3"/>
  <c r="AD421" i="3"/>
  <c r="AD378" i="3"/>
  <c r="AF379" i="3"/>
  <c r="AH296" i="3"/>
  <c r="AE422" i="3"/>
  <c r="AF343" i="3"/>
  <c r="AD379" i="3"/>
  <c r="AJ296" i="3"/>
  <c r="AI259" i="3"/>
  <c r="AF378" i="3"/>
  <c r="AF422" i="3"/>
  <c r="AI258" i="3"/>
  <c r="AD343" i="3"/>
  <c r="AJ260" i="3"/>
  <c r="AI336" i="3"/>
  <c r="AE421" i="3"/>
  <c r="B54" i="3"/>
  <c r="B60" i="3" s="1"/>
  <c r="B66" i="3"/>
  <c r="B72" i="3" s="1"/>
  <c r="B78" i="3" s="1"/>
  <c r="B84" i="3" s="1"/>
  <c r="B90" i="3" s="1"/>
  <c r="B96" i="3" s="1"/>
  <c r="B102" i="3" s="1"/>
  <c r="B108" i="3" s="1"/>
  <c r="B114" i="3" s="1"/>
  <c r="B120" i="3" s="1"/>
  <c r="B126" i="3" s="1"/>
  <c r="B132" i="3" s="1"/>
  <c r="B138" i="3" s="1"/>
  <c r="B144" i="3" s="1"/>
  <c r="B150" i="3" s="1"/>
  <c r="B156" i="3" s="1"/>
  <c r="B162" i="3" s="1"/>
  <c r="B168" i="3" s="1"/>
  <c r="B174" i="3" s="1"/>
  <c r="B180" i="3" s="1"/>
  <c r="B186" i="3" s="1"/>
  <c r="B192" i="3" s="1"/>
  <c r="B198" i="3" s="1"/>
  <c r="B204" i="3" s="1"/>
  <c r="B210" i="3" s="1"/>
  <c r="B216" i="3" s="1"/>
  <c r="B222" i="3" s="1"/>
  <c r="B228" i="3" s="1"/>
  <c r="B234" i="3" s="1"/>
  <c r="B240" i="3" s="1"/>
  <c r="B246" i="3" s="1"/>
  <c r="B252" i="3" s="1"/>
  <c r="B258" i="3" s="1"/>
  <c r="B264" i="3" s="1"/>
  <c r="B270" i="3" s="1"/>
  <c r="B276" i="3" s="1"/>
  <c r="B282" i="3" s="1"/>
  <c r="B288" i="3" s="1"/>
  <c r="B294" i="3" s="1"/>
  <c r="B300" i="3" s="1"/>
  <c r="B306" i="3" s="1"/>
  <c r="B312" i="3" s="1"/>
  <c r="B318" i="3" s="1"/>
  <c r="B324" i="3" s="1"/>
  <c r="B330" i="3" s="1"/>
  <c r="B336" i="3" s="1"/>
  <c r="B342" i="3" s="1"/>
  <c r="B348" i="3" s="1"/>
  <c r="B354" i="3" s="1"/>
  <c r="B360" i="3" s="1"/>
  <c r="B366" i="3" s="1"/>
  <c r="B372" i="3" s="1"/>
  <c r="B378" i="3" s="1"/>
  <c r="B384" i="3" s="1"/>
  <c r="B390" i="3" s="1"/>
  <c r="B396" i="3" s="1"/>
  <c r="B402" i="3" s="1"/>
  <c r="B408" i="3" s="1"/>
  <c r="B414" i="3" s="1"/>
  <c r="B420" i="3" s="1"/>
  <c r="B426" i="3" s="1"/>
  <c r="B432" i="3" s="1"/>
  <c r="B438" i="3" s="1"/>
  <c r="B444" i="3" s="1"/>
  <c r="B450" i="3" s="1"/>
  <c r="B456" i="3" s="1"/>
  <c r="B462" i="3" s="1"/>
  <c r="B468" i="3" s="1"/>
  <c r="B474" i="3" s="1"/>
  <c r="B480" i="3" s="1"/>
  <c r="B486" i="3" s="1"/>
  <c r="B492" i="3" s="1"/>
  <c r="B498" i="3" s="1"/>
  <c r="B504" i="3" s="1"/>
  <c r="B510" i="3" s="1"/>
  <c r="B516" i="3" s="1"/>
  <c r="B522" i="3" s="1"/>
  <c r="B528" i="3" s="1"/>
  <c r="B534" i="3" s="1"/>
  <c r="B540" i="3" s="1"/>
  <c r="B546" i="3" s="1"/>
  <c r="B552" i="3" s="1"/>
  <c r="B558" i="3" s="1"/>
  <c r="B564" i="3" s="1"/>
  <c r="B570" i="3" s="1"/>
  <c r="B576" i="3" s="1"/>
  <c r="B582" i="3" s="1"/>
  <c r="B588" i="3" s="1"/>
  <c r="B594" i="3" s="1"/>
  <c r="B600" i="3" s="1"/>
  <c r="B606" i="3" s="1"/>
  <c r="B612" i="3" s="1"/>
  <c r="B618" i="3" s="1"/>
  <c r="B624" i="3" s="1"/>
  <c r="B630" i="3" s="1"/>
  <c r="B636" i="3" s="1"/>
  <c r="B642" i="3" s="1"/>
  <c r="B648" i="3" s="1"/>
  <c r="B654" i="3" s="1"/>
  <c r="B660" i="3" s="1"/>
  <c r="B666" i="3" s="1"/>
  <c r="B672" i="3" s="1"/>
  <c r="B678" i="3" s="1"/>
  <c r="B684" i="3" s="1"/>
  <c r="B690" i="3" s="1"/>
  <c r="B696" i="3" s="1"/>
  <c r="B702" i="3" s="1"/>
  <c r="B708" i="3" s="1"/>
  <c r="B714" i="3" s="1"/>
  <c r="B720" i="3" s="1"/>
  <c r="B726" i="3" s="1"/>
  <c r="B732" i="3" s="1"/>
  <c r="B738" i="3" s="1"/>
  <c r="B744" i="3" s="1"/>
  <c r="B750" i="3" s="1"/>
  <c r="B756" i="3" s="1"/>
  <c r="B762" i="3" s="1"/>
  <c r="B768" i="3" s="1"/>
  <c r="B774" i="3" s="1"/>
  <c r="B780" i="3" s="1"/>
  <c r="B786" i="3" s="1"/>
  <c r="B792" i="3" s="1"/>
  <c r="B798" i="3" s="1"/>
  <c r="B804" i="3" s="1"/>
  <c r="B810" i="3" s="1"/>
  <c r="B816" i="3" s="1"/>
  <c r="B822" i="3" s="1"/>
  <c r="B828" i="3" s="1"/>
  <c r="B834" i="3" s="1"/>
  <c r="B840" i="3" s="1"/>
  <c r="B846" i="3" s="1"/>
  <c r="B852" i="3" s="1"/>
  <c r="B858" i="3" s="1"/>
  <c r="B864" i="3" s="1"/>
  <c r="B870" i="3" s="1"/>
  <c r="B876" i="3" s="1"/>
  <c r="B882" i="3" s="1"/>
  <c r="B888" i="3" s="1"/>
  <c r="B894" i="3" s="1"/>
  <c r="B900" i="3" s="1"/>
  <c r="B906" i="3" s="1"/>
  <c r="B912" i="3" s="1"/>
  <c r="B918" i="3" s="1"/>
  <c r="B924" i="3" s="1"/>
  <c r="B55" i="3"/>
  <c r="B61" i="3" s="1"/>
  <c r="B67" i="3"/>
  <c r="B73" i="3" s="1"/>
  <c r="B79" i="3" s="1"/>
  <c r="B85" i="3" s="1"/>
  <c r="B91" i="3" s="1"/>
  <c r="B97" i="3" s="1"/>
  <c r="B103" i="3" s="1"/>
  <c r="B109" i="3" s="1"/>
  <c r="B115" i="3" s="1"/>
  <c r="B121" i="3" s="1"/>
  <c r="B127" i="3" s="1"/>
  <c r="B133" i="3" s="1"/>
  <c r="B139" i="3" s="1"/>
  <c r="B145" i="3" s="1"/>
  <c r="B151" i="3" s="1"/>
  <c r="B157" i="3" s="1"/>
  <c r="B163" i="3" s="1"/>
  <c r="B169" i="3" s="1"/>
  <c r="B175" i="3" s="1"/>
  <c r="B181" i="3" s="1"/>
  <c r="B187" i="3" s="1"/>
  <c r="B193" i="3" s="1"/>
  <c r="B199" i="3" s="1"/>
  <c r="B205" i="3" s="1"/>
  <c r="B211" i="3" s="1"/>
  <c r="B217" i="3" s="1"/>
  <c r="B223" i="3" s="1"/>
  <c r="B229" i="3" s="1"/>
  <c r="B235" i="3" s="1"/>
  <c r="B241" i="3" s="1"/>
  <c r="B247" i="3" s="1"/>
  <c r="B253" i="3" s="1"/>
  <c r="B259" i="3" s="1"/>
  <c r="B265" i="3" s="1"/>
  <c r="B271" i="3" s="1"/>
  <c r="B277" i="3" s="1"/>
  <c r="B283" i="3" s="1"/>
  <c r="B289" i="3" s="1"/>
  <c r="B295" i="3" s="1"/>
  <c r="B301" i="3" s="1"/>
  <c r="B307" i="3" s="1"/>
  <c r="B313" i="3" s="1"/>
  <c r="B319" i="3" s="1"/>
  <c r="B325" i="3" s="1"/>
  <c r="B331" i="3" s="1"/>
  <c r="B337" i="3" s="1"/>
  <c r="B343" i="3" s="1"/>
  <c r="B349" i="3" s="1"/>
  <c r="B355" i="3" s="1"/>
  <c r="B361" i="3" s="1"/>
  <c r="B367" i="3" s="1"/>
  <c r="B373" i="3" s="1"/>
  <c r="B379" i="3" s="1"/>
  <c r="B385" i="3" s="1"/>
  <c r="B391" i="3" s="1"/>
  <c r="B397" i="3" s="1"/>
  <c r="B403" i="3" s="1"/>
  <c r="B409" i="3" s="1"/>
  <c r="B415" i="3" s="1"/>
  <c r="B421" i="3" s="1"/>
  <c r="B427" i="3" s="1"/>
  <c r="B433" i="3" s="1"/>
  <c r="B439" i="3" s="1"/>
  <c r="B445" i="3" s="1"/>
  <c r="B451" i="3" s="1"/>
  <c r="B457" i="3" s="1"/>
  <c r="B463" i="3" s="1"/>
  <c r="B469" i="3" s="1"/>
  <c r="B475" i="3" s="1"/>
  <c r="B481" i="3" s="1"/>
  <c r="B487" i="3" s="1"/>
  <c r="B493" i="3" s="1"/>
  <c r="B499" i="3" s="1"/>
  <c r="B505" i="3" s="1"/>
  <c r="B511" i="3" s="1"/>
  <c r="B517" i="3" s="1"/>
  <c r="B523" i="3" s="1"/>
  <c r="B529" i="3" s="1"/>
  <c r="B535" i="3" s="1"/>
  <c r="B541" i="3" s="1"/>
  <c r="B547" i="3" s="1"/>
  <c r="B553" i="3" s="1"/>
  <c r="B559" i="3" s="1"/>
  <c r="B565" i="3" s="1"/>
  <c r="B571" i="3" s="1"/>
  <c r="B577" i="3" s="1"/>
  <c r="B583" i="3" s="1"/>
  <c r="B589" i="3" s="1"/>
  <c r="B595" i="3" s="1"/>
  <c r="B601" i="3" s="1"/>
  <c r="B607" i="3" s="1"/>
  <c r="B613" i="3" s="1"/>
  <c r="B619" i="3" s="1"/>
  <c r="B625" i="3" s="1"/>
  <c r="B631" i="3" s="1"/>
  <c r="B637" i="3" s="1"/>
  <c r="B643" i="3" s="1"/>
  <c r="B649" i="3" s="1"/>
  <c r="B655" i="3" s="1"/>
  <c r="B661" i="3" s="1"/>
  <c r="B667" i="3" s="1"/>
  <c r="B673" i="3" s="1"/>
  <c r="B679" i="3" s="1"/>
  <c r="B685" i="3" s="1"/>
  <c r="B691" i="3" s="1"/>
  <c r="B697" i="3" s="1"/>
  <c r="B703" i="3" s="1"/>
  <c r="B709" i="3" s="1"/>
  <c r="B715" i="3" s="1"/>
  <c r="B721" i="3" s="1"/>
  <c r="B727" i="3" s="1"/>
  <c r="B733" i="3" s="1"/>
  <c r="B739" i="3" s="1"/>
  <c r="B745" i="3" s="1"/>
  <c r="B751" i="3" s="1"/>
  <c r="B757" i="3" s="1"/>
  <c r="B763" i="3" s="1"/>
  <c r="B769" i="3" s="1"/>
  <c r="B775" i="3" s="1"/>
  <c r="B781" i="3" s="1"/>
  <c r="B787" i="3" s="1"/>
  <c r="B793" i="3" s="1"/>
  <c r="B799" i="3" s="1"/>
  <c r="B805" i="3" s="1"/>
  <c r="B811" i="3" s="1"/>
  <c r="B817" i="3" s="1"/>
  <c r="B823" i="3" s="1"/>
  <c r="B829" i="3" s="1"/>
  <c r="B835" i="3" s="1"/>
  <c r="B841" i="3" s="1"/>
  <c r="B847" i="3" s="1"/>
  <c r="B853" i="3" s="1"/>
  <c r="B859" i="3" s="1"/>
  <c r="B865" i="3" s="1"/>
  <c r="B871" i="3" s="1"/>
  <c r="B877" i="3" s="1"/>
  <c r="B883" i="3" s="1"/>
  <c r="B889" i="3" s="1"/>
  <c r="B895" i="3" s="1"/>
  <c r="B901" i="3" s="1"/>
  <c r="B907" i="3" s="1"/>
  <c r="B913" i="3" s="1"/>
  <c r="B919" i="3" s="1"/>
  <c r="B925" i="3" s="1"/>
  <c r="B56" i="3"/>
  <c r="B62" i="3" s="1"/>
  <c r="B68" i="3"/>
  <c r="B74" i="3" s="1"/>
  <c r="B80" i="3" s="1"/>
  <c r="B86" i="3" s="1"/>
  <c r="B92" i="3" s="1"/>
  <c r="B98" i="3" s="1"/>
  <c r="B104" i="3" s="1"/>
  <c r="B110" i="3" s="1"/>
  <c r="B116" i="3" s="1"/>
  <c r="B122" i="3" s="1"/>
  <c r="B128" i="3" s="1"/>
  <c r="B134" i="3" s="1"/>
  <c r="B140" i="3" s="1"/>
  <c r="B146" i="3" s="1"/>
  <c r="B152" i="3" s="1"/>
  <c r="B158" i="3" s="1"/>
  <c r="B164" i="3" s="1"/>
  <c r="B170" i="3" s="1"/>
  <c r="B176" i="3" s="1"/>
  <c r="B182" i="3" s="1"/>
  <c r="B188" i="3" s="1"/>
  <c r="B194" i="3" s="1"/>
  <c r="B200" i="3" s="1"/>
  <c r="B206" i="3" s="1"/>
  <c r="B212" i="3" s="1"/>
  <c r="B218" i="3" s="1"/>
  <c r="B224" i="3" s="1"/>
  <c r="B230" i="3" s="1"/>
  <c r="B236" i="3" s="1"/>
  <c r="B242" i="3" s="1"/>
  <c r="B248" i="3" s="1"/>
  <c r="B254" i="3" s="1"/>
  <c r="B260" i="3" s="1"/>
  <c r="B266" i="3" s="1"/>
  <c r="B272" i="3" s="1"/>
  <c r="B278" i="3" s="1"/>
  <c r="B284" i="3" s="1"/>
  <c r="B290" i="3" s="1"/>
  <c r="B296" i="3" s="1"/>
  <c r="B302" i="3" s="1"/>
  <c r="B308" i="3" s="1"/>
  <c r="B314" i="3" s="1"/>
  <c r="B320" i="3" s="1"/>
  <c r="B326" i="3" s="1"/>
  <c r="B332" i="3" s="1"/>
  <c r="B338" i="3" s="1"/>
  <c r="B344" i="3" s="1"/>
  <c r="B350" i="3" s="1"/>
  <c r="B356" i="3" s="1"/>
  <c r="B362" i="3" s="1"/>
  <c r="B368" i="3" s="1"/>
  <c r="B374" i="3" s="1"/>
  <c r="B380" i="3" s="1"/>
  <c r="B386" i="3" s="1"/>
  <c r="B392" i="3" s="1"/>
  <c r="B398" i="3" s="1"/>
  <c r="B404" i="3" s="1"/>
  <c r="B410" i="3" s="1"/>
  <c r="B416" i="3" s="1"/>
  <c r="B422" i="3" s="1"/>
  <c r="B428" i="3" s="1"/>
  <c r="B434" i="3" s="1"/>
  <c r="B440" i="3" s="1"/>
  <c r="B446" i="3" s="1"/>
  <c r="B452" i="3" s="1"/>
  <c r="B458" i="3" s="1"/>
  <c r="B464" i="3" s="1"/>
  <c r="B470" i="3" s="1"/>
  <c r="B476" i="3" s="1"/>
  <c r="B482" i="3" s="1"/>
  <c r="B488" i="3" s="1"/>
  <c r="B494" i="3" s="1"/>
  <c r="B500" i="3" s="1"/>
  <c r="B506" i="3" s="1"/>
  <c r="B512" i="3" s="1"/>
  <c r="B518" i="3" s="1"/>
  <c r="B524" i="3" s="1"/>
  <c r="B530" i="3" s="1"/>
  <c r="B536" i="3" s="1"/>
  <c r="B542" i="3" s="1"/>
  <c r="B548" i="3" s="1"/>
  <c r="B554" i="3" s="1"/>
  <c r="B560" i="3" s="1"/>
  <c r="B566" i="3" s="1"/>
  <c r="B572" i="3" s="1"/>
  <c r="B578" i="3" s="1"/>
  <c r="B584" i="3" s="1"/>
  <c r="B590" i="3" s="1"/>
  <c r="B596" i="3" s="1"/>
  <c r="B602" i="3" s="1"/>
  <c r="B608" i="3" s="1"/>
  <c r="B614" i="3" s="1"/>
  <c r="B620" i="3" s="1"/>
  <c r="B626" i="3" s="1"/>
  <c r="B632" i="3" s="1"/>
  <c r="B638" i="3" s="1"/>
  <c r="B644" i="3" s="1"/>
  <c r="B650" i="3" s="1"/>
  <c r="B656" i="3" s="1"/>
  <c r="B662" i="3" s="1"/>
  <c r="B668" i="3" s="1"/>
  <c r="B674" i="3" s="1"/>
  <c r="B680" i="3" s="1"/>
  <c r="B686" i="3" s="1"/>
  <c r="B692" i="3" s="1"/>
  <c r="B698" i="3" s="1"/>
  <c r="B704" i="3" s="1"/>
  <c r="B710" i="3" s="1"/>
  <c r="B716" i="3" s="1"/>
  <c r="B722" i="3" s="1"/>
  <c r="B728" i="3" s="1"/>
  <c r="B734" i="3" s="1"/>
  <c r="B740" i="3" s="1"/>
  <c r="B746" i="3" s="1"/>
  <c r="B752" i="3" s="1"/>
  <c r="B758" i="3" s="1"/>
  <c r="B764" i="3" s="1"/>
  <c r="B770" i="3" s="1"/>
  <c r="B776" i="3" s="1"/>
  <c r="B782" i="3" s="1"/>
  <c r="B788" i="3" s="1"/>
  <c r="B794" i="3" s="1"/>
  <c r="B800" i="3" s="1"/>
  <c r="B806" i="3" s="1"/>
  <c r="B812" i="3" s="1"/>
  <c r="B818" i="3" s="1"/>
  <c r="B824" i="3" s="1"/>
  <c r="B830" i="3" s="1"/>
  <c r="B836" i="3" s="1"/>
  <c r="B842" i="3" s="1"/>
  <c r="B848" i="3" s="1"/>
  <c r="B854" i="3" s="1"/>
  <c r="B860" i="3" s="1"/>
  <c r="B866" i="3" s="1"/>
  <c r="B872" i="3" s="1"/>
  <c r="B878" i="3" s="1"/>
  <c r="B884" i="3" s="1"/>
  <c r="B890" i="3" s="1"/>
  <c r="B896" i="3" s="1"/>
  <c r="B902" i="3" s="1"/>
  <c r="B908" i="3" s="1"/>
  <c r="B914" i="3" s="1"/>
  <c r="B920" i="3" s="1"/>
  <c r="B926" i="3" s="1"/>
  <c r="BJ28" i="33" l="1"/>
  <c r="D108" i="33"/>
  <c r="AQ344" i="12"/>
  <c r="AP344" i="10"/>
  <c r="AP342" i="16"/>
  <c r="AR342" i="16"/>
  <c r="AR343" i="18"/>
  <c r="AQ343" i="18"/>
  <c r="AP344" i="17"/>
  <c r="AQ344" i="16"/>
  <c r="AR344" i="16"/>
  <c r="AQ343" i="16"/>
  <c r="AP343" i="16"/>
  <c r="AR343" i="15"/>
  <c r="AP342" i="11"/>
  <c r="AQ343" i="11"/>
  <c r="AP344" i="11"/>
  <c r="AR342" i="10"/>
  <c r="BP37" i="33" s="1"/>
  <c r="AP343" i="10"/>
  <c r="AQ344" i="10"/>
  <c r="BL41" i="33"/>
  <c r="AQ344" i="18"/>
  <c r="AP344" i="18"/>
  <c r="AQ344" i="17"/>
  <c r="AQ343" i="17"/>
  <c r="AP343" i="17"/>
  <c r="AR343" i="17"/>
  <c r="AR342" i="17"/>
  <c r="AP344" i="15"/>
  <c r="AP343" i="15"/>
  <c r="AP343" i="12"/>
  <c r="AQ343" i="12"/>
  <c r="AR343" i="11"/>
  <c r="AR344" i="11"/>
  <c r="AR344" i="10"/>
  <c r="AQ343" i="10"/>
  <c r="AR343" i="10"/>
  <c r="BP38" i="33" s="1"/>
  <c r="BL28" i="33"/>
  <c r="BJ29" i="33"/>
  <c r="H109" i="33"/>
  <c r="BK30" i="33"/>
  <c r="BK43" i="33"/>
  <c r="I110" i="33"/>
  <c r="BJ30" i="33"/>
  <c r="H110" i="33"/>
  <c r="BJ43" i="33"/>
  <c r="J109" i="33"/>
  <c r="BL42" i="33"/>
  <c r="BL29" i="33"/>
  <c r="I109" i="33"/>
  <c r="BK42" i="33"/>
  <c r="BK29" i="33"/>
  <c r="AP258" i="3"/>
  <c r="BJ20" i="33" s="1"/>
  <c r="E100" i="33"/>
  <c r="BN20" i="33"/>
  <c r="BN34" i="33"/>
  <c r="BO35" i="33"/>
  <c r="BN33" i="33"/>
  <c r="BP33" i="33"/>
  <c r="AR258" i="3"/>
  <c r="BO21" i="33"/>
  <c r="D101" i="33"/>
  <c r="F100" i="33"/>
  <c r="BN21" i="33"/>
  <c r="BO34" i="33"/>
  <c r="E101" i="33"/>
  <c r="D100" i="33"/>
  <c r="D102" i="33"/>
  <c r="F101" i="33"/>
  <c r="E102" i="33"/>
  <c r="F102" i="33"/>
  <c r="BP34" i="33"/>
  <c r="BP22" i="33"/>
  <c r="BO20" i="33"/>
  <c r="BO22" i="33"/>
  <c r="BP20" i="33"/>
  <c r="BO24" i="33"/>
  <c r="BP21" i="33"/>
  <c r="BN22" i="33"/>
  <c r="BO33" i="33"/>
  <c r="BO37" i="33"/>
  <c r="BN35" i="33"/>
  <c r="AP260" i="3"/>
  <c r="AQ260" i="3"/>
  <c r="BK22" i="33" s="1"/>
  <c r="AJ422" i="3"/>
  <c r="AN422" i="3"/>
  <c r="AQ259" i="3"/>
  <c r="BK34" i="33" s="1"/>
  <c r="AI421" i="3"/>
  <c r="AM421" i="3"/>
  <c r="AH421" i="3"/>
  <c r="AL421" i="3"/>
  <c r="AJ421" i="3"/>
  <c r="AN421" i="3"/>
  <c r="AR259" i="3"/>
  <c r="AH422" i="3"/>
  <c r="AL422" i="3"/>
  <c r="AI422" i="3"/>
  <c r="AM422" i="3"/>
  <c r="AI420" i="3"/>
  <c r="AM420" i="3"/>
  <c r="AJ420" i="3"/>
  <c r="AN420" i="3"/>
  <c r="AH379" i="3"/>
  <c r="AL379" i="3"/>
  <c r="AI379" i="3"/>
  <c r="AM379" i="3"/>
  <c r="AI380" i="3"/>
  <c r="AM380" i="3"/>
  <c r="AQ258" i="3"/>
  <c r="BK33" i="33" s="1"/>
  <c r="AI378" i="3"/>
  <c r="AM378" i="3"/>
  <c r="AJ380" i="3"/>
  <c r="AN380" i="3"/>
  <c r="AH380" i="3"/>
  <c r="AL380" i="3"/>
  <c r="AJ378" i="3"/>
  <c r="AN378" i="3"/>
  <c r="AJ379" i="3"/>
  <c r="AN379" i="3"/>
  <c r="AR260" i="3"/>
  <c r="BL22" i="33" s="1"/>
  <c r="AH378" i="3"/>
  <c r="AL378" i="3"/>
  <c r="AP259" i="3"/>
  <c r="H101" i="33" s="1"/>
  <c r="AJ344" i="3"/>
  <c r="AN344" i="3"/>
  <c r="AJ343" i="3"/>
  <c r="AN343" i="3"/>
  <c r="AH343" i="3"/>
  <c r="AL343" i="3"/>
  <c r="AI342" i="3"/>
  <c r="AM342" i="3"/>
  <c r="AI343" i="3"/>
  <c r="AM343" i="3"/>
  <c r="AH344" i="3"/>
  <c r="AL344" i="3"/>
  <c r="AJ342" i="3"/>
  <c r="AN342" i="3"/>
  <c r="BB48" i="33"/>
  <c r="AZ48" i="33"/>
  <c r="AH342" i="3"/>
  <c r="AL342" i="3"/>
  <c r="AI344" i="3"/>
  <c r="AM344" i="3"/>
  <c r="BN39" i="33" l="1"/>
  <c r="BP25" i="33"/>
  <c r="BP24" i="33"/>
  <c r="BO25" i="33"/>
  <c r="BN25" i="33"/>
  <c r="E105" i="33"/>
  <c r="F105" i="33"/>
  <c r="D106" i="33"/>
  <c r="BO38" i="33"/>
  <c r="BN26" i="33"/>
  <c r="BO39" i="33"/>
  <c r="E106" i="33"/>
  <c r="BO26" i="33"/>
  <c r="BN38" i="33"/>
  <c r="F104" i="33"/>
  <c r="D105" i="33"/>
  <c r="AQ344" i="3"/>
  <c r="BK26" i="33" s="1"/>
  <c r="H100" i="33"/>
  <c r="J100" i="33"/>
  <c r="BL20" i="33"/>
  <c r="BJ33" i="33"/>
  <c r="BL33" i="33"/>
  <c r="AP342" i="3"/>
  <c r="BJ37" i="33" s="1"/>
  <c r="AQ343" i="3"/>
  <c r="BK38" i="33" s="1"/>
  <c r="BL21" i="33"/>
  <c r="J101" i="33"/>
  <c r="BK35" i="33"/>
  <c r="BJ34" i="33"/>
  <c r="AP344" i="3"/>
  <c r="I102" i="33"/>
  <c r="H102" i="33"/>
  <c r="BJ35" i="33"/>
  <c r="BN24" i="33"/>
  <c r="D104" i="33"/>
  <c r="F106" i="33"/>
  <c r="BP39" i="33"/>
  <c r="E104" i="33"/>
  <c r="BP26" i="33"/>
  <c r="BN37" i="33"/>
  <c r="AQ342" i="3"/>
  <c r="I104" i="33" s="1"/>
  <c r="BJ22" i="33"/>
  <c r="J102" i="33"/>
  <c r="BL34" i="33"/>
  <c r="BK21" i="33"/>
  <c r="BJ21" i="33"/>
  <c r="AP343" i="3"/>
  <c r="H105" i="33" s="1"/>
  <c r="I101" i="33"/>
  <c r="AR344" i="3"/>
  <c r="BL35" i="33"/>
  <c r="I100" i="33"/>
  <c r="AR342" i="3"/>
  <c r="J104" i="33" s="1"/>
  <c r="AR343" i="3"/>
  <c r="BK20" i="33"/>
  <c r="BB49" i="33"/>
  <c r="AZ49" i="33"/>
  <c r="I106" i="33" l="1"/>
  <c r="BK39" i="33"/>
  <c r="BK24" i="33"/>
  <c r="BJ24" i="33"/>
  <c r="BL26" i="33"/>
  <c r="BJ25" i="33"/>
  <c r="BJ38" i="33"/>
  <c r="H104" i="33"/>
  <c r="BK25" i="33"/>
  <c r="BL39" i="33"/>
  <c r="J106" i="33"/>
  <c r="I105" i="33"/>
  <c r="BJ39" i="33"/>
  <c r="H106" i="33"/>
  <c r="BJ26" i="33"/>
  <c r="BK37" i="33"/>
  <c r="BL38" i="33"/>
  <c r="J105" i="33"/>
  <c r="BL37" i="33"/>
  <c r="BL24" i="33"/>
  <c r="BL25" i="33"/>
</calcChain>
</file>

<file path=xl/sharedStrings.xml><?xml version="1.0" encoding="utf-8"?>
<sst xmlns="http://schemas.openxmlformats.org/spreadsheetml/2006/main" count="2530" uniqueCount="243">
  <si>
    <t>N \ T</t>
  </si>
  <si>
    <t>Ave. No. of Selected Variables</t>
  </si>
  <si>
    <t>Oracle, downweighting weight =0.975</t>
  </si>
  <si>
    <t>MSFE</t>
  </si>
  <si>
    <t>Oracle, downweighting weight =1</t>
  </si>
  <si>
    <t>Oracle, downweighting weight =0.995</t>
  </si>
  <si>
    <t>Oracle, downweighting weight =0.99</t>
  </si>
  <si>
    <t>Oracle, downweighting weight =0.985</t>
  </si>
  <si>
    <t>Oracle, downweighting weight =0.98</t>
  </si>
  <si>
    <t>Oracle, forecast average across light downweighting weights</t>
  </si>
  <si>
    <t>Oracle, downweighting weight =0.97</t>
  </si>
  <si>
    <t>Oracle, downweighting weight =0.96</t>
  </si>
  <si>
    <t>Oracle, downweighting weight =0.95</t>
  </si>
  <si>
    <t>Oracle, forecast average across Heavy downweighting weights</t>
  </si>
  <si>
    <t>OCMT, downweighting only in the estimation stage, downweighting weight =1</t>
  </si>
  <si>
    <t>OCMT, downweighting only in the estimation stage, downweighting weight =0.995</t>
  </si>
  <si>
    <t>OCMT, downweighting only in the estimation stage, downweighting weight =0.99</t>
  </si>
  <si>
    <t>OCMT, downweighting only in the estimation stage, downweighting weight =0.985</t>
  </si>
  <si>
    <t>OCMT, downweighting only in the estimation stage, downweighting weight =0.98</t>
  </si>
  <si>
    <t>OCMT, downweighting only in the estimation stage, downweighting weight =0.975</t>
  </si>
  <si>
    <t>OCMT, downweighting only in the estimation stage, forecast average across light downweighting weights</t>
  </si>
  <si>
    <t>OCMT, downweighting only in the estimation stage, downweighting weight =0.97</t>
  </si>
  <si>
    <t>OCMT, downweighting only in the estimation stage, downweighting weight =0.96</t>
  </si>
  <si>
    <t>OCMT, downweighting only in the estimation stage, downweighting weight =0.95</t>
  </si>
  <si>
    <t>OCMT, downweighting only in the estimation stage, forecast average across Heavy downweighting weights</t>
  </si>
  <si>
    <t>OCMT, downweigting both in the selection and estimation stages, downweighting weight =1</t>
  </si>
  <si>
    <t>OCMT, downweigting both in the selection and estimation stages, downweighting weight =0.995</t>
  </si>
  <si>
    <t>OCMT, downweigting both in the selection and estimation stages, downweighting weight =0.99</t>
  </si>
  <si>
    <t>OCMT, downweigting both in the selection and estimation stages, downweighting weight =0.985</t>
  </si>
  <si>
    <t>OCMT, downweigting both in the selection and estimation stages, downweighting weight =0.98</t>
  </si>
  <si>
    <t>OCMT, downweigting both in the selection and estimation stages, downweighting weight =0.975</t>
  </si>
  <si>
    <t>OCMT, downweigting both in the selection and estimation stages, forecast average across light downweighting weights</t>
  </si>
  <si>
    <t>OCMT, downweigting both in the selection and estimation stages, downweighting weight =0.97</t>
  </si>
  <si>
    <t>OCMT, downweigting both in the selection and estimation stages, downweighting weight =0.96</t>
  </si>
  <si>
    <t>OCMT, downweigting both in the selection and estimation stages, downweighting weight =0.95</t>
  </si>
  <si>
    <t>OCMT, downweigting both in the selection and estimation stages, forecast average across Heavy downweighting weights</t>
  </si>
  <si>
    <t>A-LASSO, downweighting weight =1</t>
  </si>
  <si>
    <t>A-LASSO, downweighting weight =0.995</t>
  </si>
  <si>
    <t>A-LASSO, downweighting weight =0.99</t>
  </si>
  <si>
    <t>A-LASSO, downweighting weight =0.985</t>
  </si>
  <si>
    <t>A-LASSO, downweighting weight =0.98</t>
  </si>
  <si>
    <t>A-LASSO, downweighting weight =0.975</t>
  </si>
  <si>
    <t>A-LASSO, forecast average across light downweighting weights</t>
  </si>
  <si>
    <t>A-LASSO, downweighting weight =0.97</t>
  </si>
  <si>
    <t>A-LASSO, downweighting weight =0.96</t>
  </si>
  <si>
    <t>A-LASSO, downweighting weight =0.95</t>
  </si>
  <si>
    <t>A-LASSO, forecast average across Heavy downweighting weights</t>
  </si>
  <si>
    <t>LASSO, downweighting weight =1</t>
  </si>
  <si>
    <t>LASSO, downweighting weight =0.995</t>
  </si>
  <si>
    <t>LASSO, downweighting weight =0.99</t>
  </si>
  <si>
    <t>LASSO, downweighting weight =0.985</t>
  </si>
  <si>
    <t>LASSO, downweighting weight =0.98</t>
  </si>
  <si>
    <t>LASSO, downweighting weight =0.975</t>
  </si>
  <si>
    <t>LASSO, forecast average across light downweighting weights</t>
  </si>
  <si>
    <t>LASSO, downweighting weight =0.97</t>
  </si>
  <si>
    <t>LASSO, downweighting weight =0.96</t>
  </si>
  <si>
    <t>LASSO, downweighting weight =0.95</t>
  </si>
  <si>
    <t>LASSO, forecast average across Heavy downweighting weights</t>
  </si>
  <si>
    <t>TPR</t>
  </si>
  <si>
    <t>FPR</t>
  </si>
  <si>
    <t>FDR</t>
  </si>
  <si>
    <t>FDR (i&gt;5)</t>
  </si>
  <si>
    <t>MSFE relative to Oracle</t>
  </si>
  <si>
    <t>Selected Oracle benchmark</t>
  </si>
  <si>
    <t>OCMT performs better</t>
  </si>
  <si>
    <t>OCMT benchmark</t>
  </si>
  <si>
    <t>A. No downweighting</t>
  </si>
  <si>
    <t>OCMT</t>
  </si>
  <si>
    <t>Lasso</t>
  </si>
  <si>
    <t>A-Lasso</t>
  </si>
  <si>
    <t>Average MSFE relative to Oracle*</t>
  </si>
  <si>
    <t>B. Light Downweighting</t>
  </si>
  <si>
    <t>C. Heavy Downweighting</t>
  </si>
  <si>
    <t>Number of instances OCMT has better RMSFE</t>
  </si>
  <si>
    <t xml:space="preserve">out of </t>
  </si>
  <si>
    <t>Lasso:</t>
  </si>
  <si>
    <t>Q2: role of downweighting</t>
  </si>
  <si>
    <t>Average (absolute) MSFE</t>
  </si>
  <si>
    <t>No downweigthing</t>
  </si>
  <si>
    <t xml:space="preserve">Light downweighting </t>
  </si>
  <si>
    <t xml:space="preserve">Heavy downweighting </t>
  </si>
  <si>
    <t>Average MFSE</t>
  </si>
  <si>
    <t>Downweighting:</t>
  </si>
  <si>
    <t>"No": No downweigthing</t>
  </si>
  <si>
    <t xml:space="preserve">"L": Light downweighting </t>
  </si>
  <si>
    <t xml:space="preserve">"H": Heavy downweighting </t>
  </si>
  <si>
    <t>No</t>
  </si>
  <si>
    <t>L</t>
  </si>
  <si>
    <t>H</t>
  </si>
  <si>
    <t>Notes:</t>
  </si>
  <si>
    <t>Entries highlighted by bold are the lowest entries across the three downweighting options.</t>
  </si>
  <si>
    <t>Table S1: Monte Carlo results for Experiment 1</t>
  </si>
  <si>
    <t>Exp1: using low Rsquared, static case (rho_yt=0), m=0, breaks in slopes and intercepts</t>
  </si>
  <si>
    <t>Exp2: using high Rsquared, static case (rho_yt=0), m=0, breaks in slopes and intercepts</t>
  </si>
  <si>
    <t>Exp3: using low Rsquared, dynamic case (rho_yt is nonzero), m=0, breaks in slopes and intercepts</t>
  </si>
  <si>
    <t>Exp4: using high Rsquared, dynamic case (rho_yt is nonzero), m=0, breaks in slopes and intercepts</t>
  </si>
  <si>
    <t>Exp9: using low Rsquared, static case (rho_yt=0), m=0, no breaks baseline</t>
  </si>
  <si>
    <t>Exp10: using high Rsquared, static case (rho_yt=0), m=0, no breaks baseline</t>
  </si>
  <si>
    <t>Exp11: using low Rsquared, dynamic case (rho_yt is nonzero), m=0, no breaks baseline</t>
  </si>
  <si>
    <t>Exp12: using high Rsquared, dynamic case (rho_yt is nonzero), m=0, no breaks baseline</t>
  </si>
  <si>
    <t>Averages across experiments with breaks</t>
  </si>
  <si>
    <t>B. Experiments with breaks</t>
  </si>
  <si>
    <t>A. Experiments without breaks</t>
  </si>
  <si>
    <t>OCMT (downweighting in the estimation stage only)</t>
  </si>
  <si>
    <t>OCMT (downweighting in the variable selection and estimation stages)</t>
  </si>
  <si>
    <t>MSFE relative to OCMT</t>
  </si>
  <si>
    <t>Lasso ave</t>
  </si>
  <si>
    <t>A-Lasso ave</t>
  </si>
  <si>
    <t>Oracle (no downweighting)</t>
  </si>
  <si>
    <t>Oracle (forecast average across light downweighting weights)</t>
  </si>
  <si>
    <t>Oracle (forecast average across Heavy downweighting weights)</t>
  </si>
  <si>
    <t>OCMT (no downweighting)</t>
  </si>
  <si>
    <t>OCMT, heavy downweighting in the estimation stage only</t>
  </si>
  <si>
    <t>OCMT, light downweighting in the estimation stage only</t>
  </si>
  <si>
    <t>OCMT, heavy downweigting in the selection and estimation stages</t>
  </si>
  <si>
    <t>OCMT, light downweigting in the selection and estimation stages</t>
  </si>
  <si>
    <t>LASSO (no downweighting)</t>
  </si>
  <si>
    <t>LASSO, light downweighting</t>
  </si>
  <si>
    <t>LASSO, heavy downweighting</t>
  </si>
  <si>
    <t>A-LASSO (no downweighting)</t>
  </si>
  <si>
    <t>A-LASSO, light downweighting</t>
  </si>
  <si>
    <t>A-LASSO, heavy downweighting</t>
  </si>
  <si>
    <t>C. Static experiments</t>
  </si>
  <si>
    <t>D. Dynamic experiments</t>
  </si>
  <si>
    <t>E. Experiments with low fit</t>
  </si>
  <si>
    <t>F. Experiments with high fit</t>
  </si>
  <si>
    <t>C:</t>
  </si>
  <si>
    <t>D:</t>
  </si>
  <si>
    <t>1,2,5,6,9,10</t>
  </si>
  <si>
    <t>3,4,7,8,11,12</t>
  </si>
  <si>
    <t>E:</t>
  </si>
  <si>
    <t>F:</t>
  </si>
  <si>
    <t>2,4,6,8,10,12</t>
  </si>
  <si>
    <t>1,3,5,7,9,11</t>
  </si>
  <si>
    <t>A. Static experiments</t>
  </si>
  <si>
    <t>B. Dynamic experiments</t>
  </si>
  <si>
    <t>A. Experiments with low fit</t>
  </si>
  <si>
    <t>B. Experiments with high fit</t>
  </si>
  <si>
    <t>Unused Table: Forecasting performance of OCMT, Lasso, and A-Lasso (in terms of average MSFE relative to Oracle mehtod)</t>
  </si>
  <si>
    <t>Boosting \nu = 1, downweighting weight =1</t>
  </si>
  <si>
    <t>Boosting \nu = 1, downweighting weight =0.995</t>
  </si>
  <si>
    <t>Boosting \nu = 1, downweighting weight =0.99</t>
  </si>
  <si>
    <t>Boosting \nu = 1, downweighting weight =0.985</t>
  </si>
  <si>
    <t>Boosting \nu = 1, downweighting weight =0.98</t>
  </si>
  <si>
    <t>Boosting \nu = 1, downweighting weight =0.975</t>
  </si>
  <si>
    <t>Boosting \nu = 1, forecast average across light downweighting weights</t>
  </si>
  <si>
    <t>Boosting \nu = 1, downweighting weight =0.97</t>
  </si>
  <si>
    <t>Boosting \nu = 1, downweighting weight =0.96</t>
  </si>
  <si>
    <t>Boosting \nu = 1, downweighting weight =0.95</t>
  </si>
  <si>
    <t>Boosting \nu = 1, forecast average across Heavy downweighting weights</t>
  </si>
  <si>
    <t>LASSO, downweighting only in the estimation stage, downweighting weight =1</t>
  </si>
  <si>
    <t>LASSO, downweighting only in the estimation stage, downweighting weight =0.995</t>
  </si>
  <si>
    <t>LASSO, downweighting only in the estimation stage, downweighting weight =0.99</t>
  </si>
  <si>
    <t>LASSO, downweighting only in the estimation stage, downweighting weight =0.985</t>
  </si>
  <si>
    <t>LASSO, downweighting only in the estimation stage, downweighting weight =0.98</t>
  </si>
  <si>
    <t>LASSO, downweighting only in the estimation stage, downweighting weight =0.975</t>
  </si>
  <si>
    <t>LASSO, downweighting only in the estimation stage, forecast average across light downweighting weights</t>
  </si>
  <si>
    <t>LASSO, downweighting only in the estimation stage, downweighting weight =0.97</t>
  </si>
  <si>
    <t>LASSO, downweighting only in the estimation stage, downweighting weight =0.96</t>
  </si>
  <si>
    <t>LASSO, downweighting only in the estimation stage, downweighting weight =0.95</t>
  </si>
  <si>
    <t>LASSO, downweighting only in the estimation stage, forecast average across Heavy downweighting weights</t>
  </si>
  <si>
    <t>A-LASSO, downweighting only in the estimation stage, downweighting weight =1</t>
  </si>
  <si>
    <t>A-LASSO, downweighting only in the estimation stage, downweighting weight =0.995</t>
  </si>
  <si>
    <t>A-LASSO, downweighting only in the estimation stage, downweighting weight =0.99</t>
  </si>
  <si>
    <t>A-LASSO, downweighting only in the estimation stage, downweighting weight =0.985</t>
  </si>
  <si>
    <t>A-LASSO, downweighting only in the estimation stage, downweighting weight =0.98</t>
  </si>
  <si>
    <t>A-LASSO, downweighting only in the estimation stage, downweighting weight =0.975</t>
  </si>
  <si>
    <t>A-LASSO, downweighting only in the estimation stage, forecast average across light downweighting weights</t>
  </si>
  <si>
    <t>A-LASSO, downweighting only in the estimation stage, downweighting weight =0.97</t>
  </si>
  <si>
    <t>A-LASSO, downweighting only in the estimation stage, downweighting weight =0.96</t>
  </si>
  <si>
    <t>A-LASSO, downweighting only in the estimation stage, downweighting weight =0.95</t>
  </si>
  <si>
    <t>A-LASSO, downweighting only in the estimation stage, forecast average across Heavy downweighting weights</t>
  </si>
  <si>
    <t>Boosting \nu = 1, downweighting only in the estimation stage, downweighting weight =1</t>
  </si>
  <si>
    <t>Boosting \nu = 1, downweighting only in the estimation stage, downweighting weight =0.995</t>
  </si>
  <si>
    <t>Boosting \nu = 1, downweighting only in the estimation stage, downweighting weight =0.99</t>
  </si>
  <si>
    <t>Boosting \nu = 1, downweighting only in the estimation stage, downweighting weight =0.985</t>
  </si>
  <si>
    <t>Boosting \nu = 1, downweighting only in the estimation stage, downweighting weight =0.98</t>
  </si>
  <si>
    <t>Boosting \nu = 1, downweighting only in the estimation stage, downweighting weight =0.975</t>
  </si>
  <si>
    <t>Boosting \nu = 1, downweighting only in the estimation stage, forecast average across light downweighting weights</t>
  </si>
  <si>
    <t>Boosting \nu = 1, downweighting only in the estimation stage, downweighting weight =0.97</t>
  </si>
  <si>
    <t>Boosting \nu = 1, downweighting only in the estimation stage, downweighting weight =0.96</t>
  </si>
  <si>
    <t>Boosting \nu = 1, downweighting only in the estimation stage, downweighting weight =0.95</t>
  </si>
  <si>
    <t>Boosting \nu = 1, downweighting only in the estimation stage, forecast average across Heavy downweighting weights</t>
  </si>
  <si>
    <t>Boosting 1 ave</t>
  </si>
  <si>
    <t>Boosting 0.1 ave</t>
  </si>
  <si>
    <t>Boosting</t>
  </si>
  <si>
    <t>Table S3: The number of selected variables (khat), True Positive Rate (TRP), and False Positive Rate (FPR) averaged across MC experiments with and without high fit.</t>
  </si>
  <si>
    <t>Oracle</t>
  </si>
  <si>
    <t>LASSO</t>
  </si>
  <si>
    <t>A-LASSO</t>
  </si>
  <si>
    <t>LASSO for variable selection only. LS for estimation/forecasting.</t>
  </si>
  <si>
    <t>A-LASSO for variable selection only. LS for estimation/forecasting.</t>
  </si>
  <si>
    <t>Boosting for variable selection only. LS for estimation/forecasting.</t>
  </si>
  <si>
    <t>Light Downweighting</t>
  </si>
  <si>
    <t>Heavy downweighting</t>
  </si>
  <si>
    <t xml:space="preserve">A. Light downweighting in the estimation/forecasting stage only. </t>
  </si>
  <si>
    <t>Forecasting stage is Least Squares on selected downweighted covariates for all methods</t>
  </si>
  <si>
    <t>B. Light downweighting in both the variable selection and estimation/forecasting stages.</t>
  </si>
  <si>
    <t>Remaining forecasts are based on Lasso, A-Lasso and Boosting regressions applied to down-weighted data.</t>
  </si>
  <si>
    <t>Variable selection is based on original (not downweighted) data.</t>
  </si>
  <si>
    <t xml:space="preserve">OCMT uses downweighted variables for selection as well as for forecasting using Least Squares. </t>
  </si>
  <si>
    <t xml:space="preserve">A. Heavy downweighting in the estimation/forecasting stage only. </t>
  </si>
  <si>
    <t>B. Heavy downweighting in both the variable selection and estimation/forecasting stages.</t>
  </si>
  <si>
    <t>No downweighting</t>
  </si>
  <si>
    <t>Average TPR</t>
  </si>
  <si>
    <t>Average k</t>
  </si>
  <si>
    <t>Average FPR</t>
  </si>
  <si>
    <t>Average khat</t>
  </si>
  <si>
    <t>B. With breaks</t>
  </si>
  <si>
    <t>A. Without breaks</t>
  </si>
  <si>
    <t>Table 1: The number of selected variables (khat ), True Positive Rate (TRP), and False Positive Rate (FPR) averaged across Monte Carlo experiments with and without parameter instabilities.</t>
  </si>
  <si>
    <t>Table 2: The effects of down-weighting on one-step-ahead MSFE of OCMT, Lasso, A-Lasso and Boosting averaged across all MC experiments with and without parameter instabilities.</t>
  </si>
  <si>
    <t>Table 3: One-step-ahead MSFE of Lasso, A-Lasso and Boosting relative to OCMT averaged across MC
experiments with and without parameter instabilities.</t>
  </si>
  <si>
    <t>Table S.1: Comparison of the effects of down-weighting for TPR performance in MC experiments with and without parameter instability.</t>
  </si>
  <si>
    <t>Table S.2: Comparison of the effects of down-weighting for FPR performance in MC experiments with and without parameter instability.</t>
  </si>
  <si>
    <t>Table S.3: Comparison of the effects of down-weighting for the number of selected variable khat in MC experiments with and without parameter instability</t>
  </si>
  <si>
    <t>Table S.4: The number of selected variables (khat), True Positive Rate (TRP), and False Positive Rate (FPR) averaged across MC experiments with and without dynamics.</t>
  </si>
  <si>
    <t>Table S.5: Comparison of the effects of down-weighting on one-step-ahead MSFE of OCMT, Lasso, A-Lasso and Boosting averaged across all the static MC experiments without and with parameter instabilities.</t>
  </si>
  <si>
    <t>Table S.6: Comparison of the effects of down-weighting on one-step-ahead MSFE of OCMT, Lasso, A-Lasso and Boosting averaged across all the dynamic MC experiments without and with parameter instabilities.</t>
  </si>
  <si>
    <t>Table: One-step-ahead MSFE of Lasso, A-Lasso and Boosting relative to OCMT averaged across MC
experiments with and without parameter instabilities.</t>
  </si>
  <si>
    <t>This sheet is unused</t>
  </si>
  <si>
    <t>Boosting \nu = 0.5, downweighting weight =1</t>
  </si>
  <si>
    <t>Boosting \nu = 0.5, downweighting weight =0.995</t>
  </si>
  <si>
    <t>Boosting \nu = 0.5, downweighting weight =0.99</t>
  </si>
  <si>
    <t>Boosting \nu = 0.5, downweighting weight =0.985</t>
  </si>
  <si>
    <t>Boosting \nu = 0.5, downweighting weight =0.98</t>
  </si>
  <si>
    <t>Boosting \nu = 0.5, downweighting weight =0.975</t>
  </si>
  <si>
    <t>Boosting \nu = 0.5, forecast average across light downweighting weights</t>
  </si>
  <si>
    <t>Boosting \nu = 0.5, downweighting weight =0.97</t>
  </si>
  <si>
    <t>Boosting \nu = 0.5, downweighting weight =0.96</t>
  </si>
  <si>
    <t>Boosting \nu = 0.5, downweighting weight =0.95</t>
  </si>
  <si>
    <t>Boosting \nu = 0.5, forecast average across Heavy downweighting weights</t>
  </si>
  <si>
    <t>Boosting \nu = 0.5, downweighting only in the estimation stage, downweighting weight =1</t>
  </si>
  <si>
    <t>Boosting \nu = 0.5, downweighting only in the estimation stage, downweighting weight =0.995</t>
  </si>
  <si>
    <t>Boosting \nu = 0.5, downweighting only in the estimation stage, downweighting weight =0.99</t>
  </si>
  <si>
    <t>Boosting \nu = 0.5, downweighting only in the estimation stage, downweighting weight =0.985</t>
  </si>
  <si>
    <t>Boosting \nu = 0.5, downweighting only in the estimation stage, downweighting weight =0.98</t>
  </si>
  <si>
    <t>Boosting \nu = 0.5, downweighting only in the estimation stage, downweighting weight =0.975</t>
  </si>
  <si>
    <t>Boosting \nu = 0.5, downweighting only in the estimation stage, forecast average across light downweighting weights</t>
  </si>
  <si>
    <t>Boosting \nu = 0.5, downweighting only in the estimation stage, downweighting weight =0.97</t>
  </si>
  <si>
    <t>Boosting \nu = 0.5, downweighting only in the estimation stage, downweighting weight =0.96</t>
  </si>
  <si>
    <t>Boosting \nu = 0.5, downweighting only in the estimation stage, downweighting weight =0.95</t>
  </si>
  <si>
    <t>Boosting \nu = 0.5, downweighting only in the estimation stage, forecast average across Heavy downweighting 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</si>
</sst>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0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/>
      <top style="double">
        <color auto="1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19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1" fontId="1" fillId="2" borderId="7" xfId="0" applyNumberFormat="1" applyFont="1" applyFill="1" applyBorder="1" applyAlignment="1">
      <alignment horizontal="center"/>
    </xf>
    <xf numFmtId="0" fontId="2" fillId="2" borderId="8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left"/>
    </xf>
    <xf numFmtId="0" fontId="2" fillId="2" borderId="7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/>
    </xf>
    <xf numFmtId="2" fontId="2" fillId="3" borderId="9" xfId="0" applyNumberFormat="1" applyFont="1" applyFill="1" applyBorder="1" applyAlignment="1">
      <alignment horizontal="center"/>
    </xf>
    <xf numFmtId="2" fontId="2" fillId="3" borderId="0" xfId="0" applyNumberFormat="1" applyFont="1" applyFill="1" applyAlignment="1">
      <alignment horizontal="center"/>
    </xf>
    <xf numFmtId="2" fontId="2" fillId="2" borderId="9" xfId="0" applyNumberFormat="1" applyFont="1" applyFill="1" applyBorder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2" borderId="10" xfId="0" applyNumberFormat="1" applyFont="1" applyFill="1" applyBorder="1" applyAlignment="1">
      <alignment horizontal="center"/>
    </xf>
    <xf numFmtId="2" fontId="2" fillId="0" borderId="0" xfId="0" applyNumberFormat="1" applyFont="1" applyAlignment="1">
      <alignment horizontal="center"/>
    </xf>
    <xf numFmtId="2" fontId="2" fillId="0" borderId="10" xfId="0" applyNumberFormat="1" applyFont="1" applyBorder="1" applyAlignment="1">
      <alignment horizontal="center"/>
    </xf>
    <xf numFmtId="164" fontId="2" fillId="0" borderId="0" xfId="0" applyNumberFormat="1" applyFont="1"/>
    <xf numFmtId="0" fontId="1" fillId="2" borderId="13" xfId="0" applyFont="1" applyFill="1" applyBorder="1" applyAlignment="1">
      <alignment horizontal="center"/>
    </xf>
    <xf numFmtId="2" fontId="2" fillId="3" borderId="5" xfId="0" applyNumberFormat="1" applyFont="1" applyFill="1" applyBorder="1" applyAlignment="1">
      <alignment horizontal="center"/>
    </xf>
    <xf numFmtId="2" fontId="2" fillId="3" borderId="11" xfId="0" applyNumberFormat="1" applyFont="1" applyFill="1" applyBorder="1" applyAlignment="1">
      <alignment horizontal="center"/>
    </xf>
    <xf numFmtId="2" fontId="2" fillId="2" borderId="5" xfId="0" applyNumberFormat="1" applyFont="1" applyFill="1" applyBorder="1" applyAlignment="1">
      <alignment horizontal="center"/>
    </xf>
    <xf numFmtId="2" fontId="2" fillId="2" borderId="11" xfId="0" applyNumberFormat="1" applyFont="1" applyFill="1" applyBorder="1" applyAlignment="1">
      <alignment horizontal="center"/>
    </xf>
    <xf numFmtId="2" fontId="2" fillId="2" borderId="12" xfId="0" applyNumberFormat="1" applyFont="1" applyFill="1" applyBorder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2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left"/>
    </xf>
    <xf numFmtId="2" fontId="2" fillId="0" borderId="0" xfId="0" applyNumberFormat="1" applyFont="1"/>
    <xf numFmtId="0" fontId="1" fillId="2" borderId="14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0" fillId="2" borderId="11" xfId="0" applyFill="1" applyBorder="1"/>
    <xf numFmtId="0" fontId="0" fillId="2" borderId="16" xfId="0" applyFill="1" applyBorder="1"/>
    <xf numFmtId="0" fontId="0" fillId="2" borderId="11" xfId="0" applyFill="1" applyBorder="1" applyAlignment="1">
      <alignment vertical="center"/>
    </xf>
    <xf numFmtId="165" fontId="0" fillId="2" borderId="0" xfId="0" applyNumberFormat="1" applyFill="1" applyAlignment="1">
      <alignment vertical="center"/>
    </xf>
    <xf numFmtId="165" fontId="0" fillId="2" borderId="11" xfId="0" applyNumberFormat="1" applyFill="1" applyBorder="1" applyAlignment="1">
      <alignment vertical="center"/>
    </xf>
    <xf numFmtId="165" fontId="0" fillId="2" borderId="15" xfId="0" applyNumberFormat="1" applyFill="1" applyBorder="1" applyAlignment="1">
      <alignment vertical="center"/>
    </xf>
    <xf numFmtId="0" fontId="1" fillId="2" borderId="11" xfId="0" applyFont="1" applyFill="1" applyBorder="1" applyAlignment="1">
      <alignment horizontal="center"/>
    </xf>
    <xf numFmtId="2" fontId="0" fillId="2" borderId="15" xfId="0" applyNumberFormat="1" applyFill="1" applyBorder="1"/>
    <xf numFmtId="2" fontId="0" fillId="2" borderId="0" xfId="0" applyNumberFormat="1" applyFill="1"/>
    <xf numFmtId="1" fontId="1" fillId="2" borderId="11" xfId="0" applyNumberFormat="1" applyFont="1" applyFill="1" applyBorder="1" applyAlignment="1">
      <alignment horizontal="center"/>
    </xf>
    <xf numFmtId="2" fontId="2" fillId="2" borderId="14" xfId="0" applyNumberFormat="1" applyFont="1" applyFill="1" applyBorder="1" applyAlignment="1">
      <alignment horizontal="center"/>
    </xf>
    <xf numFmtId="2" fontId="2" fillId="2" borderId="15" xfId="0" applyNumberFormat="1" applyFont="1" applyFill="1" applyBorder="1" applyAlignment="1">
      <alignment horizontal="center"/>
    </xf>
    <xf numFmtId="2" fontId="2" fillId="2" borderId="18" xfId="0" applyNumberFormat="1" applyFont="1" applyFill="1" applyBorder="1" applyAlignment="1">
      <alignment horizontal="center"/>
    </xf>
    <xf numFmtId="0" fontId="1" fillId="0" borderId="15" xfId="0" applyFont="1" applyBorder="1" applyAlignment="1">
      <alignment horizontal="left"/>
    </xf>
    <xf numFmtId="2" fontId="2" fillId="2" borderId="17" xfId="0" applyNumberFormat="1" applyFont="1" applyFill="1" applyBorder="1" applyAlignment="1">
      <alignment horizontal="center"/>
    </xf>
    <xf numFmtId="0" fontId="0" fillId="2" borderId="0" xfId="0" applyFill="1"/>
    <xf numFmtId="0" fontId="0" fillId="2" borderId="6" xfId="0" applyFill="1" applyBorder="1"/>
    <xf numFmtId="0" fontId="1" fillId="2" borderId="11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2" fillId="2" borderId="11" xfId="0" applyFont="1" applyFill="1" applyBorder="1" applyAlignment="1">
      <alignment horizontal="left"/>
    </xf>
    <xf numFmtId="165" fontId="6" fillId="2" borderId="15" xfId="0" applyNumberFormat="1" applyFont="1" applyFill="1" applyBorder="1"/>
    <xf numFmtId="0" fontId="2" fillId="0" borderId="6" xfId="0" applyFont="1" applyBorder="1"/>
    <xf numFmtId="2" fontId="2" fillId="2" borderId="19" xfId="0" applyNumberFormat="1" applyFont="1" applyFill="1" applyBorder="1" applyAlignment="1">
      <alignment horizontal="center"/>
    </xf>
    <xf numFmtId="2" fontId="2" fillId="2" borderId="20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2" fillId="2" borderId="0" xfId="0" applyFont="1" applyFill="1" applyAlignment="1">
      <alignment horizontal="center"/>
    </xf>
    <xf numFmtId="0" fontId="0" fillId="0" borderId="15" xfId="0" applyBorder="1"/>
    <xf numFmtId="165" fontId="0" fillId="2" borderId="16" xfId="0" applyNumberFormat="1" applyFill="1" applyBorder="1"/>
    <xf numFmtId="0" fontId="0" fillId="2" borderId="15" xfId="0" applyFill="1" applyBorder="1"/>
    <xf numFmtId="2" fontId="0" fillId="2" borderId="11" xfId="0" applyNumberFormat="1" applyFill="1" applyBorder="1"/>
    <xf numFmtId="0" fontId="1" fillId="2" borderId="5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left"/>
    </xf>
    <xf numFmtId="2" fontId="2" fillId="2" borderId="6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0" fillId="0" borderId="9" xfId="0" applyBorder="1"/>
    <xf numFmtId="0" fontId="2" fillId="0" borderId="16" xfId="0" applyFont="1" applyBorder="1"/>
    <xf numFmtId="0" fontId="2" fillId="0" borderId="6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165" fontId="6" fillId="4" borderId="15" xfId="0" applyNumberFormat="1" applyFont="1" applyFill="1" applyBorder="1"/>
    <xf numFmtId="2" fontId="0" fillId="4" borderId="0" xfId="0" applyNumberFormat="1" applyFill="1"/>
    <xf numFmtId="165" fontId="0" fillId="4" borderId="0" xfId="0" applyNumberFormat="1" applyFill="1"/>
    <xf numFmtId="0" fontId="2" fillId="4" borderId="11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left"/>
    </xf>
    <xf numFmtId="0" fontId="1" fillId="4" borderId="11" xfId="0" applyFont="1" applyFill="1" applyBorder="1" applyAlignment="1">
      <alignment horizontal="center"/>
    </xf>
    <xf numFmtId="1" fontId="1" fillId="4" borderId="11" xfId="0" applyNumberFormat="1" applyFont="1" applyFill="1" applyBorder="1" applyAlignment="1">
      <alignment horizontal="center"/>
    </xf>
    <xf numFmtId="0" fontId="0" fillId="4" borderId="11" xfId="0" applyFill="1" applyBorder="1"/>
    <xf numFmtId="0" fontId="1" fillId="4" borderId="0" xfId="0" applyFont="1" applyFill="1" applyAlignment="1">
      <alignment horizontal="center"/>
    </xf>
    <xf numFmtId="2" fontId="0" fillId="4" borderId="11" xfId="0" applyNumberFormat="1" applyFill="1" applyBorder="1"/>
    <xf numFmtId="0" fontId="2" fillId="4" borderId="6" xfId="0" applyFont="1" applyFill="1" applyBorder="1"/>
    <xf numFmtId="0" fontId="0" fillId="4" borderId="6" xfId="0" applyFill="1" applyBorder="1"/>
    <xf numFmtId="0" fontId="1" fillId="4" borderId="15" xfId="0" applyFont="1" applyFill="1" applyBorder="1" applyAlignment="1">
      <alignment horizontal="center"/>
    </xf>
    <xf numFmtId="0" fontId="5" fillId="4" borderId="0" xfId="0" applyFont="1" applyFill="1" applyAlignment="1">
      <alignment horizontal="left"/>
    </xf>
    <xf numFmtId="0" fontId="4" fillId="4" borderId="0" xfId="0" applyFont="1" applyFill="1"/>
    <xf numFmtId="0" fontId="4" fillId="4" borderId="16" xfId="0" applyFont="1" applyFill="1" applyBorder="1"/>
    <xf numFmtId="0" fontId="4" fillId="4" borderId="6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0" fillId="4" borderId="0" xfId="0" applyFill="1"/>
    <xf numFmtId="0" fontId="5" fillId="4" borderId="0" xfId="0" applyFont="1" applyFill="1" applyAlignment="1">
      <alignment horizontal="center"/>
    </xf>
    <xf numFmtId="2" fontId="4" fillId="4" borderId="0" xfId="0" applyNumberFormat="1" applyFont="1" applyFill="1"/>
    <xf numFmtId="2" fontId="4" fillId="4" borderId="11" xfId="0" applyNumberFormat="1" applyFont="1" applyFill="1" applyBorder="1"/>
    <xf numFmtId="0" fontId="5" fillId="4" borderId="15" xfId="0" applyFont="1" applyFill="1" applyBorder="1" applyAlignment="1">
      <alignment horizontal="center"/>
    </xf>
    <xf numFmtId="0" fontId="4" fillId="4" borderId="16" xfId="0" quotePrefix="1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0" xfId="0" applyFont="1" applyFill="1" applyAlignment="1">
      <alignment horizontal="center"/>
    </xf>
    <xf numFmtId="0" fontId="0" fillId="4" borderId="16" xfId="0" applyFill="1" applyBorder="1"/>
    <xf numFmtId="0" fontId="1" fillId="4" borderId="11" xfId="0" applyFont="1" applyFill="1" applyBorder="1" applyAlignment="1">
      <alignment horizontal="center" vertical="center"/>
    </xf>
    <xf numFmtId="165" fontId="0" fillId="4" borderId="11" xfId="0" applyNumberForma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165" fontId="0" fillId="4" borderId="0" xfId="0" applyNumberFormat="1" applyFill="1" applyAlignment="1">
      <alignment vertical="center"/>
    </xf>
    <xf numFmtId="0" fontId="0" fillId="5" borderId="0" xfId="0" applyFill="1"/>
    <xf numFmtId="0" fontId="4" fillId="5" borderId="16" xfId="0" applyFont="1" applyFill="1" applyBorder="1"/>
    <xf numFmtId="0" fontId="4" fillId="5" borderId="0" xfId="0" applyFont="1" applyFill="1"/>
    <xf numFmtId="0" fontId="4" fillId="5" borderId="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2" fontId="7" fillId="5" borderId="0" xfId="0" applyNumberFormat="1" applyFont="1" applyFill="1"/>
    <xf numFmtId="0" fontId="8" fillId="5" borderId="0" xfId="0" applyFont="1" applyFill="1"/>
    <xf numFmtId="0" fontId="9" fillId="5" borderId="0" xfId="0" applyFont="1" applyFill="1" applyAlignment="1">
      <alignment horizontal="center"/>
    </xf>
    <xf numFmtId="2" fontId="8" fillId="5" borderId="0" xfId="0" applyNumberFormat="1" applyFont="1" applyFill="1"/>
    <xf numFmtId="0" fontId="9" fillId="5" borderId="11" xfId="0" applyFont="1" applyFill="1" applyBorder="1" applyAlignment="1">
      <alignment horizontal="center"/>
    </xf>
    <xf numFmtId="2" fontId="8" fillId="5" borderId="11" xfId="0" applyNumberFormat="1" applyFont="1" applyFill="1" applyBorder="1"/>
    <xf numFmtId="0" fontId="9" fillId="5" borderId="15" xfId="0" applyFont="1" applyFill="1" applyBorder="1" applyAlignment="1">
      <alignment horizontal="center"/>
    </xf>
    <xf numFmtId="2" fontId="8" fillId="5" borderId="15" xfId="0" applyNumberFormat="1" applyFont="1" applyFill="1" applyBorder="1"/>
    <xf numFmtId="0" fontId="5" fillId="5" borderId="0" xfId="0" applyFont="1" applyFill="1" applyAlignment="1">
      <alignment horizontal="center"/>
    </xf>
    <xf numFmtId="2" fontId="0" fillId="5" borderId="0" xfId="0" applyNumberFormat="1" applyFill="1"/>
    <xf numFmtId="2" fontId="0" fillId="5" borderId="11" xfId="0" applyNumberFormat="1" applyFill="1" applyBorder="1"/>
    <xf numFmtId="0" fontId="5" fillId="5" borderId="15" xfId="0" applyFont="1" applyFill="1" applyBorder="1" applyAlignment="1">
      <alignment horizontal="center"/>
    </xf>
    <xf numFmtId="2" fontId="0" fillId="5" borderId="15" xfId="0" applyNumberFormat="1" applyFill="1" applyBorder="1"/>
    <xf numFmtId="165" fontId="6" fillId="5" borderId="15" xfId="0" applyNumberFormat="1" applyFont="1" applyFill="1" applyBorder="1"/>
    <xf numFmtId="165" fontId="0" fillId="5" borderId="16" xfId="0" applyNumberFormat="1" applyFill="1" applyBorder="1"/>
    <xf numFmtId="0" fontId="2" fillId="5" borderId="11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left"/>
    </xf>
    <xf numFmtId="0" fontId="1" fillId="5" borderId="11" xfId="0" applyFont="1" applyFill="1" applyBorder="1" applyAlignment="1">
      <alignment horizontal="center"/>
    </xf>
    <xf numFmtId="1" fontId="1" fillId="5" borderId="11" xfId="0" applyNumberFormat="1" applyFont="1" applyFill="1" applyBorder="1" applyAlignment="1">
      <alignment horizontal="center"/>
    </xf>
    <xf numFmtId="0" fontId="0" fillId="5" borderId="11" xfId="0" applyFill="1" applyBorder="1"/>
    <xf numFmtId="0" fontId="1" fillId="5" borderId="0" xfId="0" applyFont="1" applyFill="1" applyAlignment="1">
      <alignment horizontal="center"/>
    </xf>
    <xf numFmtId="0" fontId="2" fillId="5" borderId="6" xfId="0" applyFont="1" applyFill="1" applyBorder="1"/>
    <xf numFmtId="0" fontId="0" fillId="5" borderId="6" xfId="0" applyFill="1" applyBorder="1"/>
    <xf numFmtId="0" fontId="1" fillId="5" borderId="15" xfId="0" applyFont="1" applyFill="1" applyBorder="1" applyAlignment="1">
      <alignment horizontal="center"/>
    </xf>
    <xf numFmtId="0" fontId="5" fillId="5" borderId="0" xfId="0" applyFont="1" applyFill="1" applyAlignment="1">
      <alignment horizontal="left"/>
    </xf>
    <xf numFmtId="2" fontId="4" fillId="5" borderId="0" xfId="0" applyNumberFormat="1" applyFont="1" applyFill="1"/>
    <xf numFmtId="2" fontId="4" fillId="5" borderId="11" xfId="0" applyNumberFormat="1" applyFont="1" applyFill="1" applyBorder="1"/>
    <xf numFmtId="0" fontId="4" fillId="5" borderId="16" xfId="0" quotePrefix="1" applyFont="1" applyFill="1" applyBorder="1" applyAlignment="1">
      <alignment horizontal="left"/>
    </xf>
    <xf numFmtId="0" fontId="4" fillId="5" borderId="0" xfId="0" applyFont="1" applyFill="1" applyAlignment="1">
      <alignment horizontal="left"/>
    </xf>
    <xf numFmtId="0" fontId="4" fillId="5" borderId="0" xfId="0" applyFont="1" applyFill="1" applyAlignment="1">
      <alignment horizontal="center"/>
    </xf>
    <xf numFmtId="2" fontId="0" fillId="4" borderId="15" xfId="0" applyNumberFormat="1" applyFill="1" applyBorder="1"/>
    <xf numFmtId="0" fontId="1" fillId="5" borderId="2" xfId="0" applyFont="1" applyFill="1" applyBorder="1" applyAlignment="1">
      <alignment horizontal="center"/>
    </xf>
    <xf numFmtId="1" fontId="1" fillId="5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2" fontId="0" fillId="5" borderId="0" xfId="0" applyNumberFormat="1" applyFill="1"/>
    <xf numFmtId="0" fontId="6" fillId="2" borderId="0" xfId="0" applyFont="1" applyFill="1" applyAlignment="1">
      <alignment horizontal="center" wrapText="1"/>
    </xf>
    <xf numFmtId="0" fontId="0" fillId="0" borderId="0" xfId="0" applyAlignment="1">
      <alignment horizontal="center" wrapText="1"/>
    </xf>
    <xf numFmtId="0" fontId="6" fillId="2" borderId="15" xfId="0" applyFont="1" applyFill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2" xfId="0" applyBorder="1"/>
    <xf numFmtId="0" fontId="1" fillId="4" borderId="2" xfId="0" applyFont="1" applyFill="1" applyBorder="1" applyAlignment="1">
      <alignment horizontal="center"/>
    </xf>
    <xf numFmtId="0" fontId="0" fillId="4" borderId="2" xfId="0" applyFill="1" applyBorder="1"/>
    <xf numFmtId="0" fontId="5" fillId="4" borderId="16" xfId="0" applyFont="1" applyFill="1" applyBorder="1" applyAlignment="1">
      <alignment horizontal="center"/>
    </xf>
    <xf numFmtId="0" fontId="4" fillId="4" borderId="16" xfId="0" applyFont="1" applyFill="1" applyBorder="1"/>
    <xf numFmtId="0" fontId="6" fillId="4" borderId="0" xfId="0" applyFont="1" applyFill="1" applyAlignment="1">
      <alignment horizontal="center" wrapText="1"/>
    </xf>
    <xf numFmtId="0" fontId="0" fillId="4" borderId="0" xfId="0" applyFill="1" applyAlignment="1">
      <alignment wrapText="1"/>
    </xf>
    <xf numFmtId="0" fontId="5" fillId="4" borderId="6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1" fontId="1" fillId="4" borderId="2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4" fillId="5" borderId="6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16" xfId="0" applyFont="1" applyFill="1" applyBorder="1" applyAlignment="1">
      <alignment horizontal="center"/>
    </xf>
    <xf numFmtId="0" fontId="4" fillId="5" borderId="16" xfId="0" applyFont="1" applyFill="1" applyBorder="1"/>
    <xf numFmtId="2" fontId="8" fillId="5" borderId="0" xfId="0" applyNumberFormat="1" applyFont="1" applyFill="1"/>
    <xf numFmtId="0" fontId="8" fillId="5" borderId="0" xfId="0" applyFont="1" applyFill="1"/>
    <xf numFmtId="0" fontId="8" fillId="5" borderId="0" xfId="0" applyFont="1" applyFill="1" applyAlignment="1">
      <alignment horizontal="left"/>
    </xf>
    <xf numFmtId="0" fontId="0" fillId="2" borderId="0" xfId="0" applyFill="1" applyAlignment="1">
      <alignment wrapText="1"/>
    </xf>
    <xf numFmtId="1" fontId="1" fillId="2" borderId="3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3" fillId="2" borderId="6" xfId="0" applyFont="1" applyFill="1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1" fillId="2" borderId="8" xfId="0" applyFont="1" applyFill="1" applyBorder="1" applyAlignment="1">
      <alignment horizontal="left"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horizontal="left" wrapText="1"/>
    </xf>
    <xf numFmtId="0" fontId="2" fillId="0" borderId="6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</cellXfs>
  <cellStyles count="1">
    <cellStyle name="Normal" xfId="0" builtinId="0"/>
  </cellStyles>
  <dxfs count="411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F7029-3689-4D73-9453-CA3525DCCCC6}">
  <sheetPr codeName="Sheet1"/>
  <dimension ref="A1:EP385"/>
  <sheetViews>
    <sheetView tabSelected="1" zoomScale="70" zoomScaleNormal="70" workbookViewId="0"/>
  </sheetViews>
  <sheetFormatPr defaultColWidth="0" defaultRowHeight="14.5" x14ac:dyDescent="0.35"/>
  <cols>
    <col min="1" max="20" width="9.26953125" customWidth="1"/>
    <col min="21" max="49" width="9.26953125" hidden="1" customWidth="1"/>
    <col min="50" max="50" width="2.81640625" hidden="1" customWidth="1"/>
    <col min="51" max="54" width="10.7265625" hidden="1" customWidth="1"/>
    <col min="55" max="55" width="3.08984375" hidden="1" customWidth="1"/>
    <col min="56" max="59" width="11.7265625" hidden="1" customWidth="1"/>
    <col min="60" max="60" width="5.7265625" hidden="1" customWidth="1"/>
    <col min="61" max="64" width="11.7265625" hidden="1" customWidth="1"/>
    <col min="65" max="65" width="5.453125" hidden="1" customWidth="1"/>
    <col min="66" max="68" width="11.7265625" hidden="1" customWidth="1"/>
    <col min="69" max="69" width="6.7265625" hidden="1" customWidth="1"/>
    <col min="70" max="76" width="11.7265625" hidden="1" customWidth="1"/>
    <col min="77" max="77" width="15.54296875" hidden="1" customWidth="1"/>
    <col min="78" max="80" width="9.26953125" hidden="1" customWidth="1"/>
    <col min="81" max="81" width="3.7265625" hidden="1" customWidth="1"/>
    <col min="82" max="84" width="9.26953125" hidden="1" customWidth="1"/>
    <col min="85" max="85" width="3.7265625" hidden="1" customWidth="1"/>
    <col min="86" max="122" width="9.26953125" hidden="1" customWidth="1"/>
    <col min="123" max="124" width="15.7265625" hidden="1" customWidth="1"/>
    <col min="125" max="127" width="9.26953125" hidden="1" customWidth="1"/>
    <col min="128" max="146" width="0" hidden="1" customWidth="1"/>
    <col min="147" max="16384" width="9.26953125" hidden="1"/>
  </cols>
  <sheetData>
    <row r="1" spans="2:134" ht="14.5" customHeight="1" x14ac:dyDescent="0.35">
      <c r="AX1" s="159" t="s">
        <v>138</v>
      </c>
      <c r="AY1" s="159"/>
      <c r="AZ1" s="159"/>
      <c r="BA1" s="159"/>
      <c r="BB1" s="159"/>
      <c r="BC1" s="159"/>
      <c r="BD1" s="160"/>
      <c r="BE1" s="160"/>
      <c r="BF1" s="160"/>
      <c r="BG1" s="57"/>
      <c r="BQ1" s="57" t="s">
        <v>126</v>
      </c>
      <c r="BR1" s="57" t="s">
        <v>128</v>
      </c>
      <c r="BS1" s="57"/>
      <c r="BT1" s="57"/>
      <c r="BU1" s="57" t="s">
        <v>130</v>
      </c>
      <c r="BV1" s="57" t="s">
        <v>133</v>
      </c>
      <c r="BW1" s="57"/>
      <c r="BX1" s="57"/>
      <c r="BZ1" t="s">
        <v>76</v>
      </c>
    </row>
    <row r="2" spans="2:134" ht="24" customHeight="1" thickBot="1" x14ac:dyDescent="0.4">
      <c r="B2" s="79" t="s">
        <v>210</v>
      </c>
      <c r="C2" s="80"/>
      <c r="D2" s="80"/>
      <c r="E2" s="80"/>
      <c r="F2" s="80"/>
      <c r="G2" s="80"/>
      <c r="H2" s="80"/>
      <c r="I2" s="80"/>
      <c r="J2" s="80"/>
      <c r="K2" s="80"/>
      <c r="AX2" s="161"/>
      <c r="AY2" s="161"/>
      <c r="AZ2" s="161"/>
      <c r="BA2" s="161"/>
      <c r="BB2" s="161"/>
      <c r="BC2" s="161"/>
      <c r="BD2" s="162"/>
      <c r="BE2" s="162"/>
      <c r="BF2" s="162"/>
      <c r="BG2" s="57"/>
      <c r="BQ2" s="57" t="s">
        <v>127</v>
      </c>
      <c r="BR2" s="57" t="s">
        <v>129</v>
      </c>
      <c r="BS2" s="57"/>
      <c r="BT2" s="57"/>
      <c r="BU2" s="57" t="s">
        <v>131</v>
      </c>
      <c r="BV2" s="57" t="s">
        <v>132</v>
      </c>
      <c r="BW2" s="57"/>
      <c r="BX2" s="57"/>
    </row>
    <row r="3" spans="2:134" ht="15.5" thickTop="1" thickBot="1" x14ac:dyDescent="0.4">
      <c r="B3" s="81"/>
      <c r="C3" s="164" t="s">
        <v>1</v>
      </c>
      <c r="D3" s="164"/>
      <c r="E3" s="164"/>
      <c r="F3" s="172" t="s">
        <v>58</v>
      </c>
      <c r="G3" s="172"/>
      <c r="H3" s="172"/>
      <c r="I3" s="172" t="s">
        <v>59</v>
      </c>
      <c r="J3" s="172"/>
      <c r="K3" s="172"/>
      <c r="AG3" t="s">
        <v>100</v>
      </c>
      <c r="AX3" s="54"/>
      <c r="AY3" s="40"/>
      <c r="AZ3" s="154" t="s">
        <v>70</v>
      </c>
      <c r="BA3" s="154"/>
      <c r="BB3" s="154"/>
      <c r="BC3" s="163"/>
      <c r="BD3" s="163"/>
      <c r="BE3" s="163"/>
      <c r="BF3" s="163"/>
      <c r="BU3" s="32"/>
      <c r="BV3" s="32"/>
      <c r="BW3" s="32"/>
    </row>
    <row r="4" spans="2:134" ht="15" thickTop="1" x14ac:dyDescent="0.35">
      <c r="B4" s="82" t="s">
        <v>0</v>
      </c>
      <c r="C4" s="83">
        <v>100</v>
      </c>
      <c r="D4" s="83">
        <v>200</v>
      </c>
      <c r="E4" s="83">
        <v>500</v>
      </c>
      <c r="F4" s="83">
        <v>100</v>
      </c>
      <c r="G4" s="83">
        <v>200</v>
      </c>
      <c r="H4" s="83">
        <v>500</v>
      </c>
      <c r="I4" s="83">
        <v>100</v>
      </c>
      <c r="J4" s="83">
        <v>200</v>
      </c>
      <c r="K4" s="83">
        <v>500</v>
      </c>
      <c r="AG4" s="3"/>
      <c r="AH4" s="154" t="s">
        <v>70</v>
      </c>
      <c r="AI4" s="154"/>
      <c r="AJ4" s="173"/>
      <c r="AK4" s="174" t="s">
        <v>1</v>
      </c>
      <c r="AL4" s="154"/>
      <c r="AM4" s="173"/>
      <c r="AN4" s="175" t="s">
        <v>58</v>
      </c>
      <c r="AO4" s="155"/>
      <c r="AP4" s="176"/>
      <c r="AQ4" s="155" t="s">
        <v>59</v>
      </c>
      <c r="AR4" s="155"/>
      <c r="AS4" s="176"/>
      <c r="AT4" s="155" t="s">
        <v>60</v>
      </c>
      <c r="AU4" s="155"/>
      <c r="AV4" s="176"/>
      <c r="AX4" s="54"/>
      <c r="AY4" s="37" t="s">
        <v>0</v>
      </c>
      <c r="AZ4" s="56">
        <v>100</v>
      </c>
      <c r="BA4" s="56">
        <v>200</v>
      </c>
      <c r="BB4" s="56">
        <v>500</v>
      </c>
      <c r="BC4" s="54"/>
      <c r="BD4" s="56">
        <v>100</v>
      </c>
      <c r="BE4" s="56">
        <v>200</v>
      </c>
      <c r="BF4" s="56">
        <v>500</v>
      </c>
      <c r="BU4" s="63"/>
      <c r="BV4" s="63"/>
      <c r="BW4" s="63"/>
    </row>
    <row r="5" spans="2:134" x14ac:dyDescent="0.35">
      <c r="B5" s="84" t="s">
        <v>102</v>
      </c>
      <c r="C5" s="85"/>
      <c r="D5" s="85"/>
      <c r="E5" s="85"/>
      <c r="F5" s="85"/>
      <c r="G5" s="85"/>
      <c r="H5" s="85"/>
      <c r="I5" s="85"/>
      <c r="J5" s="85"/>
      <c r="K5" s="85"/>
      <c r="AG5" s="4" t="s">
        <v>0</v>
      </c>
      <c r="AH5" s="5">
        <v>100</v>
      </c>
      <c r="AI5" s="5">
        <v>200</v>
      </c>
      <c r="AJ5" s="5">
        <v>500</v>
      </c>
      <c r="AK5" s="5">
        <v>100</v>
      </c>
      <c r="AL5" s="5">
        <v>200</v>
      </c>
      <c r="AM5" s="5">
        <v>500</v>
      </c>
      <c r="AN5" s="6">
        <f>AH5</f>
        <v>100</v>
      </c>
      <c r="AO5" s="6">
        <f>AI5</f>
        <v>200</v>
      </c>
      <c r="AP5" s="6">
        <f>AJ5</f>
        <v>500</v>
      </c>
      <c r="AQ5" s="6">
        <f>AH5</f>
        <v>100</v>
      </c>
      <c r="AR5" s="6">
        <f>AI5</f>
        <v>200</v>
      </c>
      <c r="AS5" s="7">
        <f>AJ5</f>
        <v>500</v>
      </c>
      <c r="AT5" s="6">
        <f>AN5</f>
        <v>100</v>
      </c>
      <c r="AU5" s="6">
        <f>AO5</f>
        <v>200</v>
      </c>
      <c r="AV5" s="7">
        <f>AP5</f>
        <v>500</v>
      </c>
      <c r="AX5" s="54"/>
      <c r="AZ5" s="55" t="s">
        <v>102</v>
      </c>
      <c r="BA5" s="55"/>
      <c r="BB5" s="55"/>
      <c r="BC5" s="54"/>
      <c r="BD5" s="55" t="s">
        <v>101</v>
      </c>
      <c r="BE5" s="55"/>
      <c r="BF5" s="55"/>
      <c r="BG5" s="55"/>
      <c r="BU5" s="54"/>
      <c r="BV5" s="54"/>
      <c r="BW5" s="54"/>
    </row>
    <row r="6" spans="2:134" x14ac:dyDescent="0.35">
      <c r="B6" s="87"/>
      <c r="C6" s="85" t="s">
        <v>67</v>
      </c>
      <c r="D6" s="85"/>
      <c r="E6" s="85"/>
      <c r="F6" s="86"/>
      <c r="G6" s="86"/>
      <c r="H6" s="86"/>
      <c r="I6" s="86"/>
      <c r="J6" s="86"/>
      <c r="K6" s="86"/>
      <c r="AG6" s="34" t="s">
        <v>66</v>
      </c>
      <c r="AH6" s="32"/>
      <c r="AI6" s="32"/>
      <c r="AJ6" s="32"/>
      <c r="AK6" s="32"/>
      <c r="AL6" s="32"/>
      <c r="AM6" s="32"/>
      <c r="AN6" s="33"/>
      <c r="AO6" s="33"/>
      <c r="AP6" s="33"/>
      <c r="AQ6" s="33"/>
      <c r="AR6" s="33"/>
      <c r="AS6" s="33"/>
      <c r="AT6" s="33"/>
      <c r="AU6" s="33"/>
      <c r="AV6" s="33"/>
      <c r="AX6" s="54"/>
      <c r="AY6" s="39"/>
      <c r="AZ6" s="41" t="s">
        <v>67</v>
      </c>
      <c r="BA6" s="55"/>
      <c r="BB6" s="55"/>
      <c r="BC6" s="54"/>
      <c r="BD6" s="41"/>
      <c r="BE6" s="41"/>
      <c r="BF6" s="41"/>
      <c r="BU6" s="54"/>
      <c r="BV6" s="54"/>
      <c r="BW6" s="54"/>
      <c r="DO6" s="54"/>
      <c r="DP6" s="54"/>
      <c r="EC6" s="54"/>
      <c r="ED6" s="54"/>
    </row>
    <row r="7" spans="2:134" x14ac:dyDescent="0.35">
      <c r="B7" s="88">
        <v>20</v>
      </c>
      <c r="C7" s="80">
        <f>AVERAGE(Exp_9!F90,Exp_10!F90,Exp_11!F90,Exp_12!F90)</f>
        <v>5.0306249999999997</v>
      </c>
      <c r="D7" s="80">
        <f>AVERAGE(Exp_9!G90,Exp_10!G90,Exp_11!G90,Exp_12!G90)</f>
        <v>6.1669999999999998</v>
      </c>
      <c r="E7" s="80">
        <f>AVERAGE(Exp_9!H90,Exp_10!H90,Exp_11!H90,Exp_12!H90)</f>
        <v>7.2216250000000013</v>
      </c>
      <c r="F7" s="80">
        <f>AVERAGE(Exp_9!I90,Exp_10!I90,Exp_11!I90,Exp_12!I90)</f>
        <v>0.83440625000000002</v>
      </c>
      <c r="G7" s="80">
        <f>AVERAGE(Exp_9!J90,Exp_10!J90,Exp_11!J90,Exp_12!J90)</f>
        <v>0.91174999999999995</v>
      </c>
      <c r="H7" s="80">
        <f>AVERAGE(Exp_9!K90,Exp_10!K90,Exp_11!K90,Exp_12!K90)</f>
        <v>0.95987500000000003</v>
      </c>
      <c r="I7" s="80">
        <f>AVERAGE(Exp_9!L90,Exp_10!L90,Exp_11!L90,Exp_12!L90)</f>
        <v>8.4649999999999809E-2</v>
      </c>
      <c r="J7" s="80">
        <f>AVERAGE(Exp_9!M90,Exp_10!M90,Exp_11!M90,Exp_12!M90)</f>
        <v>0.12599999999999967</v>
      </c>
      <c r="K7" s="80">
        <f>AVERAGE(Exp_9!N90,Exp_10!N90,Exp_11!N90,Exp_12!N90)</f>
        <v>0.16910624999999987</v>
      </c>
      <c r="AH7" t="s">
        <v>67</v>
      </c>
      <c r="AX7" s="54"/>
      <c r="AY7" s="32">
        <v>20</v>
      </c>
      <c r="AZ7" s="42">
        <f>AVERAGE(Exp_9!Z90,Exp_10!Z90,Exp_11!Z90,Exp_12!Z90)</f>
        <v>1.0394244551165137</v>
      </c>
      <c r="BA7" s="42">
        <f>AVERAGE(Exp_9!AA90,Exp_10!AA90,Exp_11!AA90,Exp_12!AA90)</f>
        <v>1.0279046238595235</v>
      </c>
      <c r="BB7" s="42">
        <f>AVERAGE(Exp_9!AB90,Exp_10!AB90,Exp_11!AB90,Exp_12!AB90)</f>
        <v>1.0225749310390471</v>
      </c>
      <c r="BC7" s="54"/>
      <c r="BD7" s="42">
        <f t="shared" ref="BD7:BF9" si="0">AVERAGE(AH8,AH26,AH44)</f>
        <v>1.0265637056941201</v>
      </c>
      <c r="BE7" s="42">
        <f t="shared" si="0"/>
        <v>1.0262761509599725</v>
      </c>
      <c r="BF7" s="42">
        <f t="shared" si="0"/>
        <v>1.0360889132636089</v>
      </c>
      <c r="BU7" s="42"/>
      <c r="BV7" s="42"/>
      <c r="BW7" s="42"/>
    </row>
    <row r="8" spans="2:134" x14ac:dyDescent="0.35">
      <c r="B8" s="88">
        <v>40</v>
      </c>
      <c r="C8" s="80">
        <f>AVERAGE(Exp_9!F91,Exp_10!F91,Exp_11!F91,Exp_12!F91)</f>
        <v>4.6930000000000005</v>
      </c>
      <c r="D8" s="80">
        <f>AVERAGE(Exp_9!G91,Exp_10!G91,Exp_11!G91,Exp_12!G91)</f>
        <v>5.9801250000000001</v>
      </c>
      <c r="E8" s="80">
        <f>AVERAGE(Exp_9!H91,Exp_10!H91,Exp_11!H91,Exp_12!H91)</f>
        <v>6.8736250000000005</v>
      </c>
      <c r="F8" s="80">
        <f>AVERAGE(Exp_9!I91,Exp_10!I91,Exp_11!I91,Exp_12!I91)</f>
        <v>0.80409375000000005</v>
      </c>
      <c r="G8" s="80">
        <f>AVERAGE(Exp_9!J91,Exp_10!J91,Exp_11!J91,Exp_12!J91)</f>
        <v>0.9079687500000001</v>
      </c>
      <c r="H8" s="80">
        <f>AVERAGE(Exp_9!K91,Exp_10!K91,Exp_11!K91,Exp_12!K91)</f>
        <v>0.95259374999999991</v>
      </c>
      <c r="I8" s="80">
        <f>AVERAGE(Exp_9!L91,Exp_10!L91,Exp_11!L91,Exp_12!L91)</f>
        <v>3.6915624999999931E-2</v>
      </c>
      <c r="J8" s="80">
        <f>AVERAGE(Exp_9!M91,Exp_10!M91,Exp_11!M91,Exp_12!M91)</f>
        <v>5.8706249999999911E-2</v>
      </c>
      <c r="K8" s="80">
        <f>AVERAGE(Exp_9!N91,Exp_10!N91,Exp_11!N91,Exp_12!N91)</f>
        <v>7.6581249999999892E-2</v>
      </c>
      <c r="AG8" s="12">
        <v>20</v>
      </c>
      <c r="AH8" s="30">
        <f>AVERAGE(Exp_1!Z90,Exp_2!Z90,Exp_3!Z90,Exp_4!Z90)</f>
        <v>1.0205852626481682</v>
      </c>
      <c r="AI8" s="30">
        <f>AVERAGE(Exp_1!AA90,Exp_2!AA90,Exp_3!AA90,Exp_4!AA90)</f>
        <v>1.0147315131056935</v>
      </c>
      <c r="AJ8" s="30">
        <f>AVERAGE(Exp_1!AB90,Exp_2!AB90,Exp_3!AB90,Exp_4!AB90)</f>
        <v>1.016841860994175</v>
      </c>
      <c r="AK8" s="31">
        <f>AVERAGE(Exp_1!F90,Exp_2!F90,Exp_3!F90,Exp_4!F90)</f>
        <v>4.0358749999999999</v>
      </c>
      <c r="AL8" s="31">
        <f>AVERAGE(Exp_1!G90,Exp_2!G90,Exp_3!G90,Exp_4!G90)</f>
        <v>5.0715000000000003</v>
      </c>
      <c r="AM8" s="31">
        <f>AVERAGE(Exp_1!H90,Exp_2!H90,Exp_3!H90,Exp_4!H90)</f>
        <v>5.9568750000000001</v>
      </c>
      <c r="AN8" s="31">
        <f>AVERAGE(Exp_1!I90,Exp_2!I90,Exp_3!I90,Exp_4!I90)</f>
        <v>0.73371874999999998</v>
      </c>
      <c r="AO8" s="31">
        <f>AVERAGE(Exp_1!J90,Exp_2!J90,Exp_3!J90,Exp_4!J90)</f>
        <v>0.85350000000000004</v>
      </c>
      <c r="AP8" s="31">
        <f>AVERAGE(Exp_1!K90,Exp_2!K90,Exp_3!K90,Exp_4!K90)</f>
        <v>0.91931249999999998</v>
      </c>
      <c r="AQ8" s="31">
        <f>AVERAGE(Exp_1!L90,Exp_2!L90,Exp_3!L90,Exp_4!L90)</f>
        <v>5.5049999999999842E-2</v>
      </c>
      <c r="AR8" s="31">
        <f>AVERAGE(Exp_1!M90,Exp_2!M90,Exp_3!M90,Exp_4!M90)</f>
        <v>8.2874999999999865E-2</v>
      </c>
      <c r="AS8" s="31">
        <f>AVERAGE(Exp_1!N90,Exp_2!N90,Exp_3!N90,Exp_4!N90)</f>
        <v>0.11398124999999973</v>
      </c>
      <c r="AT8" s="31">
        <f>AVERAGE(Exp_1!O90,Exp_2!O90,Exp_3!O90,Exp_4!O90)</f>
        <v>0.14571007833701805</v>
      </c>
      <c r="AU8" s="31">
        <f>AVERAGE(Exp_1!P90,Exp_2!P90,Exp_3!P90,Exp_4!P90)</f>
        <v>0.20123449396428289</v>
      </c>
      <c r="AV8" s="31">
        <f>AVERAGE(Exp_1!Q90,Exp_2!Q90,Exp_3!Q90,Exp_4!Q90)</f>
        <v>0.25622425443815727</v>
      </c>
      <c r="AX8" s="54"/>
      <c r="AY8" s="32">
        <v>40</v>
      </c>
      <c r="AZ8" s="42">
        <f>AVERAGE(Exp_9!Z91,Exp_10!Z91,Exp_11!Z91,Exp_12!Z91)</f>
        <v>1.0285777727556635</v>
      </c>
      <c r="BA8" s="42">
        <f>AVERAGE(Exp_9!AA91,Exp_10!AA91,Exp_11!AA91,Exp_12!AA91)</f>
        <v>1.0369735607117825</v>
      </c>
      <c r="BB8" s="42">
        <f>AVERAGE(Exp_9!AB91,Exp_10!AB91,Exp_11!AB91,Exp_12!AB91)</f>
        <v>1.0297562015922841</v>
      </c>
      <c r="BC8" s="54"/>
      <c r="BD8" s="42">
        <f t="shared" si="0"/>
        <v>1.0266712246311016</v>
      </c>
      <c r="BE8" s="42">
        <f t="shared" si="0"/>
        <v>1.0407721353914208</v>
      </c>
      <c r="BF8" s="42">
        <f t="shared" si="0"/>
        <v>1.0491724930058182</v>
      </c>
      <c r="BU8" s="42"/>
      <c r="BV8" s="42"/>
      <c r="BW8" s="42"/>
    </row>
    <row r="9" spans="2:134" x14ac:dyDescent="0.35">
      <c r="B9" s="88">
        <v>100</v>
      </c>
      <c r="C9" s="80">
        <f>AVERAGE(Exp_9!F92,Exp_10!F92,Exp_11!F92,Exp_12!F92)</f>
        <v>4.3148750000000007</v>
      </c>
      <c r="D9" s="80">
        <f>AVERAGE(Exp_9!G92,Exp_10!G92,Exp_11!G92,Exp_12!G92)</f>
        <v>5.5235000000000003</v>
      </c>
      <c r="E9" s="80">
        <f>AVERAGE(Exp_9!H92,Exp_10!H92,Exp_11!H92,Exp_12!H92)</f>
        <v>6.3469999999999995</v>
      </c>
      <c r="F9" s="80">
        <f>AVERAGE(Exp_9!I92,Exp_10!I92,Exp_11!I92,Exp_12!I92)</f>
        <v>0.76728124999999991</v>
      </c>
      <c r="G9" s="80">
        <f>AVERAGE(Exp_9!J92,Exp_10!J92,Exp_11!J92,Exp_12!J92)</f>
        <v>0.88062499999999999</v>
      </c>
      <c r="H9" s="80">
        <f>AVERAGE(Exp_9!K92,Exp_10!K92,Exp_11!K92,Exp_12!K92)</f>
        <v>0.93399999999999994</v>
      </c>
      <c r="I9" s="80">
        <f>AVERAGE(Exp_9!L92,Exp_10!L92,Exp_11!L92,Exp_12!L92)</f>
        <v>1.2457499999999963E-2</v>
      </c>
      <c r="J9" s="80">
        <f>AVERAGE(Exp_9!M92,Exp_10!M92,Exp_11!M92,Exp_12!M92)</f>
        <v>2.0009999999999941E-2</v>
      </c>
      <c r="K9" s="80">
        <f>AVERAGE(Exp_9!N92,Exp_10!N92,Exp_11!N92,Exp_12!N92)</f>
        <v>2.610999999999998E-2</v>
      </c>
      <c r="AG9" s="12">
        <v>40</v>
      </c>
      <c r="AH9" s="30">
        <f>AVERAGE(Exp_1!Z91,Exp_2!Z91,Exp_3!Z91,Exp_4!Z91)</f>
        <v>1.0269427072772686</v>
      </c>
      <c r="AI9" s="30">
        <f>AVERAGE(Exp_1!AA91,Exp_2!AA91,Exp_3!AA91,Exp_4!AA91)</f>
        <v>1.032743547755911</v>
      </c>
      <c r="AJ9" s="30">
        <f>AVERAGE(Exp_1!AB91,Exp_2!AB91,Exp_3!AB91,Exp_4!AB91)</f>
        <v>1.0192053470556466</v>
      </c>
      <c r="AK9" s="31">
        <f>AVERAGE(Exp_1!F91,Exp_2!F91,Exp_3!F91,Exp_4!F91)</f>
        <v>3.780875</v>
      </c>
      <c r="AL9" s="31">
        <f>AVERAGE(Exp_1!G91,Exp_2!G91,Exp_3!G91,Exp_4!G91)</f>
        <v>4.9016250000000001</v>
      </c>
      <c r="AM9" s="31">
        <f>AVERAGE(Exp_1!H91,Exp_2!H91,Exp_3!H91,Exp_4!H91)</f>
        <v>5.6715</v>
      </c>
      <c r="AN9" s="31">
        <f>AVERAGE(Exp_1!I91,Exp_2!I91,Exp_3!I91,Exp_4!I91)</f>
        <v>0.70034375000000004</v>
      </c>
      <c r="AO9" s="31">
        <f>AVERAGE(Exp_1!J91,Exp_2!J91,Exp_3!J91,Exp_4!J91)</f>
        <v>0.83987500000000004</v>
      </c>
      <c r="AP9" s="31">
        <f>AVERAGE(Exp_1!K91,Exp_2!K91,Exp_3!K91,Exp_4!K91)</f>
        <v>0.90868749999999998</v>
      </c>
      <c r="AQ9" s="31">
        <f>AVERAGE(Exp_1!L91,Exp_2!L91,Exp_3!L91,Exp_4!L91)</f>
        <v>2.4487499999999933E-2</v>
      </c>
      <c r="AR9" s="31">
        <f>AVERAGE(Exp_1!M91,Exp_2!M91,Exp_3!M91,Exp_4!M91)</f>
        <v>3.8553124999999952E-2</v>
      </c>
      <c r="AS9" s="31">
        <f>AVERAGE(Exp_1!N91,Exp_2!N91,Exp_3!N91,Exp_4!N91)</f>
        <v>5.0918749999999902E-2</v>
      </c>
      <c r="AT9" s="31">
        <f>AVERAGE(Exp_1!O91,Exp_2!O91,Exp_3!O91,Exp_4!O91)</f>
        <v>0.13195642536589214</v>
      </c>
      <c r="AU9" s="31">
        <f>AVERAGE(Exp_1!P91,Exp_2!P91,Exp_3!P91,Exp_4!P91)</f>
        <v>0.18722479857711097</v>
      </c>
      <c r="AV9" s="31">
        <f>AVERAGE(Exp_1!Q91,Exp_2!Q91,Exp_3!Q91,Exp_4!Q91)</f>
        <v>0.23361720218568136</v>
      </c>
      <c r="AX9" s="54"/>
      <c r="AY9" s="32">
        <v>100</v>
      </c>
      <c r="AZ9" s="42">
        <f>AVERAGE(Exp_9!Z92,Exp_10!Z92,Exp_11!Z92,Exp_12!Z92)</f>
        <v>1.0191370489127816</v>
      </c>
      <c r="BA9" s="42">
        <f>AVERAGE(Exp_9!AA92,Exp_10!AA92,Exp_11!AA92,Exp_12!AA92)</f>
        <v>1.0220693688544771</v>
      </c>
      <c r="BB9" s="42">
        <f>AVERAGE(Exp_9!AB92,Exp_10!AB92,Exp_11!AB92,Exp_12!AB92)</f>
        <v>1.0215761519625932</v>
      </c>
      <c r="BC9" s="54"/>
      <c r="BD9" s="42">
        <f t="shared" si="0"/>
        <v>1.028737225438151</v>
      </c>
      <c r="BE9" s="42">
        <f t="shared" si="0"/>
        <v>1.033997081947662</v>
      </c>
      <c r="BF9" s="42">
        <f t="shared" si="0"/>
        <v>1.0373287418745816</v>
      </c>
      <c r="BU9" s="42"/>
      <c r="BV9" s="42"/>
      <c r="BW9" s="42"/>
    </row>
    <row r="10" spans="2:134" x14ac:dyDescent="0.35">
      <c r="B10" s="87"/>
      <c r="C10" s="87" t="s">
        <v>68</v>
      </c>
      <c r="D10" s="87"/>
      <c r="E10" s="87"/>
      <c r="F10" s="87"/>
      <c r="G10" s="87"/>
      <c r="H10" s="87"/>
      <c r="I10" s="87"/>
      <c r="J10" s="87"/>
      <c r="K10" s="87"/>
      <c r="AG10" s="12">
        <v>100</v>
      </c>
      <c r="AH10" s="30">
        <f>AVERAGE(Exp_1!Z92,Exp_2!Z92,Exp_3!Z92,Exp_4!Z92)</f>
        <v>1.0227276508239704</v>
      </c>
      <c r="AI10" s="30">
        <f>AVERAGE(Exp_1!AA92,Exp_2!AA92,Exp_3!AA92,Exp_4!AA92)</f>
        <v>1.0254146727672597</v>
      </c>
      <c r="AJ10" s="30">
        <f>AVERAGE(Exp_1!AB92,Exp_2!AB92,Exp_3!AB92,Exp_4!AB92)</f>
        <v>1.0284471566266751</v>
      </c>
      <c r="AK10" s="31">
        <f>AVERAGE(Exp_1!F92,Exp_2!F92,Exp_3!F92,Exp_4!F92)</f>
        <v>3.5375000000000001</v>
      </c>
      <c r="AL10" s="31">
        <f>AVERAGE(Exp_1!G92,Exp_2!G92,Exp_3!G92,Exp_4!G92)</f>
        <v>4.6227499999999999</v>
      </c>
      <c r="AM10" s="31">
        <f>AVERAGE(Exp_1!H92,Exp_2!H92,Exp_3!H92,Exp_4!H92)</f>
        <v>5.2578749999999994</v>
      </c>
      <c r="AN10" s="31">
        <f>AVERAGE(Exp_1!I92,Exp_2!I92,Exp_3!I92,Exp_4!I92)</f>
        <v>0.65590624999999991</v>
      </c>
      <c r="AO10" s="31">
        <f>AVERAGE(Exp_1!J92,Exp_2!J92,Exp_3!J92,Exp_4!J92)</f>
        <v>0.80678125000000001</v>
      </c>
      <c r="AP10" s="31">
        <f>AVERAGE(Exp_1!K92,Exp_2!K92,Exp_3!K92,Exp_4!K92)</f>
        <v>0.878</v>
      </c>
      <c r="AQ10" s="31">
        <f>AVERAGE(Exp_1!L92,Exp_2!L92,Exp_3!L92,Exp_4!L92)</f>
        <v>9.1387499999999733E-3</v>
      </c>
      <c r="AR10" s="31">
        <f>AVERAGE(Exp_1!M92,Exp_2!M92,Exp_3!M92,Exp_4!M92)</f>
        <v>1.3956249999999958E-2</v>
      </c>
      <c r="AS10" s="31">
        <f>AVERAGE(Exp_1!N92,Exp_2!N92,Exp_3!N92,Exp_4!N92)</f>
        <v>1.7458749999999967E-2</v>
      </c>
      <c r="AT10" s="31">
        <f>AVERAGE(Exp_1!O92,Exp_2!O92,Exp_3!O92,Exp_4!O92)</f>
        <v>0.12312338211095468</v>
      </c>
      <c r="AU10" s="31">
        <f>AVERAGE(Exp_1!P92,Exp_2!P92,Exp_3!P92,Exp_4!P92)</f>
        <v>0.17242977772020476</v>
      </c>
      <c r="AV10" s="31">
        <f>AVERAGE(Exp_1!Q92,Exp_2!Q92,Exp_3!Q92,Exp_4!Q92)</f>
        <v>0.20503016437667682</v>
      </c>
      <c r="AX10" s="54"/>
      <c r="AY10" s="39"/>
      <c r="AZ10" s="43" t="s">
        <v>68</v>
      </c>
      <c r="BA10" s="39"/>
      <c r="BB10" s="39"/>
      <c r="BC10" s="54"/>
      <c r="BD10" s="43"/>
      <c r="BE10" s="41"/>
      <c r="BF10" s="41"/>
      <c r="BU10" s="54"/>
      <c r="BV10" s="54"/>
      <c r="BW10" s="54"/>
    </row>
    <row r="11" spans="2:134" x14ac:dyDescent="0.35">
      <c r="B11" s="88">
        <v>20</v>
      </c>
      <c r="C11" s="80">
        <f>AVERAGE(Exp_9!F258,Exp_10!F258,Exp_11!F258,Exp_12!F258)</f>
        <v>6.8151250000000001</v>
      </c>
      <c r="D11" s="80">
        <f>AVERAGE(Exp_9!G258,Exp_10!G258,Exp_11!G258,Exp_12!G258)</f>
        <v>6.9980000000000002</v>
      </c>
      <c r="E11" s="80">
        <f>AVERAGE(Exp_9!H258,Exp_10!H258,Exp_11!H258,Exp_12!H258)</f>
        <v>7.1956250000000006</v>
      </c>
      <c r="F11" s="80">
        <f>AVERAGE(Exp_9!I258,Exp_10!I258,Exp_11!I258,Exp_12!I258)</f>
        <v>0.83878125000000003</v>
      </c>
      <c r="G11" s="80">
        <f>AVERAGE(Exp_9!J258,Exp_10!J258,Exp_11!J258,Exp_12!J258)</f>
        <v>0.89181250000000001</v>
      </c>
      <c r="H11" s="80">
        <f>AVERAGE(Exp_9!K258,Exp_10!K258,Exp_11!K258,Exp_12!K258)</f>
        <v>0.92828125000000006</v>
      </c>
      <c r="I11" s="80">
        <f>AVERAGE(Exp_9!L258,Exp_10!L258,Exp_11!L258,Exp_12!L258)</f>
        <v>0.17299999999999999</v>
      </c>
      <c r="J11" s="80">
        <f>AVERAGE(Exp_9!M258,Exp_10!M258,Exp_11!M258,Exp_12!M258)</f>
        <v>0.17153749999999998</v>
      </c>
      <c r="K11" s="80">
        <f>AVERAGE(Exp_9!N258,Exp_10!N258,Exp_11!N258,Exp_12!N258)</f>
        <v>0.17412500000000014</v>
      </c>
      <c r="AH11" t="s">
        <v>68</v>
      </c>
      <c r="AX11" s="54"/>
      <c r="AY11" s="32">
        <v>20</v>
      </c>
      <c r="AZ11" s="42">
        <f>AVERAGE(Exp_9!Z258,Exp_10!Z258,Exp_11!Z258,Exp_12!Z258)</f>
        <v>1.0485588844845173</v>
      </c>
      <c r="BA11" s="42">
        <f>AVERAGE(Exp_9!AA258,Exp_10!AA258,Exp_11!AA258,Exp_12!AA258)</f>
        <v>1.0302257852944559</v>
      </c>
      <c r="BB11" s="42">
        <f>AVERAGE(Exp_9!AB258,Exp_10!AB258,Exp_11!AB258,Exp_12!AB258)</f>
        <v>1.0224136327960518</v>
      </c>
      <c r="BC11" s="54"/>
      <c r="BD11" s="42">
        <f t="shared" ref="BD11:BF13" si="1">AVERAGE(AH12,AH30,AH48)</f>
        <v>1.0954445845023513</v>
      </c>
      <c r="BE11" s="42">
        <f t="shared" si="1"/>
        <v>1.0721891205042107</v>
      </c>
      <c r="BF11" s="42">
        <f t="shared" si="1"/>
        <v>1.0640047190938555</v>
      </c>
      <c r="BU11" s="42"/>
      <c r="BV11" s="42"/>
      <c r="BW11" s="42"/>
    </row>
    <row r="12" spans="2:134" x14ac:dyDescent="0.35">
      <c r="B12" s="88">
        <v>40</v>
      </c>
      <c r="C12" s="80">
        <f>AVERAGE(Exp_9!F259,Exp_10!F259,Exp_11!F259,Exp_12!F259)</f>
        <v>8.2622499999999999</v>
      </c>
      <c r="D12" s="80">
        <f>AVERAGE(Exp_9!G259,Exp_10!G259,Exp_11!G259,Exp_12!G259)</f>
        <v>8.5702499999999979</v>
      </c>
      <c r="E12" s="80">
        <f>AVERAGE(Exp_9!H259,Exp_10!H259,Exp_11!H259,Exp_12!H259)</f>
        <v>8.7405000000000008</v>
      </c>
      <c r="F12" s="80">
        <f>AVERAGE(Exp_9!I259,Exp_10!I259,Exp_11!I259,Exp_12!I259)</f>
        <v>0.81646874999999997</v>
      </c>
      <c r="G12" s="80">
        <f>AVERAGE(Exp_9!J259,Exp_10!J259,Exp_11!J259,Exp_12!J259)</f>
        <v>0.88590625000000001</v>
      </c>
      <c r="H12" s="80">
        <f>AVERAGE(Exp_9!K259,Exp_10!K259,Exp_11!K259,Exp_12!K259)</f>
        <v>0.92290624999999993</v>
      </c>
      <c r="I12" s="80">
        <f>AVERAGE(Exp_9!L259,Exp_10!L259,Exp_11!L259,Exp_12!L259)</f>
        <v>0.12490937500000013</v>
      </c>
      <c r="J12" s="80">
        <f>AVERAGE(Exp_9!M259,Exp_10!M259,Exp_11!M259,Exp_12!M259)</f>
        <v>0.12566562500000011</v>
      </c>
      <c r="K12" s="80">
        <f>AVERAGE(Exp_9!N259,Exp_10!N259,Exp_11!N259,Exp_12!N259)</f>
        <v>0.12622187500000015</v>
      </c>
      <c r="AG12" s="12">
        <v>20</v>
      </c>
      <c r="AH12" s="30">
        <f>AVERAGE(Exp_1!Z258,Exp_2!Z258,Exp_3!Z258,Exp_4!Z258)</f>
        <v>1.0598352556528021</v>
      </c>
      <c r="AI12" s="30">
        <f>AVERAGE(Exp_1!AA258,Exp_2!AA258,Exp_3!AA258,Exp_4!AA258)</f>
        <v>1.0374343184260773</v>
      </c>
      <c r="AJ12" s="30">
        <f>AVERAGE(Exp_1!AB258,Exp_2!AB258,Exp_3!AB258,Exp_4!AB258)</f>
        <v>1.0392221359784082</v>
      </c>
      <c r="AK12" s="31">
        <f>AVERAGE(Exp_1!F258,Exp_2!F258,Exp_3!F258,Exp_4!F258)</f>
        <v>7.2817499999999988</v>
      </c>
      <c r="AL12" s="31">
        <f>AVERAGE(Exp_1!G258,Exp_2!G258,Exp_3!G258,Exp_4!G258)</f>
        <v>7.7553750000000008</v>
      </c>
      <c r="AM12" s="31">
        <f>AVERAGE(Exp_1!H258,Exp_2!H258,Exp_3!H258,Exp_4!H258)</f>
        <v>8.1679999999999993</v>
      </c>
      <c r="AN12" s="31">
        <f>AVERAGE(Exp_1!I258,Exp_2!I258,Exp_3!I258,Exp_4!I258)</f>
        <v>0.76087500000000008</v>
      </c>
      <c r="AO12" s="31">
        <f>AVERAGE(Exp_1!J258,Exp_2!J258,Exp_3!J258,Exp_4!J258)</f>
        <v>0.82450000000000001</v>
      </c>
      <c r="AP12" s="31">
        <f>AVERAGE(Exp_1!K258,Exp_2!K258,Exp_3!K258,Exp_4!K258)</f>
        <v>0.8702812499999999</v>
      </c>
      <c r="AQ12" s="31">
        <f>AVERAGE(Exp_1!L258,Exp_2!L258,Exp_3!L258,Exp_4!L258)</f>
        <v>0.21191250000000009</v>
      </c>
      <c r="AR12" s="31">
        <f>AVERAGE(Exp_1!M258,Exp_2!M258,Exp_3!M258,Exp_4!M258)</f>
        <v>0.22286875000000014</v>
      </c>
      <c r="AS12" s="31">
        <f>AVERAGE(Exp_1!N258,Exp_2!N258,Exp_3!N258,Exp_4!N258)</f>
        <v>0.23434375000000029</v>
      </c>
      <c r="AT12" s="31">
        <f>AVERAGE(Exp_1!O258,Exp_2!O258,Exp_3!O258,Exp_4!O258)</f>
        <v>0.41825193454099202</v>
      </c>
      <c r="AU12" s="31">
        <f>AVERAGE(Exp_1!P258,Exp_2!P258,Exp_3!P258,Exp_4!P258)</f>
        <v>0.42503409585609214</v>
      </c>
      <c r="AV12" s="31">
        <f>AVERAGE(Exp_1!Q258,Exp_2!Q258,Exp_3!Q258,Exp_4!Q258)</f>
        <v>0.42872455922077213</v>
      </c>
      <c r="AX12" s="54"/>
      <c r="AY12" s="32">
        <v>40</v>
      </c>
      <c r="AZ12" s="42">
        <f>AVERAGE(Exp_9!Z259,Exp_10!Z259,Exp_11!Z259,Exp_12!Z259)</f>
        <v>1.0509832385709184</v>
      </c>
      <c r="BA12" s="42">
        <f>AVERAGE(Exp_9!AA259,Exp_10!AA259,Exp_11!AA259,Exp_12!AA259)</f>
        <v>1.0206926309320075</v>
      </c>
      <c r="BB12" s="42">
        <f>AVERAGE(Exp_9!AB259,Exp_10!AB259,Exp_11!AB259,Exp_12!AB259)</f>
        <v>1.0168810506967234</v>
      </c>
      <c r="BC12" s="54"/>
      <c r="BD12" s="42">
        <f t="shared" si="1"/>
        <v>1.1237324960785167</v>
      </c>
      <c r="BE12" s="42">
        <f t="shared" si="1"/>
        <v>1.1308489613558381</v>
      </c>
      <c r="BF12" s="42">
        <f t="shared" si="1"/>
        <v>1.087767915776342</v>
      </c>
      <c r="BU12" s="42"/>
      <c r="BV12" s="42"/>
      <c r="BW12" s="42"/>
    </row>
    <row r="13" spans="2:134" x14ac:dyDescent="0.35">
      <c r="B13" s="88">
        <v>100</v>
      </c>
      <c r="C13" s="80">
        <f>AVERAGE(Exp_9!F260,Exp_10!F260,Exp_11!F260,Exp_12!F260)</f>
        <v>10.757250000000001</v>
      </c>
      <c r="D13" s="80">
        <f>AVERAGE(Exp_9!G260,Exp_10!G260,Exp_11!G260,Exp_12!G260)</f>
        <v>10.997624999999999</v>
      </c>
      <c r="E13" s="80">
        <f>AVERAGE(Exp_9!H260,Exp_10!H260,Exp_11!H260,Exp_12!H260)</f>
        <v>10.510999999999999</v>
      </c>
      <c r="F13" s="80">
        <f>AVERAGE(Exp_9!I260,Exp_10!I260,Exp_11!I260,Exp_12!I260)</f>
        <v>0.78668749999999998</v>
      </c>
      <c r="G13" s="80">
        <f>AVERAGE(Exp_9!J260,Exp_10!J260,Exp_11!J260,Exp_12!J260)</f>
        <v>0.86759374999999994</v>
      </c>
      <c r="H13" s="80">
        <f>AVERAGE(Exp_9!K260,Exp_10!K260,Exp_11!K260,Exp_12!K260)</f>
        <v>0.9039687500000001</v>
      </c>
      <c r="I13" s="80">
        <f>AVERAGE(Exp_9!L260,Exp_10!L260,Exp_11!L260,Exp_12!L260)</f>
        <v>7.6105000000000145E-2</v>
      </c>
      <c r="J13" s="80">
        <f>AVERAGE(Exp_9!M260,Exp_10!M260,Exp_11!M260,Exp_12!M260)</f>
        <v>7.5272500000000131E-2</v>
      </c>
      <c r="K13" s="80">
        <f>AVERAGE(Exp_9!N260,Exp_10!N260,Exp_11!N260,Exp_12!N260)</f>
        <v>6.8951250000000144E-2</v>
      </c>
      <c r="AG13" s="12">
        <v>40</v>
      </c>
      <c r="AH13" s="30">
        <f>AVERAGE(Exp_1!Z259,Exp_2!Z259,Exp_3!Z259,Exp_4!Z259)</f>
        <v>1.0699409596765863</v>
      </c>
      <c r="AI13" s="30">
        <f>AVERAGE(Exp_1!AA259,Exp_2!AA259,Exp_3!AA259,Exp_4!AA259)</f>
        <v>1.0559810687458999</v>
      </c>
      <c r="AJ13" s="30">
        <f>AVERAGE(Exp_1!AB259,Exp_2!AB259,Exp_3!AB259,Exp_4!AB259)</f>
        <v>1.0334921505432066</v>
      </c>
      <c r="AK13" s="31">
        <f>AVERAGE(Exp_1!F259,Exp_2!F259,Exp_3!F259,Exp_4!F259)</f>
        <v>9.796875</v>
      </c>
      <c r="AL13" s="31">
        <f>AVERAGE(Exp_1!G259,Exp_2!G259,Exp_3!G259,Exp_4!G259)</f>
        <v>10.597999999999999</v>
      </c>
      <c r="AM13" s="31">
        <f>AVERAGE(Exp_1!H259,Exp_2!H259,Exp_3!H259,Exp_4!H259)</f>
        <v>11.125874999999999</v>
      </c>
      <c r="AN13" s="31">
        <f>AVERAGE(Exp_1!I259,Exp_2!I259,Exp_3!I259,Exp_4!I259)</f>
        <v>0.73606250000000006</v>
      </c>
      <c r="AO13" s="31">
        <f>AVERAGE(Exp_1!J259,Exp_2!J259,Exp_3!J259,Exp_4!J259)</f>
        <v>0.81562500000000004</v>
      </c>
      <c r="AP13" s="31">
        <f>AVERAGE(Exp_1!K259,Exp_2!K259,Exp_3!K259,Exp_4!K259)</f>
        <v>0.86143749999999997</v>
      </c>
      <c r="AQ13" s="31">
        <f>AVERAGE(Exp_1!L259,Exp_2!L259,Exp_3!L259,Exp_4!L259)</f>
        <v>0.17131562500000022</v>
      </c>
      <c r="AR13" s="31">
        <f>AVERAGE(Exp_1!M259,Exp_2!M259,Exp_3!M259,Exp_4!M259)</f>
        <v>0.18338750000000018</v>
      </c>
      <c r="AS13" s="31">
        <f>AVERAGE(Exp_1!N259,Exp_2!N259,Exp_3!N259,Exp_4!N259)</f>
        <v>0.19200312500000022</v>
      </c>
      <c r="AT13" s="31">
        <f>AVERAGE(Exp_1!O259,Exp_2!O259,Exp_3!O259,Exp_4!O259)</f>
        <v>0.51056034243664206</v>
      </c>
      <c r="AU13" s="31">
        <f>AVERAGE(Exp_1!P259,Exp_2!P259,Exp_3!P259,Exp_4!P259)</f>
        <v>0.52233250225625261</v>
      </c>
      <c r="AV13" s="31">
        <f>AVERAGE(Exp_1!Q259,Exp_2!Q259,Exp_3!Q259,Exp_4!Q259)</f>
        <v>0.52452256933412822</v>
      </c>
      <c r="AX13" s="54"/>
      <c r="AY13" s="32">
        <v>100</v>
      </c>
      <c r="AZ13" s="42">
        <f>AVERAGE(Exp_9!Z260,Exp_10!Z260,Exp_11!Z260,Exp_12!Z260)</f>
        <v>1.0670916944981785</v>
      </c>
      <c r="BA13" s="42">
        <f>AVERAGE(Exp_9!AA260,Exp_10!AA260,Exp_11!AA260,Exp_12!AA260)</f>
        <v>1.0410117299582711</v>
      </c>
      <c r="BB13" s="42">
        <f>AVERAGE(Exp_9!AB260,Exp_10!AB260,Exp_11!AB260,Exp_12!AB260)</f>
        <v>1.029199071911455</v>
      </c>
      <c r="BC13" s="54"/>
      <c r="BD13" s="42">
        <f t="shared" si="1"/>
        <v>1.1651210379493016</v>
      </c>
      <c r="BE13" s="42">
        <f t="shared" si="1"/>
        <v>1.167820563090376</v>
      </c>
      <c r="BF13" s="42">
        <f t="shared" si="1"/>
        <v>1.1394873425206302</v>
      </c>
      <c r="BU13" s="42"/>
      <c r="BV13" s="42"/>
      <c r="BW13" s="42"/>
    </row>
    <row r="14" spans="2:134" x14ac:dyDescent="0.35">
      <c r="B14" s="87"/>
      <c r="C14" s="87" t="s">
        <v>69</v>
      </c>
      <c r="D14" s="87"/>
      <c r="E14" s="87"/>
      <c r="F14" s="87"/>
      <c r="G14" s="87"/>
      <c r="H14" s="87"/>
      <c r="I14" s="87"/>
      <c r="J14" s="87"/>
      <c r="K14" s="87"/>
      <c r="AG14" s="12">
        <v>100</v>
      </c>
      <c r="AH14" s="30">
        <f>AVERAGE(Exp_1!Z260,Exp_2!Z260,Exp_3!Z260,Exp_4!Z260)</f>
        <v>1.0772507888867278</v>
      </c>
      <c r="AI14" s="30">
        <f>AVERAGE(Exp_1!AA260,Exp_2!AA260,Exp_3!AA260,Exp_4!AA260)</f>
        <v>1.0677142735552447</v>
      </c>
      <c r="AJ14" s="30">
        <f>AVERAGE(Exp_1!AB260,Exp_2!AB260,Exp_3!AB260,Exp_4!AB260)</f>
        <v>1.0680020536947943</v>
      </c>
      <c r="AK14" s="31">
        <f>AVERAGE(Exp_1!F260,Exp_2!F260,Exp_3!F260,Exp_4!F260)</f>
        <v>13.678625</v>
      </c>
      <c r="AL14" s="31">
        <f>AVERAGE(Exp_1!G260,Exp_2!G260,Exp_3!G260,Exp_4!G260)</f>
        <v>14.825500000000002</v>
      </c>
      <c r="AM14" s="31">
        <f>AVERAGE(Exp_1!H260,Exp_2!H260,Exp_3!H260,Exp_4!H260)</f>
        <v>15.561499999999999</v>
      </c>
      <c r="AN14" s="31">
        <f>AVERAGE(Exp_1!I260,Exp_2!I260,Exp_3!I260,Exp_4!I260)</f>
        <v>0.70096875000000003</v>
      </c>
      <c r="AO14" s="31">
        <f>AVERAGE(Exp_1!J260,Exp_2!J260,Exp_3!J260,Exp_4!J260)</f>
        <v>0.7859687500000001</v>
      </c>
      <c r="AP14" s="31">
        <f>AVERAGE(Exp_1!K260,Exp_2!K260,Exp_3!K260,Exp_4!K260)</f>
        <v>0.83190624999999996</v>
      </c>
      <c r="AQ14" s="31">
        <f>AVERAGE(Exp_1!L260,Exp_2!L260,Exp_3!L260,Exp_4!L260)</f>
        <v>0.10874750000000011</v>
      </c>
      <c r="AR14" s="31">
        <f>AVERAGE(Exp_1!M260,Exp_2!M260,Exp_3!M260,Exp_4!M260)</f>
        <v>0.11681625000000012</v>
      </c>
      <c r="AS14" s="31">
        <f>AVERAGE(Exp_1!N260,Exp_2!N260,Exp_3!N260,Exp_4!N260)</f>
        <v>0.12233875000000008</v>
      </c>
      <c r="AT14" s="31">
        <f>AVERAGE(Exp_1!O260,Exp_2!O260,Exp_3!O260,Exp_4!O260)</f>
        <v>0.59649147015644299</v>
      </c>
      <c r="AU14" s="31">
        <f>AVERAGE(Exp_1!P260,Exp_2!P260,Exp_3!P260,Exp_4!P260)</f>
        <v>0.6122054509799989</v>
      </c>
      <c r="AV14" s="31">
        <f>AVERAGE(Exp_1!Q260,Exp_2!Q260,Exp_3!Q260,Exp_4!Q260)</f>
        <v>0.61589803892457662</v>
      </c>
      <c r="AX14" s="54"/>
      <c r="AY14" s="39"/>
      <c r="AZ14" s="43" t="s">
        <v>69</v>
      </c>
      <c r="BA14" s="39"/>
      <c r="BB14" s="39"/>
      <c r="BC14" s="54"/>
      <c r="BD14" s="43"/>
      <c r="BE14" s="41"/>
      <c r="BF14" s="41"/>
      <c r="BU14" s="54"/>
      <c r="BV14" s="54"/>
      <c r="BW14" s="54"/>
    </row>
    <row r="15" spans="2:134" x14ac:dyDescent="0.35">
      <c r="B15" s="88">
        <v>20</v>
      </c>
      <c r="C15" s="80">
        <f>AVERAGE(Exp_9!F342,Exp_10!F342,Exp_11!F342,Exp_12!F342)</f>
        <v>5.1475</v>
      </c>
      <c r="D15" s="80">
        <f>AVERAGE(Exp_9!G342,Exp_10!G342,Exp_11!G342,Exp_12!G342)</f>
        <v>5.3498749999999999</v>
      </c>
      <c r="E15" s="80">
        <f>AVERAGE(Exp_9!H342,Exp_10!H342,Exp_11!H342,Exp_12!H342)</f>
        <v>5.5529999999999999</v>
      </c>
      <c r="F15" s="80">
        <f>AVERAGE(Exp_9!I342,Exp_10!I342,Exp_11!I342,Exp_12!I342)</f>
        <v>0.73143749999999996</v>
      </c>
      <c r="G15" s="80">
        <f>AVERAGE(Exp_9!J342,Exp_10!J342,Exp_11!J342,Exp_12!J342)</f>
        <v>0.800875</v>
      </c>
      <c r="H15" s="80">
        <f>AVERAGE(Exp_9!K342,Exp_10!K342,Exp_11!K342,Exp_12!K342)</f>
        <v>0.85228124999999988</v>
      </c>
      <c r="I15" s="80">
        <f>AVERAGE(Exp_9!L342,Exp_10!L342,Exp_11!L342,Exp_12!L342)</f>
        <v>0.11108749999999956</v>
      </c>
      <c r="J15" s="80">
        <f>AVERAGE(Exp_9!M342,Exp_10!M342,Exp_11!M342,Exp_12!M342)</f>
        <v>0.10731874999999946</v>
      </c>
      <c r="K15" s="80">
        <f>AVERAGE(Exp_9!N342,Exp_10!N342,Exp_11!N342,Exp_12!N342)</f>
        <v>0.10719374999999956</v>
      </c>
      <c r="AH15" t="s">
        <v>69</v>
      </c>
      <c r="AX15" s="54"/>
      <c r="AY15" s="32">
        <v>20</v>
      </c>
      <c r="AZ15" s="42">
        <f>AVERAGE(Exp_9!Z342,Exp_10!Z342,Exp_11!Z342,Exp_12!Z342)</f>
        <v>1.0955194290654138</v>
      </c>
      <c r="BA15" s="42">
        <f>AVERAGE(Exp_9!AA342,Exp_10!AA342,Exp_11!AA342,Exp_12!AA342)</f>
        <v>1.0583371834325286</v>
      </c>
      <c r="BB15" s="42">
        <f>AVERAGE(Exp_9!AB342,Exp_10!AB342,Exp_11!AB342,Exp_12!AB342)</f>
        <v>1.049095640403348</v>
      </c>
      <c r="BC15" s="54"/>
      <c r="BD15" s="42">
        <f t="shared" ref="BD15:BF17" si="2">AVERAGE(AH16,AH34,AH52)</f>
        <v>1.1291007651520799</v>
      </c>
      <c r="BE15" s="42">
        <f t="shared" si="2"/>
        <v>1.0972813248889581</v>
      </c>
      <c r="BF15" s="42">
        <f t="shared" si="2"/>
        <v>1.0830662259580477</v>
      </c>
      <c r="BI15" s="159" t="s">
        <v>219</v>
      </c>
      <c r="BJ15" s="159"/>
      <c r="BK15" s="159"/>
      <c r="BL15" s="159"/>
      <c r="BM15" s="159"/>
      <c r="BN15" s="159"/>
      <c r="BO15" s="185"/>
      <c r="BP15" s="185"/>
      <c r="BQ15" s="185"/>
      <c r="BU15" s="63"/>
      <c r="BV15" s="63"/>
      <c r="BW15" s="63"/>
    </row>
    <row r="16" spans="2:134" x14ac:dyDescent="0.35">
      <c r="B16" s="88">
        <v>40</v>
      </c>
      <c r="C16" s="80">
        <f>AVERAGE(Exp_9!F343,Exp_10!F343,Exp_11!F343,Exp_12!F343)</f>
        <v>6.3929999999999998</v>
      </c>
      <c r="D16" s="80">
        <f>AVERAGE(Exp_9!G343,Exp_10!G343,Exp_11!G343,Exp_12!G343)</f>
        <v>6.7833750000000004</v>
      </c>
      <c r="E16" s="80">
        <f>AVERAGE(Exp_9!H343,Exp_10!H343,Exp_11!H343,Exp_12!H343)</f>
        <v>6.9582500000000005</v>
      </c>
      <c r="F16" s="80">
        <f>AVERAGE(Exp_9!I343,Exp_10!I343,Exp_11!I343,Exp_12!I343)</f>
        <v>0.72918749999999999</v>
      </c>
      <c r="G16" s="80">
        <f>AVERAGE(Exp_9!J343,Exp_10!J343,Exp_11!J343,Exp_12!J343)</f>
        <v>0.81453125000000004</v>
      </c>
      <c r="H16" s="80">
        <f>AVERAGE(Exp_9!K343,Exp_10!K343,Exp_11!K343,Exp_12!K343)</f>
        <v>0.86212499999999992</v>
      </c>
      <c r="I16" s="80">
        <f>AVERAGE(Exp_9!L343,Exp_10!L343,Exp_11!L343,Exp_12!L343)</f>
        <v>8.6906250000000046E-2</v>
      </c>
      <c r="J16" s="80">
        <f>AVERAGE(Exp_9!M343,Exp_10!M343,Exp_11!M343,Exp_12!M343)</f>
        <v>8.813124999999998E-2</v>
      </c>
      <c r="K16" s="80">
        <f>AVERAGE(Exp_9!N343,Exp_10!N343,Exp_11!N343,Exp_12!N343)</f>
        <v>8.7743750000000037E-2</v>
      </c>
      <c r="AG16" s="12">
        <v>20</v>
      </c>
      <c r="AH16" s="30">
        <f>AVERAGE(Exp_1!Z342,Exp_2!Z342,Exp_3!Z342,Exp_4!Z342)</f>
        <v>1.1004312616051108</v>
      </c>
      <c r="AI16" s="30">
        <f>AVERAGE(Exp_1!AA342,Exp_2!AA342,Exp_3!AA342,Exp_4!AA342)</f>
        <v>1.0654291421138808</v>
      </c>
      <c r="AJ16" s="30">
        <f>AVERAGE(Exp_1!AB342,Exp_2!AB342,Exp_3!AB342,Exp_4!AB342)</f>
        <v>1.0569326384509077</v>
      </c>
      <c r="AK16" s="31">
        <f>AVERAGE(Exp_1!F342,Exp_2!F342,Exp_3!F342,Exp_4!F342)</f>
        <v>5.4916250000000009</v>
      </c>
      <c r="AL16" s="31">
        <f>AVERAGE(Exp_1!G342,Exp_2!G342,Exp_3!G342,Exp_4!G342)</f>
        <v>5.9465000000000003</v>
      </c>
      <c r="AM16" s="31">
        <f>AVERAGE(Exp_1!H342,Exp_2!H342,Exp_3!H342,Exp_4!H342)</f>
        <v>6.2966250000000006</v>
      </c>
      <c r="AN16" s="31">
        <f>AVERAGE(Exp_1!I342,Exp_2!I342,Exp_3!I342,Exp_4!I342)</f>
        <v>0.64700000000000002</v>
      </c>
      <c r="AO16" s="31">
        <f>AVERAGE(Exp_1!J342,Exp_2!J342,Exp_3!J342,Exp_4!J342)</f>
        <v>0.71950000000000003</v>
      </c>
      <c r="AP16" s="31">
        <f>AVERAGE(Exp_1!K342,Exp_2!K342,Exp_3!K342,Exp_4!K342)</f>
        <v>0.77834375</v>
      </c>
      <c r="AQ16" s="31">
        <f>AVERAGE(Exp_1!L342,Exp_2!L342,Exp_3!L342,Exp_4!L342)</f>
        <v>0.14518124999999976</v>
      </c>
      <c r="AR16" s="31">
        <f>AVERAGE(Exp_1!M342,Exp_2!M342,Exp_3!M342,Exp_4!M342)</f>
        <v>0.15342499999999978</v>
      </c>
      <c r="AS16" s="31">
        <f>AVERAGE(Exp_1!N342,Exp_2!N342,Exp_3!N342,Exp_4!N342)</f>
        <v>0.1591624999999999</v>
      </c>
      <c r="AT16" s="31">
        <f>AVERAGE(Exp_1!O342,Exp_2!O342,Exp_3!O342,Exp_4!O342)</f>
        <v>0.35067024167621508</v>
      </c>
      <c r="AU16" s="31">
        <f>AVERAGE(Exp_1!P342,Exp_2!P342,Exp_3!P342,Exp_4!P342)</f>
        <v>0.35117864652654646</v>
      </c>
      <c r="AV16" s="31">
        <f>AVERAGE(Exp_1!Q342,Exp_2!Q342,Exp_3!Q342,Exp_4!Q342)</f>
        <v>0.34949632102503581</v>
      </c>
      <c r="AX16" s="54"/>
      <c r="AY16" s="32">
        <v>40</v>
      </c>
      <c r="AZ16" s="42">
        <f>AVERAGE(Exp_9!Z343,Exp_10!Z343,Exp_11!Z343,Exp_12!Z343)</f>
        <v>1.1288582996062886</v>
      </c>
      <c r="BA16" s="42">
        <f>AVERAGE(Exp_9!AA343,Exp_10!AA343,Exp_11!AA343,Exp_12!AA343)</f>
        <v>1.0832751007439563</v>
      </c>
      <c r="BB16" s="42">
        <f>AVERAGE(Exp_9!AB343,Exp_10!AB343,Exp_11!AB343,Exp_12!AB343)</f>
        <v>1.0559255308881825</v>
      </c>
      <c r="BC16" s="54"/>
      <c r="BD16" s="42">
        <f t="shared" si="2"/>
        <v>1.19566902046279</v>
      </c>
      <c r="BE16" s="42">
        <f t="shared" si="2"/>
        <v>1.20288470495529</v>
      </c>
      <c r="BF16" s="42">
        <f t="shared" si="2"/>
        <v>1.1307463888445406</v>
      </c>
      <c r="BI16" s="159"/>
      <c r="BJ16" s="159"/>
      <c r="BK16" s="159"/>
      <c r="BL16" s="159"/>
      <c r="BM16" s="159"/>
      <c r="BN16" s="159"/>
      <c r="BO16" s="185"/>
      <c r="BP16" s="185"/>
      <c r="BQ16" s="185"/>
      <c r="BU16" s="64"/>
      <c r="BV16" s="64"/>
      <c r="BW16" s="64"/>
    </row>
    <row r="17" spans="2:134" ht="15" thickBot="1" x14ac:dyDescent="0.4">
      <c r="B17" s="88">
        <v>100</v>
      </c>
      <c r="C17" s="80">
        <f>AVERAGE(Exp_9!F344,Exp_10!F344,Exp_11!F344,Exp_12!F344)</f>
        <v>8.6483749999999997</v>
      </c>
      <c r="D17" s="80">
        <f>AVERAGE(Exp_9!G344,Exp_10!G344,Exp_11!G344,Exp_12!G344)</f>
        <v>9.0528750000000002</v>
      </c>
      <c r="E17" s="80">
        <f>AVERAGE(Exp_9!H344,Exp_10!H344,Exp_11!H344,Exp_12!H344)</f>
        <v>8.827</v>
      </c>
      <c r="F17" s="80">
        <f>AVERAGE(Exp_9!I344,Exp_10!I344,Exp_11!I344,Exp_12!I344)</f>
        <v>0.72009375000000009</v>
      </c>
      <c r="G17" s="80">
        <f>AVERAGE(Exp_9!J344,Exp_10!J344,Exp_11!J344,Exp_12!J344)</f>
        <v>0.81306250000000002</v>
      </c>
      <c r="H17" s="80">
        <f>AVERAGE(Exp_9!K344,Exp_10!K344,Exp_11!K344,Exp_12!K344)</f>
        <v>0.86165625000000001</v>
      </c>
      <c r="I17" s="80">
        <f>AVERAGE(Exp_9!L344,Exp_10!L344,Exp_11!L344,Exp_12!L344)</f>
        <v>5.7680000000000078E-2</v>
      </c>
      <c r="J17" s="80">
        <f>AVERAGE(Exp_9!M344,Exp_10!M344,Exp_11!M344,Exp_12!M344)</f>
        <v>5.8006250000000044E-2</v>
      </c>
      <c r="K17" s="80">
        <f>AVERAGE(Exp_9!N344,Exp_10!N344,Exp_11!N344,Exp_12!N344)</f>
        <v>5.380375000000006E-2</v>
      </c>
      <c r="AG17" s="12">
        <v>40</v>
      </c>
      <c r="AH17" s="30">
        <f>AVERAGE(Exp_1!Z343,Exp_2!Z343,Exp_3!Z343,Exp_4!Z343)</f>
        <v>1.1404179471907026</v>
      </c>
      <c r="AI17" s="30">
        <f>AVERAGE(Exp_1!AA343,Exp_2!AA343,Exp_3!AA343,Exp_4!AA343)</f>
        <v>1.1224279940631454</v>
      </c>
      <c r="AJ17" s="30">
        <f>AVERAGE(Exp_1!AB343,Exp_2!AB343,Exp_3!AB343,Exp_4!AB343)</f>
        <v>1.0763743060105473</v>
      </c>
      <c r="AK17" s="31">
        <f>AVERAGE(Exp_1!F343,Exp_2!F343,Exp_3!F343,Exp_4!F343)</f>
        <v>7.5535000000000005</v>
      </c>
      <c r="AL17" s="31">
        <f>AVERAGE(Exp_1!G343,Exp_2!G343,Exp_3!G343,Exp_4!G343)</f>
        <v>8.2769999999999992</v>
      </c>
      <c r="AM17" s="31">
        <f>AVERAGE(Exp_1!H343,Exp_2!H343,Exp_3!H343,Exp_4!H343)</f>
        <v>8.7551249999999996</v>
      </c>
      <c r="AN17" s="31">
        <f>AVERAGE(Exp_1!I343,Exp_2!I343,Exp_3!I343,Exp_4!I343)</f>
        <v>0.64471875000000001</v>
      </c>
      <c r="AO17" s="31">
        <f>AVERAGE(Exp_1!J343,Exp_2!J343,Exp_3!J343,Exp_4!J343)</f>
        <v>0.73490625000000009</v>
      </c>
      <c r="AP17" s="31">
        <f>AVERAGE(Exp_1!K343,Exp_2!K343,Exp_3!K343,Exp_4!K343)</f>
        <v>0.78862499999999991</v>
      </c>
      <c r="AQ17" s="31">
        <f>AVERAGE(Exp_1!L343,Exp_2!L343,Exp_3!L343,Exp_4!L343)</f>
        <v>0.1243656250000001</v>
      </c>
      <c r="AR17" s="31">
        <f>AVERAGE(Exp_1!M343,Exp_2!M343,Exp_3!M343,Exp_4!M343)</f>
        <v>0.1334343750000001</v>
      </c>
      <c r="AS17" s="31">
        <f>AVERAGE(Exp_1!N343,Exp_2!N343,Exp_3!N343,Exp_4!N343)</f>
        <v>0.14001562500000014</v>
      </c>
      <c r="AT17" s="31">
        <f>AVERAGE(Exp_1!O343,Exp_2!O343,Exp_3!O343,Exp_4!O343)</f>
        <v>0.45716154929544361</v>
      </c>
      <c r="AU17" s="31">
        <f>AVERAGE(Exp_1!P343,Exp_2!P343,Exp_3!P343,Exp_4!P343)</f>
        <v>0.46322268295505281</v>
      </c>
      <c r="AV17" s="31">
        <f>AVERAGE(Exp_1!Q343,Exp_2!Q343,Exp_3!Q343,Exp_4!Q343)</f>
        <v>0.46363681740109497</v>
      </c>
      <c r="AX17" s="54"/>
      <c r="AY17" s="32">
        <v>100</v>
      </c>
      <c r="AZ17" s="42">
        <f>AVERAGE(Exp_9!Z344,Exp_10!Z344,Exp_11!Z344,Exp_12!Z344)</f>
        <v>1.2190567320002588</v>
      </c>
      <c r="BA17" s="42">
        <f>AVERAGE(Exp_9!AA344,Exp_10!AA344,Exp_11!AA344,Exp_12!AA344)</f>
        <v>1.1277036208454159</v>
      </c>
      <c r="BB17" s="42">
        <f>AVERAGE(Exp_9!AB344,Exp_10!AB344,Exp_11!AB344,Exp_12!AB344)</f>
        <v>1.1069173917461776</v>
      </c>
      <c r="BC17" s="54"/>
      <c r="BD17" s="44">
        <f t="shared" si="2"/>
        <v>1.3050291915556109</v>
      </c>
      <c r="BE17" s="44">
        <f t="shared" si="2"/>
        <v>1.2789023380900637</v>
      </c>
      <c r="BF17" s="44">
        <f t="shared" si="2"/>
        <v>1.2470658916589221</v>
      </c>
      <c r="BU17" s="42"/>
      <c r="BV17" s="42"/>
      <c r="BW17" s="42"/>
    </row>
    <row r="18" spans="2:134" ht="15" thickTop="1" x14ac:dyDescent="0.35">
      <c r="B18" s="87"/>
      <c r="C18" s="89" t="s">
        <v>185</v>
      </c>
      <c r="D18" s="89"/>
      <c r="E18" s="89"/>
      <c r="F18" s="89"/>
      <c r="G18" s="89"/>
      <c r="H18" s="89"/>
      <c r="I18" s="89"/>
      <c r="J18" s="89"/>
      <c r="K18" s="89"/>
      <c r="AG18" s="12">
        <v>100</v>
      </c>
      <c r="AH18" s="30">
        <f>AVERAGE(Exp_1!Z344,Exp_2!Z344,Exp_3!Z344,Exp_4!Z344)</f>
        <v>1.2186734932023531</v>
      </c>
      <c r="AI18" s="30">
        <f>AVERAGE(Exp_1!AA344,Exp_2!AA344,Exp_3!AA344,Exp_4!AA344)</f>
        <v>1.1713250831247368</v>
      </c>
      <c r="AJ18" s="30">
        <f>AVERAGE(Exp_1!AB344,Exp_2!AB344,Exp_3!AB344,Exp_4!AB344)</f>
        <v>1.1708746434192279</v>
      </c>
      <c r="AK18" s="31">
        <f>AVERAGE(Exp_1!F344,Exp_2!F344,Exp_3!F344,Exp_4!F344)</f>
        <v>10.71325</v>
      </c>
      <c r="AL18" s="31">
        <f>AVERAGE(Exp_1!G344,Exp_2!G344,Exp_3!G344,Exp_4!G344)</f>
        <v>11.849500000000001</v>
      </c>
      <c r="AM18" s="31">
        <f>AVERAGE(Exp_1!H344,Exp_2!H344,Exp_3!H344,Exp_4!H344)</f>
        <v>12.58075</v>
      </c>
      <c r="AN18" s="31">
        <f>AVERAGE(Exp_1!I344,Exp_2!I344,Exp_3!I344,Exp_4!I344)</f>
        <v>0.62999999999999989</v>
      </c>
      <c r="AO18" s="31">
        <f>AVERAGE(Exp_1!J344,Exp_2!J344,Exp_3!J344,Exp_4!J344)</f>
        <v>0.72546875</v>
      </c>
      <c r="AP18" s="31">
        <f>AVERAGE(Exp_1!K344,Exp_2!K344,Exp_3!K344,Exp_4!K344)</f>
        <v>0.77887499999999998</v>
      </c>
      <c r="AQ18" s="31">
        <f>AVERAGE(Exp_1!L344,Exp_2!L344,Exp_3!L344,Exp_4!L344)</f>
        <v>8.193250000000013E-2</v>
      </c>
      <c r="AR18" s="31">
        <f>AVERAGE(Exp_1!M344,Exp_2!M344,Exp_3!M344,Exp_4!M344)</f>
        <v>8.9476250000000049E-2</v>
      </c>
      <c r="AS18" s="31">
        <f>AVERAGE(Exp_1!N344,Exp_2!N344,Exp_3!N344,Exp_4!N344)</f>
        <v>9.4652500000000084E-2</v>
      </c>
      <c r="AT18" s="31">
        <f>AVERAGE(Exp_1!O344,Exp_2!O344,Exp_3!O344,Exp_4!O344)</f>
        <v>0.5599219382678815</v>
      </c>
      <c r="AU18" s="31">
        <f>AVERAGE(Exp_1!P344,Exp_2!P344,Exp_3!P344,Exp_4!P344)</f>
        <v>0.57394473245273225</v>
      </c>
      <c r="AV18" s="31">
        <f>AVERAGE(Exp_1!Q344,Exp_2!Q344,Exp_3!Q344,Exp_4!Q344)</f>
        <v>0.57865182427442274</v>
      </c>
      <c r="AX18" s="54"/>
      <c r="AZ18" s="55" t="s">
        <v>122</v>
      </c>
      <c r="BA18" s="55"/>
      <c r="BB18" s="55"/>
      <c r="BC18" s="54"/>
      <c r="BD18" s="55" t="s">
        <v>123</v>
      </c>
      <c r="BH18" s="54"/>
      <c r="BI18" s="65"/>
      <c r="BJ18" s="39" t="s">
        <v>122</v>
      </c>
      <c r="BK18" s="39"/>
      <c r="BL18" s="39"/>
      <c r="BM18" s="54"/>
      <c r="BN18" s="39" t="s">
        <v>123</v>
      </c>
      <c r="BO18" s="39"/>
      <c r="BP18" s="39"/>
      <c r="BU18" s="42"/>
      <c r="BV18" s="42"/>
      <c r="BW18" s="42"/>
    </row>
    <row r="19" spans="2:134" x14ac:dyDescent="0.35">
      <c r="B19" s="88">
        <v>20</v>
      </c>
      <c r="C19" s="80">
        <f>AVERAGE(Exp_9!F426,Exp_10!F426,Exp_11!F426,Exp_12!F426)</f>
        <v>4.58725</v>
      </c>
      <c r="D19" s="80">
        <f>AVERAGE(Exp_9!G426,Exp_10!G426,Exp_11!G426,Exp_12!G426)</f>
        <v>4.6342499999999998</v>
      </c>
      <c r="E19" s="80">
        <f>AVERAGE(Exp_9!H426,Exp_10!H426,Exp_11!H426,Exp_12!H426)</f>
        <v>4.6952499999999997</v>
      </c>
      <c r="F19" s="80">
        <f>AVERAGE(Exp_9!I426,Exp_10!I426,Exp_11!I426,Exp_12!I426)</f>
        <v>0.77034374999999999</v>
      </c>
      <c r="G19" s="80">
        <f>AVERAGE(Exp_9!J426,Exp_10!J426,Exp_11!J426,Exp_12!J426)</f>
        <v>0.83153124999999994</v>
      </c>
      <c r="H19" s="80">
        <f>AVERAGE(Exp_9!K426,Exp_10!K426,Exp_11!K426,Exp_12!K426)</f>
        <v>0.87590625000000011</v>
      </c>
      <c r="I19" s="80">
        <f>AVERAGE(Exp_9!L426,Exp_10!L426,Exp_11!L426,Exp_12!L426)</f>
        <v>7.5293749999999576E-2</v>
      </c>
      <c r="J19" s="80">
        <f>AVERAGE(Exp_9!M426,Exp_10!M426,Exp_11!M426,Exp_12!M426)</f>
        <v>6.5406249999999694E-2</v>
      </c>
      <c r="K19" s="80">
        <f>AVERAGE(Exp_9!N426,Exp_10!N426,Exp_11!N426,Exp_12!N426)</f>
        <v>5.9581249999999794E-2</v>
      </c>
      <c r="AG19" s="32"/>
      <c r="AH19" s="30" t="s">
        <v>185</v>
      </c>
      <c r="AI19" s="30"/>
      <c r="AJ19" s="30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X19" s="54"/>
      <c r="AZ19" s="41" t="s">
        <v>67</v>
      </c>
      <c r="BE19" s="55"/>
      <c r="BF19" s="55"/>
      <c r="BH19" s="54"/>
      <c r="BI19" s="39"/>
      <c r="BJ19" s="43" t="s">
        <v>68</v>
      </c>
      <c r="BK19" s="39"/>
      <c r="BL19" s="39"/>
      <c r="BM19" s="54"/>
      <c r="BN19" s="43" t="s">
        <v>68</v>
      </c>
      <c r="BO19" s="41"/>
      <c r="BP19" s="41"/>
      <c r="BU19" s="42"/>
      <c r="BV19" s="42"/>
      <c r="BW19" s="42"/>
    </row>
    <row r="20" spans="2:134" x14ac:dyDescent="0.35">
      <c r="B20" s="88">
        <v>40</v>
      </c>
      <c r="C20" s="80">
        <f>AVERAGE(Exp_9!F427,Exp_10!F427,Exp_11!F427,Exp_12!F427)</f>
        <v>6.0438749999999999</v>
      </c>
      <c r="D20" s="80">
        <f>AVERAGE(Exp_9!G427,Exp_10!G427,Exp_11!G427,Exp_12!G427)</f>
        <v>5.7901249999999997</v>
      </c>
      <c r="E20" s="80">
        <f>AVERAGE(Exp_9!H427,Exp_10!H427,Exp_11!H427,Exp_12!H427)</f>
        <v>5.6862499999999994</v>
      </c>
      <c r="F20" s="80">
        <f>AVERAGE(Exp_9!I427,Exp_10!I427,Exp_11!I427,Exp_12!I427)</f>
        <v>0.76415624999999998</v>
      </c>
      <c r="G20" s="80">
        <f>AVERAGE(Exp_9!J427,Exp_10!J427,Exp_11!J427,Exp_12!J427)</f>
        <v>0.83150000000000002</v>
      </c>
      <c r="H20" s="80">
        <f>AVERAGE(Exp_9!K427,Exp_10!K427,Exp_11!K427,Exp_12!K427)</f>
        <v>0.87468750000000006</v>
      </c>
      <c r="I20" s="80">
        <f>AVERAGE(Exp_9!L427,Exp_10!L427,Exp_11!L427,Exp_12!L427)</f>
        <v>7.468124999999988E-2</v>
      </c>
      <c r="J20" s="80">
        <f>AVERAGE(Exp_9!M427,Exp_10!M427,Exp_11!M427,Exp_12!M427)</f>
        <v>6.1603124999999759E-2</v>
      </c>
      <c r="K20" s="80">
        <f>AVERAGE(Exp_9!N427,Exp_10!N427,Exp_11!N427,Exp_12!N427)</f>
        <v>5.4687499999999736E-2</v>
      </c>
      <c r="AG20" s="12">
        <v>20</v>
      </c>
      <c r="AH20" s="30"/>
      <c r="AI20" s="30"/>
      <c r="AJ20" s="30"/>
      <c r="AK20" s="31">
        <f>AVERAGE(Exp_1!F426,Exp_2!F426,Exp_3!F426,Exp_4!F426)</f>
        <v>4.5871250000000003</v>
      </c>
      <c r="AL20" s="31">
        <f>AVERAGE(Exp_1!G426,Exp_2!G426,Exp_3!G426,Exp_4!G426)</f>
        <v>4.6559999999999997</v>
      </c>
      <c r="AM20" s="31">
        <f>AVERAGE(Exp_1!H426,Exp_2!H426,Exp_3!H426,Exp_4!H426)</f>
        <v>4.7501249999999997</v>
      </c>
      <c r="AN20" s="31">
        <f>AVERAGE(Exp_1!I426,Exp_2!I426,Exp_3!I426,Exp_4!I426)</f>
        <v>0.67981250000000004</v>
      </c>
      <c r="AO20" s="31">
        <f>AVERAGE(Exp_1!J426,Exp_2!J426,Exp_3!J426,Exp_4!J426)</f>
        <v>0.74212499999999992</v>
      </c>
      <c r="AP20" s="31">
        <f>AVERAGE(Exp_1!K426,Exp_2!K426,Exp_3!K426,Exp_4!K426)</f>
        <v>0.79212499999999997</v>
      </c>
      <c r="AQ20" s="31">
        <f>AVERAGE(Exp_1!L426,Exp_2!L426,Exp_3!L426,Exp_4!L426)</f>
        <v>9.3393749999999456E-2</v>
      </c>
      <c r="AR20" s="31">
        <f>AVERAGE(Exp_1!M426,Exp_2!M426,Exp_3!M426,Exp_4!M426)</f>
        <v>8.4374999999999561E-2</v>
      </c>
      <c r="AS20" s="31">
        <f>AVERAGE(Exp_1!N426,Exp_2!N426,Exp_3!N426,Exp_4!N426)</f>
        <v>7.9081249999999603E-2</v>
      </c>
      <c r="AT20" s="31">
        <f>AVERAGE(Exp_1!O426,Exp_2!O426,Exp_3!O426,Exp_4!O426)</f>
        <v>0.28642173269948923</v>
      </c>
      <c r="AU20" s="31">
        <f>AVERAGE(Exp_1!P426,Exp_2!P426,Exp_3!P426,Exp_4!P426)</f>
        <v>0.25698047785547723</v>
      </c>
      <c r="AV20" s="31">
        <f>AVERAGE(Exp_1!Q426,Exp_2!Q426,Exp_3!Q426,Exp_4!Q426)</f>
        <v>0.23536899472055633</v>
      </c>
      <c r="AX20" s="54"/>
      <c r="AY20" s="32">
        <v>20</v>
      </c>
      <c r="AZ20" s="42">
        <f>AVERAGE(Exp_1!Z90,Exp_2!Z90,Exp_5!Z90,Exp_6!Z90,Exp_9!Z90,Exp_10!Z90)</f>
        <v>1.0316547204873787</v>
      </c>
      <c r="BA20" s="42">
        <f>AVERAGE(Exp_1!AA90,Exp_2!AA90,Exp_5!AA90,Exp_6!AA90,Exp_9!AA90,Exp_10!AA90)</f>
        <v>1.0265839468378948</v>
      </c>
      <c r="BB20" s="42">
        <f>AVERAGE(Exp_1!AB90,Exp_2!AB90,Exp_5!AB90,Exp_6!AB90,Exp_9!AB90,Exp_10!AB90)</f>
        <v>1.0288975200041899</v>
      </c>
      <c r="BC20" s="54"/>
      <c r="BD20" s="42">
        <f>AVERAGE(Exp_3!Z90,Exp_4!Z90,Exp_7!Z90,Exp_8!Z90,Exp_11!Z90,Exp_12!Z90)</f>
        <v>1.0283549972773034</v>
      </c>
      <c r="BE20" s="42">
        <f>AVERAGE(Exp_3!AA90,Exp_4!AA90,Exp_7!AA90,Exp_8!AA90,Exp_11!AA90,Exp_12!AA90)</f>
        <v>1.0160521901273221</v>
      </c>
      <c r="BF20" s="42">
        <f>AVERAGE(Exp_3!AB90,Exp_4!AB90,Exp_7!AB90,Exp_8!AB90,Exp_11!AB90,Exp_12!AB90)</f>
        <v>1.0105192720290321</v>
      </c>
      <c r="BH20" s="54"/>
      <c r="BI20" s="32">
        <v>20</v>
      </c>
      <c r="BJ20" s="42">
        <f>AVERAGE(Exp_1!AP258,Exp_2!AP258,Exp_9!AP258,Exp_10!AP258)</f>
        <v>1.0461935418173569</v>
      </c>
      <c r="BK20" s="42">
        <f>AVERAGE(Exp_1!AQ258,Exp_2!AQ258,Exp_9!AQ258,Exp_10!AQ258)</f>
        <v>1.0209668876094831</v>
      </c>
      <c r="BL20" s="42">
        <f>AVERAGE(Exp_1!AR258,Exp_2!AR258,Exp_9!AR258,Exp_10!AR258)</f>
        <v>0.99217749198852945</v>
      </c>
      <c r="BM20" s="54"/>
      <c r="BN20" s="42">
        <f>AVERAGE(Exp_3!AP258,Exp_4!AP258,Exp_11!AP258,Exp_12!AP258)</f>
        <v>1.0440426117289021</v>
      </c>
      <c r="BO20" s="42">
        <f>AVERAGE(Exp_3!AQ258,Exp_4!AQ258,Exp_11!AQ258,Exp_12!AQ258)</f>
        <v>1.0343605922531722</v>
      </c>
      <c r="BP20" s="42">
        <f>AVERAGE(Exp_3!AR258,Exp_4!AR258,Exp_11!AR258,Exp_12!AR258)</f>
        <v>1.0290320375803566</v>
      </c>
      <c r="BU20" s="64"/>
      <c r="BV20" s="64"/>
      <c r="BW20" s="64"/>
    </row>
    <row r="21" spans="2:134" x14ac:dyDescent="0.35">
      <c r="B21" s="88">
        <v>100</v>
      </c>
      <c r="C21" s="80">
        <f>AVERAGE(Exp_9!F428,Exp_10!F428,Exp_11!F428,Exp_12!F428)</f>
        <v>11.355374999999999</v>
      </c>
      <c r="D21" s="80">
        <f>AVERAGE(Exp_9!G428,Exp_10!G428,Exp_11!G428,Exp_12!G428)</f>
        <v>9.2650000000000006</v>
      </c>
      <c r="E21" s="80">
        <f>AVERAGE(Exp_9!H428,Exp_10!H428,Exp_11!H428,Exp_12!H428)</f>
        <v>8.4257500000000007</v>
      </c>
      <c r="F21" s="80">
        <f>AVERAGE(Exp_9!I428,Exp_10!I428,Exp_11!I428,Exp_12!I428)</f>
        <v>0.75337499999999991</v>
      </c>
      <c r="G21" s="80">
        <f>AVERAGE(Exp_9!J428,Exp_10!J428,Exp_11!J428,Exp_12!J428)</f>
        <v>0.82346874999999997</v>
      </c>
      <c r="H21" s="80">
        <f>AVERAGE(Exp_9!K428,Exp_10!K428,Exp_11!K428,Exp_12!K428)</f>
        <v>0.86231250000000004</v>
      </c>
      <c r="I21" s="80">
        <f>AVERAGE(Exp_9!L428,Exp_10!L428,Exp_11!L428,Exp_12!L428)</f>
        <v>8.3418750000000041E-2</v>
      </c>
      <c r="J21" s="80">
        <f>AVERAGE(Exp_9!M428,Exp_10!M428,Exp_11!M428,Exp_12!M428)</f>
        <v>5.9711250000000084E-2</v>
      </c>
      <c r="K21" s="80">
        <f>AVERAGE(Exp_9!N428,Exp_10!N428,Exp_11!N428,Exp_12!N428)</f>
        <v>4.9765000000000011E-2</v>
      </c>
      <c r="AG21" s="12">
        <v>40</v>
      </c>
      <c r="AH21" s="30"/>
      <c r="AI21" s="30"/>
      <c r="AJ21" s="30"/>
      <c r="AK21" s="31">
        <f>AVERAGE(Exp_1!F427,Exp_2!F427,Exp_3!F427,Exp_4!F427)</f>
        <v>6.5241249999999997</v>
      </c>
      <c r="AL21" s="31">
        <f>AVERAGE(Exp_1!G427,Exp_2!G427,Exp_3!G427,Exp_4!G427)</f>
        <v>6.3464999999999998</v>
      </c>
      <c r="AM21" s="31">
        <f>AVERAGE(Exp_1!H427,Exp_2!H427,Exp_3!H427,Exp_4!H427)</f>
        <v>6.2050000000000001</v>
      </c>
      <c r="AN21" s="31">
        <f>AVERAGE(Exp_1!I427,Exp_2!I427,Exp_3!I427,Exp_4!I427)</f>
        <v>0.67562499999999992</v>
      </c>
      <c r="AO21" s="31">
        <f>AVERAGE(Exp_1!J427,Exp_2!J427,Exp_3!J427,Exp_4!J427)</f>
        <v>0.74987499999999985</v>
      </c>
      <c r="AP21" s="31">
        <f>AVERAGE(Exp_1!K427,Exp_2!K427,Exp_3!K427,Exp_4!K427)</f>
        <v>0.79562500000000003</v>
      </c>
      <c r="AQ21" s="31">
        <f>AVERAGE(Exp_1!L427,Exp_2!L427,Exp_3!L427,Exp_4!L427)</f>
        <v>9.554062499999999E-2</v>
      </c>
      <c r="AR21" s="31">
        <f>AVERAGE(Exp_1!M427,Exp_2!M427,Exp_3!M427,Exp_4!M427)</f>
        <v>8.3674999999999958E-2</v>
      </c>
      <c r="AS21" s="31">
        <f>AVERAGE(Exp_1!N427,Exp_2!N427,Exp_3!N427,Exp_4!N427)</f>
        <v>7.5562499999999908E-2</v>
      </c>
      <c r="AT21" s="31">
        <f>AVERAGE(Exp_1!O427,Exp_2!O427,Exp_3!O427,Exp_4!O427)</f>
        <v>0.45188728358112251</v>
      </c>
      <c r="AU21" s="31">
        <f>AVERAGE(Exp_1!P427,Exp_2!P427,Exp_3!P427,Exp_4!P427)</f>
        <v>0.40580216144794246</v>
      </c>
      <c r="AV21" s="31">
        <f>AVERAGE(Exp_1!Q427,Exp_2!Q427,Exp_3!Q427,Exp_4!Q427)</f>
        <v>0.37248425851646561</v>
      </c>
      <c r="AX21" s="54"/>
      <c r="AY21" s="32">
        <v>40</v>
      </c>
      <c r="AZ21" s="42">
        <f>AVERAGE(Exp_1!Z91,Exp_2!Z91,Exp_5!Z91,Exp_6!Z91,Exp_9!Z91,Exp_10!Z91)</f>
        <v>1.0313290021656387</v>
      </c>
      <c r="BA21" s="42">
        <f>AVERAGE(Exp_1!AA91,Exp_2!AA91,Exp_5!AA91,Exp_6!AA91,Exp_9!AA91,Exp_10!AA91)</f>
        <v>1.0466676830154187</v>
      </c>
      <c r="BB21" s="42">
        <f>AVERAGE(Exp_1!AB91,Exp_2!AB91,Exp_5!AB91,Exp_6!AB91,Exp_9!AB91,Exp_10!AB91)</f>
        <v>1.0300486266231186</v>
      </c>
      <c r="BC21" s="54"/>
      <c r="BD21" s="42">
        <f>AVERAGE(Exp_3!Z91,Exp_4!Z91,Exp_7!Z91,Exp_8!Z91,Exp_11!Z91,Exp_12!Z91)</f>
        <v>1.0241914778672936</v>
      </c>
      <c r="BE21" s="42">
        <f>AVERAGE(Exp_3!AA91,Exp_4!AA91,Exp_7!AA91,Exp_8!AA91,Exp_11!AA91,Exp_12!AA91)</f>
        <v>1.0230494254522748</v>
      </c>
      <c r="BF21" s="42">
        <f>AVERAGE(Exp_3!AB91,Exp_4!AB91,Exp_7!AB91,Exp_8!AB91,Exp_11!AB91,Exp_12!AB91)</f>
        <v>1.0189129220248121</v>
      </c>
      <c r="BH21" s="54"/>
      <c r="BI21" s="32">
        <v>40</v>
      </c>
      <c r="BJ21" s="42">
        <f>AVERAGE(Exp_1!AP259,Exp_2!AP259,Exp_9!AP259,Exp_10!AP259)</f>
        <v>1.0720710978905164</v>
      </c>
      <c r="BK21" s="42">
        <f>AVERAGE(Exp_1!AQ259,Exp_2!AQ259,Exp_9!AQ259,Exp_10!AQ259)</f>
        <v>1.0423607479990178</v>
      </c>
      <c r="BL21" s="42">
        <f>AVERAGE(Exp_1!AR259,Exp_2!AR259,Exp_9!AR259,Exp_10!AR259)</f>
        <v>1.0046798084570308</v>
      </c>
      <c r="BM21" s="54"/>
      <c r="BN21" s="42">
        <f>AVERAGE(Exp_3!AP259,Exp_4!AP259,Exp_11!AP259,Exp_12!AP259)</f>
        <v>1.0837253854142712</v>
      </c>
      <c r="BO21" s="42">
        <f>AVERAGE(Exp_3!AQ259,Exp_4!AQ259,Exp_11!AQ259,Exp_12!AQ259)</f>
        <v>1.0792707929774958</v>
      </c>
      <c r="BP21" s="42">
        <f>AVERAGE(Exp_3!AR259,Exp_4!AR259,Exp_11!AR259,Exp_12!AR259)</f>
        <v>1.0298877346019941</v>
      </c>
      <c r="BU21" s="42"/>
      <c r="BV21" s="42"/>
      <c r="BW21" s="42"/>
    </row>
    <row r="22" spans="2:134" x14ac:dyDescent="0.35">
      <c r="B22" s="90" t="s">
        <v>101</v>
      </c>
      <c r="C22" s="91"/>
      <c r="D22" s="91"/>
      <c r="E22" s="91"/>
      <c r="F22" s="91"/>
      <c r="G22" s="91"/>
      <c r="H22" s="91"/>
      <c r="I22" s="91"/>
      <c r="J22" s="91"/>
      <c r="K22" s="91"/>
      <c r="AG22" s="12">
        <v>100</v>
      </c>
      <c r="AH22" s="30"/>
      <c r="AI22" s="30"/>
      <c r="AJ22" s="30"/>
      <c r="AK22" s="31">
        <f>AVERAGE(Exp_1!F428,Exp_2!F428,Exp_3!F428,Exp_4!F428)</f>
        <v>12.702999999999999</v>
      </c>
      <c r="AL22" s="31">
        <f>AVERAGE(Exp_1!G428,Exp_2!G428,Exp_3!G428,Exp_4!G428)</f>
        <v>10.728875</v>
      </c>
      <c r="AM22" s="31">
        <f>AVERAGE(Exp_1!H428,Exp_2!H428,Exp_3!H428,Exp_4!H428)</f>
        <v>10.030249999999999</v>
      </c>
      <c r="AN22" s="31">
        <f>AVERAGE(Exp_1!I428,Exp_2!I428,Exp_3!I428,Exp_4!I428)</f>
        <v>0.67</v>
      </c>
      <c r="AO22" s="31">
        <f>AVERAGE(Exp_1!J428,Exp_2!J428,Exp_3!J428,Exp_4!J428)</f>
        <v>0.73912500000000003</v>
      </c>
      <c r="AP22" s="31">
        <f>AVERAGE(Exp_1!K428,Exp_2!K428,Exp_3!K428,Exp_4!K428)</f>
        <v>0.77968749999999998</v>
      </c>
      <c r="AQ22" s="31">
        <f>AVERAGE(Exp_1!L428,Exp_2!L428,Exp_3!L428,Exp_4!L428)</f>
        <v>0.10022999999999992</v>
      </c>
      <c r="AR22" s="31">
        <f>AVERAGE(Exp_1!M428,Exp_2!M428,Exp_3!M428,Exp_4!M428)</f>
        <v>7.772374999999998E-2</v>
      </c>
      <c r="AS22" s="31">
        <f>AVERAGE(Exp_1!N428,Exp_2!N428,Exp_3!N428,Exp_4!N428)</f>
        <v>6.911500000000001E-2</v>
      </c>
      <c r="AT22" s="31">
        <f>AVERAGE(Exp_1!O428,Exp_2!O428,Exp_3!O428,Exp_4!O428)</f>
        <v>0.67771540365720229</v>
      </c>
      <c r="AU22" s="31">
        <f>AVERAGE(Exp_1!P428,Exp_2!P428,Exp_3!P428,Exp_4!P428)</f>
        <v>0.61890708926777405</v>
      </c>
      <c r="AV22" s="31">
        <f>AVERAGE(Exp_1!Q428,Exp_2!Q428,Exp_3!Q428,Exp_4!Q428)</f>
        <v>0.58695503776386426</v>
      </c>
      <c r="AX22" s="54"/>
      <c r="AY22" s="32">
        <v>100</v>
      </c>
      <c r="AZ22" s="42">
        <f>AVERAGE(Exp_1!Z92,Exp_2!Z92,Exp_5!Z92,Exp_6!Z92,Exp_9!Z92,Exp_10!Z92)</f>
        <v>1.0313828812157813</v>
      </c>
      <c r="BA22" s="42">
        <f>AVERAGE(Exp_1!AA92,Exp_2!AA92,Exp_5!AA92,Exp_6!AA92,Exp_9!AA92,Exp_10!AA92)</f>
        <v>1.0228856518007734</v>
      </c>
      <c r="BB22" s="42">
        <f>AVERAGE(Exp_1!AB92,Exp_2!AB92,Exp_5!AB92,Exp_6!AB92,Exp_9!AB92,Exp_10!AB92)</f>
        <v>1.0330303936311271</v>
      </c>
      <c r="BC22" s="54"/>
      <c r="BD22" s="42">
        <f>AVERAGE(Exp_3!Z92,Exp_4!Z92,Exp_7!Z92,Exp_8!Z92,Exp_11!Z92,Exp_12!Z92)</f>
        <v>1.010481818520971</v>
      </c>
      <c r="BE22" s="42">
        <f>AVERAGE(Exp_3!AA92,Exp_4!AA92,Exp_7!AA92,Exp_8!AA92,Exp_11!AA92,Exp_12!AA92)</f>
        <v>1.0245983898209634</v>
      </c>
      <c r="BF22" s="42">
        <f>AVERAGE(Exp_3!AB92,Exp_4!AB92,Exp_7!AB92,Exp_8!AB92,Exp_11!AB92,Exp_12!AB92)</f>
        <v>1.0169929149581409</v>
      </c>
      <c r="BH22" s="54"/>
      <c r="BI22" s="32">
        <v>100</v>
      </c>
      <c r="BJ22" s="42">
        <f>AVERAGE(Exp_1!AP260,Exp_2!AP260,Exp_9!AP260,Exp_10!AP260)</f>
        <v>1.1218928349043433</v>
      </c>
      <c r="BK22" s="42">
        <f>AVERAGE(Exp_1!AQ260,Exp_2!AQ260,Exp_9!AQ260,Exp_10!AQ260)</f>
        <v>1.0928201872250984</v>
      </c>
      <c r="BL22" s="42">
        <f>AVERAGE(Exp_1!AR260,Exp_2!AR260,Exp_9!AR260,Exp_10!AR260)</f>
        <v>1.0705936007374739</v>
      </c>
      <c r="BM22" s="54"/>
      <c r="BN22" s="42">
        <f>AVERAGE(Exp_3!AP260,Exp_4!AP260,Exp_11!AP260,Exp_12!AP260)</f>
        <v>1.1394904293857939</v>
      </c>
      <c r="BO22" s="42">
        <f>AVERAGE(Exp_3!AQ260,Exp_4!AQ260,Exp_11!AQ260,Exp_12!AQ260)</f>
        <v>1.1100587563386557</v>
      </c>
      <c r="BP22" s="42">
        <f>AVERAGE(Exp_3!AR260,Exp_4!AR260,Exp_11!AR260,Exp_12!AR260)</f>
        <v>1.0836801383795853</v>
      </c>
      <c r="BU22" s="42"/>
      <c r="BV22" s="42"/>
      <c r="BW22" s="42"/>
    </row>
    <row r="23" spans="2:134" x14ac:dyDescent="0.35">
      <c r="B23" s="87"/>
      <c r="C23" s="85" t="s">
        <v>67</v>
      </c>
      <c r="D23" s="85"/>
      <c r="E23" s="85"/>
      <c r="F23" s="86"/>
      <c r="G23" s="86"/>
      <c r="H23" s="86"/>
      <c r="I23" s="86"/>
      <c r="J23" s="86"/>
      <c r="K23" s="86"/>
      <c r="AG23" s="32"/>
      <c r="AH23" s="30"/>
      <c r="AI23" s="30"/>
      <c r="AJ23" s="30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X23" s="54"/>
      <c r="AY23" s="39"/>
      <c r="AZ23" s="43" t="s">
        <v>68</v>
      </c>
      <c r="BC23" s="54"/>
      <c r="BD23" s="54"/>
      <c r="BE23" s="54"/>
      <c r="BF23" s="54"/>
      <c r="BH23" s="54"/>
      <c r="BI23" s="39"/>
      <c r="BJ23" s="43" t="s">
        <v>69</v>
      </c>
      <c r="BK23" s="39"/>
      <c r="BL23" s="39"/>
      <c r="BM23" s="54"/>
      <c r="BN23" s="43" t="s">
        <v>69</v>
      </c>
      <c r="BO23" s="41"/>
      <c r="BP23" s="41"/>
      <c r="BU23" s="42"/>
      <c r="BV23" s="42"/>
      <c r="BW23" s="42"/>
    </row>
    <row r="24" spans="2:134" x14ac:dyDescent="0.35">
      <c r="B24" s="88">
        <v>20</v>
      </c>
      <c r="C24" s="80">
        <f t="shared" ref="C24:K26" si="3">AVERAGE(AK8)</f>
        <v>4.0358749999999999</v>
      </c>
      <c r="D24" s="80">
        <f t="shared" si="3"/>
        <v>5.0715000000000003</v>
      </c>
      <c r="E24" s="80">
        <f t="shared" si="3"/>
        <v>5.9568750000000001</v>
      </c>
      <c r="F24" s="80">
        <f t="shared" si="3"/>
        <v>0.73371874999999998</v>
      </c>
      <c r="G24" s="80">
        <f t="shared" si="3"/>
        <v>0.85350000000000004</v>
      </c>
      <c r="H24" s="80">
        <f t="shared" si="3"/>
        <v>0.91931249999999998</v>
      </c>
      <c r="I24" s="80">
        <f t="shared" si="3"/>
        <v>5.5049999999999842E-2</v>
      </c>
      <c r="J24" s="80">
        <f t="shared" si="3"/>
        <v>8.2874999999999865E-2</v>
      </c>
      <c r="K24" s="80">
        <f t="shared" si="3"/>
        <v>0.11398124999999973</v>
      </c>
      <c r="AG24" t="s">
        <v>71</v>
      </c>
      <c r="AX24" s="54"/>
      <c r="AY24" s="32">
        <v>20</v>
      </c>
      <c r="AZ24" s="42">
        <f>AVERAGE(Exp_1!Z258,Exp_2!Z258,Exp_5!Z258,Exp_6!Z258,Exp_9!Z258,Exp_10!Z258)</f>
        <v>1.0633225690610766</v>
      </c>
      <c r="BA24" s="42">
        <f>AVERAGE(Exp_1!AA258,Exp_2!AA258,Exp_5!AA258,Exp_6!AA258,Exp_9!AA258,Exp_10!AA258)</f>
        <v>1.0383008709313701</v>
      </c>
      <c r="BB24" s="42">
        <f>AVERAGE(Exp_1!AB258,Exp_2!AB258,Exp_5!AB258,Exp_6!AB258,Exp_9!AB258,Exp_10!AB258)</f>
        <v>1.0357580734276426</v>
      </c>
      <c r="BC24" s="54"/>
      <c r="BD24" s="42">
        <f>AVERAGE(Exp_3!Z258,Exp_4!Z258,Exp_7!Z258,Exp_8!Z258,Exp_11!Z258,Exp_12!Z258)</f>
        <v>1.0450715710762428</v>
      </c>
      <c r="BE24" s="42">
        <f>AVERAGE(Exp_3!AA258,Exp_4!AA258,Exp_7!AA258,Exp_8!AA258,Exp_11!AA258,Exp_12!AA258)</f>
        <v>1.029359232789163</v>
      </c>
      <c r="BF24" s="42">
        <f>AVERAGE(Exp_3!AB258,Exp_4!AB258,Exp_7!AB258,Exp_8!AB258,Exp_11!AB258,Exp_12!AB258)</f>
        <v>1.0258776953468169</v>
      </c>
      <c r="BH24" s="54"/>
      <c r="BI24" s="32">
        <v>20</v>
      </c>
      <c r="BJ24" s="42">
        <f>AVERAGE(Exp_1!AP342,Exp_2!AP342,Exp_9!AP342,Exp_10!AP342)</f>
        <v>1.0818960340511161</v>
      </c>
      <c r="BK24" s="42">
        <f>AVERAGE(Exp_1!AQ342,Exp_2!AQ342,Exp_9!AQ342,Exp_10!AQ342)</f>
        <v>1.0494672094441804</v>
      </c>
      <c r="BL24" s="42">
        <f>AVERAGE(Exp_1!AR342,Exp_2!AR342,Exp_9!AR342,Exp_10!AR342)</f>
        <v>1.0134133654842374</v>
      </c>
      <c r="BM24" s="54"/>
      <c r="BN24" s="42">
        <f>AVERAGE(Exp_3!AP342,Exp_4!AP342,Exp_11!AP342,Exp_12!AP342)</f>
        <v>1.084667479706422</v>
      </c>
      <c r="BO24" s="42">
        <f>AVERAGE(Exp_3!AQ342,Exp_4!AQ342,Exp_11!AQ342,Exp_12!AQ342)</f>
        <v>1.0625148676686298</v>
      </c>
      <c r="BP24" s="42">
        <f>AVERAGE(Exp_3!AR342,Exp_4!AR342,Exp_11!AR342,Exp_12!AR342)</f>
        <v>1.0538832112386352</v>
      </c>
    </row>
    <row r="25" spans="2:134" x14ac:dyDescent="0.35">
      <c r="B25" s="88">
        <v>40</v>
      </c>
      <c r="C25" s="80">
        <f t="shared" si="3"/>
        <v>3.780875</v>
      </c>
      <c r="D25" s="80">
        <f t="shared" si="3"/>
        <v>4.9016250000000001</v>
      </c>
      <c r="E25" s="80">
        <f t="shared" si="3"/>
        <v>5.6715</v>
      </c>
      <c r="F25" s="80">
        <f t="shared" si="3"/>
        <v>0.70034375000000004</v>
      </c>
      <c r="G25" s="80">
        <f t="shared" si="3"/>
        <v>0.83987500000000004</v>
      </c>
      <c r="H25" s="80">
        <f t="shared" si="3"/>
        <v>0.90868749999999998</v>
      </c>
      <c r="I25" s="80">
        <f t="shared" si="3"/>
        <v>2.4487499999999933E-2</v>
      </c>
      <c r="J25" s="80">
        <f t="shared" si="3"/>
        <v>3.8553124999999952E-2</v>
      </c>
      <c r="K25" s="80">
        <f t="shared" si="3"/>
        <v>5.0918749999999902E-2</v>
      </c>
      <c r="AH25" t="s">
        <v>67</v>
      </c>
      <c r="AX25" s="54"/>
      <c r="AY25" s="32">
        <v>40</v>
      </c>
      <c r="AZ25" s="42">
        <f>AVERAGE(Exp_1!Z259,Exp_2!Z259,Exp_5!Z259,Exp_6!Z259,Exp_9!Z259,Exp_10!Z259)</f>
        <v>1.0681382419226133</v>
      </c>
      <c r="BA25" s="42">
        <f>AVERAGE(Exp_1!AA259,Exp_2!AA259,Exp_5!AA259,Exp_6!AA259,Exp_9!AA259,Exp_10!AA259)</f>
        <v>1.0480759269867563</v>
      </c>
      <c r="BB25" s="42">
        <f>AVERAGE(Exp_1!AB259,Exp_2!AB259,Exp_5!AB259,Exp_6!AB259,Exp_9!AB259,Exp_10!AB259)</f>
        <v>1.0258810808821228</v>
      </c>
      <c r="BC25" s="54"/>
      <c r="BD25" s="42">
        <f>AVERAGE(Exp_3!Z259,Exp_4!Z259,Exp_7!Z259,Exp_8!Z259,Exp_11!Z259,Exp_12!Z259)</f>
        <v>1.0527859563248916</v>
      </c>
      <c r="BE25" s="42">
        <f>AVERAGE(Exp_3!AA259,Exp_4!AA259,Exp_7!AA259,Exp_8!AA259,Exp_11!AA259,Exp_12!AA259)</f>
        <v>1.028597772691151</v>
      </c>
      <c r="BF25" s="42">
        <f>AVERAGE(Exp_3!AB259,Exp_4!AB259,Exp_7!AB259,Exp_8!AB259,Exp_11!AB259,Exp_12!AB259)</f>
        <v>1.0244921203578072</v>
      </c>
      <c r="BH25" s="54"/>
      <c r="BI25" s="32">
        <v>40</v>
      </c>
      <c r="BJ25" s="42">
        <f>AVERAGE(Exp_1!AP343,Exp_2!AP343,Exp_9!AP343,Exp_10!AP343)</f>
        <v>1.1457445679635996</v>
      </c>
      <c r="BK25" s="42">
        <f>AVERAGE(Exp_1!AQ343,Exp_2!AQ343,Exp_9!AQ343,Exp_10!AQ343)</f>
        <v>1.1092970319751925</v>
      </c>
      <c r="BL25" s="42">
        <f>AVERAGE(Exp_1!AR343,Exp_2!AR343,Exp_9!AR343,Exp_10!AR343)</f>
        <v>1.0548748454861097</v>
      </c>
      <c r="BM25" s="54"/>
      <c r="BN25" s="42">
        <f>AVERAGE(Exp_3!AP343,Exp_4!AP343,Exp_11!AP343,Exp_12!AP343)</f>
        <v>1.1535145706523566</v>
      </c>
      <c r="BO25" s="42">
        <f>AVERAGE(Exp_3!AQ343,Exp_4!AQ343,Exp_11!AQ343,Exp_12!AQ343)</f>
        <v>1.152824308027852</v>
      </c>
      <c r="BP25" s="42">
        <f>AVERAGE(Exp_3!AR343,Exp_4!AR343,Exp_11!AR343,Exp_12!AR343)</f>
        <v>1.0617041372297886</v>
      </c>
    </row>
    <row r="26" spans="2:134" x14ac:dyDescent="0.35">
      <c r="B26" s="88">
        <v>100</v>
      </c>
      <c r="C26" s="80">
        <f t="shared" si="3"/>
        <v>3.5375000000000001</v>
      </c>
      <c r="D26" s="80">
        <f t="shared" si="3"/>
        <v>4.6227499999999999</v>
      </c>
      <c r="E26" s="80">
        <f t="shared" si="3"/>
        <v>5.2578749999999994</v>
      </c>
      <c r="F26" s="80">
        <f t="shared" si="3"/>
        <v>0.65590624999999991</v>
      </c>
      <c r="G26" s="80">
        <f t="shared" si="3"/>
        <v>0.80678125000000001</v>
      </c>
      <c r="H26" s="80">
        <f t="shared" si="3"/>
        <v>0.878</v>
      </c>
      <c r="I26" s="80">
        <f t="shared" si="3"/>
        <v>9.1387499999999733E-3</v>
      </c>
      <c r="J26" s="80">
        <f t="shared" si="3"/>
        <v>1.3956249999999958E-2</v>
      </c>
      <c r="K26" s="80">
        <f t="shared" si="3"/>
        <v>1.7458749999999967E-2</v>
      </c>
      <c r="AG26" s="12">
        <v>20</v>
      </c>
      <c r="AH26" s="30">
        <f>AVERAGE(Exp_1!Z126,Exp_2!Z126,Exp_3!Z126,Exp_4!Z126)</f>
        <v>1.0271649110956615</v>
      </c>
      <c r="AI26" s="30">
        <f>AVERAGE(Exp_1!AA126,Exp_2!AA126,Exp_3!AA126,Exp_4!AA126)</f>
        <v>1.0280096126734835</v>
      </c>
      <c r="AJ26" s="30">
        <f>AVERAGE(Exp_1!AB126,Exp_2!AB126,Exp_3!AB126,Exp_4!AB126)</f>
        <v>1.0349317864047669</v>
      </c>
      <c r="AK26" s="31">
        <f>AVERAGE(Exp_1!F126,Exp_2!F126,Exp_3!F126,Exp_4!F126)</f>
        <v>4.0358749999999999</v>
      </c>
      <c r="AL26" s="31">
        <f>AVERAGE(Exp_1!G126,Exp_2!G126,Exp_3!G126,Exp_4!G126)</f>
        <v>5.0715000000000003</v>
      </c>
      <c r="AM26" s="31">
        <f>AVERAGE(Exp_1!H126,Exp_2!H126,Exp_3!H126,Exp_4!H126)</f>
        <v>5.9568750000000001</v>
      </c>
      <c r="AN26" s="31">
        <f>AVERAGE(Exp_1!I126,Exp_2!I126,Exp_3!I126,Exp_4!I126)</f>
        <v>0.73371874999999998</v>
      </c>
      <c r="AO26" s="31">
        <f>AVERAGE(Exp_1!J126,Exp_2!J126,Exp_3!J126,Exp_4!J126)</f>
        <v>0.85350000000000004</v>
      </c>
      <c r="AP26" s="31">
        <f>AVERAGE(Exp_1!K126,Exp_2!K126,Exp_3!K126,Exp_4!K126)</f>
        <v>0.91931249999999998</v>
      </c>
      <c r="AQ26" s="31">
        <f>AVERAGE(Exp_1!L126,Exp_2!L126,Exp_3!L126,Exp_4!L126)</f>
        <v>5.5049999999999842E-2</v>
      </c>
      <c r="AR26" s="31">
        <f>AVERAGE(Exp_1!M126,Exp_2!M126,Exp_3!M126,Exp_4!M126)</f>
        <v>8.2874999999999865E-2</v>
      </c>
      <c r="AS26" s="31">
        <f>AVERAGE(Exp_1!N126,Exp_2!N126,Exp_3!N126,Exp_4!N126)</f>
        <v>0.11398124999999973</v>
      </c>
      <c r="AT26" s="31">
        <f>AVERAGE(Exp_1!O126,Exp_2!O126,Exp_3!O126,Exp_4!O126)</f>
        <v>0.14571007833701805</v>
      </c>
      <c r="AU26" s="31">
        <f>AVERAGE(Exp_1!P126,Exp_2!P126,Exp_3!P126,Exp_4!P126)</f>
        <v>0.20123449396428289</v>
      </c>
      <c r="AV26" s="31">
        <f>AVERAGE(Exp_1!Q126,Exp_2!Q126,Exp_3!Q126,Exp_4!Q126)</f>
        <v>0.25622425443815727</v>
      </c>
      <c r="AX26" s="54"/>
      <c r="AY26" s="32">
        <v>100</v>
      </c>
      <c r="AZ26" s="42">
        <f>AVERAGE(Exp_1!Z260,Exp_2!Z260,Exp_5!Z260,Exp_6!Z260,Exp_9!Z260,Exp_10!Z260)</f>
        <v>1.0737975463555407</v>
      </c>
      <c r="BA26" s="42">
        <f>AVERAGE(Exp_1!AA260,Exp_2!AA260,Exp_5!AA260,Exp_6!AA260,Exp_9!AA260,Exp_10!AA260)</f>
        <v>1.0568243736479368</v>
      </c>
      <c r="BB26" s="42">
        <f>AVERAGE(Exp_1!AB260,Exp_2!AB260,Exp_5!AB260,Exp_6!AB260,Exp_9!AB260,Exp_10!AB260)</f>
        <v>1.0554436865464816</v>
      </c>
      <c r="BC26" s="54"/>
      <c r="BD26" s="42">
        <f>AVERAGE(Exp_3!Z260,Exp_4!Z260,Exp_7!Z260,Exp_8!Z260,Exp_11!Z260,Exp_12!Z260)</f>
        <v>1.0705449370293656</v>
      </c>
      <c r="BE26" s="42">
        <f>AVERAGE(Exp_3!AA260,Exp_4!AA260,Exp_7!AA260,Exp_8!AA260,Exp_11!AA260,Exp_12!AA260)</f>
        <v>1.0519016298655788</v>
      </c>
      <c r="BF26" s="42">
        <f>AVERAGE(Exp_3!AB260,Exp_4!AB260,Exp_7!AB260,Exp_8!AB260,Exp_11!AB260,Exp_12!AB260)</f>
        <v>1.0417574390597677</v>
      </c>
      <c r="BH26" s="54"/>
      <c r="BI26" s="32">
        <v>100</v>
      </c>
      <c r="BJ26" s="42">
        <f>AVERAGE(Exp_1!AP344,Exp_2!AP344,Exp_9!AP344,Exp_10!AP344)</f>
        <v>1.2481827549946383</v>
      </c>
      <c r="BK26" s="42">
        <f>AVERAGE(Exp_1!AQ344,Exp_2!AQ344,Exp_9!AQ344,Exp_10!AQ344)</f>
        <v>1.1942514057431628</v>
      </c>
      <c r="BL26" s="42">
        <f>AVERAGE(Exp_1!AR344,Exp_2!AR344,Exp_9!AR344,Exp_10!AR344)</f>
        <v>1.1657480300832104</v>
      </c>
      <c r="BM26" s="54"/>
      <c r="BN26" s="42">
        <f>AVERAGE(Exp_3!AP344,Exp_4!AP344,Exp_11!AP344,Exp_12!AP344)</f>
        <v>1.2979117058195302</v>
      </c>
      <c r="BO26" s="42">
        <f>AVERAGE(Exp_3!AQ344,Exp_4!AQ344,Exp_11!AQ344,Exp_12!AQ344)</f>
        <v>1.2184531780918331</v>
      </c>
      <c r="BP26" s="42">
        <f>AVERAGE(Exp_3!AR344,Exp_4!AR344,Exp_11!AR344,Exp_12!AR344)</f>
        <v>1.1826764675753576</v>
      </c>
    </row>
    <row r="27" spans="2:134" x14ac:dyDescent="0.35">
      <c r="B27" s="87"/>
      <c r="C27" s="87" t="s">
        <v>68</v>
      </c>
      <c r="D27" s="87"/>
      <c r="E27" s="87"/>
      <c r="F27" s="87"/>
      <c r="G27" s="87"/>
      <c r="H27" s="87"/>
      <c r="I27" s="87"/>
      <c r="J27" s="87"/>
      <c r="K27" s="87"/>
      <c r="AG27" s="12">
        <v>40</v>
      </c>
      <c r="AH27" s="30">
        <f>AVERAGE(Exp_1!Z127,Exp_2!Z127,Exp_3!Z127,Exp_4!Z127)</f>
        <v>1.0291778603363646</v>
      </c>
      <c r="AI27" s="30">
        <f>AVERAGE(Exp_1!AA127,Exp_2!AA127,Exp_3!AA127,Exp_4!AA127)</f>
        <v>1.0450444330556639</v>
      </c>
      <c r="AJ27" s="30">
        <f>AVERAGE(Exp_1!AB127,Exp_2!AB127,Exp_3!AB127,Exp_4!AB127)</f>
        <v>1.0496016964249422</v>
      </c>
      <c r="AK27" s="31">
        <f>AVERAGE(Exp_1!F127,Exp_2!F127,Exp_3!F127,Exp_4!F127)</f>
        <v>3.780875</v>
      </c>
      <c r="AL27" s="31">
        <f>AVERAGE(Exp_1!G127,Exp_2!G127,Exp_3!G127,Exp_4!G127)</f>
        <v>4.9016250000000001</v>
      </c>
      <c r="AM27" s="31">
        <f>AVERAGE(Exp_1!H127,Exp_2!H127,Exp_3!H127,Exp_4!H127)</f>
        <v>5.6715</v>
      </c>
      <c r="AN27" s="31">
        <f>AVERAGE(Exp_1!I127,Exp_2!I127,Exp_3!I127,Exp_4!I127)</f>
        <v>0.70034375000000004</v>
      </c>
      <c r="AO27" s="31">
        <f>AVERAGE(Exp_1!J127,Exp_2!J127,Exp_3!J127,Exp_4!J127)</f>
        <v>0.83987500000000004</v>
      </c>
      <c r="AP27" s="31">
        <f>AVERAGE(Exp_1!K127,Exp_2!K127,Exp_3!K127,Exp_4!K127)</f>
        <v>0.90868749999999998</v>
      </c>
      <c r="AQ27" s="31">
        <f>AVERAGE(Exp_1!L127,Exp_2!L127,Exp_3!L127,Exp_4!L127)</f>
        <v>2.4487499999999933E-2</v>
      </c>
      <c r="AR27" s="31">
        <f>AVERAGE(Exp_1!M127,Exp_2!M127,Exp_3!M127,Exp_4!M127)</f>
        <v>3.8553124999999952E-2</v>
      </c>
      <c r="AS27" s="31">
        <f>AVERAGE(Exp_1!N127,Exp_2!N127,Exp_3!N127,Exp_4!N127)</f>
        <v>5.0918749999999902E-2</v>
      </c>
      <c r="AT27" s="31">
        <f>AVERAGE(Exp_1!O127,Exp_2!O127,Exp_3!O127,Exp_4!O127)</f>
        <v>0.13195642536589214</v>
      </c>
      <c r="AU27" s="31">
        <f>AVERAGE(Exp_1!P127,Exp_2!P127,Exp_3!P127,Exp_4!P127)</f>
        <v>0.18722479857711097</v>
      </c>
      <c r="AV27" s="31">
        <f>AVERAGE(Exp_1!Q127,Exp_2!Q127,Exp_3!Q127,Exp_4!Q127)</f>
        <v>0.23361720218568136</v>
      </c>
      <c r="AX27" s="54"/>
      <c r="AY27" s="39"/>
      <c r="AZ27" s="43" t="s">
        <v>69</v>
      </c>
      <c r="BC27" s="54"/>
      <c r="BH27" s="54"/>
      <c r="BI27" s="39"/>
      <c r="BJ27" s="43" t="s">
        <v>185</v>
      </c>
      <c r="BK27" s="39"/>
      <c r="BL27" s="39"/>
      <c r="BM27" s="54"/>
      <c r="BN27" s="43" t="s">
        <v>185</v>
      </c>
      <c r="BO27" s="41"/>
      <c r="BP27" s="41"/>
      <c r="EC27" s="54"/>
      <c r="ED27" s="54"/>
    </row>
    <row r="28" spans="2:134" x14ac:dyDescent="0.35">
      <c r="B28" s="88">
        <v>20</v>
      </c>
      <c r="C28" s="80">
        <f t="shared" ref="C28:K30" si="4">AVERAGE(AK12)</f>
        <v>7.2817499999999988</v>
      </c>
      <c r="D28" s="80">
        <f t="shared" si="4"/>
        <v>7.7553750000000008</v>
      </c>
      <c r="E28" s="80">
        <f t="shared" si="4"/>
        <v>8.1679999999999993</v>
      </c>
      <c r="F28" s="80">
        <f t="shared" si="4"/>
        <v>0.76087500000000008</v>
      </c>
      <c r="G28" s="80">
        <f t="shared" si="4"/>
        <v>0.82450000000000001</v>
      </c>
      <c r="H28" s="80">
        <f t="shared" si="4"/>
        <v>0.8702812499999999</v>
      </c>
      <c r="I28" s="80">
        <f t="shared" si="4"/>
        <v>0.21191250000000009</v>
      </c>
      <c r="J28" s="80">
        <f t="shared" si="4"/>
        <v>0.22286875000000014</v>
      </c>
      <c r="K28" s="80">
        <f t="shared" si="4"/>
        <v>0.23434375000000029</v>
      </c>
      <c r="AG28" s="12">
        <v>100</v>
      </c>
      <c r="AH28" s="30">
        <f>AVERAGE(Exp_1!Z128,Exp_2!Z128,Exp_3!Z128,Exp_4!Z128)</f>
        <v>1.0309815296051312</v>
      </c>
      <c r="AI28" s="30">
        <f>AVERAGE(Exp_1!AA128,Exp_2!AA128,Exp_3!AA128,Exp_4!AA128)</f>
        <v>1.0358739511232966</v>
      </c>
      <c r="AJ28" s="30">
        <f>AVERAGE(Exp_1!AB128,Exp_2!AB128,Exp_3!AB128,Exp_4!AB128)</f>
        <v>1.0386991503619172</v>
      </c>
      <c r="AK28" s="31">
        <f>AVERAGE(Exp_1!F128,Exp_2!F128,Exp_3!F128,Exp_4!F128)</f>
        <v>3.5375000000000001</v>
      </c>
      <c r="AL28" s="31">
        <f>AVERAGE(Exp_1!G128,Exp_2!G128,Exp_3!G128,Exp_4!G128)</f>
        <v>4.6227499999999999</v>
      </c>
      <c r="AM28" s="31">
        <f>AVERAGE(Exp_1!H128,Exp_2!H128,Exp_3!H128,Exp_4!H128)</f>
        <v>5.2578749999999994</v>
      </c>
      <c r="AN28" s="31">
        <f>AVERAGE(Exp_1!I128,Exp_2!I128,Exp_3!I128,Exp_4!I128)</f>
        <v>0.65590624999999991</v>
      </c>
      <c r="AO28" s="31">
        <f>AVERAGE(Exp_1!J128,Exp_2!J128,Exp_3!J128,Exp_4!J128)</f>
        <v>0.80678125000000001</v>
      </c>
      <c r="AP28" s="31">
        <f>AVERAGE(Exp_1!K128,Exp_2!K128,Exp_3!K128,Exp_4!K128)</f>
        <v>0.878</v>
      </c>
      <c r="AQ28" s="31">
        <f>AVERAGE(Exp_1!L128,Exp_2!L128,Exp_3!L128,Exp_4!L128)</f>
        <v>9.1387499999999733E-3</v>
      </c>
      <c r="AR28" s="31">
        <f>AVERAGE(Exp_1!M128,Exp_2!M128,Exp_3!M128,Exp_4!M128)</f>
        <v>1.3956249999999958E-2</v>
      </c>
      <c r="AS28" s="31">
        <f>AVERAGE(Exp_1!N128,Exp_2!N128,Exp_3!N128,Exp_4!N128)</f>
        <v>1.7458749999999967E-2</v>
      </c>
      <c r="AT28" s="31">
        <f>AVERAGE(Exp_1!O128,Exp_2!O128,Exp_3!O128,Exp_4!O128)</f>
        <v>0.12312338211095468</v>
      </c>
      <c r="AU28" s="31">
        <f>AVERAGE(Exp_1!P128,Exp_2!P128,Exp_3!P128,Exp_4!P128)</f>
        <v>0.17242977772020476</v>
      </c>
      <c r="AV28" s="31">
        <f>AVERAGE(Exp_1!Q128,Exp_2!Q128,Exp_3!Q128,Exp_4!Q128)</f>
        <v>0.20503016437667682</v>
      </c>
      <c r="AX28" s="54"/>
      <c r="AY28" s="32">
        <v>20</v>
      </c>
      <c r="AZ28" s="42">
        <f>AVERAGE(Exp_1!Z342,Exp_2!Z342,Exp_5!Z342,Exp_6!Z342,Exp_9!Z342,Exp_10!Z342)</f>
        <v>1.105008221629306</v>
      </c>
      <c r="BA28" s="42">
        <f>AVERAGE(Exp_1!AA342,Exp_2!AA342,Exp_5!AA342,Exp_6!AA342,Exp_9!AA342,Exp_10!AA342)</f>
        <v>1.065409918368053</v>
      </c>
      <c r="BB28" s="42">
        <f>AVERAGE(Exp_1!AB342,Exp_2!AB342,Exp_5!AB342,Exp_6!AB342,Exp_9!AB342,Exp_10!AB342)</f>
        <v>1.0550279236513096</v>
      </c>
      <c r="BC28" s="54"/>
      <c r="BD28" s="42">
        <f>AVERAGE(Exp_3!Z342,Exp_4!Z342,Exp_7!Z342,Exp_8!Z342,Exp_11!Z342,Exp_12!Z342)</f>
        <v>1.0909424690412186</v>
      </c>
      <c r="BE28" s="42">
        <f>AVERAGE(Exp_3!AA342,Exp_4!AA342,Exp_7!AA342,Exp_8!AA342,Exp_11!AA342,Exp_12!AA342)</f>
        <v>1.0583564071783567</v>
      </c>
      <c r="BF28" s="42">
        <f>AVERAGE(Exp_3!AB342,Exp_4!AB342,Exp_7!AB342,Exp_8!AB342,Exp_11!AB342,Exp_12!AB342)</f>
        <v>1.0510003552029459</v>
      </c>
      <c r="BH28" s="54"/>
      <c r="BI28" s="32">
        <v>20</v>
      </c>
      <c r="BJ28" s="42">
        <f>AVERAGE(Exp_1!AP426,Exp_2!AP426,Exp_9!AP426,Exp_10!AP426)</f>
        <v>1.0947919134866668</v>
      </c>
      <c r="BK28" s="42">
        <f>AVERAGE(Exp_1!AQ426,Exp_2!AQ426,Exp_9!AQ426,Exp_10!AQ426)</f>
        <v>1.0917708494923029</v>
      </c>
      <c r="BL28" s="42">
        <f>AVERAGE(Exp_1!AR426,Exp_2!AR426,Exp_9!AR426,Exp_10!AR426)</f>
        <v>1.0835341060892782</v>
      </c>
      <c r="BM28" s="54"/>
      <c r="BN28" s="42">
        <f>AVERAGE(Exp_3!AP426,Exp_4!AP426,Exp_11!AP426,Exp_12!AP426)</f>
        <v>1.1358231018058558</v>
      </c>
      <c r="BO28" s="42">
        <f>AVERAGE(Exp_3!AQ426,Exp_4!AQ426,Exp_11!AQ426,Exp_12!AQ426)</f>
        <v>1.1728913456859831</v>
      </c>
      <c r="BP28" s="42">
        <f>AVERAGE(Exp_3!AR426,Exp_4!AR426,Exp_11!AR426,Exp_12!AR426)</f>
        <v>1.1522382050304678</v>
      </c>
      <c r="EC28" s="54"/>
      <c r="ED28" s="54"/>
    </row>
    <row r="29" spans="2:134" x14ac:dyDescent="0.35">
      <c r="B29" s="88">
        <v>40</v>
      </c>
      <c r="C29" s="80">
        <f t="shared" si="4"/>
        <v>9.796875</v>
      </c>
      <c r="D29" s="80">
        <f t="shared" si="4"/>
        <v>10.597999999999999</v>
      </c>
      <c r="E29" s="80">
        <f t="shared" si="4"/>
        <v>11.125874999999999</v>
      </c>
      <c r="F29" s="80">
        <f t="shared" si="4"/>
        <v>0.73606250000000006</v>
      </c>
      <c r="G29" s="80">
        <f t="shared" si="4"/>
        <v>0.81562500000000004</v>
      </c>
      <c r="H29" s="80">
        <f t="shared" si="4"/>
        <v>0.86143749999999997</v>
      </c>
      <c r="I29" s="80">
        <f t="shared" si="4"/>
        <v>0.17131562500000022</v>
      </c>
      <c r="J29" s="80">
        <f t="shared" si="4"/>
        <v>0.18338750000000018</v>
      </c>
      <c r="K29" s="80">
        <f t="shared" si="4"/>
        <v>0.19200312500000022</v>
      </c>
      <c r="AH29" s="30" t="s">
        <v>68</v>
      </c>
      <c r="AI29" s="30"/>
      <c r="AJ29" s="30"/>
      <c r="AX29" s="54"/>
      <c r="AY29" s="32">
        <v>40</v>
      </c>
      <c r="AZ29" s="42">
        <f>AVERAGE(Exp_1!Z343,Exp_2!Z343,Exp_5!Z343,Exp_6!Z343,Exp_9!Z343,Exp_10!Z343)</f>
        <v>1.1405521413230653</v>
      </c>
      <c r="BA29" s="42">
        <f>AVERAGE(Exp_1!AA343,Exp_2!AA343,Exp_5!AA343,Exp_6!AA343,Exp_9!AA343,Exp_10!AA343)</f>
        <v>1.1093644507281724</v>
      </c>
      <c r="BB29" s="42">
        <f>AVERAGE(Exp_1!AB343,Exp_2!AB343,Exp_5!AB343,Exp_6!AB343,Exp_9!AB343,Exp_10!AB343)</f>
        <v>1.0683229761935091</v>
      </c>
      <c r="BC29" s="54"/>
      <c r="BD29" s="42">
        <f>AVERAGE(Exp_3!Z343,Exp_4!Z343,Exp_7!Z343,Exp_8!Z343,Exp_11!Z343,Exp_12!Z343)</f>
        <v>1.1287241054739259</v>
      </c>
      <c r="BE29" s="42">
        <f>AVERAGE(Exp_3!AA343,Exp_4!AA343,Exp_7!AA343,Exp_8!AA343,Exp_11!AA343,Exp_12!AA343)</f>
        <v>1.0963386440789291</v>
      </c>
      <c r="BF29" s="42">
        <f>AVERAGE(Exp_3!AB343,Exp_4!AB343,Exp_7!AB343,Exp_8!AB343,Exp_11!AB343,Exp_12!AB343)</f>
        <v>1.0639768607052207</v>
      </c>
      <c r="BH29" s="54"/>
      <c r="BI29" s="32">
        <v>40</v>
      </c>
      <c r="BJ29" s="42">
        <f>AVERAGE(Exp_1!AP427,Exp_2!AP427,Exp_9!AP427,Exp_10!AP427)</f>
        <v>1.1678461752168441</v>
      </c>
      <c r="BK29" s="42">
        <f>AVERAGE(Exp_1!AQ427,Exp_2!AQ427,Exp_9!AQ427,Exp_10!AQ427)</f>
        <v>1.1597846572230508</v>
      </c>
      <c r="BL29" s="42">
        <f>AVERAGE(Exp_1!AR427,Exp_2!AR427,Exp_9!AR427,Exp_10!AR427)</f>
        <v>1.1539094781251389</v>
      </c>
      <c r="BM29" s="54"/>
      <c r="BN29" s="42">
        <f>AVERAGE(Exp_3!AP427,Exp_4!AP427,Exp_11!AP427,Exp_12!AP427)</f>
        <v>1.2594146112588898</v>
      </c>
      <c r="BO29" s="42">
        <f>AVERAGE(Exp_3!AQ427,Exp_4!AQ427,Exp_11!AQ427,Exp_12!AQ427)</f>
        <v>1.2729754359473451</v>
      </c>
      <c r="BP29" s="42">
        <f>AVERAGE(Exp_3!AR427,Exp_4!AR427,Exp_11!AR427,Exp_12!AR427)</f>
        <v>1.2442828441275948</v>
      </c>
      <c r="EC29" s="54"/>
      <c r="ED29" s="54"/>
    </row>
    <row r="30" spans="2:134" ht="15" thickBot="1" x14ac:dyDescent="0.4">
      <c r="B30" s="88">
        <v>100</v>
      </c>
      <c r="C30" s="80">
        <f t="shared" si="4"/>
        <v>13.678625</v>
      </c>
      <c r="D30" s="80">
        <f t="shared" si="4"/>
        <v>14.825500000000002</v>
      </c>
      <c r="E30" s="80">
        <f t="shared" si="4"/>
        <v>15.561499999999999</v>
      </c>
      <c r="F30" s="80">
        <f t="shared" si="4"/>
        <v>0.70096875000000003</v>
      </c>
      <c r="G30" s="80">
        <f t="shared" si="4"/>
        <v>0.7859687500000001</v>
      </c>
      <c r="H30" s="80">
        <f t="shared" si="4"/>
        <v>0.83190624999999996</v>
      </c>
      <c r="I30" s="80">
        <f t="shared" si="4"/>
        <v>0.10874750000000011</v>
      </c>
      <c r="J30" s="80">
        <f t="shared" si="4"/>
        <v>0.11681625000000012</v>
      </c>
      <c r="K30" s="80">
        <f t="shared" si="4"/>
        <v>0.12233875000000008</v>
      </c>
      <c r="AG30" s="12">
        <v>20</v>
      </c>
      <c r="AH30" s="30">
        <f>AVERAGE(Exp_1!Z294,Exp_2!Z294,Exp_3!Z294,Exp_4!Z294)</f>
        <v>1.1009793769248359</v>
      </c>
      <c r="AI30" s="30">
        <f>AVERAGE(Exp_1!AA294,Exp_2!AA294,Exp_3!AA294,Exp_4!AA294)</f>
        <v>1.0744688891391372</v>
      </c>
      <c r="AJ30" s="30">
        <f>AVERAGE(Exp_1!AB294,Exp_2!AB294,Exp_3!AB294,Exp_4!AB294)</f>
        <v>1.061652712000988</v>
      </c>
      <c r="AK30" s="31">
        <f>AVERAGE(Exp_1!F294,Exp_2!F294,Exp_3!F294,Exp_4!F294)</f>
        <v>7.5065625000000011</v>
      </c>
      <c r="AL30" s="31">
        <f>AVERAGE(Exp_1!G294,Exp_2!G294,Exp_3!G294,Exp_4!G294)</f>
        <v>7.6913124999999951</v>
      </c>
      <c r="AM30" s="31">
        <f>AVERAGE(Exp_1!H294,Exp_2!H294,Exp_3!H294,Exp_4!H294)</f>
        <v>7.9559375000000045</v>
      </c>
      <c r="AN30" s="31">
        <f>AVERAGE(Exp_1!I294,Exp_2!I294,Exp_3!I294,Exp_4!I294)</f>
        <v>0.72484374999999968</v>
      </c>
      <c r="AO30" s="31">
        <f>AVERAGE(Exp_1!J294,Exp_2!J294,Exp_3!J294,Exp_4!J294)</f>
        <v>0.77647916666666661</v>
      </c>
      <c r="AP30" s="31">
        <f>AVERAGE(Exp_1!K294,Exp_2!K294,Exp_3!K294,Exp_4!K294)</f>
        <v>0.81352083333333336</v>
      </c>
      <c r="AQ30" s="31">
        <f>AVERAGE(Exp_1!L294,Exp_2!L294,Exp_3!L294,Exp_4!L294)</f>
        <v>0.23035937500000001</v>
      </c>
      <c r="AR30" s="31">
        <f>AVERAGE(Exp_1!M294,Exp_2!M294,Exp_3!M294,Exp_4!M294)</f>
        <v>0.22926979166666678</v>
      </c>
      <c r="AS30" s="31">
        <f>AVERAGE(Exp_1!N294,Exp_2!N294,Exp_3!N294,Exp_4!N294)</f>
        <v>0.2350927083333334</v>
      </c>
      <c r="AT30" s="31">
        <f>AVERAGE(Exp_1!O294,Exp_2!O294,Exp_3!O294,Exp_4!O294)</f>
        <v>0.43814756875785316</v>
      </c>
      <c r="AU30" s="31">
        <f>AVERAGE(Exp_1!P294,Exp_2!P294,Exp_3!P294,Exp_4!P294)</f>
        <v>0.42983745789778127</v>
      </c>
      <c r="AV30" s="31">
        <f>AVERAGE(Exp_1!Q294,Exp_2!Q294,Exp_3!Q294,Exp_4!Q294)</f>
        <v>0.43290631730929952</v>
      </c>
      <c r="AX30" s="54"/>
      <c r="AY30" s="38">
        <v>100</v>
      </c>
      <c r="AZ30" s="42">
        <f>AVERAGE(Exp_1!Z344,Exp_2!Z344,Exp_5!Z344,Exp_6!Z344,Exp_9!Z344,Exp_10!Z344)</f>
        <v>1.2001375156210778</v>
      </c>
      <c r="BA30" s="42">
        <f>AVERAGE(Exp_1!AA344,Exp_2!AA344,Exp_5!AA344,Exp_6!AA344,Exp_9!AA344,Exp_10!AA344)</f>
        <v>1.1472764858933702</v>
      </c>
      <c r="BB30" s="42">
        <f>AVERAGE(Exp_1!AB344,Exp_2!AB344,Exp_5!AB344,Exp_6!AB344,Exp_9!AB344,Exp_10!AB344)</f>
        <v>1.1390872656199198</v>
      </c>
      <c r="BC30" s="54"/>
      <c r="BD30" s="42">
        <f>AVERAGE(Exp_3!Z344,Exp_4!Z344,Exp_7!Z344,Exp_8!Z344,Exp_11!Z344,Exp_12!Z344)</f>
        <v>1.237592709581534</v>
      </c>
      <c r="BE30" s="42">
        <f>AVERAGE(Exp_3!AA344,Exp_4!AA344,Exp_7!AA344,Exp_8!AA344,Exp_11!AA344,Exp_12!AA344)</f>
        <v>1.1517522180767825</v>
      </c>
      <c r="BF30" s="42">
        <f>AVERAGE(Exp_3!AB344,Exp_4!AB344,Exp_7!AB344,Exp_8!AB344,Exp_11!AB344,Exp_12!AB344)</f>
        <v>1.1387047695454857</v>
      </c>
      <c r="BH30" s="54"/>
      <c r="BI30" s="45">
        <v>100</v>
      </c>
      <c r="BJ30" s="43">
        <f>AVERAGE(Exp_1!AP428,Exp_2!AP428,Exp_9!AP428,Exp_10!AP428)</f>
        <v>1.2923845609707445</v>
      </c>
      <c r="BK30" s="43">
        <f>AVERAGE(Exp_1!AQ428,Exp_2!AQ428,Exp_9!AQ428,Exp_10!AQ428)</f>
        <v>1.2493205584779348</v>
      </c>
      <c r="BL30" s="43">
        <f>AVERAGE(Exp_1!AR428,Exp_2!AR428,Exp_9!AR428,Exp_10!AR428)</f>
        <v>1.2592620823019951</v>
      </c>
      <c r="BM30" s="39"/>
      <c r="BN30" s="43">
        <f>AVERAGE(Exp_3!AP428,Exp_4!AP428,Exp_11!AP428,Exp_12!AP428)</f>
        <v>1.4205747898295842</v>
      </c>
      <c r="BO30" s="43">
        <f>AVERAGE(Exp_3!AQ428,Exp_4!AQ428,Exp_11!AQ428,Exp_12!AQ428)</f>
        <v>1.3490610250617943</v>
      </c>
      <c r="BP30" s="43">
        <f>AVERAGE(Exp_3!AR428,Exp_4!AR428,Exp_11!AR428,Exp_12!AR428)</f>
        <v>1.3326365511678286</v>
      </c>
      <c r="BQ30" s="32"/>
      <c r="EC30" s="54"/>
      <c r="ED30" s="54"/>
    </row>
    <row r="31" spans="2:134" ht="15" thickTop="1" x14ac:dyDescent="0.35">
      <c r="B31" s="87"/>
      <c r="C31" s="87" t="s">
        <v>69</v>
      </c>
      <c r="D31" s="87"/>
      <c r="E31" s="87"/>
      <c r="F31" s="87"/>
      <c r="G31" s="87"/>
      <c r="H31" s="87"/>
      <c r="I31" s="87"/>
      <c r="J31" s="87"/>
      <c r="K31" s="87"/>
      <c r="AG31" s="12">
        <v>40</v>
      </c>
      <c r="AH31" s="30">
        <f>AVERAGE(Exp_1!Z295,Exp_2!Z295,Exp_3!Z295,Exp_4!Z295)</f>
        <v>1.1229516756197779</v>
      </c>
      <c r="AI31" s="30">
        <f>AVERAGE(Exp_1!AA295,Exp_2!AA295,Exp_3!AA295,Exp_4!AA295)</f>
        <v>1.1205476455786894</v>
      </c>
      <c r="AJ31" s="30">
        <f>AVERAGE(Exp_1!AB295,Exp_2!AB295,Exp_3!AB295,Exp_4!AB295)</f>
        <v>1.0763064415079062</v>
      </c>
      <c r="AK31" s="31">
        <f>AVERAGE(Exp_1!F295,Exp_2!F295,Exp_3!F295,Exp_4!F295)</f>
        <v>10.897187500000001</v>
      </c>
      <c r="AL31" s="31">
        <f>AVERAGE(Exp_1!G295,Exp_2!G295,Exp_3!G295,Exp_4!G295)</f>
        <v>11.314312500000002</v>
      </c>
      <c r="AM31" s="31">
        <f>AVERAGE(Exp_1!H295,Exp_2!H295,Exp_3!H295,Exp_4!H295)</f>
        <v>11.441833333333333</v>
      </c>
      <c r="AN31" s="31">
        <f>AVERAGE(Exp_1!I295,Exp_2!I295,Exp_3!I295,Exp_4!I295)</f>
        <v>0.70041145833333329</v>
      </c>
      <c r="AO31" s="31">
        <f>AVERAGE(Exp_1!J295,Exp_2!J295,Exp_3!J295,Exp_4!J295)</f>
        <v>0.76264583333333325</v>
      </c>
      <c r="AP31" s="31">
        <f>AVERAGE(Exp_1!K295,Exp_2!K295,Exp_3!K295,Exp_4!K295)</f>
        <v>0.79496875</v>
      </c>
      <c r="AQ31" s="31">
        <f>AVERAGE(Exp_1!L295,Exp_2!L295,Exp_3!L295,Exp_4!L295)</f>
        <v>0.20238854166666662</v>
      </c>
      <c r="AR31" s="31">
        <f>AVERAGE(Exp_1!M295,Exp_2!M295,Exp_3!M295,Exp_4!M295)</f>
        <v>0.20659322916666667</v>
      </c>
      <c r="AS31" s="31">
        <f>AVERAGE(Exp_1!N295,Exp_2!N295,Exp_3!N295,Exp_4!N295)</f>
        <v>0.20654895833333348</v>
      </c>
      <c r="AT31" s="31">
        <f>AVERAGE(Exp_1!O295,Exp_2!O295,Exp_3!O295,Exp_4!O295)</f>
        <v>0.54413672192926943</v>
      </c>
      <c r="AU31" s="31">
        <f>AVERAGE(Exp_1!P295,Exp_2!P295,Exp_3!P295,Exp_4!P295)</f>
        <v>0.54389126836274437</v>
      </c>
      <c r="AV31" s="31">
        <f>AVERAGE(Exp_1!Q295,Exp_2!Q295,Exp_3!Q295,Exp_4!Q295)</f>
        <v>0.53979501607258318</v>
      </c>
      <c r="AX31" s="54"/>
      <c r="AZ31" s="55" t="s">
        <v>124</v>
      </c>
      <c r="BA31" s="55"/>
      <c r="BB31" s="55"/>
      <c r="BC31" s="54"/>
      <c r="BD31" s="55" t="s">
        <v>125</v>
      </c>
      <c r="BE31" s="56"/>
      <c r="BF31" s="56"/>
      <c r="BH31" s="54"/>
      <c r="BJ31" s="39" t="s">
        <v>124</v>
      </c>
      <c r="BK31" s="39"/>
      <c r="BL31" s="39"/>
      <c r="BM31" s="54"/>
      <c r="BN31" s="39" t="s">
        <v>125</v>
      </c>
      <c r="BO31" s="56"/>
      <c r="BP31" s="56"/>
      <c r="BQ31" s="63"/>
    </row>
    <row r="32" spans="2:134" x14ac:dyDescent="0.35">
      <c r="B32" s="88">
        <v>20</v>
      </c>
      <c r="C32" s="80">
        <f t="shared" ref="C32:K34" si="5">AVERAGE(AK16)</f>
        <v>5.4916250000000009</v>
      </c>
      <c r="D32" s="80">
        <f t="shared" si="5"/>
        <v>5.9465000000000003</v>
      </c>
      <c r="E32" s="80">
        <f t="shared" si="5"/>
        <v>6.2966250000000006</v>
      </c>
      <c r="F32" s="80">
        <f t="shared" si="5"/>
        <v>0.64700000000000002</v>
      </c>
      <c r="G32" s="80">
        <f t="shared" si="5"/>
        <v>0.71950000000000003</v>
      </c>
      <c r="H32" s="80">
        <f t="shared" si="5"/>
        <v>0.77834375</v>
      </c>
      <c r="I32" s="80">
        <f t="shared" si="5"/>
        <v>0.14518124999999976</v>
      </c>
      <c r="J32" s="80">
        <f t="shared" si="5"/>
        <v>0.15342499999999978</v>
      </c>
      <c r="K32" s="80">
        <f t="shared" si="5"/>
        <v>0.1591624999999999</v>
      </c>
      <c r="AG32" s="12">
        <v>100</v>
      </c>
      <c r="AH32" s="30">
        <f>AVERAGE(Exp_1!Z296,Exp_2!Z296,Exp_3!Z296,Exp_4!Z296)</f>
        <v>1.1618543781648509</v>
      </c>
      <c r="AI32" s="30">
        <f>AVERAGE(Exp_1!AA296,Exp_2!AA296,Exp_3!AA296,Exp_4!AA296)</f>
        <v>1.1791724495488394</v>
      </c>
      <c r="AJ32" s="30">
        <f>AVERAGE(Exp_1!AB296,Exp_2!AB296,Exp_3!AB296,Exp_4!AB296)</f>
        <v>1.1438174523642541</v>
      </c>
      <c r="AK32" s="31">
        <f>AVERAGE(Exp_1!F296,Exp_2!F296,Exp_3!F296,Exp_4!F296)</f>
        <v>18.717124999999992</v>
      </c>
      <c r="AL32" s="31">
        <f>AVERAGE(Exp_1!G296,Exp_2!G296,Exp_3!G296,Exp_4!G296)</f>
        <v>20.091562499999995</v>
      </c>
      <c r="AM32" s="31">
        <f>AVERAGE(Exp_1!H296,Exp_2!H296,Exp_3!H296,Exp_4!H296)</f>
        <v>20.231854166666665</v>
      </c>
      <c r="AN32" s="31">
        <f>AVERAGE(Exp_1!I296,Exp_2!I296,Exp_3!I296,Exp_4!I296)</f>
        <v>0.66752083333333367</v>
      </c>
      <c r="AO32" s="31">
        <f>AVERAGE(Exp_1!J296,Exp_2!J296,Exp_3!J296,Exp_4!J296)</f>
        <v>0.7301354166666667</v>
      </c>
      <c r="AP32" s="31">
        <f>AVERAGE(Exp_1!K296,Exp_2!K296,Exp_3!K296,Exp_4!K296)</f>
        <v>0.76861979166666661</v>
      </c>
      <c r="AQ32" s="31">
        <f>AVERAGE(Exp_1!L296,Exp_2!L296,Exp_3!L296,Exp_4!L296)</f>
        <v>0.16047041666666662</v>
      </c>
      <c r="AR32" s="31">
        <f>AVERAGE(Exp_1!M296,Exp_2!M296,Exp_3!M296,Exp_4!M296)</f>
        <v>0.17171020833333328</v>
      </c>
      <c r="AS32" s="31">
        <f>AVERAGE(Exp_1!N296,Exp_2!N296,Exp_3!N296,Exp_4!N296)</f>
        <v>0.17157375000000002</v>
      </c>
      <c r="AT32" s="31">
        <f>AVERAGE(Exp_1!O296,Exp_2!O296,Exp_3!O296,Exp_4!O296)</f>
        <v>0.65835334680508861</v>
      </c>
      <c r="AU32" s="31">
        <f>AVERAGE(Exp_1!P296,Exp_2!P296,Exp_3!P296,Exp_4!P296)</f>
        <v>0.65868937507213765</v>
      </c>
      <c r="AV32" s="31">
        <f>AVERAGE(Exp_1!Q296,Exp_2!Q296,Exp_3!Q296,Exp_4!Q296)</f>
        <v>0.65624609264801159</v>
      </c>
      <c r="AZ32" s="41" t="s">
        <v>67</v>
      </c>
      <c r="BJ32" s="43" t="s">
        <v>68</v>
      </c>
      <c r="BK32" s="39"/>
      <c r="BL32" s="39"/>
      <c r="BM32" s="54"/>
      <c r="BN32" s="43" t="s">
        <v>68</v>
      </c>
      <c r="BO32" s="41"/>
      <c r="BP32" s="41"/>
      <c r="BQ32" s="54"/>
    </row>
    <row r="33" spans="2:69" x14ac:dyDescent="0.35">
      <c r="B33" s="88">
        <v>40</v>
      </c>
      <c r="C33" s="80">
        <f t="shared" si="5"/>
        <v>7.5535000000000005</v>
      </c>
      <c r="D33" s="80">
        <f t="shared" si="5"/>
        <v>8.2769999999999992</v>
      </c>
      <c r="E33" s="80">
        <f t="shared" si="5"/>
        <v>8.7551249999999996</v>
      </c>
      <c r="F33" s="80">
        <f t="shared" si="5"/>
        <v>0.64471875000000001</v>
      </c>
      <c r="G33" s="80">
        <f t="shared" si="5"/>
        <v>0.73490625000000009</v>
      </c>
      <c r="H33" s="80">
        <f t="shared" si="5"/>
        <v>0.78862499999999991</v>
      </c>
      <c r="I33" s="80">
        <f t="shared" si="5"/>
        <v>0.1243656250000001</v>
      </c>
      <c r="J33" s="80">
        <f t="shared" si="5"/>
        <v>0.1334343750000001</v>
      </c>
      <c r="K33" s="80">
        <f t="shared" si="5"/>
        <v>0.14001562500000014</v>
      </c>
      <c r="AH33" s="30" t="s">
        <v>69</v>
      </c>
      <c r="AI33" s="30"/>
      <c r="AJ33" s="30"/>
      <c r="AY33" s="32">
        <v>20</v>
      </c>
      <c r="AZ33" s="42">
        <f>AVERAGE(Exp_1!Z90,Exp_3!Z90,Exp_5!Z90,Exp_7!Z90,Exp_9!Z90,Exp_11!Z90)</f>
        <v>1.0239689894448771</v>
      </c>
      <c r="BA33" s="42">
        <f>AVERAGE(Exp_1!AA90,Exp_3!AA90,Exp_5!AA90,Exp_7!AA90,Exp_9!AA90,Exp_11!AA90)</f>
        <v>1.0172055207670692</v>
      </c>
      <c r="BB33" s="42">
        <f>AVERAGE(Exp_1!AB90,Exp_3!AB90,Exp_5!AB90,Exp_7!AB90,Exp_9!AB90,Exp_11!AB90)</f>
        <v>1.0119280459896018</v>
      </c>
      <c r="BD33" s="42">
        <f>AVERAGE(Exp_2!Z90,Exp_4!Z90,Exp_6!Z90,Exp_8!Z90,Exp_10!Z90,Exp_12!Z90)</f>
        <v>1.036040728319805</v>
      </c>
      <c r="BE33" s="42">
        <f>AVERAGE(Exp_2!AA90,Exp_4!AA90,Exp_6!AA90,Exp_8!AA90,Exp_10!AA90,Exp_12!AA90)</f>
        <v>1.0254306161981479</v>
      </c>
      <c r="BF33" s="42">
        <f>AVERAGE(Exp_2!AB90,Exp_4!AB90,Exp_6!AB90,Exp_8!AB90,Exp_10!AB90,Exp_12!AB90)</f>
        <v>1.0274887460436202</v>
      </c>
      <c r="BI33" s="32">
        <v>20</v>
      </c>
      <c r="BJ33" s="42">
        <f>AVERAGE(Exp_1!AP258,Exp_3!AP258,Exp_9!AP258,Exp_11!AP258)</f>
        <v>1.0325490757844165</v>
      </c>
      <c r="BK33" s="42">
        <f>AVERAGE(Exp_1!AQ258,Exp_3!AQ258,Exp_9!AQ258,Exp_11!AQ258)</f>
        <v>1.0185207616771899</v>
      </c>
      <c r="BL33" s="42">
        <f>AVERAGE(Exp_1!AR258,Exp_3!AR258,Exp_9!AR258,Exp_11!AR258)</f>
        <v>1.0139278319780503</v>
      </c>
      <c r="BM33" s="54"/>
      <c r="BN33" s="42">
        <f>AVERAGE(Exp_2!AP258,Exp_4!AP258,Exp_10!AP258,Exp_12!AP258)</f>
        <v>1.0576870777618426</v>
      </c>
      <c r="BO33" s="42">
        <f>AVERAGE(Exp_2!AQ258,Exp_4!AQ258,Exp_10!AQ258,Exp_12!AQ258)</f>
        <v>1.0368067181854654</v>
      </c>
      <c r="BP33" s="42">
        <f>AVERAGE(Exp_2!AR258,Exp_4!AR258,Exp_10!AR258,Exp_12!AR258)</f>
        <v>1.0072816975908356</v>
      </c>
      <c r="BQ33" s="54"/>
    </row>
    <row r="34" spans="2:69" x14ac:dyDescent="0.35">
      <c r="B34" s="88">
        <v>100</v>
      </c>
      <c r="C34" s="80">
        <f t="shared" si="5"/>
        <v>10.71325</v>
      </c>
      <c r="D34" s="80">
        <f t="shared" si="5"/>
        <v>11.849500000000001</v>
      </c>
      <c r="E34" s="80">
        <f t="shared" si="5"/>
        <v>12.58075</v>
      </c>
      <c r="F34" s="80">
        <f t="shared" si="5"/>
        <v>0.62999999999999989</v>
      </c>
      <c r="G34" s="80">
        <f t="shared" si="5"/>
        <v>0.72546875</v>
      </c>
      <c r="H34" s="80">
        <f t="shared" si="5"/>
        <v>0.77887499999999998</v>
      </c>
      <c r="I34" s="80">
        <f t="shared" si="5"/>
        <v>8.193250000000013E-2</v>
      </c>
      <c r="J34" s="80">
        <f t="shared" si="5"/>
        <v>8.9476250000000049E-2</v>
      </c>
      <c r="K34" s="80">
        <f t="shared" si="5"/>
        <v>9.4652500000000084E-2</v>
      </c>
      <c r="AG34" s="12">
        <v>20</v>
      </c>
      <c r="AH34" s="30">
        <f>AVERAGE(Exp_1!Z378,Exp_2!Z378,Exp_3!Z378,Exp_4!Z378)</f>
        <v>1.1305633502491073</v>
      </c>
      <c r="AI34" s="30">
        <f>AVERAGE(Exp_1!AA378,Exp_2!AA378,Exp_3!AA378,Exp_4!AA378)</f>
        <v>1.0939707059555057</v>
      </c>
      <c r="AJ34" s="30">
        <f>AVERAGE(Exp_1!AB378,Exp_2!AB378,Exp_3!AB378,Exp_4!AB378)</f>
        <v>1.069418991138863</v>
      </c>
      <c r="AK34" s="31">
        <f>AVERAGE(Exp_1!F378,Exp_2!F378,Exp_3!F378,Exp_4!F378)</f>
        <v>5.832062500000001</v>
      </c>
      <c r="AL34" s="31">
        <f>AVERAGE(Exp_1!G378,Exp_2!G378,Exp_3!G378,Exp_4!G378)</f>
        <v>6.0375625000000008</v>
      </c>
      <c r="AM34" s="31">
        <f>AVERAGE(Exp_1!H378,Exp_2!H378,Exp_3!H378,Exp_4!H378)</f>
        <v>6.2741458333333346</v>
      </c>
      <c r="AN34" s="31">
        <f>AVERAGE(Exp_1!I378,Exp_2!I378,Exp_3!I378,Exp_4!I378)</f>
        <v>0.63216145833333315</v>
      </c>
      <c r="AO34" s="31">
        <f>AVERAGE(Exp_1!J378,Exp_2!J378,Exp_3!J378,Exp_4!J378)</f>
        <v>0.69276562500000005</v>
      </c>
      <c r="AP34" s="31">
        <f>AVERAGE(Exp_1!K378,Exp_2!K378,Exp_3!K378,Exp_4!K378)</f>
        <v>0.73887499999999995</v>
      </c>
      <c r="AQ34" s="31">
        <f>AVERAGE(Exp_1!L378,Exp_2!L378,Exp_3!L378,Exp_4!L378)</f>
        <v>0.16517083333333341</v>
      </c>
      <c r="AR34" s="31">
        <f>AVERAGE(Exp_1!M378,Exp_2!M378,Exp_3!M378,Exp_4!M378)</f>
        <v>0.16332500000000005</v>
      </c>
      <c r="AS34" s="31">
        <f>AVERAGE(Exp_1!N378,Exp_2!N378,Exp_3!N378,Exp_4!N378)</f>
        <v>0.16593229166666676</v>
      </c>
      <c r="AT34" s="31">
        <f>AVERAGE(Exp_1!O378,Exp_2!O378,Exp_3!O378,Exp_4!O378)</f>
        <v>0.38037790890354983</v>
      </c>
      <c r="AU34" s="31">
        <f>AVERAGE(Exp_1!P378,Exp_2!P378,Exp_3!P378,Exp_4!P378)</f>
        <v>0.3675715313531176</v>
      </c>
      <c r="AV34" s="31">
        <f>AVERAGE(Exp_1!Q378,Exp_2!Q378,Exp_3!Q378,Exp_4!Q378)</f>
        <v>0.36629553805667853</v>
      </c>
      <c r="AY34" s="32">
        <v>40</v>
      </c>
      <c r="AZ34" s="42">
        <f>AVERAGE(Exp_1!Z91,Exp_3!Z91,Exp_5!Z91,Exp_7!Z91,Exp_9!Z91,Exp_11!Z91)</f>
        <v>1.0265037657328968</v>
      </c>
      <c r="BA34" s="42">
        <f>AVERAGE(Exp_1!AA91,Exp_3!AA91,Exp_5!AA91,Exp_7!AA91,Exp_9!AA91,Exp_11!AA91)</f>
        <v>1.0287111631395462</v>
      </c>
      <c r="BB34" s="42">
        <f>AVERAGE(Exp_1!AB91,Exp_3!AB91,Exp_5!AB91,Exp_7!AB91,Exp_9!AB91,Exp_11!AB91)</f>
        <v>1.0176400682409916</v>
      </c>
      <c r="BD34" s="42">
        <f>AVERAGE(Exp_2!Z91,Exp_4!Z91,Exp_6!Z91,Exp_8!Z91,Exp_10!Z91,Exp_12!Z91)</f>
        <v>1.0290167143000355</v>
      </c>
      <c r="BE34" s="42">
        <f>AVERAGE(Exp_2!AA91,Exp_4!AA91,Exp_6!AA91,Exp_8!AA91,Exp_10!AA91,Exp_12!AA91)</f>
        <v>1.0410059453281473</v>
      </c>
      <c r="BF34" s="42">
        <f>AVERAGE(Exp_2!AB91,Exp_4!AB91,Exp_6!AB91,Exp_8!AB91,Exp_10!AB91,Exp_12!AB91)</f>
        <v>1.0313214804069393</v>
      </c>
      <c r="BI34" s="32">
        <v>40</v>
      </c>
      <c r="BJ34" s="42">
        <f>AVERAGE(Exp_1!AP259,Exp_3!AP259,Exp_9!AP259,Exp_11!AP259)</f>
        <v>1.0619231267475837</v>
      </c>
      <c r="BK34" s="42">
        <f>AVERAGE(Exp_1!AQ259,Exp_3!AQ259,Exp_9!AQ259,Exp_11!AQ259)</f>
        <v>1.0557861440716136</v>
      </c>
      <c r="BL34" s="42">
        <f>AVERAGE(Exp_1!AR259,Exp_3!AR259,Exp_9!AR259,Exp_11!AR259)</f>
        <v>1.0162492630352506</v>
      </c>
      <c r="BM34" s="54"/>
      <c r="BN34" s="42">
        <f>AVERAGE(Exp_2!AP259,Exp_4!AP259,Exp_10!AP259,Exp_12!AP259)</f>
        <v>1.0938733565572041</v>
      </c>
      <c r="BO34" s="42">
        <f>AVERAGE(Exp_2!AQ259,Exp_4!AQ259,Exp_10!AQ259,Exp_12!AQ259)</f>
        <v>1.0658453969049</v>
      </c>
      <c r="BP34" s="42">
        <f>AVERAGE(Exp_2!AR259,Exp_4!AR259,Exp_10!AR259,Exp_12!AR259)</f>
        <v>1.0183182800237742</v>
      </c>
      <c r="BQ34" s="42"/>
    </row>
    <row r="35" spans="2:69" x14ac:dyDescent="0.35">
      <c r="B35" s="87"/>
      <c r="C35" s="89" t="s">
        <v>185</v>
      </c>
      <c r="D35" s="89"/>
      <c r="E35" s="89"/>
      <c r="F35" s="89"/>
      <c r="G35" s="89"/>
      <c r="H35" s="89"/>
      <c r="I35" s="89"/>
      <c r="J35" s="89"/>
      <c r="K35" s="89"/>
      <c r="AG35" s="12">
        <v>40</v>
      </c>
      <c r="AH35" s="30">
        <f>AVERAGE(Exp_1!Z379,Exp_2!Z379,Exp_3!Z379,Exp_4!Z379)</f>
        <v>1.188932967867526</v>
      </c>
      <c r="AI35" s="30">
        <f>AVERAGE(Exp_1!AA379,Exp_2!AA379,Exp_3!AA379,Exp_4!AA379)</f>
        <v>1.1871657945419956</v>
      </c>
      <c r="AJ35" s="30">
        <f>AVERAGE(Exp_1!AB379,Exp_2!AB379,Exp_3!AB379,Exp_4!AB379)</f>
        <v>1.1160050457467015</v>
      </c>
      <c r="AK35" s="31">
        <f>AVERAGE(Exp_1!F379,Exp_2!F379,Exp_3!F379,Exp_4!F379)</f>
        <v>8.6318749999999973</v>
      </c>
      <c r="AL35" s="31">
        <f>AVERAGE(Exp_1!G379,Exp_2!G379,Exp_3!G379,Exp_4!G379)</f>
        <v>9.033437499999998</v>
      </c>
      <c r="AM35" s="31">
        <f>AVERAGE(Exp_1!H379,Exp_2!H379,Exp_3!H379,Exp_4!H379)</f>
        <v>9.2259166666666683</v>
      </c>
      <c r="AN35" s="31">
        <f>AVERAGE(Exp_1!I379,Exp_2!I379,Exp_3!I379,Exp_4!I379)</f>
        <v>0.62426562500000005</v>
      </c>
      <c r="AO35" s="31">
        <f>AVERAGE(Exp_1!J379,Exp_2!J379,Exp_3!J379,Exp_4!J379)</f>
        <v>0.69829687499999993</v>
      </c>
      <c r="AP35" s="31">
        <f>AVERAGE(Exp_1!K379,Exp_2!K379,Exp_3!K379,Exp_4!K379)</f>
        <v>0.73995312499999977</v>
      </c>
      <c r="AQ35" s="31">
        <f>AVERAGE(Exp_1!L379,Exp_2!L379,Exp_3!L379,Exp_4!L379)</f>
        <v>0.15337031250000002</v>
      </c>
      <c r="AR35" s="31">
        <f>AVERAGE(Exp_1!M379,Exp_2!M379,Exp_3!M379,Exp_4!M379)</f>
        <v>0.15600625000000001</v>
      </c>
      <c r="AS35" s="31">
        <f>AVERAGE(Exp_1!N379,Exp_2!N379,Exp_3!N379,Exp_4!N379)</f>
        <v>0.15665260416666671</v>
      </c>
      <c r="AT35" s="31">
        <f>AVERAGE(Exp_1!O379,Exp_2!O379,Exp_3!O379,Exp_4!O379)</f>
        <v>0.5021547291201347</v>
      </c>
      <c r="AU35" s="31">
        <f>AVERAGE(Exp_1!P379,Exp_2!P379,Exp_3!P379,Exp_4!P379)</f>
        <v>0.4969646565640834</v>
      </c>
      <c r="AV35" s="31">
        <f>AVERAGE(Exp_1!Q379,Exp_2!Q379,Exp_3!Q379,Exp_4!Q379)</f>
        <v>0.49131730666676865</v>
      </c>
      <c r="AY35" s="32">
        <v>100</v>
      </c>
      <c r="AZ35" s="42">
        <f>AVERAGE(Exp_1!Z92,Exp_3!Z92,Exp_5!Z92,Exp_7!Z92,Exp_9!Z92,Exp_11!Z92)</f>
        <v>1.0167620321898774</v>
      </c>
      <c r="BA35" s="42">
        <f>AVERAGE(Exp_1!AA92,Exp_3!AA92,Exp_5!AA92,Exp_7!AA92,Exp_9!AA92,Exp_11!AA92)</f>
        <v>1.0220361651996166</v>
      </c>
      <c r="BB35" s="42">
        <f>AVERAGE(Exp_1!AB92,Exp_3!AB92,Exp_5!AB92,Exp_7!AB92,Exp_9!AB92,Exp_11!AB92)</f>
        <v>1.0198653229943149</v>
      </c>
      <c r="BD35" s="42">
        <f>AVERAGE(Exp_2!Z92,Exp_4!Z92,Exp_6!Z92,Exp_8!Z92,Exp_10!Z92,Exp_12!Z92)</f>
        <v>1.0251026675468748</v>
      </c>
      <c r="BE35" s="42">
        <f>AVERAGE(Exp_2!AA92,Exp_4!AA92,Exp_6!AA92,Exp_8!AA92,Exp_10!AA92,Exp_12!AA92)</f>
        <v>1.0254478764221204</v>
      </c>
      <c r="BF35" s="42">
        <f>AVERAGE(Exp_2!AB92,Exp_4!AB92,Exp_6!AB92,Exp_8!AB92,Exp_10!AB92,Exp_12!AB92)</f>
        <v>1.0301579855949534</v>
      </c>
      <c r="BI35" s="32">
        <v>100</v>
      </c>
      <c r="BJ35" s="42">
        <f>AVERAGE(Exp_1!AP260,Exp_3!AP260,Exp_9!AP260,Exp_11!AP260)</f>
        <v>1.1204960318664896</v>
      </c>
      <c r="BK35" s="42">
        <f>AVERAGE(Exp_1!AQ260,Exp_3!AQ260,Exp_9!AQ260,Exp_11!AQ260)</f>
        <v>1.0880683269636235</v>
      </c>
      <c r="BL35" s="42">
        <f>AVERAGE(Exp_1!AR260,Exp_3!AR260,Exp_9!AR260,Exp_11!AR260)</f>
        <v>1.0694773248009453</v>
      </c>
      <c r="BM35" s="54"/>
      <c r="BN35" s="42">
        <f>AVERAGE(Exp_2!AP260,Exp_4!AP260,Exp_10!AP260,Exp_12!AP260)</f>
        <v>1.1408872324236476</v>
      </c>
      <c r="BO35" s="42">
        <f>AVERAGE(Exp_2!AQ260,Exp_4!AQ260,Exp_10!AQ260,Exp_12!AQ260)</f>
        <v>1.1148106166001306</v>
      </c>
      <c r="BP35" s="42">
        <f>AVERAGE(Exp_2!AR260,Exp_4!AR260,Exp_10!AR260,Exp_12!AR260)</f>
        <v>1.0847964143161137</v>
      </c>
      <c r="BQ35" s="42"/>
    </row>
    <row r="36" spans="2:69" x14ac:dyDescent="0.35">
      <c r="B36" s="88">
        <v>20</v>
      </c>
      <c r="C36" s="80">
        <f t="shared" ref="C36:K38" si="6">AVERAGE(AK20)</f>
        <v>4.5871250000000003</v>
      </c>
      <c r="D36" s="80">
        <f t="shared" si="6"/>
        <v>4.6559999999999997</v>
      </c>
      <c r="E36" s="80">
        <f t="shared" si="6"/>
        <v>4.7501249999999997</v>
      </c>
      <c r="F36" s="80">
        <f t="shared" si="6"/>
        <v>0.67981250000000004</v>
      </c>
      <c r="G36" s="80">
        <f t="shared" si="6"/>
        <v>0.74212499999999992</v>
      </c>
      <c r="H36" s="80">
        <f t="shared" si="6"/>
        <v>0.79212499999999997</v>
      </c>
      <c r="I36" s="80">
        <f t="shared" si="6"/>
        <v>9.3393749999999456E-2</v>
      </c>
      <c r="J36" s="80">
        <f t="shared" si="6"/>
        <v>8.4374999999999561E-2</v>
      </c>
      <c r="K36" s="80">
        <f t="shared" si="6"/>
        <v>7.9081249999999603E-2</v>
      </c>
      <c r="AG36" s="12">
        <v>100</v>
      </c>
      <c r="AH36" s="30">
        <f>AVERAGE(Exp_1!Z380,Exp_2!Z380,Exp_3!Z380,Exp_4!Z380)</f>
        <v>1.3032622286412698</v>
      </c>
      <c r="AI36" s="30">
        <f>AVERAGE(Exp_1!AA380,Exp_2!AA380,Exp_3!AA380,Exp_4!AA380)</f>
        <v>1.2860183744732114</v>
      </c>
      <c r="AJ36" s="30">
        <f>AVERAGE(Exp_1!AB380,Exp_2!AB380,Exp_3!AB380,Exp_4!AB380)</f>
        <v>1.252455306977589</v>
      </c>
      <c r="AK36" s="31">
        <f>AVERAGE(Exp_1!F380,Exp_2!F380,Exp_3!F380,Exp_4!F380)</f>
        <v>14.820875000000004</v>
      </c>
      <c r="AL36" s="31">
        <f>AVERAGE(Exp_1!G380,Exp_2!G380,Exp_3!G380,Exp_4!G380)</f>
        <v>16.19510416666666</v>
      </c>
      <c r="AM36" s="31">
        <f>AVERAGE(Exp_1!H380,Exp_2!H380,Exp_3!H380,Exp_4!H380)</f>
        <v>16.495770833333335</v>
      </c>
      <c r="AN36" s="31">
        <f>AVERAGE(Exp_1!I380,Exp_2!I380,Exp_3!I380,Exp_4!I380)</f>
        <v>0.60611458333333323</v>
      </c>
      <c r="AO36" s="31">
        <f>AVERAGE(Exp_1!J380,Exp_2!J380,Exp_3!J380,Exp_4!J380)</f>
        <v>0.67768229166666649</v>
      </c>
      <c r="AP36" s="31">
        <f>AVERAGE(Exp_1!K380,Exp_2!K380,Exp_3!K380,Exp_4!K380)</f>
        <v>0.72365104166666672</v>
      </c>
      <c r="AQ36" s="31">
        <f>AVERAGE(Exp_1!L380,Exp_2!L380,Exp_3!L380,Exp_4!L380)</f>
        <v>0.12396416666666663</v>
      </c>
      <c r="AR36" s="31">
        <f>AVERAGE(Exp_1!M380,Exp_2!M380,Exp_3!M380,Exp_4!M380)</f>
        <v>0.13484374999999998</v>
      </c>
      <c r="AS36" s="31">
        <f>AVERAGE(Exp_1!N380,Exp_2!N380,Exp_3!N380,Exp_4!N380)</f>
        <v>0.13601166666666659</v>
      </c>
      <c r="AT36" s="31">
        <f>AVERAGE(Exp_1!O380,Exp_2!O380,Exp_3!O380,Exp_4!O380)</f>
        <v>0.62925098979914196</v>
      </c>
      <c r="AU36" s="31">
        <f>AVERAGE(Exp_1!P380,Exp_2!P380,Exp_3!P380,Exp_4!P380)</f>
        <v>0.62996484485450766</v>
      </c>
      <c r="AV36" s="31">
        <f>AVERAGE(Exp_1!Q380,Exp_2!Q380,Exp_3!Q380,Exp_4!Q380)</f>
        <v>0.62735554709165731</v>
      </c>
      <c r="AY36" s="39"/>
      <c r="AZ36" s="43" t="s">
        <v>68</v>
      </c>
      <c r="BI36" s="39"/>
      <c r="BJ36" s="43" t="s">
        <v>69</v>
      </c>
      <c r="BK36" s="39"/>
      <c r="BL36" s="39"/>
      <c r="BM36" s="54"/>
      <c r="BN36" s="43" t="s">
        <v>69</v>
      </c>
      <c r="BO36" s="41"/>
      <c r="BP36" s="41"/>
      <c r="BQ36" s="42"/>
    </row>
    <row r="37" spans="2:69" x14ac:dyDescent="0.35">
      <c r="B37" s="88">
        <v>40</v>
      </c>
      <c r="C37" s="80">
        <f t="shared" si="6"/>
        <v>6.5241249999999997</v>
      </c>
      <c r="D37" s="80">
        <f t="shared" si="6"/>
        <v>6.3464999999999998</v>
      </c>
      <c r="E37" s="80">
        <f t="shared" si="6"/>
        <v>6.2050000000000001</v>
      </c>
      <c r="F37" s="80">
        <f t="shared" si="6"/>
        <v>0.67562499999999992</v>
      </c>
      <c r="G37" s="80">
        <f t="shared" si="6"/>
        <v>0.74987499999999985</v>
      </c>
      <c r="H37" s="80">
        <f t="shared" si="6"/>
        <v>0.79562500000000003</v>
      </c>
      <c r="I37" s="80">
        <f t="shared" si="6"/>
        <v>9.554062499999999E-2</v>
      </c>
      <c r="J37" s="80">
        <f t="shared" si="6"/>
        <v>8.3674999999999958E-2</v>
      </c>
      <c r="K37" s="80">
        <f t="shared" si="6"/>
        <v>7.5562499999999908E-2</v>
      </c>
      <c r="AG37" s="32"/>
      <c r="AH37" s="30" t="s">
        <v>185</v>
      </c>
      <c r="AI37" s="30"/>
      <c r="AJ37" s="30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Y37" s="32">
        <v>20</v>
      </c>
      <c r="AZ37" s="42">
        <f>AVERAGE(Exp_1!Z258,Exp_3!Z258,Exp_5!Z258,Exp_7!Z258,Exp_9!Z258,Exp_11!Z258)</f>
        <v>1.0373322278270647</v>
      </c>
      <c r="BA37" s="42">
        <f>AVERAGE(Exp_1!AA258,Exp_3!AA258,Exp_5!AA258,Exp_7!AA258,Exp_9!AA258,Exp_11!AA258)</f>
        <v>1.0268773112892038</v>
      </c>
      <c r="BB37" s="42">
        <f>AVERAGE(Exp_1!AB258,Exp_3!AB258,Exp_5!AB258,Exp_7!AB258,Exp_9!AB258,Exp_11!AB258)</f>
        <v>1.0237558336570312</v>
      </c>
      <c r="BD37" s="42">
        <f>AVERAGE(Exp_2!Z258,Exp_4!Z258,Exp_6!Z258,Exp_8!Z258,Exp_10!Z258,Exp_12!Z258)</f>
        <v>1.0710619123102547</v>
      </c>
      <c r="BE37" s="42">
        <f>AVERAGE(Exp_2!AA258,Exp_4!AA258,Exp_6!AA258,Exp_8!AA258,Exp_10!AA258,Exp_12!AA258)</f>
        <v>1.0407827924313295</v>
      </c>
      <c r="BF37" s="42">
        <f>AVERAGE(Exp_2!AB258,Exp_4!AB258,Exp_6!AB258,Exp_8!AB258,Exp_10!AB258,Exp_12!AB258)</f>
        <v>1.0378799351174286</v>
      </c>
      <c r="BI37" s="32">
        <v>20</v>
      </c>
      <c r="BJ37" s="42">
        <f>AVERAGE(Exp_1!AP342,Exp_3!AP342,Exp_9!AP342,Exp_11!AP342)</f>
        <v>1.0767210375255558</v>
      </c>
      <c r="BK37" s="42">
        <f>AVERAGE(Exp_1!AQ342,Exp_3!AQ342,Exp_9!AQ342,Exp_11!AQ342)</f>
        <v>1.0527242240868744</v>
      </c>
      <c r="BL37" s="42">
        <f>AVERAGE(Exp_1!AR342,Exp_3!AR342,Exp_9!AR342,Exp_11!AR342)</f>
        <v>1.0408564694971023</v>
      </c>
      <c r="BM37" s="54"/>
      <c r="BN37" s="42">
        <f>AVERAGE(Exp_2!AP342,Exp_4!AP342,Exp_10!AP342,Exp_12!AP342)</f>
        <v>1.0898424762319823</v>
      </c>
      <c r="BO37" s="42">
        <f>AVERAGE(Exp_2!AQ342,Exp_4!AQ342,Exp_10!AQ342,Exp_12!AQ342)</f>
        <v>1.0592578530259358</v>
      </c>
      <c r="BP37" s="42">
        <f>AVERAGE(Exp_2!AR342,Exp_4!AR342,Exp_10!AR342,Exp_12!AR342)</f>
        <v>1.0264401072257703</v>
      </c>
      <c r="BQ37" s="54"/>
    </row>
    <row r="38" spans="2:69" ht="15" thickBot="1" x14ac:dyDescent="0.4">
      <c r="B38" s="92">
        <v>100</v>
      </c>
      <c r="C38" s="151">
        <f t="shared" si="6"/>
        <v>12.702999999999999</v>
      </c>
      <c r="D38" s="151">
        <f t="shared" si="6"/>
        <v>10.728875</v>
      </c>
      <c r="E38" s="151">
        <f t="shared" si="6"/>
        <v>10.030249999999999</v>
      </c>
      <c r="F38" s="151">
        <f t="shared" si="6"/>
        <v>0.67</v>
      </c>
      <c r="G38" s="151">
        <f t="shared" si="6"/>
        <v>0.73912500000000003</v>
      </c>
      <c r="H38" s="151">
        <f t="shared" si="6"/>
        <v>0.77968749999999998</v>
      </c>
      <c r="I38" s="151">
        <f t="shared" si="6"/>
        <v>0.10022999999999992</v>
      </c>
      <c r="J38" s="151">
        <f t="shared" si="6"/>
        <v>7.772374999999998E-2</v>
      </c>
      <c r="K38" s="151">
        <f t="shared" si="6"/>
        <v>6.911500000000001E-2</v>
      </c>
      <c r="AG38" s="12">
        <v>20</v>
      </c>
      <c r="AH38" s="30"/>
      <c r="AI38" s="30"/>
      <c r="AJ38" s="30"/>
      <c r="AK38" s="31">
        <f>AVERAGE(Exp_1!F462,Exp_2!F462,Exp_3!F462,Exp_4!F462)</f>
        <v>6.156895833333337</v>
      </c>
      <c r="AL38" s="31">
        <f>AVERAGE(Exp_1!G462,Exp_2!G462,Exp_3!G462,Exp_4!G462)</f>
        <v>7.0046874999999993</v>
      </c>
      <c r="AM38" s="31">
        <f>AVERAGE(Exp_1!H462,Exp_2!H462,Exp_3!H462,Exp_4!H462)</f>
        <v>7.7935833333333324</v>
      </c>
      <c r="AN38" s="31">
        <f>AVERAGE(Exp_1!I462,Exp_2!I462,Exp_3!I462,Exp_4!I462)</f>
        <v>0.69350000000000001</v>
      </c>
      <c r="AO38" s="31">
        <f>AVERAGE(Exp_1!J462,Exp_2!J462,Exp_3!J462,Exp_4!J462)</f>
        <v>0.76813020833333323</v>
      </c>
      <c r="AP38" s="31">
        <f>AVERAGE(Exp_1!K462,Exp_2!K462,Exp_3!K462,Exp_4!K462)</f>
        <v>0.81870312499999986</v>
      </c>
      <c r="AQ38" s="31">
        <f>AVERAGE(Exp_1!L462,Exp_2!L462,Exp_3!L462,Exp_4!L462)</f>
        <v>0.16914479166666674</v>
      </c>
      <c r="AR38" s="31">
        <f>AVERAGE(Exp_1!M462,Exp_2!M462,Exp_3!M462,Exp_4!M462)</f>
        <v>0.19660833333333341</v>
      </c>
      <c r="AS38" s="31">
        <f>AVERAGE(Exp_1!N462,Exp_2!N462,Exp_3!N462,Exp_4!N462)</f>
        <v>0.22593854166666666</v>
      </c>
      <c r="AT38" s="31">
        <f>AVERAGE(Exp_1!O462,Exp_2!O462,Exp_3!O462,Exp_4!O462)</f>
        <v>0.4126486848135309</v>
      </c>
      <c r="AU38" s="31">
        <f>AVERAGE(Exp_1!P462,Exp_2!P462,Exp_3!P462,Exp_4!P462)</f>
        <v>0.42792423526640355</v>
      </c>
      <c r="AV38" s="31">
        <f>AVERAGE(Exp_1!Q462,Exp_2!Q462,Exp_3!Q462,Exp_4!Q462)</f>
        <v>0.44674248434493208</v>
      </c>
      <c r="AY38" s="32">
        <v>40</v>
      </c>
      <c r="AZ38" s="42">
        <f>AVERAGE(Exp_1!Z259,Exp_3!Z259,Exp_5!Z259,Exp_7!Z259,Exp_9!Z259,Exp_11!Z259)</f>
        <v>1.0435534436481659</v>
      </c>
      <c r="BA38" s="42">
        <f>AVERAGE(Exp_1!AA259,Exp_3!AA259,Exp_5!AA259,Exp_7!AA259,Exp_9!AA259,Exp_11!AA259)</f>
        <v>1.0257369218074464</v>
      </c>
      <c r="BB38" s="42">
        <f>AVERAGE(Exp_1!AB259,Exp_3!AB259,Exp_5!AB259,Exp_7!AB259,Exp_9!AB259,Exp_11!AB259)</f>
        <v>1.0154820276804215</v>
      </c>
      <c r="BD38" s="42">
        <f>AVERAGE(Exp_2!Z259,Exp_4!Z259,Exp_6!Z259,Exp_8!Z259,Exp_10!Z259,Exp_12!Z259)</f>
        <v>1.0773707545993387</v>
      </c>
      <c r="BE38" s="42">
        <f>AVERAGE(Exp_2!AA259,Exp_4!AA259,Exp_6!AA259,Exp_8!AA259,Exp_10!AA259,Exp_12!AA259)</f>
        <v>1.050936777870461</v>
      </c>
      <c r="BF38" s="42">
        <f>AVERAGE(Exp_2!AB259,Exp_4!AB259,Exp_6!AB259,Exp_8!AB259,Exp_10!AB259,Exp_12!AB259)</f>
        <v>1.0348911735595085</v>
      </c>
      <c r="BI38" s="32">
        <v>40</v>
      </c>
      <c r="BJ38" s="42">
        <f>AVERAGE(Exp_1!AP343,Exp_3!AP343,Exp_9!AP343,Exp_11!AP343)</f>
        <v>1.1306357494268267</v>
      </c>
      <c r="BK38" s="42">
        <f>AVERAGE(Exp_1!AQ343,Exp_3!AQ343,Exp_9!AQ343,Exp_11!AQ343)</f>
        <v>1.1282553165964262</v>
      </c>
      <c r="BL38" s="42">
        <f>AVERAGE(Exp_1!AR343,Exp_3!AR343,Exp_9!AR343,Exp_11!AR343)</f>
        <v>1.0592655636437245</v>
      </c>
      <c r="BN38" s="42">
        <f>AVERAGE(Exp_2!AP343,Exp_4!AP343,Exp_10!AP343,Exp_12!AP343)</f>
        <v>1.1686233891891296</v>
      </c>
      <c r="BO38" s="42">
        <f>AVERAGE(Exp_2!AQ343,Exp_4!AQ343,Exp_10!AQ343,Exp_12!AQ343)</f>
        <v>1.1338660234066182</v>
      </c>
      <c r="BP38" s="42">
        <f>AVERAGE(Exp_2!AR343,Exp_4!AR343,Exp_10!AR343,Exp_12!AR343)</f>
        <v>1.0573134190721738</v>
      </c>
      <c r="BQ38" s="42"/>
    </row>
    <row r="39" spans="2:69" ht="15" thickTop="1" x14ac:dyDescent="0.35">
      <c r="AG39" s="12">
        <v>40</v>
      </c>
      <c r="AH39" s="30"/>
      <c r="AI39" s="30"/>
      <c r="AJ39" s="30"/>
      <c r="AK39" s="31">
        <f>AVERAGE(Exp_1!F463,Exp_2!F463,Exp_3!F463,Exp_4!F463)</f>
        <v>10.783770833333326</v>
      </c>
      <c r="AL39" s="31">
        <f>AVERAGE(Exp_1!G463,Exp_2!G463,Exp_3!G463,Exp_4!G463)</f>
        <v>12.490916666666662</v>
      </c>
      <c r="AM39" s="31">
        <f>AVERAGE(Exp_1!H463,Exp_2!H463,Exp_3!H463,Exp_4!H463)</f>
        <v>14.236229166666668</v>
      </c>
      <c r="AN39" s="31">
        <f>AVERAGE(Exp_1!I463,Exp_2!I463,Exp_3!I463,Exp_4!I463)</f>
        <v>0.70005208333333313</v>
      </c>
      <c r="AO39" s="31">
        <f>AVERAGE(Exp_1!J463,Exp_2!J463,Exp_3!J463,Exp_4!J463)</f>
        <v>0.7800104166666666</v>
      </c>
      <c r="AP39" s="31">
        <f>AVERAGE(Exp_1!K463,Exp_2!K463,Exp_3!K463,Exp_4!K463)</f>
        <v>0.82725000000000015</v>
      </c>
      <c r="AQ39" s="31">
        <f>AVERAGE(Exp_1!L463,Exp_2!L463,Exp_3!L463,Exp_4!L463)</f>
        <v>0.19958906250000005</v>
      </c>
      <c r="AR39" s="31">
        <f>AVERAGE(Exp_1!M463,Exp_2!M463,Exp_3!M463,Exp_4!M463)</f>
        <v>0.23427187500000002</v>
      </c>
      <c r="AS39" s="31">
        <f>AVERAGE(Exp_1!N463,Exp_2!N463,Exp_3!N463,Exp_4!N463)</f>
        <v>0.27318072916666675</v>
      </c>
      <c r="AT39" s="31">
        <f>AVERAGE(Exp_1!O463,Exp_2!O463,Exp_3!O463,Exp_4!O463)</f>
        <v>0.6022045842257262</v>
      </c>
      <c r="AU39" s="31">
        <f>AVERAGE(Exp_1!P463,Exp_2!P463,Exp_3!P463,Exp_4!P463)</f>
        <v>0.61305084776706231</v>
      </c>
      <c r="AV39" s="31">
        <f>AVERAGE(Exp_1!Q463,Exp_2!Q463,Exp_3!Q463,Exp_4!Q463)</f>
        <v>0.6307541333420611</v>
      </c>
      <c r="AY39" s="32">
        <v>100</v>
      </c>
      <c r="AZ39" s="42">
        <f>AVERAGE(Exp_1!Z260,Exp_3!Z260,Exp_5!Z260,Exp_7!Z260,Exp_9!Z260,Exp_11!Z260)</f>
        <v>1.05796083003953</v>
      </c>
      <c r="BA39" s="42">
        <f>AVERAGE(Exp_1!AA260,Exp_3!AA260,Exp_5!AA260,Exp_7!AA260,Exp_9!AA260,Exp_11!AA260)</f>
        <v>1.0467021747029832</v>
      </c>
      <c r="BB39" s="42">
        <f>AVERAGE(Exp_1!AB260,Exp_3!AB260,Exp_5!AB260,Exp_7!AB260,Exp_9!AB260,Exp_11!AB260)</f>
        <v>1.0391818672388771</v>
      </c>
      <c r="BD39" s="42">
        <f>AVERAGE(Exp_2!Z260,Exp_4!Z260,Exp_6!Z260,Exp_8!Z260,Exp_10!Z260,Exp_12!Z260)</f>
        <v>1.0863816533453763</v>
      </c>
      <c r="BE39" s="42">
        <f>AVERAGE(Exp_2!AA260,Exp_4!AA260,Exp_6!AA260,Exp_8!AA260,Exp_10!AA260,Exp_12!AA260)</f>
        <v>1.0620238288105326</v>
      </c>
      <c r="BF39" s="42">
        <f>AVERAGE(Exp_2!AB260,Exp_4!AB260,Exp_6!AB260,Exp_8!AB260,Exp_10!AB260,Exp_12!AB260)</f>
        <v>1.0580192583673722</v>
      </c>
      <c r="BI39" s="32">
        <v>100</v>
      </c>
      <c r="BJ39" s="42">
        <f>AVERAGE(Exp_1!AP344,Exp_3!AP344,Exp_9!AP344,Exp_11!AP344)</f>
        <v>1.2624512326179145</v>
      </c>
      <c r="BK39" s="42">
        <f>AVERAGE(Exp_1!AQ344,Exp_3!AQ344,Exp_9!AQ344,Exp_11!AQ344)</f>
        <v>1.190850147918965</v>
      </c>
      <c r="BL39" s="42">
        <f>AVERAGE(Exp_1!AR344,Exp_3!AR344,Exp_9!AR344,Exp_11!AR344)</f>
        <v>1.1626025505967883</v>
      </c>
      <c r="BN39" s="42">
        <f>AVERAGE(Exp_2!AP344,Exp_4!AP344,Exp_10!AP344,Exp_12!AP344)</f>
        <v>1.283643228196254</v>
      </c>
      <c r="BO39" s="42">
        <f>AVERAGE(Exp_2!AQ344,Exp_4!AQ344,Exp_10!AQ344,Exp_12!AQ344)</f>
        <v>1.2218544359160308</v>
      </c>
      <c r="BP39" s="42">
        <f>AVERAGE(Exp_2!AR344,Exp_4!AR344,Exp_10!AR344,Exp_12!AR344)</f>
        <v>1.1858219470617797</v>
      </c>
      <c r="BQ39" s="42"/>
    </row>
    <row r="40" spans="2:69" x14ac:dyDescent="0.35">
      <c r="AG40" s="12">
        <v>100</v>
      </c>
      <c r="AH40" s="30"/>
      <c r="AI40" s="30"/>
      <c r="AJ40" s="30"/>
      <c r="AK40" s="31">
        <f>AVERAGE(Exp_1!F464,Exp_2!F464,Exp_3!F464,Exp_4!F464)</f>
        <v>28.142312499999989</v>
      </c>
      <c r="AL40" s="31">
        <f>AVERAGE(Exp_1!G464,Exp_2!G464,Exp_3!G464,Exp_4!G464)</f>
        <v>33.219604166666663</v>
      </c>
      <c r="AM40" s="31">
        <f>AVERAGE(Exp_1!H464,Exp_2!H464,Exp_3!H464,Exp_4!H464)</f>
        <v>37.599416666666656</v>
      </c>
      <c r="AN40" s="31">
        <f>AVERAGE(Exp_1!I464,Exp_2!I464,Exp_3!I464,Exp_4!I464)</f>
        <v>0.71430208333333345</v>
      </c>
      <c r="AO40" s="31">
        <f>AVERAGE(Exp_1!J464,Exp_2!J464,Exp_3!J464,Exp_4!J464)</f>
        <v>0.78824479166666694</v>
      </c>
      <c r="AP40" s="31">
        <f>AVERAGE(Exp_1!K464,Exp_2!K464,Exp_3!K464,Exp_4!K464)</f>
        <v>0.83271354166666689</v>
      </c>
      <c r="AQ40" s="31">
        <f>AVERAGE(Exp_1!L464,Exp_2!L464,Exp_3!L464,Exp_4!L464)</f>
        <v>0.25285104166666672</v>
      </c>
      <c r="AR40" s="31">
        <f>AVERAGE(Exp_1!M464,Exp_2!M464,Exp_3!M464,Exp_4!M464)</f>
        <v>0.30066624999999997</v>
      </c>
      <c r="AS40" s="31">
        <f>AVERAGE(Exp_1!N464,Exp_2!N464,Exp_3!N464,Exp_4!N464)</f>
        <v>0.34268562499999988</v>
      </c>
      <c r="AT40" s="31">
        <f>AVERAGE(Exp_1!O464,Exp_2!O464,Exp_3!O464,Exp_4!O464)</f>
        <v>0.79723405868014885</v>
      </c>
      <c r="AU40" s="31">
        <f>AVERAGE(Exp_1!P464,Exp_2!P464,Exp_3!P464,Exp_4!P464)</f>
        <v>0.80039634828470141</v>
      </c>
      <c r="AV40" s="31">
        <f>AVERAGE(Exp_1!Q464,Exp_2!Q464,Exp_3!Q464,Exp_4!Q464)</f>
        <v>0.80807580126853817</v>
      </c>
      <c r="AY40" s="39"/>
      <c r="AZ40" s="43" t="s">
        <v>69</v>
      </c>
      <c r="BI40" s="39"/>
      <c r="BJ40" s="43" t="s">
        <v>185</v>
      </c>
      <c r="BK40" s="39"/>
      <c r="BL40" s="39"/>
      <c r="BM40" s="54"/>
      <c r="BN40" s="43" t="s">
        <v>185</v>
      </c>
      <c r="BO40" s="41"/>
      <c r="BP40" s="41"/>
      <c r="BQ40" s="42"/>
    </row>
    <row r="41" spans="2:69" x14ac:dyDescent="0.35">
      <c r="AG41" s="32"/>
      <c r="AH41" s="30"/>
      <c r="AI41" s="30"/>
      <c r="AJ41" s="30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Y41" s="32">
        <v>20</v>
      </c>
      <c r="AZ41" s="42">
        <f>AVERAGE(Exp_1!Z342,Exp_3!Z342,Exp_5!Z342,Exp_7!Z342,Exp_9!Z342,Exp_11!Z342)</f>
        <v>1.0858677793264042</v>
      </c>
      <c r="BA41" s="42">
        <f>AVERAGE(Exp_1!AA342,Exp_3!AA342,Exp_5!AA342,Exp_7!AA342,Exp_9!AA342,Exp_11!AA342)</f>
        <v>1.0597965832874994</v>
      </c>
      <c r="BB41" s="42">
        <f>AVERAGE(Exp_1!AB342,Exp_3!AB342,Exp_5!AB342,Exp_7!AB342,Exp_9!AB342,Exp_11!AB342)</f>
        <v>1.0490582552689169</v>
      </c>
      <c r="BD41" s="42">
        <f>AVERAGE(Exp_2!Z342,Exp_4!Z342,Exp_6!Z342,Exp_8!Z342,Exp_10!Z342,Exp_12!Z342)</f>
        <v>1.1100829113441206</v>
      </c>
      <c r="BE41" s="42">
        <f>AVERAGE(Exp_2!AA342,Exp_4!AA342,Exp_6!AA342,Exp_8!AA342,Exp_10!AA342,Exp_12!AA342)</f>
        <v>1.0639697422589101</v>
      </c>
      <c r="BF41" s="42">
        <f>AVERAGE(Exp_2!AB342,Exp_4!AB342,Exp_6!AB342,Exp_8!AB342,Exp_10!AB342,Exp_12!AB342)</f>
        <v>1.0569700235853388</v>
      </c>
      <c r="BI41" s="32">
        <v>20</v>
      </c>
      <c r="BJ41" s="42">
        <f>AVERAGE(Exp_1!AP426,Exp_3!AP426,Exp_9!AP426,Exp_11!AP426)</f>
        <v>1.0885209216254763</v>
      </c>
      <c r="BK41" s="42">
        <f>AVERAGE(Exp_1!AQ426,Exp_3!AQ426,Exp_9!AQ426,Exp_11!AQ426)</f>
        <v>1.1017547894432584</v>
      </c>
      <c r="BL41" s="42">
        <f>AVERAGE(Exp_1!AR426,Exp_3!AR426,Exp_9!AR426,Exp_11!AR426)</f>
        <v>1.1005044367516503</v>
      </c>
      <c r="BM41" s="54"/>
      <c r="BN41" s="42">
        <f>AVERAGE(Exp_2!AP426,Exp_4!AP426,Exp_10!AP426,Exp_12!AP426)</f>
        <v>1.1420940936670463</v>
      </c>
      <c r="BO41" s="42">
        <f>AVERAGE(Exp_2!AQ426,Exp_4!AQ426,Exp_10!AQ426,Exp_12!AQ426)</f>
        <v>1.1629074057350277</v>
      </c>
      <c r="BP41" s="42">
        <f>AVERAGE(Exp_2!AR426,Exp_4!AR426,Exp_10!AR426,Exp_12!AR426)</f>
        <v>1.135267874368096</v>
      </c>
      <c r="BQ41" s="42"/>
    </row>
    <row r="42" spans="2:69" ht="15" thickBot="1" x14ac:dyDescent="0.4">
      <c r="B42" s="93" t="s">
        <v>211</v>
      </c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AG42" t="s">
        <v>72</v>
      </c>
      <c r="AH42" s="30"/>
      <c r="AI42" s="30"/>
      <c r="AJ42" s="30"/>
      <c r="AY42" s="32">
        <v>40</v>
      </c>
      <c r="AZ42" s="42">
        <f>AVERAGE(Exp_1!Z343,Exp_3!Z343,Exp_5!Z343,Exp_7!Z343,Exp_9!Z343,Exp_11!Z343)</f>
        <v>1.1126191116762392</v>
      </c>
      <c r="BA42" s="42">
        <f>AVERAGE(Exp_1!AA343,Exp_3!AA343,Exp_5!AA343,Exp_7!AA343,Exp_9!AA343,Exp_11!AA343)</f>
        <v>1.0882674966513834</v>
      </c>
      <c r="BB42" s="42">
        <f>AVERAGE(Exp_1!AB343,Exp_3!AB343,Exp_5!AB343,Exp_7!AB343,Exp_9!AB343,Exp_11!AB343)</f>
        <v>1.0574322304103227</v>
      </c>
      <c r="BD42" s="42">
        <f>AVERAGE(Exp_2!Z343,Exp_4!Z343,Exp_6!Z343,Exp_8!Z343,Exp_10!Z343,Exp_12!Z343)</f>
        <v>1.156657135120752</v>
      </c>
      <c r="BE42" s="42">
        <f>AVERAGE(Exp_2!AA343,Exp_4!AA343,Exp_6!AA343,Exp_8!AA343,Exp_10!AA343,Exp_12!AA343)</f>
        <v>1.117435598155718</v>
      </c>
      <c r="BF42" s="42">
        <f>AVERAGE(Exp_2!AB343,Exp_4!AB343,Exp_6!AB343,Exp_8!AB343,Exp_10!AB343,Exp_12!AB343)</f>
        <v>1.0748676064884071</v>
      </c>
      <c r="BI42" s="32">
        <v>40</v>
      </c>
      <c r="BJ42" s="42">
        <f>AVERAGE(Exp_1!AP427,Exp_3!AP427,Exp_9!AP427,Exp_11!AP427)</f>
        <v>1.17275805391837</v>
      </c>
      <c r="BK42" s="42">
        <f>AVERAGE(Exp_1!AQ427,Exp_3!AQ427,Exp_9!AQ427,Exp_11!AQ427)</f>
        <v>1.1958161510098995</v>
      </c>
      <c r="BL42" s="42">
        <f>AVERAGE(Exp_1!AR427,Exp_3!AR427,Exp_9!AR427,Exp_11!AR427)</f>
        <v>1.1906134728157887</v>
      </c>
      <c r="BM42" s="54"/>
      <c r="BN42" s="42">
        <f>AVERAGE(Exp_2!AP427,Exp_4!AP427,Exp_10!AP427,Exp_12!AP427)</f>
        <v>1.2545027325573639</v>
      </c>
      <c r="BO42" s="42">
        <f>AVERAGE(Exp_2!AQ427,Exp_4!AQ427,Exp_10!AQ427,Exp_12!AQ427)</f>
        <v>1.2369439421604966</v>
      </c>
      <c r="BP42" s="42">
        <f>AVERAGE(Exp_2!AR427,Exp_4!AR427,Exp_10!AR427,Exp_12!AR427)</f>
        <v>1.2075788494369453</v>
      </c>
      <c r="BQ42" s="54"/>
    </row>
    <row r="43" spans="2:69" ht="15.5" thickTop="1" thickBot="1" x14ac:dyDescent="0.4">
      <c r="B43" s="95"/>
      <c r="C43" s="166" t="s">
        <v>77</v>
      </c>
      <c r="D43" s="166"/>
      <c r="E43" s="166"/>
      <c r="F43" s="167"/>
      <c r="G43" s="167"/>
      <c r="H43" s="167"/>
      <c r="I43" s="167"/>
      <c r="J43" s="167"/>
      <c r="K43" s="167"/>
      <c r="L43" s="167"/>
      <c r="M43" s="167"/>
      <c r="AH43" s="30" t="s">
        <v>67</v>
      </c>
      <c r="AI43" s="30"/>
      <c r="AJ43" s="30"/>
      <c r="AY43" s="38">
        <v>100</v>
      </c>
      <c r="AZ43" s="44">
        <f>AVERAGE(Exp_1!Z344,Exp_3!Z344,Exp_5!Z344,Exp_7!Z344,Exp_9!Z344,Exp_11!Z344)</f>
        <v>1.2056240903121156</v>
      </c>
      <c r="BA43" s="44">
        <f>AVERAGE(Exp_1!AA344,Exp_3!AA344,Exp_5!AA344,Exp_7!AA344,Exp_9!AA344,Exp_11!AA344)</f>
        <v>1.1384578822461942</v>
      </c>
      <c r="BB43" s="44">
        <f>AVERAGE(Exp_1!AB344,Exp_3!AB344,Exp_5!AB344,Exp_7!AB344,Exp_9!AB344,Exp_11!AB344)</f>
        <v>1.1204755994212214</v>
      </c>
      <c r="BC43" s="66"/>
      <c r="BD43" s="44">
        <f>AVERAGE(Exp_2!Z344,Exp_4!Z344,Exp_6!Z344,Exp_8!Z344,Exp_10!Z344,Exp_12!Z344)</f>
        <v>1.2321061348904963</v>
      </c>
      <c r="BE43" s="44">
        <f>AVERAGE(Exp_2!AA344,Exp_4!AA344,Exp_6!AA344,Exp_8!AA344,Exp_10!AA344,Exp_12!AA344)</f>
        <v>1.1605708217239585</v>
      </c>
      <c r="BF43" s="44">
        <f>AVERAGE(Exp_2!AB344,Exp_4!AB344,Exp_6!AB344,Exp_8!AB344,Exp_10!AB344,Exp_12!AB344)</f>
        <v>1.1573164357441841</v>
      </c>
      <c r="BI43" s="38">
        <v>100</v>
      </c>
      <c r="BJ43" s="44">
        <f>AVERAGE(Exp_1!AP428,Exp_3!AP428,Exp_9!AP428,Exp_11!AP428)</f>
        <v>1.3276896158502329</v>
      </c>
      <c r="BK43" s="44">
        <f>AVERAGE(Exp_1!AQ428,Exp_3!AQ428,Exp_9!AQ428,Exp_11!AQ428)</f>
        <v>1.2697926581057513</v>
      </c>
      <c r="BL43" s="44">
        <f>AVERAGE(Exp_1!AR428,Exp_3!AR428,Exp_9!AR428,Exp_11!AR428)</f>
        <v>1.2761512839836939</v>
      </c>
      <c r="BM43" s="68"/>
      <c r="BN43" s="44">
        <f>AVERAGE(Exp_2!AP428,Exp_4!AP428,Exp_10!AP428,Exp_12!AP428)</f>
        <v>1.3852697349500958</v>
      </c>
      <c r="BO43" s="44">
        <f>AVERAGE(Exp_2!AQ428,Exp_4!AQ428,Exp_10!AQ428,Exp_12!AQ428)</f>
        <v>1.3285889254339776</v>
      </c>
      <c r="BP43" s="44">
        <f>AVERAGE(Exp_2!AR428,Exp_4!AR428,Exp_10!AR428,Exp_12!AR428)</f>
        <v>1.3157473494861296</v>
      </c>
      <c r="BQ43" s="64"/>
    </row>
    <row r="44" spans="2:69" ht="15" thickTop="1" x14ac:dyDescent="0.35">
      <c r="B44" s="94" t="s">
        <v>82</v>
      </c>
      <c r="C44" s="96" t="s">
        <v>86</v>
      </c>
      <c r="D44" s="96" t="s">
        <v>87</v>
      </c>
      <c r="E44" s="96" t="s">
        <v>88</v>
      </c>
      <c r="F44" s="97"/>
      <c r="G44" s="96" t="s">
        <v>86</v>
      </c>
      <c r="H44" s="96" t="s">
        <v>87</v>
      </c>
      <c r="I44" s="96" t="s">
        <v>88</v>
      </c>
      <c r="J44" s="97"/>
      <c r="K44" s="96" t="s">
        <v>86</v>
      </c>
      <c r="L44" s="96" t="s">
        <v>87</v>
      </c>
      <c r="M44" s="96" t="s">
        <v>88</v>
      </c>
      <c r="AG44" s="12">
        <v>20</v>
      </c>
      <c r="AH44" s="30">
        <f>AVERAGE(Exp_1!Z168, Exp_2!Z168, Exp_3!Z168, Exp_4!Z168)</f>
        <v>1.0319409433385309</v>
      </c>
      <c r="AI44" s="30">
        <f>AVERAGE(Exp_1!AA168, Exp_2!AA168, Exp_3!AA168, Exp_4!AA168)</f>
        <v>1.0360873271007407</v>
      </c>
      <c r="AJ44" s="30">
        <f>AVERAGE(Exp_1!AB168, Exp_2!AB168, Exp_3!AB168, Exp_4!AB168)</f>
        <v>1.0564930923918849</v>
      </c>
      <c r="AK44" s="31">
        <f>AVERAGE(Exp_1!F168,Exp_2!F168,Exp_3!F168,Exp_4!F168)</f>
        <v>4.0358749999999999</v>
      </c>
      <c r="AL44" s="31">
        <f>AVERAGE(Exp_1!G168,Exp_2!G168,Exp_3!G168,Exp_4!G168)</f>
        <v>5.0715000000000003</v>
      </c>
      <c r="AM44" s="31">
        <f>AVERAGE(Exp_1!H168,Exp_2!H168,Exp_3!H168,Exp_4!H168)</f>
        <v>5.9568750000000001</v>
      </c>
      <c r="AN44" s="31">
        <f>AVERAGE(Exp_1!I168,Exp_2!I168,Exp_3!I168,Exp_4!I168)</f>
        <v>0.73371874999999998</v>
      </c>
      <c r="AO44" s="31">
        <f>AVERAGE(Exp_1!J168,Exp_2!J168,Exp_3!J168,Exp_4!J168)</f>
        <v>0.85350000000000004</v>
      </c>
      <c r="AP44" s="31">
        <f>AVERAGE(Exp_1!K168,Exp_2!K168,Exp_3!K168,Exp_4!K168)</f>
        <v>0.91931249999999998</v>
      </c>
      <c r="AQ44" s="31">
        <f>AVERAGE(Exp_1!L168,Exp_2!L168,Exp_3!L168,Exp_4!L168)</f>
        <v>5.5049999999999842E-2</v>
      </c>
      <c r="AR44" s="31">
        <f>AVERAGE(Exp_1!M168,Exp_2!M168,Exp_3!M168,Exp_4!M168)</f>
        <v>8.2874999999999865E-2</v>
      </c>
      <c r="AS44" s="31">
        <f>AVERAGE(Exp_1!N168,Exp_2!N168,Exp_3!N168,Exp_4!N168)</f>
        <v>0.11398124999999973</v>
      </c>
      <c r="AT44" s="31">
        <f>AVERAGE(Exp_1!O168,Exp_2!O168,Exp_3!O168,Exp_4!O168)</f>
        <v>0.14571007833701805</v>
      </c>
      <c r="AU44" s="31">
        <f>AVERAGE(Exp_1!P168,Exp_2!P168,Exp_3!P168,Exp_4!P168)</f>
        <v>0.20123449396428289</v>
      </c>
      <c r="AV44" s="31">
        <f>AVERAGE(Exp_1!Q168,Exp_2!Q168,Exp_3!Q168,Exp_4!Q168)</f>
        <v>0.25622425443815727</v>
      </c>
      <c r="BQ44" s="42"/>
    </row>
    <row r="45" spans="2:69" x14ac:dyDescent="0.35">
      <c r="B45" s="98" t="s">
        <v>0</v>
      </c>
      <c r="C45" s="170">
        <v>100</v>
      </c>
      <c r="D45" s="171"/>
      <c r="E45" s="171"/>
      <c r="F45" s="99"/>
      <c r="G45" s="170">
        <v>200</v>
      </c>
      <c r="H45" s="171"/>
      <c r="I45" s="171"/>
      <c r="J45" s="94"/>
      <c r="K45" s="170">
        <v>500</v>
      </c>
      <c r="L45" s="171"/>
      <c r="M45" s="171"/>
      <c r="AG45" s="12">
        <v>40</v>
      </c>
      <c r="AH45" s="30">
        <f>AVERAGE(Exp_1!Z169, Exp_2!Z169, Exp_3!Z169, Exp_4!Z169)</f>
        <v>1.0238931062796717</v>
      </c>
      <c r="AI45" s="30">
        <f>AVERAGE(Exp_1!AA169, Exp_2!AA169, Exp_3!AA169, Exp_4!AA169)</f>
        <v>1.0445284253626874</v>
      </c>
      <c r="AJ45" s="30">
        <f>AVERAGE(Exp_1!AB169, Exp_2!AB169, Exp_3!AB169, Exp_4!AB169)</f>
        <v>1.0787104355368662</v>
      </c>
      <c r="AK45" s="31">
        <f>AVERAGE(Exp_1!F169,Exp_2!F169,Exp_3!F169,Exp_4!F169)</f>
        <v>3.780875</v>
      </c>
      <c r="AL45" s="31">
        <f>AVERAGE(Exp_1!G169,Exp_2!G169,Exp_3!G169,Exp_4!G169)</f>
        <v>4.9016250000000001</v>
      </c>
      <c r="AM45" s="31">
        <f>AVERAGE(Exp_1!H169,Exp_2!H169,Exp_3!H169,Exp_4!H169)</f>
        <v>5.6715</v>
      </c>
      <c r="AN45" s="31">
        <f>AVERAGE(Exp_1!I169,Exp_2!I169,Exp_3!I169,Exp_4!I169)</f>
        <v>0.70034375000000004</v>
      </c>
      <c r="AO45" s="31">
        <f>AVERAGE(Exp_1!J169,Exp_2!J169,Exp_3!J169,Exp_4!J169)</f>
        <v>0.83987500000000004</v>
      </c>
      <c r="AP45" s="31">
        <f>AVERAGE(Exp_1!K169,Exp_2!K169,Exp_3!K169,Exp_4!K169)</f>
        <v>0.90868749999999998</v>
      </c>
      <c r="AQ45" s="31">
        <f>AVERAGE(Exp_1!L169,Exp_2!L169,Exp_3!L169,Exp_4!L169)</f>
        <v>2.4487499999999933E-2</v>
      </c>
      <c r="AR45" s="31">
        <f>AVERAGE(Exp_1!M169,Exp_2!M169,Exp_3!M169,Exp_4!M169)</f>
        <v>3.8553124999999952E-2</v>
      </c>
      <c r="AS45" s="31">
        <f>AVERAGE(Exp_1!N169,Exp_2!N169,Exp_3!N169,Exp_4!N169)</f>
        <v>5.0918749999999902E-2</v>
      </c>
      <c r="AT45" s="31">
        <f>AVERAGE(Exp_1!O169,Exp_2!O169,Exp_3!O169,Exp_4!O169)</f>
        <v>0.13195642536589214</v>
      </c>
      <c r="AU45" s="31">
        <f>AVERAGE(Exp_1!P169,Exp_2!P169,Exp_3!P169,Exp_4!P169)</f>
        <v>0.18722479857711097</v>
      </c>
      <c r="AV45" s="31">
        <f>AVERAGE(Exp_1!Q169,Exp_2!Q169,Exp_3!Q169,Exp_4!Q169)</f>
        <v>0.23361720218568136</v>
      </c>
      <c r="BQ45" s="42"/>
    </row>
    <row r="46" spans="2:69" x14ac:dyDescent="0.35">
      <c r="B46" s="100" t="s">
        <v>209</v>
      </c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AG46" s="12">
        <v>100</v>
      </c>
      <c r="AH46" s="30">
        <f>AVERAGE(Exp_1!Z170, Exp_2!Z170, Exp_3!Z170, Exp_4!Z170)</f>
        <v>1.0325024958853515</v>
      </c>
      <c r="AI46" s="30">
        <f>AVERAGE(Exp_1!AA170, Exp_2!AA170, Exp_3!AA170, Exp_4!AA170)</f>
        <v>1.0407026219524298</v>
      </c>
      <c r="AJ46" s="30">
        <f>AVERAGE(Exp_1!AB170, Exp_2!AB170, Exp_3!AB170, Exp_4!AB170)</f>
        <v>1.0448399186351522</v>
      </c>
      <c r="AK46" s="31">
        <f>AVERAGE(Exp_1!F170,Exp_2!F170,Exp_3!F170,Exp_4!F170)</f>
        <v>3.5375000000000001</v>
      </c>
      <c r="AL46" s="31">
        <f>AVERAGE(Exp_1!G170,Exp_2!G170,Exp_3!G170,Exp_4!G170)</f>
        <v>4.6227499999999999</v>
      </c>
      <c r="AM46" s="31">
        <f>AVERAGE(Exp_1!H170,Exp_2!H170,Exp_3!H170,Exp_4!H170)</f>
        <v>5.2578749999999994</v>
      </c>
      <c r="AN46" s="31">
        <f>AVERAGE(Exp_1!I170,Exp_2!I170,Exp_3!I170,Exp_4!I170)</f>
        <v>0.65590624999999991</v>
      </c>
      <c r="AO46" s="31">
        <f>AVERAGE(Exp_1!J170,Exp_2!J170,Exp_3!J170,Exp_4!J170)</f>
        <v>0.80678125000000001</v>
      </c>
      <c r="AP46" s="31">
        <f>AVERAGE(Exp_1!K170,Exp_2!K170,Exp_3!K170,Exp_4!K170)</f>
        <v>0.878</v>
      </c>
      <c r="AQ46" s="31">
        <f>AVERAGE(Exp_1!L170,Exp_2!L170,Exp_3!L170,Exp_4!L170)</f>
        <v>9.1387499999999733E-3</v>
      </c>
      <c r="AR46" s="31">
        <f>AVERAGE(Exp_1!M170,Exp_2!M170,Exp_3!M170,Exp_4!M170)</f>
        <v>1.3956249999999958E-2</v>
      </c>
      <c r="AS46" s="31">
        <f>AVERAGE(Exp_1!N170,Exp_2!N170,Exp_3!N170,Exp_4!N170)</f>
        <v>1.7458749999999967E-2</v>
      </c>
      <c r="AT46" s="31">
        <f>AVERAGE(Exp_1!O170,Exp_2!O170,Exp_3!O170,Exp_4!O170)</f>
        <v>0.12312338211095468</v>
      </c>
      <c r="AU46" s="31">
        <f>AVERAGE(Exp_1!P170,Exp_2!P170,Exp_3!P170,Exp_4!P170)</f>
        <v>0.17242977772020476</v>
      </c>
      <c r="AV46" s="31">
        <f>AVERAGE(Exp_1!Q170,Exp_2!Q170,Exp_3!Q170,Exp_4!Q170)</f>
        <v>0.20503016437667682</v>
      </c>
      <c r="BQ46" s="42"/>
    </row>
    <row r="47" spans="2:69" x14ac:dyDescent="0.35">
      <c r="B47" s="94"/>
      <c r="C47" s="94" t="s">
        <v>103</v>
      </c>
      <c r="D47" s="94"/>
      <c r="E47" s="94"/>
      <c r="F47" s="94"/>
      <c r="G47" s="94"/>
      <c r="H47" s="94"/>
      <c r="I47" s="94"/>
      <c r="J47" s="94"/>
      <c r="K47" s="94"/>
      <c r="L47" s="94"/>
      <c r="M47" s="94"/>
      <c r="AH47" s="30" t="s">
        <v>68</v>
      </c>
      <c r="AI47" s="30"/>
      <c r="AJ47" s="30"/>
      <c r="AY47" t="s">
        <v>73</v>
      </c>
      <c r="BQ47" s="64"/>
    </row>
    <row r="48" spans="2:69" x14ac:dyDescent="0.35">
      <c r="B48" s="101">
        <v>20</v>
      </c>
      <c r="C48" s="102">
        <f>AVERAGE(Exp_9!W934,Exp_10!W934,Exp_11!W934,Exp_12!W934)</f>
        <v>31.756377084822496</v>
      </c>
      <c r="D48" s="102">
        <f>AVERAGE(Exp_9!Z934,Exp_10!Z934,Exp_11!Z934,Exp_12!Z934)</f>
        <v>32.664762137435048</v>
      </c>
      <c r="E48" s="102">
        <f>AVERAGE(Exp_9!AC934,Exp_10!AC934,Exp_11!AC934,Exp_12!AC934)</f>
        <v>34.200128627467699</v>
      </c>
      <c r="F48" s="102"/>
      <c r="G48" s="102">
        <f>AVERAGE(Exp_9!X934,Exp_10!X934,Exp_11!X934,Exp_12!X934)</f>
        <v>28.527673178767639</v>
      </c>
      <c r="H48" s="102">
        <f>AVERAGE(Exp_9!AA934,Exp_10!AA934,Exp_11!AA934,Exp_12!AA934)</f>
        <v>29.331933020643092</v>
      </c>
      <c r="I48" s="102">
        <f>AVERAGE(Exp_9!AD934,Exp_10!AD934,Exp_11!AD934,Exp_12!AD934)</f>
        <v>31.059760394672011</v>
      </c>
      <c r="J48" s="102"/>
      <c r="K48" s="102">
        <f>AVERAGE(Exp_9!Y934,Exp_10!Y934,Exp_11!Y934,Exp_12!Y934)</f>
        <v>26.185170897752702</v>
      </c>
      <c r="L48" s="102">
        <f>AVERAGE(Exp_9!AB934,Exp_10!AB934,Exp_11!AB934,Exp_12!AB934)</f>
        <v>27.167949427473445</v>
      </c>
      <c r="M48" s="102">
        <f>AVERAGE(Exp_9!AE934,Exp_10!AE934,Exp_11!AE934,Exp_12!AE934)</f>
        <v>28.750047240780358</v>
      </c>
      <c r="AG48" s="12">
        <v>20</v>
      </c>
      <c r="AH48" s="30">
        <f>AVERAGE(Exp_1!Z336,Exp_2!Z336,Exp_3!Z336,Exp_4!Z336)</f>
        <v>1.1255191209294155</v>
      </c>
      <c r="AI48" s="30">
        <f>AVERAGE(Exp_1!AA336,Exp_2!AA336,Exp_3!AA336,Exp_4!AA336)</f>
        <v>1.1046641539474169</v>
      </c>
      <c r="AJ48" s="30">
        <f>AVERAGE(Exp_1!AB336,Exp_2!AB336,Exp_3!AB336,Exp_4!AB336)</f>
        <v>1.0911393093021706</v>
      </c>
      <c r="AK48" s="31">
        <f>AVERAGE(Exp_1!F336,Exp_2!F336,Exp_3!F336,Exp_4!F336)</f>
        <v>7.9981874999999976</v>
      </c>
      <c r="AL48" s="31">
        <f>AVERAGE(Exp_1!G336,Exp_2!G336,Exp_3!G336,Exp_4!G336)</f>
        <v>8.1295208333333324</v>
      </c>
      <c r="AM48" s="31">
        <f>AVERAGE(Exp_1!H336,Exp_2!H336,Exp_3!H336,Exp_4!H336)</f>
        <v>8.2659375000000015</v>
      </c>
      <c r="AN48" s="31">
        <f>AVERAGE(Exp_1!I336,Exp_2!I336,Exp_3!I336,Exp_4!I336)</f>
        <v>0.71043749999999983</v>
      </c>
      <c r="AO48" s="31">
        <f>AVERAGE(Exp_1!J336,Exp_2!J336,Exp_3!J336,Exp_4!J336)</f>
        <v>0.74931249999999983</v>
      </c>
      <c r="AP48" s="31">
        <f>AVERAGE(Exp_1!K336,Exp_2!K336,Exp_3!K336,Exp_4!K336)</f>
        <v>0.77058854166666713</v>
      </c>
      <c r="AQ48" s="31">
        <f>AVERAGE(Exp_1!L336,Exp_2!L336,Exp_3!L336,Exp_4!L336)</f>
        <v>0.25782187500000003</v>
      </c>
      <c r="AR48" s="31">
        <f>AVERAGE(Exp_1!M336,Exp_2!M336,Exp_3!M336,Exp_4!M336)</f>
        <v>0.25661354166666661</v>
      </c>
      <c r="AS48" s="31">
        <f>AVERAGE(Exp_1!N336,Exp_2!N336,Exp_3!N336,Exp_4!N336)</f>
        <v>0.25917916666666679</v>
      </c>
      <c r="AT48" s="31">
        <f>AVERAGE(Exp_1!O336,Exp_2!O336,Exp_3!O336,Exp_4!O336)</f>
        <v>0.46059922825873401</v>
      </c>
      <c r="AU48" s="31">
        <f>AVERAGE(Exp_1!P336,Exp_2!P336,Exp_3!P336,Exp_4!P336)</f>
        <v>0.45426521767016892</v>
      </c>
      <c r="AV48" s="31">
        <f>AVERAGE(Exp_1!Q336,Exp_2!Q336,Exp_3!Q336,Exp_4!Q336)</f>
        <v>0.45496716100153345</v>
      </c>
      <c r="AY48" t="s">
        <v>75</v>
      </c>
      <c r="AZ48">
        <f>SUM(Exp_1!AH258:AJ338,Exp_2!AH258:AJ338,Exp_3!AH258:AJ338,Exp_4!AH258:AJ338,Exp_5!AH258:AJ338,Exp_6!AH258:AJ338,Exp_7!AH258:AJ338,Exp_8!AH258:AJ338)</f>
        <v>107</v>
      </c>
      <c r="BA48" t="s">
        <v>74</v>
      </c>
      <c r="BB48">
        <f>COUNT(Exp_1!AH258:AJ338,Exp_2!AH258:AJ338,Exp_3!AH258:AJ338,Exp_4!AH258:AJ338,Exp_5!AH258:AJ338,Exp_6!AH258:AJ338,Exp_7!AH258:AJ338,Exp_8!AH258:AJ338)</f>
        <v>108</v>
      </c>
      <c r="BQ48" s="42"/>
    </row>
    <row r="49" spans="2:69" x14ac:dyDescent="0.35">
      <c r="B49" s="101">
        <v>40</v>
      </c>
      <c r="C49" s="102">
        <f>AVERAGE(Exp_9!W935,Exp_10!W935,Exp_11!W935,Exp_12!W935)</f>
        <v>29.12669119152303</v>
      </c>
      <c r="D49" s="102">
        <f>AVERAGE(Exp_9!Z935,Exp_10!Z935,Exp_11!Z935,Exp_12!Z935)</f>
        <v>29.556064363729107</v>
      </c>
      <c r="E49" s="102">
        <f>AVERAGE(Exp_9!AC935,Exp_10!AC935,Exp_11!AC935,Exp_12!AC935)</f>
        <v>30.514642075085465</v>
      </c>
      <c r="F49" s="102"/>
      <c r="G49" s="102">
        <f>AVERAGE(Exp_9!X935,Exp_10!X935,Exp_11!X935,Exp_12!X935)</f>
        <v>26.719525599540017</v>
      </c>
      <c r="H49" s="102">
        <f>AVERAGE(Exp_9!AA935,Exp_10!AA935,Exp_11!AA935,Exp_12!AA935)</f>
        <v>27.237622492846963</v>
      </c>
      <c r="I49" s="102">
        <f>AVERAGE(Exp_9!AD935,Exp_10!AD935,Exp_11!AD935,Exp_12!AD935)</f>
        <v>28.520691610650161</v>
      </c>
      <c r="J49" s="102"/>
      <c r="K49" s="102">
        <f>AVERAGE(Exp_9!Y935,Exp_10!Y935,Exp_11!Y935,Exp_12!Y935)</f>
        <v>32.051317053964056</v>
      </c>
      <c r="L49" s="102">
        <f>AVERAGE(Exp_9!AB935,Exp_10!AB935,Exp_11!AB935,Exp_12!AB935)</f>
        <v>33.995159002889643</v>
      </c>
      <c r="M49" s="102">
        <f>AVERAGE(Exp_9!AE935,Exp_10!AE935,Exp_11!AE935,Exp_12!AE935)</f>
        <v>36.289607229593358</v>
      </c>
      <c r="AG49" s="12">
        <v>40</v>
      </c>
      <c r="AH49" s="30">
        <f>AVERAGE(Exp_1!Z337,Exp_2!Z337,Exp_3!Z337,Exp_4!Z337)</f>
        <v>1.1783048529391853</v>
      </c>
      <c r="AI49" s="30">
        <f>AVERAGE(Exp_1!AA337,Exp_2!AA337,Exp_3!AA337,Exp_4!AA337)</f>
        <v>1.2160181697429251</v>
      </c>
      <c r="AJ49" s="30">
        <f>AVERAGE(Exp_1!AB337,Exp_2!AB337,Exp_3!AB337,Exp_4!AB337)</f>
        <v>1.153505155277913</v>
      </c>
      <c r="AK49" s="31">
        <f>AVERAGE(Exp_1!F337,Exp_2!F337,Exp_3!F337,Exp_4!F337)</f>
        <v>13.322020833333337</v>
      </c>
      <c r="AL49" s="31">
        <f>AVERAGE(Exp_1!G337,Exp_2!G337,Exp_3!G337,Exp_4!G337)</f>
        <v>13.644020833333332</v>
      </c>
      <c r="AM49" s="31">
        <f>AVERAGE(Exp_1!H337,Exp_2!H337,Exp_3!H337,Exp_4!H337)</f>
        <v>13.830999999999996</v>
      </c>
      <c r="AN49" s="31">
        <f>AVERAGE(Exp_1!I337,Exp_2!I337,Exp_3!I337,Exp_4!I337)</f>
        <v>0.69924999999999982</v>
      </c>
      <c r="AO49" s="31">
        <f>AVERAGE(Exp_1!J337,Exp_2!J337,Exp_3!J337,Exp_4!J337)</f>
        <v>0.74823958333333351</v>
      </c>
      <c r="AP49" s="31">
        <f>AVERAGE(Exp_1!K337,Exp_2!K337,Exp_3!K337,Exp_4!K337)</f>
        <v>0.77047916666666683</v>
      </c>
      <c r="AQ49" s="31">
        <f>AVERAGE(Exp_1!L337,Exp_2!L337,Exp_3!L337,Exp_4!L337)</f>
        <v>0.2631255208333334</v>
      </c>
      <c r="AR49" s="31">
        <f>AVERAGE(Exp_1!M337,Exp_2!M337,Exp_3!M337,Exp_4!M337)</f>
        <v>0.26627656250000004</v>
      </c>
      <c r="AS49" s="31">
        <f>AVERAGE(Exp_1!N337,Exp_2!N337,Exp_3!N337,Exp_4!N337)</f>
        <v>0.26872708333333328</v>
      </c>
      <c r="AT49" s="31">
        <f>AVERAGE(Exp_1!O337,Exp_2!O337,Exp_3!O337,Exp_4!O337)</f>
        <v>0.59177914033930523</v>
      </c>
      <c r="AU49" s="31">
        <f>AVERAGE(Exp_1!P337,Exp_2!P337,Exp_3!P337,Exp_4!P337)</f>
        <v>0.58790904807314803</v>
      </c>
      <c r="AV49" s="31">
        <f>AVERAGE(Exp_1!Q337,Exp_2!Q337,Exp_3!Q337,Exp_4!Q337)</f>
        <v>0.58720201039193731</v>
      </c>
      <c r="AY49" s="12" t="s">
        <v>69</v>
      </c>
      <c r="AZ49">
        <f>SUM(Exp_1!AH342:AJ422,Exp_2!AH342:AJ422,Exp_3!AH342:AJ422,Exp_4!AH342:AJ422,Exp_5!AH342:AJ422,Exp_6!AH342:AJ422,Exp_7!AH342:AJ422,Exp_8!AH342:AJ422)</f>
        <v>107</v>
      </c>
      <c r="BA49" t="s">
        <v>74</v>
      </c>
      <c r="BB49">
        <f>COUNT(Exp_1!AH342:AJ422,Exp_2!AH342:AJ422,Exp_3!AH342:AJ422,Exp_4!AH342:AJ422,Exp_5!AH342:AJ422,Exp_6!AH342:AJ422,Exp_7!AH342:AJ422,Exp_8!AH342:AJ422)</f>
        <v>108</v>
      </c>
      <c r="BQ49" s="42"/>
    </row>
    <row r="50" spans="2:69" x14ac:dyDescent="0.35">
      <c r="B50" s="101">
        <v>100</v>
      </c>
      <c r="C50" s="102">
        <f>AVERAGE(Exp_9!W936,Exp_10!W936,Exp_11!W936,Exp_12!W936)</f>
        <v>29.251146185478461</v>
      </c>
      <c r="D50" s="102">
        <f>AVERAGE(Exp_9!Z936,Exp_10!Z936,Exp_11!Z936,Exp_12!Z936)</f>
        <v>29.564856938563977</v>
      </c>
      <c r="E50" s="102">
        <f>AVERAGE(Exp_9!AC936,Exp_10!AC936,Exp_11!AC936,Exp_12!AC936)</f>
        <v>30.486181415168659</v>
      </c>
      <c r="F50" s="102"/>
      <c r="G50" s="102">
        <f>AVERAGE(Exp_9!X936,Exp_10!X936,Exp_11!X936,Exp_12!X936)</f>
        <v>27.931874858543615</v>
      </c>
      <c r="H50" s="102">
        <f>AVERAGE(Exp_9!AA936,Exp_10!AA936,Exp_11!AA936,Exp_12!AA936)</f>
        <v>28.969218975632291</v>
      </c>
      <c r="I50" s="102">
        <f>AVERAGE(Exp_9!AD936,Exp_10!AD936,Exp_11!AD936,Exp_12!AD936)</f>
        <v>30.692518262683862</v>
      </c>
      <c r="J50" s="102"/>
      <c r="K50" s="102">
        <f>AVERAGE(Exp_9!Y936,Exp_10!Y936,Exp_11!Y936,Exp_12!Y936)</f>
        <v>28.937869037056966</v>
      </c>
      <c r="L50" s="102">
        <f>AVERAGE(Exp_9!AB936,Exp_10!AB936,Exp_11!AB936,Exp_12!AB936)</f>
        <v>29.643649941645815</v>
      </c>
      <c r="M50" s="102">
        <f>AVERAGE(Exp_9!AE936,Exp_10!AE936,Exp_11!AE936,Exp_12!AE936)</f>
        <v>31.479482043424291</v>
      </c>
      <c r="AG50" s="12">
        <v>100</v>
      </c>
      <c r="AH50" s="30">
        <f>AVERAGE(Exp_1!Z338,Exp_2!Z338,Exp_3!Z338,Exp_4!Z338)</f>
        <v>1.256257946796326</v>
      </c>
      <c r="AI50" s="30">
        <f>AVERAGE(Exp_1!AA338,Exp_2!AA338,Exp_3!AA338,Exp_4!AA338)</f>
        <v>1.2565749661670438</v>
      </c>
      <c r="AJ50" s="30">
        <f>AVERAGE(Exp_1!AB338,Exp_2!AB338,Exp_3!AB338,Exp_4!AB338)</f>
        <v>1.2066425215028422</v>
      </c>
      <c r="AK50" s="31">
        <f>AVERAGE(Exp_1!F338,Exp_2!F338,Exp_3!F338,Exp_4!F338)</f>
        <v>23.298520833333328</v>
      </c>
      <c r="AL50" s="31">
        <f>AVERAGE(Exp_1!G338,Exp_2!G338,Exp_3!G338,Exp_4!G338)</f>
        <v>27.357708333333324</v>
      </c>
      <c r="AM50" s="31">
        <f>AVERAGE(Exp_1!H338,Exp_2!H338,Exp_3!H338,Exp_4!H338)</f>
        <v>27.932437500000006</v>
      </c>
      <c r="AN50" s="31">
        <f>AVERAGE(Exp_1!I338,Exp_2!I338,Exp_3!I338,Exp_4!I338)</f>
        <v>0.65741145833333314</v>
      </c>
      <c r="AO50" s="31">
        <f>AVERAGE(Exp_1!J338,Exp_2!J338,Exp_3!J338,Exp_4!J338)</f>
        <v>0.73007291666666685</v>
      </c>
      <c r="AP50" s="31">
        <f>AVERAGE(Exp_1!K338,Exp_2!K338,Exp_3!K338,Exp_4!K338)</f>
        <v>0.76323437499999991</v>
      </c>
      <c r="AQ50" s="31">
        <f>AVERAGE(Exp_1!L338,Exp_2!L338,Exp_3!L338,Exp_4!L338)</f>
        <v>0.20668875</v>
      </c>
      <c r="AR50" s="31">
        <f>AVERAGE(Exp_1!M338,Exp_2!M338,Exp_3!M338,Exp_4!M338)</f>
        <v>0.24437416666666648</v>
      </c>
      <c r="AS50" s="31">
        <f>AVERAGE(Exp_1!N338,Exp_2!N338,Exp_3!N338,Exp_4!N338)</f>
        <v>0.24879499999999988</v>
      </c>
      <c r="AT50" s="31">
        <f>AVERAGE(Exp_1!O338,Exp_2!O338,Exp_3!O338,Exp_4!O338)</f>
        <v>0.71661969762369737</v>
      </c>
      <c r="AU50" s="31">
        <f>AVERAGE(Exp_1!P338,Exp_2!P338,Exp_3!P338,Exp_4!P338)</f>
        <v>0.72480730368279622</v>
      </c>
      <c r="AV50" s="31">
        <f>AVERAGE(Exp_1!Q338,Exp_2!Q338,Exp_3!Q338,Exp_4!Q338)</f>
        <v>0.72502680401236941</v>
      </c>
      <c r="BQ50" s="42"/>
    </row>
    <row r="51" spans="2:69" x14ac:dyDescent="0.35">
      <c r="B51" s="94"/>
      <c r="C51" s="94" t="s">
        <v>104</v>
      </c>
      <c r="D51" s="94"/>
      <c r="E51" s="94"/>
      <c r="F51" s="94"/>
      <c r="G51" s="94"/>
      <c r="H51" s="94"/>
      <c r="I51" s="94"/>
      <c r="J51" s="94"/>
      <c r="K51" s="94"/>
      <c r="L51" s="94"/>
      <c r="M51" s="94"/>
      <c r="AH51" s="30" t="s">
        <v>69</v>
      </c>
      <c r="AI51" s="30"/>
      <c r="AJ51" s="30"/>
    </row>
    <row r="52" spans="2:69" x14ac:dyDescent="0.35">
      <c r="B52" s="101">
        <v>20</v>
      </c>
      <c r="C52" s="102">
        <f>AVERAGE(Exp_9!W938,Exp_10!W938,Exp_11!W938,Exp_12!W938)</f>
        <v>31.756377084822496</v>
      </c>
      <c r="D52" s="102">
        <f>AVERAGE(Exp_9!Z938,Exp_10!Z938,Exp_11!Z938,Exp_12!Z938)</f>
        <v>32.614339260609</v>
      </c>
      <c r="E52" s="102">
        <f>AVERAGE(Exp_9!AC938,Exp_10!AC938,Exp_11!AC938,Exp_12!AC938)</f>
        <v>35.077641571884719</v>
      </c>
      <c r="F52" s="102"/>
      <c r="G52" s="102">
        <f>AVERAGE(Exp_9!X938,Exp_10!X938,Exp_11!X938,Exp_12!X938)</f>
        <v>28.527673178767639</v>
      </c>
      <c r="H52" s="102">
        <f>AVERAGE(Exp_9!AA938,Exp_10!AA938,Exp_11!AA938,Exp_12!AA938)</f>
        <v>29.253280159266584</v>
      </c>
      <c r="I52" s="102">
        <f>AVERAGE(Exp_9!AD938,Exp_10!AD938,Exp_11!AD938,Exp_12!AD938)</f>
        <v>32.186104142702085</v>
      </c>
      <c r="J52" s="102"/>
      <c r="K52" s="102">
        <f>AVERAGE(Exp_9!Y938,Exp_10!Y938,Exp_11!Y938,Exp_12!Y938)</f>
        <v>26.185170897752702</v>
      </c>
      <c r="L52" s="102">
        <f>AVERAGE(Exp_9!AB938,Exp_10!AB938,Exp_11!AB938,Exp_12!AB938)</f>
        <v>27.355309375142831</v>
      </c>
      <c r="M52" s="102">
        <f>AVERAGE(Exp_9!AE938,Exp_10!AE938,Exp_11!AE938,Exp_12!AE938)</f>
        <v>30.673732742563182</v>
      </c>
      <c r="AG52" s="12">
        <v>20</v>
      </c>
      <c r="AH52" s="30">
        <f>AVERAGE(Exp_1!Z420,Exp_2!Z420,Exp_3!Z420,Exp_4!Z420)</f>
        <v>1.1563076836020216</v>
      </c>
      <c r="AI52" s="30">
        <f>AVERAGE(Exp_1!AA420,Exp_2!AA420,Exp_3!AA420,Exp_4!AA420)</f>
        <v>1.1324441265974874</v>
      </c>
      <c r="AJ52" s="30">
        <f>AVERAGE(Exp_1!AB420,Exp_2!AB420,Exp_3!AB420,Exp_4!AB420)</f>
        <v>1.1228470482843722</v>
      </c>
      <c r="AK52" s="31">
        <f>AVERAGE(Exp_1!F420,Exp_2!F420,Exp_3!F420,Exp_4!F420)</f>
        <v>6.2233749999999999</v>
      </c>
      <c r="AL52" s="31">
        <f>AVERAGE(Exp_1!G420,Exp_2!G420,Exp_3!G420,Exp_4!G420)</f>
        <v>6.3500208333333337</v>
      </c>
      <c r="AM52" s="31">
        <f>AVERAGE(Exp_1!H420,Exp_2!H420,Exp_3!H420,Exp_4!H420)</f>
        <v>6.4691458333333314</v>
      </c>
      <c r="AN52" s="31">
        <f>AVERAGE(Exp_1!I420,Exp_2!I420,Exp_3!I420,Exp_4!I420)</f>
        <v>0.62073958333333334</v>
      </c>
      <c r="AO52" s="31">
        <f>AVERAGE(Exp_1!J420,Exp_2!J420,Exp_3!J420,Exp_4!J420)</f>
        <v>0.6647239583333332</v>
      </c>
      <c r="AP52" s="31">
        <f>AVERAGE(Exp_1!K420,Exp_2!K420,Exp_3!K420,Exp_4!K420)</f>
        <v>0.69229687500000059</v>
      </c>
      <c r="AQ52" s="31">
        <f>AVERAGE(Exp_1!L420,Exp_2!L420,Exp_3!L420,Exp_4!L420)</f>
        <v>0.18702083333333333</v>
      </c>
      <c r="AR52" s="31">
        <f>AVERAGE(Exp_1!M420,Exp_2!M420,Exp_3!M420,Exp_4!M420)</f>
        <v>0.18455625000000012</v>
      </c>
      <c r="AS52" s="31">
        <f>AVERAGE(Exp_1!N420,Exp_2!N420,Exp_3!N420,Exp_4!N420)</f>
        <v>0.18499791666666671</v>
      </c>
      <c r="AT52" s="31">
        <f>AVERAGE(Exp_1!O420,Exp_2!O420,Exp_3!O420,Exp_4!O420)</f>
        <v>0.40486523274993919</v>
      </c>
      <c r="AU52" s="31">
        <f>AVERAGE(Exp_1!P420,Exp_2!P420,Exp_3!P420,Exp_4!P420)</f>
        <v>0.39436606092950649</v>
      </c>
      <c r="AV52" s="31">
        <f>AVERAGE(Exp_1!Q420,Exp_2!Q420,Exp_3!Q420,Exp_4!Q420)</f>
        <v>0.39197100719466732</v>
      </c>
    </row>
    <row r="53" spans="2:69" x14ac:dyDescent="0.35">
      <c r="B53" s="101">
        <v>40</v>
      </c>
      <c r="C53" s="102">
        <f>AVERAGE(Exp_9!W939,Exp_10!W939,Exp_11!W939,Exp_12!W939)</f>
        <v>29.12669119152303</v>
      </c>
      <c r="D53" s="102">
        <f>AVERAGE(Exp_9!Z939,Exp_10!Z939,Exp_11!Z939,Exp_12!Z939)</f>
        <v>29.457573308222035</v>
      </c>
      <c r="E53" s="102">
        <f>AVERAGE(Exp_9!AC939,Exp_10!AC939,Exp_11!AC939,Exp_12!AC939)</f>
        <v>31.954831507361504</v>
      </c>
      <c r="F53" s="102"/>
      <c r="G53" s="102">
        <f>AVERAGE(Exp_9!X939,Exp_10!X939,Exp_11!X939,Exp_12!X939)</f>
        <v>26.719525599540017</v>
      </c>
      <c r="H53" s="102">
        <f>AVERAGE(Exp_9!AA939,Exp_10!AA939,Exp_11!AA939,Exp_12!AA939)</f>
        <v>27.207013739805472</v>
      </c>
      <c r="I53" s="102">
        <f>AVERAGE(Exp_9!AD939,Exp_10!AD939,Exp_11!AD939,Exp_12!AD939)</f>
        <v>31.498223918616457</v>
      </c>
      <c r="J53" s="102"/>
      <c r="K53" s="102">
        <f>AVERAGE(Exp_9!Y939,Exp_10!Y939,Exp_11!Y939,Exp_12!Y939)</f>
        <v>32.051317053964056</v>
      </c>
      <c r="L53" s="102">
        <f>AVERAGE(Exp_9!AB939,Exp_10!AB939,Exp_11!AB939,Exp_12!AB939)</f>
        <v>34.266309834025456</v>
      </c>
      <c r="M53" s="102">
        <f>AVERAGE(Exp_9!AE939,Exp_10!AE939,Exp_11!AE939,Exp_12!AE939)</f>
        <v>41.126877975497905</v>
      </c>
      <c r="AG53" s="12">
        <v>40</v>
      </c>
      <c r="AH53" s="30">
        <f>AVERAGE(Exp_1!Z421,Exp_2!Z421,Exp_3!Z421,Exp_4!Z421)</f>
        <v>1.257656146330141</v>
      </c>
      <c r="AI53" s="30">
        <f>AVERAGE(Exp_1!AA421,Exp_2!AA421,Exp_3!AA421,Exp_4!AA421)</f>
        <v>1.299060326260729</v>
      </c>
      <c r="AJ53" s="30">
        <f>AVERAGE(Exp_1!AB421,Exp_2!AB421,Exp_3!AB421,Exp_4!AB421)</f>
        <v>1.199859814776373</v>
      </c>
      <c r="AK53" s="31">
        <f>AVERAGE(Exp_1!F421,Exp_2!F421,Exp_3!F421,Exp_4!F421)</f>
        <v>10.579625000000004</v>
      </c>
      <c r="AL53" s="31">
        <f>AVERAGE(Exp_1!G421,Exp_2!G421,Exp_3!G421,Exp_4!G421)</f>
        <v>10.805562499999999</v>
      </c>
      <c r="AM53" s="31">
        <f>AVERAGE(Exp_1!H421,Exp_2!H421,Exp_3!H421,Exp_4!H421)</f>
        <v>11.032479166666663</v>
      </c>
      <c r="AN53" s="31">
        <f>AVERAGE(Exp_1!I421,Exp_2!I421,Exp_3!I421,Exp_4!I421)</f>
        <v>0.62133854166666658</v>
      </c>
      <c r="AO53" s="31">
        <f>AVERAGE(Exp_1!J421,Exp_2!J421,Exp_3!J421,Exp_4!J421)</f>
        <v>0.67864583333333361</v>
      </c>
      <c r="AP53" s="31">
        <f>AVERAGE(Exp_1!K421,Exp_2!K421,Exp_3!K421,Exp_4!K421)</f>
        <v>0.70833854166666677</v>
      </c>
      <c r="AQ53" s="31">
        <f>AVERAGE(Exp_1!L421,Exp_2!L421,Exp_3!L421,Exp_4!L421)</f>
        <v>0.20235677083333339</v>
      </c>
      <c r="AR53" s="31">
        <f>AVERAGE(Exp_1!M421,Exp_2!M421,Exp_3!M421,Exp_4!M421)</f>
        <v>0.20227447916666669</v>
      </c>
      <c r="AS53" s="31">
        <f>AVERAGE(Exp_1!N421,Exp_2!N421,Exp_3!N421,Exp_4!N421)</f>
        <v>0.20497812500000004</v>
      </c>
      <c r="AT53" s="31">
        <f>AVERAGE(Exp_1!O421,Exp_2!O421,Exp_3!O421,Exp_4!O421)</f>
        <v>0.55238222829489558</v>
      </c>
      <c r="AU53" s="31">
        <f>AVERAGE(Exp_1!P421,Exp_2!P421,Exp_3!P421,Exp_4!P421)</f>
        <v>0.54289121371563254</v>
      </c>
      <c r="AV53" s="31">
        <f>AVERAGE(Exp_1!Q421,Exp_2!Q421,Exp_3!Q421,Exp_4!Q421)</f>
        <v>0.54125936991031076</v>
      </c>
    </row>
    <row r="54" spans="2:69" x14ac:dyDescent="0.35">
      <c r="B54" s="101">
        <v>100</v>
      </c>
      <c r="C54" s="102">
        <f>AVERAGE(Exp_9!W940,Exp_10!W940,Exp_11!W940,Exp_12!W940)</f>
        <v>29.251146185478461</v>
      </c>
      <c r="D54" s="102">
        <f>AVERAGE(Exp_9!Z940,Exp_10!Z940,Exp_11!Z940,Exp_12!Z940)</f>
        <v>30.200295812819743</v>
      </c>
      <c r="E54" s="102">
        <f>AVERAGE(Exp_9!AC940,Exp_10!AC940,Exp_11!AC940,Exp_12!AC940)</f>
        <v>33.853829456776282</v>
      </c>
      <c r="F54" s="102"/>
      <c r="G54" s="102">
        <f>AVERAGE(Exp_9!X940,Exp_10!X940,Exp_11!X940,Exp_12!X940)</f>
        <v>27.931874858543615</v>
      </c>
      <c r="H54" s="102">
        <f>AVERAGE(Exp_9!AA940,Exp_10!AA940,Exp_11!AA940,Exp_12!AA940)</f>
        <v>29.462054948413893</v>
      </c>
      <c r="I54" s="102">
        <f>AVERAGE(Exp_9!AD940,Exp_10!AD940,Exp_11!AD940,Exp_12!AD940)</f>
        <v>36.719906022341732</v>
      </c>
      <c r="J54" s="102"/>
      <c r="K54" s="102">
        <f>AVERAGE(Exp_9!Y940,Exp_10!Y940,Exp_11!Y940,Exp_12!Y940)</f>
        <v>28.937869037056966</v>
      </c>
      <c r="L54" s="102">
        <f>AVERAGE(Exp_9!AB940,Exp_10!AB940,Exp_11!AB940,Exp_12!AB940)</f>
        <v>31.193204170234704</v>
      </c>
      <c r="M54" s="102">
        <f>AVERAGE(Exp_9!AE940,Exp_10!AE940,Exp_11!AE940,Exp_12!AE940)</f>
        <v>40.137658184907707</v>
      </c>
      <c r="AG54" s="12">
        <v>100</v>
      </c>
      <c r="AH54" s="30">
        <f>AVERAGE(Exp_1!Z422,Exp_2!Z422,Exp_3!Z422,Exp_4!Z422)</f>
        <v>1.3931518528232094</v>
      </c>
      <c r="AI54" s="30">
        <f>AVERAGE(Exp_1!AA422,Exp_2!AA422,Exp_3!AA422,Exp_4!AA422)</f>
        <v>1.3793635566722426</v>
      </c>
      <c r="AJ54" s="30">
        <f>AVERAGE(Exp_1!AB422,Exp_2!AB422,Exp_3!AB422,Exp_4!AB422)</f>
        <v>1.3178677245799495</v>
      </c>
      <c r="AK54" s="31">
        <f>AVERAGE(Exp_1!F422,Exp_2!F422,Exp_3!F422,Exp_4!F422)</f>
        <v>18.140854166666664</v>
      </c>
      <c r="AL54" s="31">
        <f>AVERAGE(Exp_1!G422,Exp_2!G422,Exp_3!G422,Exp_4!G422)</f>
        <v>21.271583333333339</v>
      </c>
      <c r="AM54" s="31">
        <f>AVERAGE(Exp_1!H422,Exp_2!H422,Exp_3!H422,Exp_4!H422)</f>
        <v>21.856895833333329</v>
      </c>
      <c r="AN54" s="31">
        <f>AVERAGE(Exp_1!I422,Exp_2!I422,Exp_3!I422,Exp_4!I422)</f>
        <v>0.59198958333333318</v>
      </c>
      <c r="AO54" s="31">
        <f>AVERAGE(Exp_1!J422,Exp_2!J422,Exp_3!J422,Exp_4!J422)</f>
        <v>0.66746354166666688</v>
      </c>
      <c r="AP54" s="31">
        <f>AVERAGE(Exp_1!K422,Exp_2!K422,Exp_3!K422,Exp_4!K422)</f>
        <v>0.70757291666666688</v>
      </c>
      <c r="AQ54" s="31">
        <f>AVERAGE(Exp_1!L422,Exp_2!L422,Exp_3!L422,Exp_4!L422)</f>
        <v>0.15772895833333325</v>
      </c>
      <c r="AR54" s="31">
        <f>AVERAGE(Exp_1!M422,Exp_2!M422,Exp_3!M422,Exp_4!M422)</f>
        <v>0.1860172916666667</v>
      </c>
      <c r="AS54" s="31">
        <f>AVERAGE(Exp_1!N422,Exp_2!N422,Exp_3!N422,Exp_4!N422)</f>
        <v>0.19026604166666675</v>
      </c>
      <c r="AT54" s="31">
        <f>AVERAGE(Exp_1!O422,Exp_2!O422,Exp_3!O422,Exp_4!O422)</f>
        <v>0.68849559706588903</v>
      </c>
      <c r="AU54" s="31">
        <f>AVERAGE(Exp_1!P422,Exp_2!P422,Exp_3!P422,Exp_4!P422)</f>
        <v>0.69635176687935496</v>
      </c>
      <c r="AV54" s="31">
        <f>AVERAGE(Exp_1!Q422,Exp_2!Q422,Exp_3!Q422,Exp_4!Q422)</f>
        <v>0.69576483719977289</v>
      </c>
    </row>
    <row r="55" spans="2:69" x14ac:dyDescent="0.35">
      <c r="B55" s="94"/>
      <c r="C55" s="102" t="s">
        <v>68</v>
      </c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AG55" s="32"/>
      <c r="AH55" s="30" t="s">
        <v>185</v>
      </c>
      <c r="AI55" s="30"/>
      <c r="AJ55" s="30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</row>
    <row r="56" spans="2:69" x14ac:dyDescent="0.35">
      <c r="B56" s="101">
        <v>20</v>
      </c>
      <c r="C56" s="102">
        <f>AVERAGE(Exp_9!W942,Exp_10!W942,Exp_11!W942,Exp_12!W942)</f>
        <v>31.818320171822204</v>
      </c>
      <c r="D56" s="102">
        <f>AVERAGE(Exp_9!Z942,Exp_10!Z942,Exp_11!Z942,Exp_12!Z942)</f>
        <v>33.350710742233012</v>
      </c>
      <c r="E56" s="102">
        <f>AVERAGE(Exp_9!AC942,Exp_10!AC942,Exp_11!AC942,Exp_12!AC942)</f>
        <v>35.491881847492706</v>
      </c>
      <c r="F56" s="102"/>
      <c r="G56" s="102">
        <f>AVERAGE(Exp_9!X942,Exp_10!X942,Exp_11!X942,Exp_12!X942)</f>
        <v>28.593221456776845</v>
      </c>
      <c r="H56" s="102">
        <f>AVERAGE(Exp_9!AA942,Exp_10!AA942,Exp_11!AA942,Exp_12!AA942)</f>
        <v>29.49353802003818</v>
      </c>
      <c r="I56" s="102">
        <f>AVERAGE(Exp_9!AD942,Exp_10!AD942,Exp_11!AD942,Exp_12!AD942)</f>
        <v>31.61062206254006</v>
      </c>
      <c r="J56" s="102"/>
      <c r="K56" s="102">
        <f>AVERAGE(Exp_9!Y942,Exp_10!Y942,Exp_11!Y942,Exp_12!Y942)</f>
        <v>26.25412348519561</v>
      </c>
      <c r="L56" s="102">
        <f>AVERAGE(Exp_9!AB942,Exp_10!AB942,Exp_11!AB942,Exp_12!AB942)</f>
        <v>27.218379644264825</v>
      </c>
      <c r="M56" s="102">
        <f>AVERAGE(Exp_9!AE942,Exp_10!AE942,Exp_11!AE942,Exp_12!AE942)</f>
        <v>29.075899315412975</v>
      </c>
      <c r="AG56" s="12">
        <v>20</v>
      </c>
      <c r="AH56" s="30"/>
      <c r="AI56" s="30"/>
      <c r="AJ56" s="30"/>
      <c r="AK56" s="31">
        <f>AVERAGE(Exp_1!F504,Exp_2!F504,Exp_3!F504,Exp_4!F504)</f>
        <v>8.588874999999998</v>
      </c>
      <c r="AL56" s="31">
        <f>AVERAGE(Exp_1!G504,Exp_2!G504,Exp_3!G504,Exp_4!G504)</f>
        <v>9.9508333333333354</v>
      </c>
      <c r="AM56" s="31">
        <f>AVERAGE(Exp_1!H504,Exp_2!H504,Exp_3!H504,Exp_4!H504)</f>
        <v>10.950312499999995</v>
      </c>
      <c r="AN56" s="31">
        <f>AVERAGE(Exp_1!I504,Exp_2!I504,Exp_3!I504,Exp_4!I504)</f>
        <v>0.74046875000000023</v>
      </c>
      <c r="AO56" s="31">
        <f>AVERAGE(Exp_1!J504,Exp_2!J504,Exp_3!J504,Exp_4!J504)</f>
        <v>0.81084375000000031</v>
      </c>
      <c r="AP56" s="31">
        <f>AVERAGE(Exp_1!K504,Exp_2!K504,Exp_3!K504,Exp_4!K504)</f>
        <v>0.85282291666666721</v>
      </c>
      <c r="AQ56" s="31">
        <f>AVERAGE(Exp_1!L504,Exp_2!L504,Exp_3!L504,Exp_4!L504)</f>
        <v>0.2813500000000001</v>
      </c>
      <c r="AR56" s="31">
        <f>AVERAGE(Exp_1!M504,Exp_2!M504,Exp_3!M504,Exp_4!M504)</f>
        <v>0.33537291666666663</v>
      </c>
      <c r="AS56" s="31">
        <f>AVERAGE(Exp_1!N504,Exp_2!N504,Exp_3!N504,Exp_4!N504)</f>
        <v>0.3769510416666666</v>
      </c>
      <c r="AT56" s="31">
        <f>AVERAGE(Exp_1!O504,Exp_2!O504,Exp_3!O504,Exp_4!O504)</f>
        <v>0.51104015576884909</v>
      </c>
      <c r="AU56" s="31">
        <f>AVERAGE(Exp_1!P504,Exp_2!P504,Exp_3!P504,Exp_4!P504)</f>
        <v>0.53459386581851021</v>
      </c>
      <c r="AV56" s="31">
        <f>AVERAGE(Exp_1!Q504,Exp_2!Q504,Exp_3!Q504,Exp_4!Q504)</f>
        <v>0.55343749887811433</v>
      </c>
    </row>
    <row r="57" spans="2:69" x14ac:dyDescent="0.35">
      <c r="B57" s="101">
        <v>40</v>
      </c>
      <c r="C57" s="102">
        <f>AVERAGE(Exp_9!W943,Exp_10!W943,Exp_11!W943,Exp_12!W943)</f>
        <v>29.477081270900587</v>
      </c>
      <c r="D57" s="102">
        <f>AVERAGE(Exp_9!Z943,Exp_10!Z943,Exp_11!Z943,Exp_12!Z943)</f>
        <v>30.914383356651278</v>
      </c>
      <c r="E57" s="102">
        <f>AVERAGE(Exp_9!AC943,Exp_10!AC943,Exp_11!AC943,Exp_12!AC943)</f>
        <v>34.160843799436016</v>
      </c>
      <c r="F57" s="102"/>
      <c r="G57" s="102">
        <f>AVERAGE(Exp_9!X943,Exp_10!X943,Exp_11!X943,Exp_12!X943)</f>
        <v>26.351242993802302</v>
      </c>
      <c r="H57" s="102">
        <f>AVERAGE(Exp_9!AA943,Exp_10!AA943,Exp_11!AA943,Exp_12!AA943)</f>
        <v>28.004041496148595</v>
      </c>
      <c r="I57" s="102">
        <f>AVERAGE(Exp_9!AD943,Exp_10!AD943,Exp_11!AD943,Exp_12!AD943)</f>
        <v>32.308071183582491</v>
      </c>
      <c r="J57" s="102"/>
      <c r="K57" s="102">
        <f>AVERAGE(Exp_9!Y943,Exp_10!Y943,Exp_11!Y943,Exp_12!Y943)</f>
        <v>31.779773984109518</v>
      </c>
      <c r="L57" s="102">
        <f>AVERAGE(Exp_9!AB943,Exp_10!AB943,Exp_11!AB943,Exp_12!AB943)</f>
        <v>33.747207795865322</v>
      </c>
      <c r="M57" s="102">
        <f>AVERAGE(Exp_9!AE943,Exp_10!AE943,Exp_11!AE943,Exp_12!AE943)</f>
        <v>37.79815048002132</v>
      </c>
      <c r="AG57" s="12">
        <v>40</v>
      </c>
      <c r="AH57" s="30"/>
      <c r="AI57" s="30"/>
      <c r="AJ57" s="30"/>
      <c r="AK57" s="31">
        <f>AVERAGE(Exp_1!F505,Exp_2!F505,Exp_3!F505,Exp_4!F505)</f>
        <v>18.180124999999997</v>
      </c>
      <c r="AL57" s="31">
        <f>AVERAGE(Exp_1!G505,Exp_2!G505,Exp_3!G505,Exp_4!G505)</f>
        <v>20.701625000000007</v>
      </c>
      <c r="AM57" s="31">
        <f>AVERAGE(Exp_1!H505,Exp_2!H505,Exp_3!H505,Exp_4!H505)</f>
        <v>22.610729166666669</v>
      </c>
      <c r="AN57" s="31">
        <f>AVERAGE(Exp_1!I505,Exp_2!I505,Exp_3!I505,Exp_4!I505)</f>
        <v>0.77084375000000005</v>
      </c>
      <c r="AO57" s="31">
        <f>AVERAGE(Exp_1!J505,Exp_2!J505,Exp_3!J505,Exp_4!J505)</f>
        <v>0.84013020833333385</v>
      </c>
      <c r="AP57" s="31">
        <f>AVERAGE(Exp_1!K505,Exp_2!K505,Exp_3!K505,Exp_4!K505)</f>
        <v>0.87670833333333376</v>
      </c>
      <c r="AQ57" s="31">
        <f>AVERAGE(Exp_1!L505,Exp_2!L505,Exp_3!L505,Exp_4!L505)</f>
        <v>0.3774187500000003</v>
      </c>
      <c r="AR57" s="31">
        <f>AVERAGE(Exp_1!M505,Exp_2!M505,Exp_3!M505,Exp_4!M505)</f>
        <v>0.43352760416666669</v>
      </c>
      <c r="AS57" s="31">
        <f>AVERAGE(Exp_1!N505,Exp_2!N505,Exp_3!N505,Exp_4!N505)</f>
        <v>0.47759739583333333</v>
      </c>
      <c r="AT57" s="31">
        <f>AVERAGE(Exp_1!O505,Exp_2!O505,Exp_3!O505,Exp_4!O505)</f>
        <v>0.69823375438173618</v>
      </c>
      <c r="AU57" s="31">
        <f>AVERAGE(Exp_1!P505,Exp_2!P505,Exp_3!P505,Exp_4!P505)</f>
        <v>0.7103658715314134</v>
      </c>
      <c r="AV57" s="31">
        <f>AVERAGE(Exp_1!Q505,Exp_2!Q505,Exp_3!Q505,Exp_4!Q505)</f>
        <v>0.72218231185630055</v>
      </c>
    </row>
    <row r="58" spans="2:69" x14ac:dyDescent="0.35">
      <c r="B58" s="101">
        <v>100</v>
      </c>
      <c r="C58" s="102">
        <f>AVERAGE(Exp_9!W944,Exp_10!W944,Exp_11!W944,Exp_12!W944)</f>
        <v>30.629141348916491</v>
      </c>
      <c r="D58" s="102">
        <f>AVERAGE(Exp_9!Z944,Exp_10!Z944,Exp_11!Z944,Exp_12!Z944)</f>
        <v>33.293970349793419</v>
      </c>
      <c r="E58" s="102">
        <f>AVERAGE(Exp_9!AC944,Exp_10!AC944,Exp_11!AC944,Exp_12!AC944)</f>
        <v>37.052902152731129</v>
      </c>
      <c r="F58" s="102"/>
      <c r="G58" s="102">
        <f>AVERAGE(Exp_9!X944,Exp_10!X944,Exp_11!X944,Exp_12!X944)</f>
        <v>28.332175022337839</v>
      </c>
      <c r="H58" s="102">
        <f>AVERAGE(Exp_9!AA944,Exp_10!AA944,Exp_11!AA944,Exp_12!AA944)</f>
        <v>30.898412149910826</v>
      </c>
      <c r="I58" s="102">
        <f>AVERAGE(Exp_9!AD944,Exp_10!AD944,Exp_11!AD944,Exp_12!AD944)</f>
        <v>35.162369436689801</v>
      </c>
      <c r="J58" s="102"/>
      <c r="K58" s="102">
        <f>AVERAGE(Exp_9!Y944,Exp_10!Y944,Exp_11!Y944,Exp_12!Y944)</f>
        <v>29.13314692902587</v>
      </c>
      <c r="L58" s="102">
        <f>AVERAGE(Exp_9!AB944,Exp_10!AB944,Exp_11!AB944,Exp_12!AB944)</f>
        <v>31.430531137159683</v>
      </c>
      <c r="M58" s="102">
        <f>AVERAGE(Exp_9!AE944,Exp_10!AE944,Exp_11!AE944,Exp_12!AE944)</f>
        <v>35.103438116334182</v>
      </c>
      <c r="AG58" s="12">
        <v>100</v>
      </c>
      <c r="AH58" s="30"/>
      <c r="AI58" s="30"/>
      <c r="AJ58" s="30"/>
      <c r="AK58" s="31">
        <f>AVERAGE(Exp_1!F506,Exp_2!F506,Exp_3!F506,Exp_4!F506)</f>
        <v>42.937666666666658</v>
      </c>
      <c r="AL58" s="31">
        <f>AVERAGE(Exp_1!G506,Exp_2!G506,Exp_3!G506,Exp_4!G506)</f>
        <v>47.04966666666666</v>
      </c>
      <c r="AM58" s="31">
        <f>AVERAGE(Exp_1!H506,Exp_2!H506,Exp_3!H506,Exp_4!H506)</f>
        <v>49.490624999999994</v>
      </c>
      <c r="AN58" s="31">
        <f>AVERAGE(Exp_1!I506,Exp_2!I506,Exp_3!I506,Exp_4!I506)</f>
        <v>0.76157291666666671</v>
      </c>
      <c r="AO58" s="31">
        <f>AVERAGE(Exp_1!J506,Exp_2!J506,Exp_3!J506,Exp_4!J506)</f>
        <v>0.82372395833333356</v>
      </c>
      <c r="AP58" s="31">
        <f>AVERAGE(Exp_1!K506,Exp_2!K506,Exp_3!K506,Exp_4!K506)</f>
        <v>0.85223958333333405</v>
      </c>
      <c r="AQ58" s="31">
        <f>AVERAGE(Exp_1!L506,Exp_2!L506,Exp_3!L506,Exp_4!L506)</f>
        <v>0.39891374999999979</v>
      </c>
      <c r="AR58" s="31">
        <f>AVERAGE(Exp_1!M506,Exp_2!M506,Exp_3!M506,Exp_4!M506)</f>
        <v>0.43754770833333312</v>
      </c>
      <c r="AS58" s="31">
        <f>AVERAGE(Exp_1!N506,Exp_2!N506,Exp_3!N506,Exp_4!N506)</f>
        <v>0.46081666666666699</v>
      </c>
      <c r="AT58" s="31">
        <f>AVERAGE(Exp_1!O506,Exp_2!O506,Exp_3!O506,Exp_4!O506)</f>
        <v>0.85216779741410287</v>
      </c>
      <c r="AU58" s="31">
        <f>AVERAGE(Exp_1!P506,Exp_2!P506,Exp_3!P506,Exp_4!P506)</f>
        <v>0.85168367935364864</v>
      </c>
      <c r="AV58" s="31">
        <f>AVERAGE(Exp_1!Q506,Exp_2!Q506,Exp_3!Q506,Exp_4!Q506)</f>
        <v>0.85362260569936066</v>
      </c>
    </row>
    <row r="59" spans="2:69" x14ac:dyDescent="0.35">
      <c r="B59" s="94"/>
      <c r="C59" s="102" t="s">
        <v>69</v>
      </c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AG59" s="32"/>
      <c r="AH59" s="30"/>
      <c r="AI59" s="30"/>
      <c r="AJ59" s="30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</row>
    <row r="60" spans="2:69" x14ac:dyDescent="0.35">
      <c r="B60" s="101">
        <v>20</v>
      </c>
      <c r="C60" s="102">
        <f>AVERAGE(Exp_9!W946,Exp_10!W946,Exp_11!W946,Exp_12!W946)</f>
        <v>33.243513558526473</v>
      </c>
      <c r="D60" s="102">
        <f>AVERAGE(Exp_9!Z946,Exp_10!Z946,Exp_11!Z946,Exp_12!Z946)</f>
        <v>34.719980365587773</v>
      </c>
      <c r="E60" s="102">
        <f>AVERAGE(Exp_9!AC946,Exp_10!AC946,Exp_11!AC946,Exp_12!AC946)</f>
        <v>37.089852388912227</v>
      </c>
      <c r="F60" s="102"/>
      <c r="G60" s="102">
        <f>AVERAGE(Exp_9!X946,Exp_10!X946,Exp_11!X946,Exp_12!X946)</f>
        <v>29.47305546484391</v>
      </c>
      <c r="H60" s="102">
        <f>AVERAGE(Exp_9!AA946,Exp_10!AA946,Exp_11!AA946,Exp_12!AA946)</f>
        <v>30.441089906836311</v>
      </c>
      <c r="I60" s="102">
        <f>AVERAGE(Exp_9!AD946,Exp_10!AD946,Exp_11!AD946,Exp_12!AD946)</f>
        <v>32.848036715846888</v>
      </c>
      <c r="J60" s="102"/>
      <c r="K60" s="102">
        <f>AVERAGE(Exp_9!Y946,Exp_10!Y946,Exp_11!Y946,Exp_12!Y946)</f>
        <v>27.013704090451725</v>
      </c>
      <c r="L60" s="102">
        <f>AVERAGE(Exp_9!AB946,Exp_10!AB946,Exp_11!AB946,Exp_12!AB946)</f>
        <v>27.820304892180062</v>
      </c>
      <c r="M60" s="102">
        <f>AVERAGE(Exp_9!AE946,Exp_10!AE946,Exp_11!AE946,Exp_12!AE946)</f>
        <v>30.12825921591546</v>
      </c>
      <c r="AG60" s="32"/>
      <c r="AH60" s="30"/>
      <c r="AI60" s="30"/>
    </row>
    <row r="61" spans="2:69" x14ac:dyDescent="0.35">
      <c r="B61" s="101">
        <v>40</v>
      </c>
      <c r="C61" s="102">
        <f>AVERAGE(Exp_9!W947,Exp_10!W947,Exp_11!W947,Exp_12!W947)</f>
        <v>31.663157944458217</v>
      </c>
      <c r="D61" s="102">
        <f>AVERAGE(Exp_9!Z947,Exp_10!Z947,Exp_11!Z947,Exp_12!Z947)</f>
        <v>32.872516340426813</v>
      </c>
      <c r="E61" s="102">
        <f>AVERAGE(Exp_9!AC947,Exp_10!AC947,Exp_11!AC947,Exp_12!AC947)</f>
        <v>36.295055259011583</v>
      </c>
      <c r="F61" s="102"/>
      <c r="G61" s="102">
        <f>AVERAGE(Exp_9!X947,Exp_10!X947,Exp_11!X947,Exp_12!X947)</f>
        <v>27.978549842322668</v>
      </c>
      <c r="H61" s="102">
        <f>AVERAGE(Exp_9!AA947,Exp_10!AA947,Exp_11!AA947,Exp_12!AA947)</f>
        <v>30.079740322818637</v>
      </c>
      <c r="I61" s="102">
        <f>AVERAGE(Exp_9!AD947,Exp_10!AD947,Exp_11!AD947,Exp_12!AD947)</f>
        <v>34.721966667771916</v>
      </c>
      <c r="J61" s="102"/>
      <c r="K61" s="102">
        <f>AVERAGE(Exp_9!Y947,Exp_10!Y947,Exp_11!Y947,Exp_12!Y947)</f>
        <v>33.034059078955096</v>
      </c>
      <c r="L61" s="102">
        <f>AVERAGE(Exp_9!AB947,Exp_10!AB947,Exp_11!AB947,Exp_12!AB947)</f>
        <v>35.089962114997114</v>
      </c>
      <c r="M61" s="102">
        <f>AVERAGE(Exp_9!AE947,Exp_10!AE947,Exp_11!AE947,Exp_12!AE947)</f>
        <v>38.8938941574213</v>
      </c>
      <c r="AG61" s="32"/>
      <c r="AH61" s="30"/>
      <c r="AI61" s="30"/>
    </row>
    <row r="62" spans="2:69" x14ac:dyDescent="0.35">
      <c r="B62" s="101">
        <v>100</v>
      </c>
      <c r="C62" s="102">
        <f>AVERAGE(Exp_9!W948,Exp_10!W948,Exp_11!W948,Exp_12!W948)</f>
        <v>35.285852131757274</v>
      </c>
      <c r="D62" s="102">
        <f>AVERAGE(Exp_9!Z948,Exp_10!Z948,Exp_11!Z948,Exp_12!Z948)</f>
        <v>37.888214378146408</v>
      </c>
      <c r="E62" s="102">
        <f>AVERAGE(Exp_9!AC948,Exp_10!AC948,Exp_11!AC948,Exp_12!AC948)</f>
        <v>41.491944199208362</v>
      </c>
      <c r="F62" s="102"/>
      <c r="G62" s="102">
        <f>AVERAGE(Exp_9!X948,Exp_10!X948,Exp_11!X948,Exp_12!X948)</f>
        <v>30.910243643429716</v>
      </c>
      <c r="H62" s="102">
        <f>AVERAGE(Exp_9!AA948,Exp_10!AA948,Exp_11!AA948,Exp_12!AA948)</f>
        <v>33.921282902317252</v>
      </c>
      <c r="I62" s="102">
        <f>AVERAGE(Exp_9!AD948,Exp_10!AD948,Exp_11!AD948,Exp_12!AD948)</f>
        <v>38.697366237952799</v>
      </c>
      <c r="J62" s="102"/>
      <c r="K62" s="102">
        <f>AVERAGE(Exp_9!Y948,Exp_10!Y948,Exp_11!Y948,Exp_12!Y948)</f>
        <v>31.52314483699621</v>
      </c>
      <c r="L62" s="102">
        <f>AVERAGE(Exp_9!AB948,Exp_10!AB948,Exp_11!AB948,Exp_12!AB948)</f>
        <v>34.368718886419003</v>
      </c>
      <c r="M62" s="102">
        <f>AVERAGE(Exp_9!AE948,Exp_10!AE948,Exp_11!AE948,Exp_12!AE948)</f>
        <v>38.131405119874231</v>
      </c>
    </row>
    <row r="63" spans="2:69" x14ac:dyDescent="0.35">
      <c r="B63" s="94"/>
      <c r="C63" s="102" t="s">
        <v>185</v>
      </c>
      <c r="D63" s="102"/>
      <c r="E63" s="102"/>
      <c r="F63" s="102"/>
      <c r="G63" s="102"/>
      <c r="H63" s="102"/>
      <c r="I63" s="102"/>
      <c r="J63" s="102"/>
      <c r="K63" s="102"/>
      <c r="L63" s="102"/>
      <c r="M63" s="102"/>
    </row>
    <row r="64" spans="2:69" x14ac:dyDescent="0.35">
      <c r="B64" s="101">
        <v>20</v>
      </c>
      <c r="C64" s="102">
        <f>AVERAGE(Exp_9!W950,Exp_10!W950,Exp_11!W950,Exp_12!W950)</f>
        <v>32.688663372142223</v>
      </c>
      <c r="D64" s="102">
        <f>AVERAGE(Exp_9!Z950,Exp_10!Z950,Exp_11!Z950,Exp_12!Z950)</f>
        <v>35.511292968780573</v>
      </c>
      <c r="E64" s="102">
        <f>AVERAGE(Exp_9!AC950,Exp_10!AC950,Exp_11!AC950,Exp_12!AC950)</f>
        <v>41.249571300244824</v>
      </c>
      <c r="F64" s="102"/>
      <c r="G64" s="102">
        <f>AVERAGE(Exp_9!X950,Exp_10!X950,Exp_11!X950,Exp_12!X950)</f>
        <v>29.51392561893962</v>
      </c>
      <c r="H64" s="102">
        <f>AVERAGE(Exp_9!AA950,Exp_10!AA950,Exp_11!AA950,Exp_12!AA950)</f>
        <v>31.984788902818433</v>
      </c>
      <c r="I64" s="102">
        <f>AVERAGE(Exp_9!AD950,Exp_10!AD950,Exp_11!AD950,Exp_12!AD950)</f>
        <v>38.086003757966388</v>
      </c>
      <c r="J64" s="102"/>
      <c r="K64" s="102">
        <f>AVERAGE(Exp_9!Y950,Exp_10!Y950,Exp_11!Y950,Exp_12!Y950)</f>
        <v>26.766182242111405</v>
      </c>
      <c r="L64" s="102">
        <f>AVERAGE(Exp_9!AB950,Exp_10!AB950,Exp_11!AB950,Exp_12!AB950)</f>
        <v>29.217202079074994</v>
      </c>
      <c r="M64" s="102">
        <f>AVERAGE(Exp_9!AE950,Exp_10!AE950,Exp_11!AE950,Exp_12!AE950)</f>
        <v>35.81710325891612</v>
      </c>
    </row>
    <row r="65" spans="2:42" x14ac:dyDescent="0.35">
      <c r="B65" s="101">
        <v>40</v>
      </c>
      <c r="C65" s="102">
        <f>AVERAGE(Exp_9!W951,Exp_10!W951,Exp_11!W951,Exp_12!W951)</f>
        <v>30.67072824677906</v>
      </c>
      <c r="D65" s="102">
        <f>AVERAGE(Exp_9!Z951,Exp_10!Z951,Exp_11!Z951,Exp_12!Z951)</f>
        <v>34.215767827735284</v>
      </c>
      <c r="E65" s="102">
        <f>AVERAGE(Exp_9!AC951,Exp_10!AC951,Exp_11!AC951,Exp_12!AC951)</f>
        <v>42.306778121468753</v>
      </c>
      <c r="F65" s="102"/>
      <c r="G65" s="102">
        <f>AVERAGE(Exp_9!X951,Exp_10!X951,Exp_11!X951,Exp_12!X951)</f>
        <v>27.20456663477772</v>
      </c>
      <c r="H65" s="102">
        <f>AVERAGE(Exp_9!AA951,Exp_10!AA951,Exp_11!AA951,Exp_12!AA951)</f>
        <v>31.66198948555212</v>
      </c>
      <c r="I65" s="102">
        <f>AVERAGE(Exp_9!AD951,Exp_10!AD951,Exp_11!AD951,Exp_12!AD951)</f>
        <v>41.756841138795096</v>
      </c>
      <c r="J65" s="102"/>
      <c r="K65" s="102">
        <f>AVERAGE(Exp_9!Y951,Exp_10!Y951,Exp_11!Y951,Exp_12!Y951)</f>
        <v>32.897087614726217</v>
      </c>
      <c r="L65" s="102">
        <f>AVERAGE(Exp_9!AB951,Exp_10!AB951,Exp_11!AB951,Exp_12!AB951)</f>
        <v>40.156939037604005</v>
      </c>
      <c r="M65" s="102">
        <f>AVERAGE(Exp_9!AE951,Exp_10!AE951,Exp_11!AE951,Exp_12!AE951)</f>
        <v>51.655904298959825</v>
      </c>
    </row>
    <row r="66" spans="2:42" x14ac:dyDescent="0.35">
      <c r="B66" s="99">
        <v>100</v>
      </c>
      <c r="C66" s="103">
        <f>AVERAGE(Exp_9!W952,Exp_10!W952,Exp_11!W952,Exp_12!W952)</f>
        <v>33.683782061928433</v>
      </c>
      <c r="D66" s="103">
        <f>AVERAGE(Exp_9!Z952,Exp_10!Z952,Exp_11!Z952,Exp_12!Z952)</f>
        <v>41.997162513245264</v>
      </c>
      <c r="E66" s="103">
        <f>AVERAGE(Exp_9!AC952,Exp_10!AC952,Exp_11!AC952,Exp_12!AC952)</f>
        <v>48.438609853681413</v>
      </c>
      <c r="F66" s="103"/>
      <c r="G66" s="103">
        <f>AVERAGE(Exp_9!X952,Exp_10!X952,Exp_11!X952,Exp_12!X952)</f>
        <v>29.279326916550797</v>
      </c>
      <c r="H66" s="103">
        <f>AVERAGE(Exp_9!AA952,Exp_10!AA952,Exp_11!AA952,Exp_12!AA952)</f>
        <v>38.672865970001091</v>
      </c>
      <c r="I66" s="103">
        <f>AVERAGE(Exp_9!AD952,Exp_10!AD952,Exp_11!AD952,Exp_12!AD952)</f>
        <v>46.815548866557023</v>
      </c>
      <c r="J66" s="103"/>
      <c r="K66" s="103">
        <f>AVERAGE(Exp_9!Y952,Exp_10!Y952,Exp_11!Y952,Exp_12!Y952)</f>
        <v>29.983367340494887</v>
      </c>
      <c r="L66" s="103">
        <f>AVERAGE(Exp_9!AB952,Exp_10!AB952,Exp_11!AB952,Exp_12!AB952)</f>
        <v>39.842714688739584</v>
      </c>
      <c r="M66" s="103">
        <f>AVERAGE(Exp_9!AE952,Exp_10!AE952,Exp_11!AE952,Exp_12!AE952)</f>
        <v>47.173842255956473</v>
      </c>
    </row>
    <row r="67" spans="2:42" x14ac:dyDescent="0.35">
      <c r="B67" s="100" t="s">
        <v>208</v>
      </c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AH67" s="31"/>
    </row>
    <row r="68" spans="2:42" x14ac:dyDescent="0.35">
      <c r="B68" s="94"/>
      <c r="C68" s="94" t="s">
        <v>103</v>
      </c>
      <c r="D68" s="94"/>
      <c r="E68" s="94"/>
      <c r="F68" s="94"/>
      <c r="G68" s="94"/>
      <c r="H68" s="94"/>
      <c r="I68" s="94"/>
      <c r="J68" s="94"/>
      <c r="K68" s="94"/>
      <c r="L68" s="94"/>
      <c r="M68" s="94"/>
    </row>
    <row r="69" spans="2:42" ht="15" thickBot="1" x14ac:dyDescent="0.4">
      <c r="B69" s="101">
        <v>20</v>
      </c>
      <c r="C69" s="102">
        <f>AVERAGE(Exp_1!W934,Exp_2!W934,Exp_3!W934,Exp_4!W934)</f>
        <v>35.867594495422708</v>
      </c>
      <c r="D69" s="102">
        <f>AVERAGE(Exp_1!Z934,Exp_2!Z934,Exp_3!Z934,Exp_4!Z934)</f>
        <v>34.936286459352111</v>
      </c>
      <c r="E69" s="102">
        <f>AVERAGE(Exp_1!AC934,Exp_2!AC934,Exp_3!AC934,Exp_4!AC934)</f>
        <v>35.451826048352217</v>
      </c>
      <c r="F69" s="102"/>
      <c r="G69" s="102">
        <f>AVERAGE(Exp_1!X934,Exp_2!X934,Exp_3!X934,Exp_4!X934)</f>
        <v>31.178336536559218</v>
      </c>
      <c r="H69" s="102">
        <f>AVERAGE(Exp_1!AA934,Exp_2!AA934,Exp_3!AA934,Exp_4!AA934)</f>
        <v>30.174207414702085</v>
      </c>
      <c r="I69" s="102">
        <f>AVERAGE(Exp_1!AD934,Exp_2!AD934,Exp_3!AD934,Exp_4!AD934)</f>
        <v>31.01603153797668</v>
      </c>
      <c r="J69" s="102"/>
      <c r="K69" s="102">
        <f>AVERAGE(Exp_1!Y934,Exp_2!Y934,Exp_3!Y934,Exp_4!Y934)</f>
        <v>29.124842650622497</v>
      </c>
      <c r="L69" s="102">
        <f>AVERAGE(Exp_1!AB934,Exp_2!AB934,Exp_3!AB934,Exp_4!AB934)</f>
        <v>27.821960849381647</v>
      </c>
      <c r="M69" s="102">
        <f>AVERAGE(Exp_1!AE934,Exp_2!AE934,Exp_3!AE934,Exp_4!AE934)</f>
        <v>28.912648801288285</v>
      </c>
      <c r="AG69" s="59" t="s">
        <v>186</v>
      </c>
      <c r="AH69" s="47"/>
      <c r="AI69" s="47"/>
      <c r="AJ69" s="47"/>
      <c r="AK69" s="47"/>
      <c r="AL69" s="47"/>
      <c r="AM69" s="47"/>
      <c r="AN69" s="47"/>
      <c r="AO69" s="47"/>
      <c r="AP69" s="47"/>
    </row>
    <row r="70" spans="2:42" ht="15" thickTop="1" x14ac:dyDescent="0.35">
      <c r="B70" s="101">
        <v>40</v>
      </c>
      <c r="C70" s="102">
        <f>AVERAGE(Exp_1!W935,Exp_2!W935,Exp_3!W935,Exp_4!W935)</f>
        <v>32.415819839295708</v>
      </c>
      <c r="D70" s="102">
        <f>AVERAGE(Exp_1!Z935,Exp_2!Z935,Exp_3!Z935,Exp_4!Z935)</f>
        <v>31.418562417758057</v>
      </c>
      <c r="E70" s="102">
        <f>AVERAGE(Exp_1!AC935,Exp_2!AC935,Exp_3!AC935,Exp_4!AC935)</f>
        <v>31.700435005762365</v>
      </c>
      <c r="F70" s="102"/>
      <c r="G70" s="102">
        <f>AVERAGE(Exp_1!X935,Exp_2!X935,Exp_3!X935,Exp_4!X935)</f>
        <v>30.028820457286237</v>
      </c>
      <c r="H70" s="102">
        <f>AVERAGE(Exp_1!AA935,Exp_2!AA935,Exp_3!AA935,Exp_4!AA935)</f>
        <v>28.761760365308987</v>
      </c>
      <c r="I70" s="102">
        <f>AVERAGE(Exp_1!AD935,Exp_2!AD935,Exp_3!AD935,Exp_4!AD935)</f>
        <v>29.410942915676799</v>
      </c>
      <c r="J70" s="102"/>
      <c r="K70" s="102">
        <f>AVERAGE(Exp_1!Y935,Exp_2!Y935,Exp_3!Y935,Exp_4!Y935)</f>
        <v>35.276769616913604</v>
      </c>
      <c r="L70" s="102">
        <f>AVERAGE(Exp_1!AB935,Exp_2!AB935,Exp_3!AB935,Exp_4!AB935)</f>
        <v>34.78101487305662</v>
      </c>
      <c r="M70" s="102">
        <f>AVERAGE(Exp_1!AE935,Exp_2!AE935,Exp_3!AE935,Exp_4!AE935)</f>
        <v>36.459147449620772</v>
      </c>
      <c r="AG70" s="67"/>
      <c r="AH70" s="154" t="s">
        <v>1</v>
      </c>
      <c r="AI70" s="154"/>
      <c r="AJ70" s="154"/>
      <c r="AK70" s="155" t="s">
        <v>58</v>
      </c>
      <c r="AL70" s="155"/>
      <c r="AM70" s="155"/>
      <c r="AN70" s="155" t="s">
        <v>59</v>
      </c>
      <c r="AO70" s="155"/>
      <c r="AP70" s="155"/>
    </row>
    <row r="71" spans="2:42" x14ac:dyDescent="0.35">
      <c r="B71" s="101">
        <v>100</v>
      </c>
      <c r="C71" s="102">
        <f>AVERAGE(Exp_1!W936,Exp_2!W936,Exp_3!W936,Exp_4!W936)</f>
        <v>33.305071761453071</v>
      </c>
      <c r="D71" s="102">
        <f>AVERAGE(Exp_1!Z936,Exp_2!Z936,Exp_3!Z936,Exp_4!Z936)</f>
        <v>32.545547169013709</v>
      </c>
      <c r="E71" s="102">
        <f>AVERAGE(Exp_1!AC936,Exp_2!AC936,Exp_3!AC936,Exp_4!AC936)</f>
        <v>32.82712572210761</v>
      </c>
      <c r="F71" s="102"/>
      <c r="G71" s="102">
        <f>AVERAGE(Exp_1!X936,Exp_2!X936,Exp_3!X936,Exp_4!X936)</f>
        <v>31.66417966607121</v>
      </c>
      <c r="H71" s="102">
        <f>AVERAGE(Exp_1!AA936,Exp_2!AA936,Exp_3!AA936,Exp_4!AA936)</f>
        <v>30.546250524766094</v>
      </c>
      <c r="I71" s="102">
        <f>AVERAGE(Exp_1!AD936,Exp_2!AD936,Exp_3!AD936,Exp_4!AD936)</f>
        <v>31.4457615300973</v>
      </c>
      <c r="J71" s="102"/>
      <c r="K71" s="102">
        <f>AVERAGE(Exp_1!Y936,Exp_2!Y936,Exp_3!Y936,Exp_4!Y936)</f>
        <v>32.717426388907199</v>
      </c>
      <c r="L71" s="102">
        <f>AVERAGE(Exp_1!AB936,Exp_2!AB936,Exp_3!AB936,Exp_4!AB936)</f>
        <v>30.993690423576318</v>
      </c>
      <c r="M71" s="102">
        <f>AVERAGE(Exp_1!AE936,Exp_2!AE936,Exp_3!AE936,Exp_4!AE936)</f>
        <v>32.216486629175762</v>
      </c>
      <c r="AG71" s="37" t="s">
        <v>0</v>
      </c>
      <c r="AH71" s="5">
        <v>100</v>
      </c>
      <c r="AI71" s="5">
        <v>200</v>
      </c>
      <c r="AJ71" s="5">
        <v>500</v>
      </c>
      <c r="AK71" s="5">
        <v>100</v>
      </c>
      <c r="AL71" s="5">
        <v>200</v>
      </c>
      <c r="AM71" s="5">
        <v>500</v>
      </c>
      <c r="AN71" s="5">
        <v>100</v>
      </c>
      <c r="AO71" s="5">
        <v>200</v>
      </c>
      <c r="AP71" s="5">
        <v>500</v>
      </c>
    </row>
    <row r="72" spans="2:42" x14ac:dyDescent="0.35">
      <c r="B72" s="94"/>
      <c r="C72" s="94" t="s">
        <v>104</v>
      </c>
      <c r="D72" s="94"/>
      <c r="E72" s="94"/>
      <c r="F72" s="94"/>
      <c r="G72" s="94"/>
      <c r="H72" s="94"/>
      <c r="I72" s="94"/>
      <c r="J72" s="94"/>
      <c r="K72" s="94"/>
      <c r="L72" s="94"/>
      <c r="M72" s="94"/>
      <c r="AG72" s="58" t="s">
        <v>136</v>
      </c>
      <c r="AH72" s="45"/>
      <c r="AI72" s="45"/>
      <c r="AJ72" s="45"/>
      <c r="AK72" s="45"/>
      <c r="AL72" s="45"/>
      <c r="AM72" s="45"/>
      <c r="AN72" s="45"/>
      <c r="AO72" s="45"/>
      <c r="AP72" s="45"/>
    </row>
    <row r="73" spans="2:42" x14ac:dyDescent="0.35">
      <c r="B73" s="101">
        <v>20</v>
      </c>
      <c r="C73" s="102">
        <f>AVERAGE(Exp_1!W938,Exp_2!W938,Exp_3!W938,Exp_4!W938)</f>
        <v>35.867594495422708</v>
      </c>
      <c r="D73" s="102">
        <f>AVERAGE(Exp_1!Z938,Exp_2!Z938,Exp_3!Z938,Exp_4!Z938)</f>
        <v>35.620203119846259</v>
      </c>
      <c r="E73" s="102">
        <f>AVERAGE(Exp_1!AC938,Exp_2!AC938,Exp_3!AC938,Exp_4!AC938)</f>
        <v>37.288463816792039</v>
      </c>
      <c r="F73" s="102"/>
      <c r="G73" s="102">
        <f>AVERAGE(Exp_1!X938,Exp_2!X938,Exp_3!X938,Exp_4!X938)</f>
        <v>31.178336536559218</v>
      </c>
      <c r="H73" s="102">
        <f>AVERAGE(Exp_1!AA938,Exp_2!AA938,Exp_3!AA938,Exp_4!AA938)</f>
        <v>31.00662956873337</v>
      </c>
      <c r="I73" s="102">
        <f>AVERAGE(Exp_1!AD938,Exp_2!AD938,Exp_3!AD938,Exp_4!AD938)</f>
        <v>33.738589930436113</v>
      </c>
      <c r="J73" s="102"/>
      <c r="K73" s="102">
        <f>AVERAGE(Exp_1!Y938,Exp_2!Y938,Exp_3!Y938,Exp_4!Y938)</f>
        <v>29.124842650622497</v>
      </c>
      <c r="L73" s="102">
        <f>AVERAGE(Exp_1!AB938,Exp_2!AB938,Exp_3!AB938,Exp_4!AB938)</f>
        <v>28.462170289490743</v>
      </c>
      <c r="M73" s="102">
        <f>AVERAGE(Exp_1!AE938,Exp_2!AE938,Exp_3!AE938,Exp_4!AE938)</f>
        <v>31.5929790526163</v>
      </c>
      <c r="AG73" s="39"/>
      <c r="AH73" s="45" t="s">
        <v>67</v>
      </c>
      <c r="AI73" s="45"/>
      <c r="AJ73" s="45"/>
      <c r="AK73" s="48"/>
      <c r="AL73" s="48"/>
      <c r="AM73" s="48"/>
      <c r="AN73" s="48"/>
      <c r="AO73" s="48"/>
      <c r="AP73" s="48"/>
    </row>
    <row r="74" spans="2:42" x14ac:dyDescent="0.35">
      <c r="B74" s="101">
        <v>40</v>
      </c>
      <c r="C74" s="102">
        <f>AVERAGE(Exp_1!W939,Exp_2!W939,Exp_3!W939,Exp_4!W939)</f>
        <v>32.415819839295708</v>
      </c>
      <c r="D74" s="102">
        <f>AVERAGE(Exp_1!Z939,Exp_2!Z939,Exp_3!Z939,Exp_4!Z939)</f>
        <v>32.091158281284798</v>
      </c>
      <c r="E74" s="102">
        <f>AVERAGE(Exp_1!AC939,Exp_2!AC939,Exp_3!AC939,Exp_4!AC939)</f>
        <v>34.410320902502733</v>
      </c>
      <c r="F74" s="102"/>
      <c r="G74" s="102">
        <f>AVERAGE(Exp_1!X939,Exp_2!X939,Exp_3!X939,Exp_4!X939)</f>
        <v>30.028820457286237</v>
      </c>
      <c r="H74" s="102">
        <f>AVERAGE(Exp_1!AA939,Exp_2!AA939,Exp_3!AA939,Exp_4!AA939)</f>
        <v>29.512494818072728</v>
      </c>
      <c r="I74" s="102">
        <f>AVERAGE(Exp_1!AD939,Exp_2!AD939,Exp_3!AD939,Exp_4!AD939)</f>
        <v>33.939247968422769</v>
      </c>
      <c r="J74" s="102"/>
      <c r="K74" s="102">
        <f>AVERAGE(Exp_1!Y939,Exp_2!Y939,Exp_3!Y939,Exp_4!Y939)</f>
        <v>35.276769616913604</v>
      </c>
      <c r="L74" s="102">
        <f>AVERAGE(Exp_1!AB939,Exp_2!AB939,Exp_3!AB939,Exp_4!AB939)</f>
        <v>35.754324538429387</v>
      </c>
      <c r="M74" s="102">
        <f>AVERAGE(Exp_1!AE939,Exp_2!AE939,Exp_3!AE939,Exp_4!AE939)</f>
        <v>43.088335846099248</v>
      </c>
      <c r="AG74" s="32">
        <v>20</v>
      </c>
      <c r="AH74" s="47">
        <f>AVERAGE(Exp_1!F90,Exp_3!F90,Exp_9!F90,Exp_11!F90)</f>
        <v>3.4788750000000004</v>
      </c>
      <c r="AI74" s="47">
        <f>AVERAGE(Exp_1!G90,Exp_3!G90,Exp_9!G90,Exp_11!G90)</f>
        <v>4.5497499999999995</v>
      </c>
      <c r="AJ74" s="47">
        <f>AVERAGE(Exp_1!H90,Exp_3!H90,Exp_9!H90,Exp_11!H90)</f>
        <v>5.4918750000000003</v>
      </c>
      <c r="AK74" s="47">
        <f>AVERAGE(Exp_1!I90,Exp_3!I90,Exp_9!I90,Exp_11!I90)</f>
        <v>0.65406249999999999</v>
      </c>
      <c r="AL74" s="47">
        <f>AVERAGE(Exp_1!J90,Exp_3!J90,Exp_9!J90,Exp_11!J90)</f>
        <v>0.79625000000000001</v>
      </c>
      <c r="AM74" s="47">
        <f>AVERAGE(Exp_1!K90,Exp_3!K90,Exp_9!K90,Exp_11!K90)</f>
        <v>0.88928125000000002</v>
      </c>
      <c r="AN74" s="47">
        <f>AVERAGE(Exp_1!L90,Exp_3!L90,Exp_9!L90,Exp_11!L90)</f>
        <v>4.3131249999999864E-2</v>
      </c>
      <c r="AO74" s="47">
        <f>AVERAGE(Exp_1!M90,Exp_3!M90,Exp_9!M90,Exp_11!M90)</f>
        <v>6.8237499999999812E-2</v>
      </c>
      <c r="AP74" s="47">
        <f>AVERAGE(Exp_1!N90,Exp_3!N90,Exp_9!N90,Exp_11!N90)</f>
        <v>9.6737499999999851E-2</v>
      </c>
    </row>
    <row r="75" spans="2:42" x14ac:dyDescent="0.35">
      <c r="B75" s="101">
        <v>100</v>
      </c>
      <c r="C75" s="102">
        <f>AVERAGE(Exp_1!W940,Exp_2!W940,Exp_3!W940,Exp_4!W940)</f>
        <v>33.305071761453071</v>
      </c>
      <c r="D75" s="102">
        <f>AVERAGE(Exp_1!Z940,Exp_2!Z940,Exp_3!Z940,Exp_4!Z940)</f>
        <v>33.479574668226483</v>
      </c>
      <c r="E75" s="102">
        <f>AVERAGE(Exp_1!AC940,Exp_2!AC940,Exp_3!AC940,Exp_4!AC940)</f>
        <v>37.288259634809066</v>
      </c>
      <c r="F75" s="102"/>
      <c r="G75" s="102">
        <f>AVERAGE(Exp_1!X940,Exp_2!X940,Exp_3!X940,Exp_4!X940)</f>
        <v>31.66417966607121</v>
      </c>
      <c r="H75" s="102">
        <f>AVERAGE(Exp_1!AA940,Exp_2!AA940,Exp_3!AA940,Exp_4!AA940)</f>
        <v>32.089726565930171</v>
      </c>
      <c r="I75" s="102">
        <f>AVERAGE(Exp_1!AD940,Exp_2!AD940,Exp_3!AD940,Exp_4!AD940)</f>
        <v>39.039654877649539</v>
      </c>
      <c r="J75" s="102"/>
      <c r="K75" s="102">
        <f>AVERAGE(Exp_1!Y940,Exp_2!Y940,Exp_3!Y940,Exp_4!Y940)</f>
        <v>32.717426388907199</v>
      </c>
      <c r="L75" s="102">
        <f>AVERAGE(Exp_1!AB940,Exp_2!AB940,Exp_3!AB940,Exp_4!AB940)</f>
        <v>33.355546894244519</v>
      </c>
      <c r="M75" s="102">
        <f>AVERAGE(Exp_1!AE940,Exp_2!AE940,Exp_3!AE940,Exp_4!AE940)</f>
        <v>44.013355952284257</v>
      </c>
      <c r="AG75" s="32">
        <v>40</v>
      </c>
      <c r="AH75" s="47">
        <f>AVERAGE(Exp_1!F91,Exp_3!F91,Exp_9!F91,Exp_11!F91)</f>
        <v>3.151125</v>
      </c>
      <c r="AI75" s="47">
        <f>AVERAGE(Exp_1!G91,Exp_3!G91,Exp_9!G91,Exp_11!G91)</f>
        <v>4.3531250000000004</v>
      </c>
      <c r="AJ75" s="47">
        <f>AVERAGE(Exp_1!H91,Exp_3!H91,Exp_9!H91,Exp_11!H91)</f>
        <v>5.1835000000000004</v>
      </c>
      <c r="AK75" s="47">
        <f>AVERAGE(Exp_1!I91,Exp_3!I91,Exp_9!I91,Exp_11!I91)</f>
        <v>0.60703125000000002</v>
      </c>
      <c r="AL75" s="47">
        <f>AVERAGE(Exp_1!J91,Exp_3!J91,Exp_9!J91,Exp_11!J91)</f>
        <v>0.78059374999999998</v>
      </c>
      <c r="AM75" s="47">
        <f>AVERAGE(Exp_1!K91,Exp_3!K91,Exp_9!K91,Exp_11!K91)</f>
        <v>0.87312499999999993</v>
      </c>
      <c r="AN75" s="47">
        <f>AVERAGE(Exp_1!L91,Exp_3!L91,Exp_9!L91,Exp_11!L91)</f>
        <v>1.8074999999999942E-2</v>
      </c>
      <c r="AO75" s="47">
        <f>AVERAGE(Exp_1!M91,Exp_3!M91,Exp_9!M91,Exp_11!M91)</f>
        <v>3.0768749999999928E-2</v>
      </c>
      <c r="AP75" s="47">
        <f>AVERAGE(Exp_1!N91,Exp_3!N91,Exp_9!N91,Exp_11!N91)</f>
        <v>4.227499999999991E-2</v>
      </c>
    </row>
    <row r="76" spans="2:42" x14ac:dyDescent="0.35">
      <c r="B76" s="94"/>
      <c r="C76" s="102" t="s">
        <v>68</v>
      </c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AG76" s="32">
        <v>100</v>
      </c>
      <c r="AH76" s="47">
        <f>AVERAGE(Exp_1!F92,Exp_3!F92,Exp_9!F92,Exp_11!F92)</f>
        <v>2.8358750000000001</v>
      </c>
      <c r="AI76" s="47">
        <f>AVERAGE(Exp_1!G92,Exp_3!G92,Exp_9!G92,Exp_11!G92)</f>
        <v>3.9525000000000001</v>
      </c>
      <c r="AJ76" s="47">
        <f>AVERAGE(Exp_1!H92,Exp_3!H92,Exp_9!H92,Exp_11!H92)</f>
        <v>4.6748750000000001</v>
      </c>
      <c r="AK76" s="47">
        <f>AVERAGE(Exp_1!I92,Exp_3!I92,Exp_9!I92,Exp_11!I92)</f>
        <v>0.55468749999999989</v>
      </c>
      <c r="AL76" s="47">
        <f>AVERAGE(Exp_1!J92,Exp_3!J92,Exp_9!J92,Exp_11!J92)</f>
        <v>0.73268750000000005</v>
      </c>
      <c r="AM76" s="47">
        <f>AVERAGE(Exp_1!K92,Exp_3!K92,Exp_9!K92,Exp_11!K92)</f>
        <v>0.83018750000000008</v>
      </c>
      <c r="AN76" s="47">
        <f>AVERAGE(Exp_1!L92,Exp_3!L92,Exp_9!L92,Exp_11!L92)</f>
        <v>6.171249999999958E-3</v>
      </c>
      <c r="AO76" s="47">
        <f>AVERAGE(Exp_1!M92,Exp_3!M92,Exp_9!M92,Exp_11!M92)</f>
        <v>1.0217499999999944E-2</v>
      </c>
      <c r="AP76" s="47">
        <f>AVERAGE(Exp_1!N92,Exp_3!N92,Exp_9!N92,Exp_11!N92)</f>
        <v>1.3541249999999973E-2</v>
      </c>
    </row>
    <row r="77" spans="2:42" x14ac:dyDescent="0.35">
      <c r="B77" s="101">
        <v>20</v>
      </c>
      <c r="C77" s="102">
        <f>AVERAGE(Exp_1!W942,Exp_2!W942,Exp_3!W942,Exp_4!W942)</f>
        <v>36.84216787235232</v>
      </c>
      <c r="D77" s="102">
        <f>AVERAGE(Exp_1!Z942,Exp_2!Z942,Exp_3!Z942,Exp_4!Z942)</f>
        <v>37.043680105517993</v>
      </c>
      <c r="E77" s="102">
        <f>AVERAGE(Exp_1!AC942,Exp_2!AC942,Exp_3!AC942,Exp_4!AC942)</f>
        <v>38.27037150067305</v>
      </c>
      <c r="F77" s="102"/>
      <c r="G77" s="102">
        <f>AVERAGE(Exp_1!X942,Exp_2!X942,Exp_3!X942,Exp_4!X942)</f>
        <v>31.7064026701402</v>
      </c>
      <c r="H77" s="102">
        <f>AVERAGE(Exp_1!AA942,Exp_2!AA942,Exp_3!AA942,Exp_4!AA942)</f>
        <v>31.273170037563016</v>
      </c>
      <c r="I77" s="102">
        <f>AVERAGE(Exp_1!AD942,Exp_2!AD942,Exp_3!AD942,Exp_4!AD942)</f>
        <v>33.019776674427597</v>
      </c>
      <c r="J77" s="102"/>
      <c r="K77" s="102">
        <f>AVERAGE(Exp_1!Y942,Exp_2!Y942,Exp_3!Y942,Exp_4!Y942)</f>
        <v>29.799910163182556</v>
      </c>
      <c r="L77" s="102">
        <f>AVERAGE(Exp_1!AB942,Exp_2!AB942,Exp_3!AB942,Exp_4!AB942)</f>
        <v>28.745345639043148</v>
      </c>
      <c r="M77" s="102">
        <f>AVERAGE(Exp_1!AE942,Exp_2!AE942,Exp_3!AE942,Exp_4!AE942)</f>
        <v>30.35416512714076</v>
      </c>
      <c r="AG77" s="39"/>
      <c r="AH77" s="39" t="s">
        <v>68</v>
      </c>
      <c r="AI77" s="39"/>
      <c r="AJ77" s="39"/>
      <c r="AK77" s="39"/>
      <c r="AL77" s="39"/>
      <c r="AM77" s="39"/>
      <c r="AN77" s="39"/>
      <c r="AO77" s="39"/>
      <c r="AP77" s="39"/>
    </row>
    <row r="78" spans="2:42" x14ac:dyDescent="0.35">
      <c r="B78" s="101">
        <v>40</v>
      </c>
      <c r="C78" s="102">
        <f>AVERAGE(Exp_1!W943,Exp_2!W943,Exp_3!W943,Exp_4!W943)</f>
        <v>33.431159116480927</v>
      </c>
      <c r="D78" s="102">
        <f>AVERAGE(Exp_1!Z943,Exp_2!Z943,Exp_3!Z943,Exp_4!Z943)</f>
        <v>33.814031198267884</v>
      </c>
      <c r="E78" s="102">
        <f>AVERAGE(Exp_1!AC943,Exp_2!AC943,Exp_3!AC943,Exp_4!AC943)</f>
        <v>36.388931862875332</v>
      </c>
      <c r="F78" s="102"/>
      <c r="G78" s="102">
        <f>AVERAGE(Exp_1!X943,Exp_2!X943,Exp_3!X943,Exp_4!X943)</f>
        <v>30.435388123360802</v>
      </c>
      <c r="H78" s="102">
        <f>AVERAGE(Exp_1!AA943,Exp_2!AA943,Exp_3!AA943,Exp_4!AA943)</f>
        <v>30.465213617799023</v>
      </c>
      <c r="I78" s="102">
        <f>AVERAGE(Exp_1!AD943,Exp_2!AD943,Exp_3!AD943,Exp_4!AD943)</f>
        <v>34.396380088588209</v>
      </c>
      <c r="J78" s="102"/>
      <c r="K78" s="102">
        <f>AVERAGE(Exp_1!Y943,Exp_2!Y943,Exp_3!Y943,Exp_4!Y943)</f>
        <v>35.608618034509718</v>
      </c>
      <c r="L78" s="102">
        <f>AVERAGE(Exp_1!AB943,Exp_2!AB943,Exp_3!AB943,Exp_4!AB943)</f>
        <v>35.399575384236634</v>
      </c>
      <c r="M78" s="102">
        <f>AVERAGE(Exp_1!AE943,Exp_2!AE943,Exp_3!AE943,Exp_4!AE943)</f>
        <v>39.151684296799516</v>
      </c>
      <c r="AG78" s="32">
        <v>20</v>
      </c>
      <c r="AH78" s="47">
        <f>AVERAGE(Exp_1!F258,Exp_3!F258,Exp_9!F258,Exp_11!F258)</f>
        <v>6.3683750000000003</v>
      </c>
      <c r="AI78" s="47">
        <f>AVERAGE(Exp_1!G258,Exp_3!G258,Exp_9!G258,Exp_11!G258)</f>
        <v>6.73325</v>
      </c>
      <c r="AJ78" s="47">
        <f>AVERAGE(Exp_1!H258,Exp_3!H258,Exp_9!H258,Exp_11!H258)</f>
        <v>7.124625</v>
      </c>
      <c r="AK78" s="47">
        <f>AVERAGE(Exp_1!I258,Exp_3!I258,Exp_9!I258,Exp_11!I258)</f>
        <v>0.71750000000000003</v>
      </c>
      <c r="AL78" s="47">
        <f>AVERAGE(Exp_1!J258,Exp_3!J258,Exp_9!J258,Exp_11!J258)</f>
        <v>0.79065625000000006</v>
      </c>
      <c r="AM78" s="47">
        <f>AVERAGE(Exp_1!K258,Exp_3!K258,Exp_9!K258,Exp_11!K258)</f>
        <v>0.84699999999999998</v>
      </c>
      <c r="AN78" s="47">
        <f>AVERAGE(Exp_1!L258,Exp_3!L258,Exp_9!L258,Exp_11!L258)</f>
        <v>0.17491874999999998</v>
      </c>
      <c r="AO78" s="47">
        <f>AVERAGE(Exp_1!M258,Exp_3!M258,Exp_9!M258,Exp_11!M258)</f>
        <v>0.17853125000000003</v>
      </c>
      <c r="AP78" s="47">
        <f>AVERAGE(Exp_1!N258,Exp_3!N258,Exp_9!N258,Exp_11!N258)</f>
        <v>0.18683125000000014</v>
      </c>
    </row>
    <row r="79" spans="2:42" x14ac:dyDescent="0.35">
      <c r="B79" s="101">
        <v>100</v>
      </c>
      <c r="C79" s="102">
        <f>AVERAGE(Exp_1!W944,Exp_2!W944,Exp_3!W944,Exp_4!W944)</f>
        <v>34.945228514247077</v>
      </c>
      <c r="D79" s="102">
        <f>AVERAGE(Exp_1!Z944,Exp_2!Z944,Exp_3!Z944,Exp_4!Z944)</f>
        <v>36.484876019149979</v>
      </c>
      <c r="E79" s="102">
        <f>AVERAGE(Exp_1!AC944,Exp_2!AC944,Exp_3!AC944,Exp_4!AC944)</f>
        <v>39.613092499460073</v>
      </c>
      <c r="F79" s="102"/>
      <c r="G79" s="102">
        <f>AVERAGE(Exp_1!X944,Exp_2!X944,Exp_3!X944,Exp_4!X944)</f>
        <v>32.635404135797472</v>
      </c>
      <c r="H79" s="102">
        <f>AVERAGE(Exp_1!AA944,Exp_2!AA944,Exp_3!AA944,Exp_4!AA944)</f>
        <v>34.218602679689546</v>
      </c>
      <c r="I79" s="102">
        <f>AVERAGE(Exp_1!AD944,Exp_2!AD944,Exp_3!AD944,Exp_4!AD944)</f>
        <v>37.811399159843162</v>
      </c>
      <c r="J79" s="102"/>
      <c r="K79" s="102">
        <f>AVERAGE(Exp_1!Y944,Exp_2!Y944,Exp_3!Y944,Exp_4!Y944)</f>
        <v>33.769728302646087</v>
      </c>
      <c r="L79" s="102">
        <f>AVERAGE(Exp_1!AB944,Exp_2!AB944,Exp_3!AB944,Exp_4!AB944)</f>
        <v>33.673999271734687</v>
      </c>
      <c r="M79" s="102">
        <f>AVERAGE(Exp_1!AE944,Exp_2!AE944,Exp_3!AE944,Exp_4!AE944)</f>
        <v>37.136835944208862</v>
      </c>
      <c r="AG79" s="32">
        <v>40</v>
      </c>
      <c r="AH79" s="47">
        <f>AVERAGE(Exp_1!F259,Exp_3!F259,Exp_9!F259,Exp_11!F259)</f>
        <v>8.0530000000000008</v>
      </c>
      <c r="AI79" s="47">
        <f>AVERAGE(Exp_1!G259,Exp_3!G259,Exp_9!G259,Exp_11!G259)</f>
        <v>8.6539999999999999</v>
      </c>
      <c r="AJ79" s="47">
        <f>AVERAGE(Exp_1!H259,Exp_3!H259,Exp_9!H259,Exp_11!H259)</f>
        <v>8.9721249999999984</v>
      </c>
      <c r="AK79" s="47">
        <f>AVERAGE(Exp_1!I259,Exp_3!I259,Exp_9!I259,Exp_11!I259)</f>
        <v>0.68390625000000005</v>
      </c>
      <c r="AL79" s="47">
        <f>AVERAGE(Exp_1!J259,Exp_3!J259,Exp_9!J259,Exp_11!J259)</f>
        <v>0.77978125000000009</v>
      </c>
      <c r="AM79" s="47">
        <f>AVERAGE(Exp_1!K259,Exp_3!K259,Exp_9!K259,Exp_11!K259)</f>
        <v>0.83559375000000002</v>
      </c>
      <c r="AN79" s="47">
        <f>AVERAGE(Exp_1!L259,Exp_3!L259,Exp_9!L259,Exp_11!L259)</f>
        <v>0.13293437500000016</v>
      </c>
      <c r="AO79" s="47">
        <f>AVERAGE(Exp_1!M259,Exp_3!M259,Exp_9!M259,Exp_11!M259)</f>
        <v>0.13837187500000014</v>
      </c>
      <c r="AP79" s="47">
        <f>AVERAGE(Exp_1!N259,Exp_3!N259,Exp_9!N259,Exp_11!N259)</f>
        <v>0.1407437500000002</v>
      </c>
    </row>
    <row r="80" spans="2:42" x14ac:dyDescent="0.35">
      <c r="B80" s="94"/>
      <c r="C80" s="102" t="s">
        <v>69</v>
      </c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AG80" s="32">
        <v>100</v>
      </c>
      <c r="AH80" s="47">
        <f>AVERAGE(Exp_1!F260,Exp_3!F260,Exp_9!F260,Exp_11!F260)</f>
        <v>10.881875000000001</v>
      </c>
      <c r="AI80" s="47">
        <f>AVERAGE(Exp_1!G260,Exp_3!G260,Exp_9!G260,Exp_11!G260)</f>
        <v>11.537000000000001</v>
      </c>
      <c r="AJ80" s="47">
        <f>AVERAGE(Exp_1!H260,Exp_3!H260,Exp_9!H260,Exp_11!H260)</f>
        <v>11.394499999999999</v>
      </c>
      <c r="AK80" s="47">
        <f>AVERAGE(Exp_1!I260,Exp_3!I260,Exp_9!I260,Exp_11!I260)</f>
        <v>0.642625</v>
      </c>
      <c r="AL80" s="47">
        <f>AVERAGE(Exp_1!J260,Exp_3!J260,Exp_9!J260,Exp_11!J260)</f>
        <v>0.74506249999999996</v>
      </c>
      <c r="AM80" s="47">
        <f>AVERAGE(Exp_1!K260,Exp_3!K260,Exp_9!K260,Exp_11!K260)</f>
        <v>0.79871875000000003</v>
      </c>
      <c r="AN80" s="47">
        <f>AVERAGE(Exp_1!L260,Exp_3!L260,Exp_9!L260,Exp_11!L260)</f>
        <v>8.3113750000000097E-2</v>
      </c>
      <c r="AO80" s="47">
        <f>AVERAGE(Exp_1!M260,Exp_3!M260,Exp_9!M260,Exp_11!M260)</f>
        <v>8.5567500000000102E-2</v>
      </c>
      <c r="AP80" s="47">
        <f>AVERAGE(Exp_1!N260,Exp_3!N260,Exp_9!N260,Exp_11!N260)</f>
        <v>8.1996250000000132E-2</v>
      </c>
    </row>
    <row r="81" spans="2:42" x14ac:dyDescent="0.35">
      <c r="B81" s="101">
        <v>20</v>
      </c>
      <c r="C81" s="102">
        <f>AVERAGE(Exp_1!W946,Exp_2!W946,Exp_3!W946,Exp_4!W946)</f>
        <v>38.47699987575983</v>
      </c>
      <c r="D81" s="102">
        <f>AVERAGE(Exp_1!Z946,Exp_2!Z946,Exp_3!Z946,Exp_4!Z946)</f>
        <v>38.258805745153651</v>
      </c>
      <c r="E81" s="102">
        <f>AVERAGE(Exp_1!AC946,Exp_2!AC946,Exp_3!AC946,Exp_4!AC946)</f>
        <v>39.615772127068539</v>
      </c>
      <c r="F81" s="102"/>
      <c r="G81" s="102">
        <f>AVERAGE(Exp_1!X946,Exp_2!X946,Exp_3!X946,Exp_4!X946)</f>
        <v>32.615863185076641</v>
      </c>
      <c r="H81" s="102">
        <f>AVERAGE(Exp_1!AA946,Exp_2!AA946,Exp_3!AA946,Exp_4!AA946)</f>
        <v>31.929640263960131</v>
      </c>
      <c r="I81" s="102">
        <f>AVERAGE(Exp_1!AD946,Exp_2!AD946,Exp_3!AD946,Exp_4!AD946)</f>
        <v>34.018359394986987</v>
      </c>
      <c r="J81" s="102"/>
      <c r="K81" s="102">
        <f>AVERAGE(Exp_1!Y946,Exp_2!Y946,Exp_3!Y946,Exp_4!Y946)</f>
        <v>30.399385409027634</v>
      </c>
      <c r="L81" s="102">
        <f>AVERAGE(Exp_1!AB946,Exp_2!AB946,Exp_3!AB946,Exp_4!AB946)</f>
        <v>29.119195668066951</v>
      </c>
      <c r="M81" s="102">
        <f>AVERAGE(Exp_1!AE946,Exp_2!AE946,Exp_3!AE946,Exp_4!AE946)</f>
        <v>31.287137240998732</v>
      </c>
      <c r="AG81" s="39"/>
      <c r="AH81" s="39" t="s">
        <v>69</v>
      </c>
      <c r="AI81" s="39"/>
      <c r="AJ81" s="39"/>
      <c r="AK81" s="39"/>
      <c r="AL81" s="39"/>
      <c r="AM81" s="39"/>
      <c r="AN81" s="39"/>
      <c r="AO81" s="39"/>
      <c r="AP81" s="39"/>
    </row>
    <row r="82" spans="2:42" x14ac:dyDescent="0.35">
      <c r="B82" s="101">
        <v>40</v>
      </c>
      <c r="C82" s="102">
        <f>AVERAGE(Exp_1!W947,Exp_2!W947,Exp_3!W947,Exp_4!W947)</f>
        <v>35.64492355381762</v>
      </c>
      <c r="D82" s="102">
        <f>AVERAGE(Exp_1!Z947,Exp_2!Z947,Exp_3!Z947,Exp_4!Z947)</f>
        <v>35.852009646240496</v>
      </c>
      <c r="E82" s="102">
        <f>AVERAGE(Exp_1!AC947,Exp_2!AC947,Exp_3!AC947,Exp_4!AC947)</f>
        <v>38.734073224522945</v>
      </c>
      <c r="F82" s="102"/>
      <c r="G82" s="102">
        <f>AVERAGE(Exp_1!X947,Exp_2!X947,Exp_3!X947,Exp_4!X947)</f>
        <v>32.406634849346652</v>
      </c>
      <c r="H82" s="102">
        <f>AVERAGE(Exp_1!AA947,Exp_2!AA947,Exp_3!AA947,Exp_4!AA947)</f>
        <v>32.385291764083391</v>
      </c>
      <c r="I82" s="102">
        <f>AVERAGE(Exp_1!AD947,Exp_2!AD947,Exp_3!AD947,Exp_4!AD947)</f>
        <v>36.872727883983373</v>
      </c>
      <c r="J82" s="102"/>
      <c r="K82" s="102">
        <f>AVERAGE(Exp_1!Y947,Exp_2!Y947,Exp_3!Y947,Exp_4!Y947)</f>
        <v>37.059970640044384</v>
      </c>
      <c r="L82" s="102">
        <f>AVERAGE(Exp_1!AB947,Exp_2!AB947,Exp_3!AB947,Exp_4!AB947)</f>
        <v>36.635076171614642</v>
      </c>
      <c r="M82" s="102">
        <f>AVERAGE(Exp_1!AE947,Exp_2!AE947,Exp_3!AE947,Exp_4!AE947)</f>
        <v>40.511834384729148</v>
      </c>
      <c r="AG82" s="32">
        <v>20</v>
      </c>
      <c r="AH82" s="47">
        <f>AVERAGE(Exp_1!F342,Exp_3!F342,Exp_9!F342,Exp_11!F342)</f>
        <v>4.7067500000000004</v>
      </c>
      <c r="AI82" s="47">
        <f>AVERAGE(Exp_1!G342,Exp_3!G342,Exp_9!G342,Exp_11!G342)</f>
        <v>5.0477499999999997</v>
      </c>
      <c r="AJ82" s="47">
        <f>AVERAGE(Exp_1!H342,Exp_3!H342,Exp_9!H342,Exp_11!H342)</f>
        <v>5.3726250000000002</v>
      </c>
      <c r="AK82" s="47">
        <f>AVERAGE(Exp_1!I342,Exp_3!I342,Exp_9!I342,Exp_11!I342)</f>
        <v>0.58821875000000001</v>
      </c>
      <c r="AL82" s="47">
        <f>AVERAGE(Exp_1!J342,Exp_3!J342,Exp_9!J342,Exp_11!J342)</f>
        <v>0.66731249999999998</v>
      </c>
      <c r="AM82" s="47">
        <f>AVERAGE(Exp_1!K342,Exp_3!K342,Exp_9!K342,Exp_11!K342)</f>
        <v>0.73284375000000002</v>
      </c>
      <c r="AN82" s="47">
        <f>AVERAGE(Exp_1!L342,Exp_3!L342,Exp_9!L342,Exp_11!L342)</f>
        <v>0.11769374999999958</v>
      </c>
      <c r="AO82" s="47">
        <f>AVERAGE(Exp_1!M342,Exp_3!M342,Exp_9!M342,Exp_11!M342)</f>
        <v>0.11892499999999954</v>
      </c>
      <c r="AP82" s="47">
        <f>AVERAGE(Exp_1!N342,Exp_3!N342,Exp_9!N342,Exp_11!N342)</f>
        <v>0.12206249999999964</v>
      </c>
    </row>
    <row r="83" spans="2:42" x14ac:dyDescent="0.35">
      <c r="B83" s="101">
        <v>100</v>
      </c>
      <c r="C83" s="102">
        <f>AVERAGE(Exp_1!W948,Exp_2!W948,Exp_3!W948,Exp_4!W948)</f>
        <v>39.816501437822076</v>
      </c>
      <c r="D83" s="102">
        <f>AVERAGE(Exp_1!Z948,Exp_2!Z948,Exp_3!Z948,Exp_4!Z948)</f>
        <v>41.189153733894166</v>
      </c>
      <c r="E83" s="102">
        <f>AVERAGE(Exp_1!AC948,Exp_2!AC948,Exp_3!AC948,Exp_4!AC948)</f>
        <v>44.044729408071149</v>
      </c>
      <c r="F83" s="102"/>
      <c r="G83" s="102">
        <f>AVERAGE(Exp_1!X948,Exp_2!X948,Exp_3!X948,Exp_4!X948)</f>
        <v>35.672730921683069</v>
      </c>
      <c r="H83" s="102">
        <f>AVERAGE(Exp_1!AA948,Exp_2!AA948,Exp_3!AA948,Exp_4!AA948)</f>
        <v>37.478326427262253</v>
      </c>
      <c r="I83" s="102">
        <f>AVERAGE(Exp_1!AD948,Exp_2!AD948,Exp_3!AD948,Exp_4!AD948)</f>
        <v>41.547471964818271</v>
      </c>
      <c r="J83" s="102"/>
      <c r="K83" s="102">
        <f>AVERAGE(Exp_1!Y948,Exp_2!Y948,Exp_3!Y948,Exp_4!Y948)</f>
        <v>36.781118775600639</v>
      </c>
      <c r="L83" s="102">
        <f>AVERAGE(Exp_1!AB948,Exp_2!AB948,Exp_3!AB948,Exp_4!AB948)</f>
        <v>36.816626909302293</v>
      </c>
      <c r="M83" s="102">
        <f>AVERAGE(Exp_1!AE948,Exp_2!AE948,Exp_3!AE948,Exp_4!AE948)</f>
        <v>40.538200078841619</v>
      </c>
      <c r="AG83" s="32">
        <v>40</v>
      </c>
      <c r="AH83" s="47">
        <f>AVERAGE(Exp_1!F343,Exp_3!F343,Exp_9!F343,Exp_11!F343)</f>
        <v>6.1593749999999998</v>
      </c>
      <c r="AI83" s="47">
        <f>AVERAGE(Exp_1!G343,Exp_3!G343,Exp_9!G343,Exp_11!G343)</f>
        <v>6.7044999999999995</v>
      </c>
      <c r="AJ83" s="47">
        <f>AVERAGE(Exp_1!H343,Exp_3!H343,Exp_9!H343,Exp_11!H343)</f>
        <v>7.0162500000000003</v>
      </c>
      <c r="AK83" s="47">
        <f>AVERAGE(Exp_1!I343,Exp_3!I343,Exp_9!I343,Exp_11!I343)</f>
        <v>0.5823124999999999</v>
      </c>
      <c r="AL83" s="47">
        <f>AVERAGE(Exp_1!J343,Exp_3!J343,Exp_9!J343,Exp_11!J343)</f>
        <v>0.68140624999999999</v>
      </c>
      <c r="AM83" s="47">
        <f>AVERAGE(Exp_1!K343,Exp_3!K343,Exp_9!K343,Exp_11!K343)</f>
        <v>0.74371874999999998</v>
      </c>
      <c r="AN83" s="47">
        <f>AVERAGE(Exp_1!L343,Exp_3!L343,Exp_9!L343,Exp_11!L343)</f>
        <v>9.575312500000005E-2</v>
      </c>
      <c r="AO83" s="47">
        <f>AVERAGE(Exp_1!M343,Exp_3!M343,Exp_9!M343,Exp_11!M343)</f>
        <v>9.9471875000000043E-2</v>
      </c>
      <c r="AP83" s="47">
        <f>AVERAGE(Exp_1!N343,Exp_3!N343,Exp_9!N343,Exp_11!N343)</f>
        <v>0.10103437500000007</v>
      </c>
    </row>
    <row r="84" spans="2:42" x14ac:dyDescent="0.35">
      <c r="B84" s="94"/>
      <c r="C84" s="102" t="s">
        <v>185</v>
      </c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AG84" s="32">
        <v>100</v>
      </c>
      <c r="AH84" s="47">
        <f>AVERAGE(Exp_1!F344,Exp_3!F344,Exp_9!F344,Exp_11!F344)</f>
        <v>8.5866249999999997</v>
      </c>
      <c r="AI84" s="47">
        <f>AVERAGE(Exp_1!G344,Exp_3!G344,Exp_9!G344,Exp_11!G344)</f>
        <v>9.3218750000000004</v>
      </c>
      <c r="AJ84" s="47">
        <f>AVERAGE(Exp_1!H344,Exp_3!H344,Exp_9!H344,Exp_11!H344)</f>
        <v>9.3743750000000006</v>
      </c>
      <c r="AK84" s="47">
        <f>AVERAGE(Exp_1!I344,Exp_3!I344,Exp_9!I344,Exp_11!I344)</f>
        <v>0.56381250000000005</v>
      </c>
      <c r="AL84" s="47">
        <f>AVERAGE(Exp_1!J344,Exp_3!J344,Exp_9!J344,Exp_11!J344)</f>
        <v>0.67243750000000002</v>
      </c>
      <c r="AM84" s="47">
        <f>AVERAGE(Exp_1!K344,Exp_3!K344,Exp_9!K344,Exp_11!K344)</f>
        <v>0.73499999999999988</v>
      </c>
      <c r="AN84" s="47">
        <f>AVERAGE(Exp_1!L344,Exp_3!L344,Exp_9!L344,Exp_11!L344)</f>
        <v>6.3313750000000085E-2</v>
      </c>
      <c r="AO84" s="47">
        <f>AVERAGE(Exp_1!M344,Exp_3!M344,Exp_9!M344,Exp_11!M344)</f>
        <v>6.6321250000000068E-2</v>
      </c>
      <c r="AP84" s="47">
        <f>AVERAGE(Exp_1!N344,Exp_3!N344,Exp_9!N344,Exp_11!N344)</f>
        <v>6.4343750000000102E-2</v>
      </c>
    </row>
    <row r="85" spans="2:42" x14ac:dyDescent="0.35">
      <c r="B85" s="101">
        <v>20</v>
      </c>
      <c r="C85" s="102">
        <f>AVERAGE(Exp_1!W950,Exp_2!W950,Exp_3!W950,Exp_4!W950)</f>
        <v>36.57384623856224</v>
      </c>
      <c r="D85" s="102">
        <f>AVERAGE(Exp_1!Z950,Exp_2!Z950,Exp_3!Z950,Exp_4!Z950)</f>
        <v>38.07701566130163</v>
      </c>
      <c r="E85" s="102">
        <f>AVERAGE(Exp_1!AC950,Exp_2!AC950,Exp_3!AC950,Exp_4!AC950)</f>
        <v>43.259968371098417</v>
      </c>
      <c r="F85" s="102"/>
      <c r="G85" s="102">
        <f>AVERAGE(Exp_1!X950,Exp_2!X950,Exp_3!X950,Exp_4!X950)</f>
        <v>31.774832890417233</v>
      </c>
      <c r="H85" s="102">
        <f>AVERAGE(Exp_1!AA950,Exp_2!AA950,Exp_3!AA950,Exp_4!AA950)</f>
        <v>33.645118422208817</v>
      </c>
      <c r="I85" s="102">
        <f>AVERAGE(Exp_1!AD950,Exp_2!AD950,Exp_3!AD950,Exp_4!AD950)</f>
        <v>39.955343880551574</v>
      </c>
      <c r="J85" s="102"/>
      <c r="K85" s="102">
        <f>AVERAGE(Exp_1!Y950,Exp_2!Y950,Exp_3!Y950,Exp_4!Y950)</f>
        <v>29.286643168223044</v>
      </c>
      <c r="L85" s="102">
        <f>AVERAGE(Exp_1!AB950,Exp_2!AB950,Exp_3!AB950,Exp_4!AB950)</f>
        <v>30.453028168236422</v>
      </c>
      <c r="M85" s="102">
        <f>AVERAGE(Exp_1!AE950,Exp_2!AE950,Exp_3!AE950,Exp_4!AE950)</f>
        <v>37.316976547063653</v>
      </c>
      <c r="AG85" s="39"/>
      <c r="AH85" s="69" t="s">
        <v>185</v>
      </c>
      <c r="AI85" s="69"/>
      <c r="AJ85" s="69"/>
      <c r="AK85" s="69"/>
      <c r="AL85" s="69"/>
      <c r="AM85" s="69"/>
      <c r="AN85" s="69"/>
      <c r="AO85" s="69"/>
      <c r="AP85" s="69"/>
    </row>
    <row r="86" spans="2:42" x14ac:dyDescent="0.35">
      <c r="B86" s="101">
        <v>40</v>
      </c>
      <c r="C86" s="102">
        <f>AVERAGE(Exp_1!W951,Exp_2!W951,Exp_3!W951,Exp_4!W951)</f>
        <v>33.776877392577894</v>
      </c>
      <c r="D86" s="102">
        <f>AVERAGE(Exp_1!Z951,Exp_2!Z951,Exp_3!Z951,Exp_4!Z951)</f>
        <v>37.364505115931614</v>
      </c>
      <c r="E86" s="102">
        <f>AVERAGE(Exp_1!AC951,Exp_2!AC951,Exp_3!AC951,Exp_4!AC951)</f>
        <v>45.322059051338094</v>
      </c>
      <c r="F86" s="102"/>
      <c r="G86" s="102">
        <f>AVERAGE(Exp_1!X951,Exp_2!X951,Exp_3!X951,Exp_4!X951)</f>
        <v>29.967470895778234</v>
      </c>
      <c r="H86" s="102">
        <f>AVERAGE(Exp_1!AA951,Exp_2!AA951,Exp_3!AA951,Exp_4!AA951)</f>
        <v>34.368845260754206</v>
      </c>
      <c r="I86" s="102">
        <f>AVERAGE(Exp_1!AD951,Exp_2!AD951,Exp_3!AD951,Exp_4!AD951)</f>
        <v>44.590421958352827</v>
      </c>
      <c r="J86" s="102"/>
      <c r="K86" s="102">
        <f>AVERAGE(Exp_1!Y951,Exp_2!Y951,Exp_3!Y951,Exp_4!Y951)</f>
        <v>35.430627093948956</v>
      </c>
      <c r="L86" s="102">
        <f>AVERAGE(Exp_1!AB951,Exp_2!AB951,Exp_3!AB951,Exp_4!AB951)</f>
        <v>41.284360861006284</v>
      </c>
      <c r="M86" s="102">
        <f>AVERAGE(Exp_1!AE951,Exp_2!AE951,Exp_3!AE951,Exp_4!AE951)</f>
        <v>52.662505631697783</v>
      </c>
      <c r="AG86" s="32">
        <v>20</v>
      </c>
      <c r="AH86" s="47">
        <f>AVERAGE(Exp_1!F426,Exp_3!F426,Exp_9!F426,Exp_11!F426)</f>
        <v>4.0502500000000001</v>
      </c>
      <c r="AI86" s="47">
        <f>AVERAGE(Exp_1!G426,Exp_3!G426,Exp_9!G426,Exp_11!G426)</f>
        <v>4.1508750000000001</v>
      </c>
      <c r="AJ86" s="47">
        <f>AVERAGE(Exp_1!H426,Exp_3!H426,Exp_9!H426,Exp_11!H426)</f>
        <v>4.2707499999999996</v>
      </c>
      <c r="AK86" s="47">
        <f>AVERAGE(Exp_1!I426,Exp_3!I426,Exp_9!I426,Exp_11!I426)</f>
        <v>0.62603125000000004</v>
      </c>
      <c r="AL86" s="47">
        <f>AVERAGE(Exp_1!J426,Exp_3!J426,Exp_9!J426,Exp_11!J426)</f>
        <v>0.69650000000000001</v>
      </c>
      <c r="AM86" s="47">
        <f>AVERAGE(Exp_1!K426,Exp_3!K426,Exp_9!K426,Exp_11!K426)</f>
        <v>0.75462499999999999</v>
      </c>
      <c r="AN86" s="47">
        <f>AVERAGE(Exp_1!L426,Exp_3!L426,Exp_9!L426,Exp_11!L426)</f>
        <v>7.7306249999999549E-2</v>
      </c>
      <c r="AO86" s="47">
        <f>AVERAGE(Exp_1!M426,Exp_3!M426,Exp_9!M426,Exp_11!M426)</f>
        <v>6.8243749999999659E-2</v>
      </c>
      <c r="AP86" s="47">
        <f>AVERAGE(Exp_1!N426,Exp_3!N426,Exp_9!N426,Exp_11!N426)</f>
        <v>6.2612499999999752E-2</v>
      </c>
    </row>
    <row r="87" spans="2:42" ht="15" thickBot="1" x14ac:dyDescent="0.4">
      <c r="B87" s="104">
        <v>100</v>
      </c>
      <c r="C87" s="102">
        <f>AVERAGE(Exp_1!W952,Exp_2!W952,Exp_3!W952,Exp_4!W952)</f>
        <v>36.087675944391506</v>
      </c>
      <c r="D87" s="102">
        <f>AVERAGE(Exp_1!Z952,Exp_2!Z952,Exp_3!Z952,Exp_4!Z952)</f>
        <v>44.693602449421562</v>
      </c>
      <c r="E87" s="102">
        <f>AVERAGE(Exp_1!AC952,Exp_2!AC952,Exp_3!AC952,Exp_4!AC952)</f>
        <v>51.6141537055382</v>
      </c>
      <c r="F87" s="102"/>
      <c r="G87" s="102">
        <f>AVERAGE(Exp_1!X952,Exp_2!X952,Exp_3!X952,Exp_4!X952)</f>
        <v>31.78040295431795</v>
      </c>
      <c r="H87" s="102">
        <f>AVERAGE(Exp_1!AA952,Exp_2!AA952,Exp_3!AA952,Exp_4!AA952)</f>
        <v>40.725041531493602</v>
      </c>
      <c r="I87" s="102">
        <f>AVERAGE(Exp_1!AD952,Exp_2!AD952,Exp_3!AD952,Exp_4!AD952)</f>
        <v>49.018952721838474</v>
      </c>
      <c r="J87" s="102"/>
      <c r="K87" s="102">
        <f>AVERAGE(Exp_1!Y952,Exp_2!Y952,Exp_3!Y952,Exp_4!Y952)</f>
        <v>33.012035730354334</v>
      </c>
      <c r="L87" s="102">
        <f>AVERAGE(Exp_1!AB952,Exp_2!AB952,Exp_3!AB952,Exp_4!AB952)</f>
        <v>42.101955060180472</v>
      </c>
      <c r="M87" s="102">
        <f>AVERAGE(Exp_1!AE952,Exp_2!AE952,Exp_3!AE952,Exp_4!AE952)</f>
        <v>49.643257070901313</v>
      </c>
      <c r="AG87" s="32">
        <v>40</v>
      </c>
      <c r="AH87" s="47">
        <f>AVERAGE(Exp_1!F427,Exp_3!F427,Exp_9!F427,Exp_11!F427)</f>
        <v>5.6371250000000002</v>
      </c>
      <c r="AI87" s="47">
        <f>AVERAGE(Exp_1!G427,Exp_3!G427,Exp_9!G427,Exp_11!G427)</f>
        <v>5.468</v>
      </c>
      <c r="AJ87" s="47">
        <f>AVERAGE(Exp_1!H427,Exp_3!H427,Exp_9!H427,Exp_11!H427)</f>
        <v>5.3759999999999994</v>
      </c>
      <c r="AK87" s="47">
        <f>AVERAGE(Exp_1!I427,Exp_3!I427,Exp_9!I427,Exp_11!I427)</f>
        <v>0.61912499999999993</v>
      </c>
      <c r="AL87" s="47">
        <f>AVERAGE(Exp_1!J427,Exp_3!J427,Exp_9!J427,Exp_11!J427)</f>
        <v>0.69950000000000001</v>
      </c>
      <c r="AM87" s="47">
        <f>AVERAGE(Exp_1!K427,Exp_3!K427,Exp_9!K427,Exp_11!K427)</f>
        <v>0.75509375000000001</v>
      </c>
      <c r="AN87" s="47">
        <f>AVERAGE(Exp_1!L427,Exp_3!L427,Exp_9!L427,Exp_11!L427)</f>
        <v>7.9015624999999937E-2</v>
      </c>
      <c r="AO87" s="47">
        <f>AVERAGE(Exp_1!M427,Exp_3!M427,Exp_9!M427,Exp_11!M427)</f>
        <v>6.6749999999999837E-2</v>
      </c>
      <c r="AP87" s="47">
        <f>AVERAGE(Exp_1!N427,Exp_3!N427,Exp_9!N427,Exp_11!N427)</f>
        <v>5.8890624999999787E-2</v>
      </c>
    </row>
    <row r="88" spans="2:42" ht="15" thickTop="1" x14ac:dyDescent="0.35">
      <c r="B88" s="95" t="s">
        <v>89</v>
      </c>
      <c r="C88" s="105" t="s">
        <v>83</v>
      </c>
      <c r="D88" s="95"/>
      <c r="E88" s="95"/>
      <c r="F88" s="95"/>
      <c r="G88" s="95"/>
      <c r="H88" s="95"/>
      <c r="I88" s="95"/>
      <c r="J88" s="95"/>
      <c r="K88" s="95"/>
      <c r="L88" s="95"/>
      <c r="M88" s="95"/>
      <c r="AG88" s="32">
        <v>100</v>
      </c>
      <c r="AH88" s="47">
        <f>AVERAGE(Exp_1!F428,Exp_3!F428,Exp_9!F428,Exp_11!F428)</f>
        <v>11.274125</v>
      </c>
      <c r="AI88" s="47">
        <f>AVERAGE(Exp_1!G428,Exp_3!G428,Exp_9!G428,Exp_11!G428)</f>
        <v>9.2356249999999989</v>
      </c>
      <c r="AJ88" s="47">
        <f>AVERAGE(Exp_1!H428,Exp_3!H428,Exp_9!H428,Exp_11!H428)</f>
        <v>8.458124999999999</v>
      </c>
      <c r="AK88" s="47">
        <f>AVERAGE(Exp_1!I428,Exp_3!I428,Exp_9!I428,Exp_11!I428)</f>
        <v>0.60990625000000009</v>
      </c>
      <c r="AL88" s="47">
        <f>AVERAGE(Exp_1!J428,Exp_3!J428,Exp_9!J428,Exp_11!J428)</f>
        <v>0.68856249999999997</v>
      </c>
      <c r="AM88" s="47">
        <f>AVERAGE(Exp_1!K428,Exp_3!K428,Exp_9!K428,Exp_11!K428)</f>
        <v>0.73584375000000002</v>
      </c>
      <c r="AN88" s="47">
        <f>AVERAGE(Exp_1!L428,Exp_3!L428,Exp_9!L428,Exp_11!L428)</f>
        <v>8.8344999999999979E-2</v>
      </c>
      <c r="AO88" s="47">
        <f>AVERAGE(Exp_1!M428,Exp_3!M428,Exp_9!M428,Exp_11!M428)</f>
        <v>6.4813750000000073E-2</v>
      </c>
      <c r="AP88" s="47">
        <f>AVERAGE(Exp_1!N428,Exp_3!N428,Exp_9!N428,Exp_11!N428)</f>
        <v>5.5147500000000016E-2</v>
      </c>
    </row>
    <row r="89" spans="2:42" x14ac:dyDescent="0.35">
      <c r="B89" s="94"/>
      <c r="C89" s="106" t="s">
        <v>84</v>
      </c>
      <c r="D89" s="94"/>
      <c r="E89" s="94"/>
      <c r="F89" s="94"/>
      <c r="G89" s="94"/>
      <c r="H89" s="94"/>
      <c r="I89" s="94"/>
      <c r="J89" s="94"/>
      <c r="K89" s="94"/>
      <c r="L89" s="94"/>
      <c r="M89" s="94"/>
      <c r="AG89" s="60" t="s">
        <v>137</v>
      </c>
      <c r="AH89" s="55"/>
      <c r="AI89" s="55"/>
      <c r="AJ89" s="55"/>
      <c r="AK89" s="55"/>
      <c r="AL89" s="55"/>
      <c r="AM89" s="55"/>
      <c r="AN89" s="55"/>
      <c r="AO89" s="55"/>
      <c r="AP89" s="55"/>
    </row>
    <row r="90" spans="2:42" x14ac:dyDescent="0.35">
      <c r="B90" s="94"/>
      <c r="C90" s="106" t="s">
        <v>85</v>
      </c>
      <c r="D90" s="107"/>
      <c r="E90" s="107"/>
      <c r="F90" s="107"/>
      <c r="G90" s="94"/>
      <c r="H90" s="94"/>
      <c r="I90" s="94"/>
      <c r="J90" s="94"/>
      <c r="K90" s="94"/>
      <c r="L90" s="94"/>
      <c r="M90" s="94"/>
      <c r="AG90" s="39"/>
      <c r="AH90" s="45" t="s">
        <v>67</v>
      </c>
      <c r="AI90" s="45"/>
      <c r="AJ90" s="45"/>
      <c r="AK90" s="48"/>
      <c r="AL90" s="48"/>
      <c r="AM90" s="48"/>
      <c r="AN90" s="48"/>
      <c r="AO90" s="48"/>
      <c r="AP90" s="48"/>
    </row>
    <row r="91" spans="2:42" x14ac:dyDescent="0.35">
      <c r="B91" s="94" t="s">
        <v>90</v>
      </c>
      <c r="C91" s="94"/>
      <c r="D91" s="107"/>
      <c r="E91" s="107"/>
      <c r="F91" s="107"/>
      <c r="G91" s="94"/>
      <c r="H91" s="94"/>
      <c r="I91" s="94"/>
      <c r="J91" s="94"/>
      <c r="K91" s="94"/>
      <c r="L91" s="94"/>
      <c r="M91" s="94"/>
      <c r="AG91" s="32">
        <v>20</v>
      </c>
      <c r="AH91" s="47">
        <f>AVERAGE(Exp_2!F90,Exp_4!F90,Exp_10!F90,Exp_12!F90)</f>
        <v>5.5876250000000001</v>
      </c>
      <c r="AI91" s="47">
        <f>AVERAGE(Exp_2!G90,Exp_4!G90,Exp_10!G90,Exp_12!G90)</f>
        <v>6.6887499999999998</v>
      </c>
      <c r="AJ91" s="47">
        <f>AVERAGE(Exp_2!H90,Exp_4!H90,Exp_10!H90,Exp_12!H90)</f>
        <v>7.6866250000000012</v>
      </c>
      <c r="AK91" s="47">
        <f>AVERAGE(Exp_2!I90,Exp_4!I90,Exp_10!I90,Exp_12!I90)</f>
        <v>0.9140625</v>
      </c>
      <c r="AL91" s="47">
        <f>AVERAGE(Exp_2!J90,Exp_4!J90,Exp_10!J90,Exp_12!J90)</f>
        <v>0.96899999999999997</v>
      </c>
      <c r="AM91" s="47">
        <f>AVERAGE(Exp_2!K90,Exp_4!K90,Exp_10!K90,Exp_12!K90)</f>
        <v>0.98990624999999999</v>
      </c>
      <c r="AN91" s="47">
        <f>AVERAGE(Exp_2!L90,Exp_4!L90,Exp_10!L90,Exp_12!L90)</f>
        <v>9.6568749999999773E-2</v>
      </c>
      <c r="AO91" s="47">
        <f>AVERAGE(Exp_2!M90,Exp_4!M90,Exp_10!M90,Exp_12!M90)</f>
        <v>0.14063749999999972</v>
      </c>
      <c r="AP91" s="47">
        <f>AVERAGE(Exp_2!N90,Exp_4!N90,Exp_10!N90,Exp_12!N90)</f>
        <v>0.18634999999999977</v>
      </c>
    </row>
    <row r="92" spans="2:42" x14ac:dyDescent="0.35">
      <c r="AG92" s="32">
        <v>40</v>
      </c>
      <c r="AH92" s="47">
        <f>AVERAGE(Exp_2!F91,Exp_4!F91,Exp_10!F91,Exp_12!F91)</f>
        <v>5.3227499999999992</v>
      </c>
      <c r="AI92" s="47">
        <f>AVERAGE(Exp_2!G91,Exp_4!G91,Exp_10!G91,Exp_12!G91)</f>
        <v>6.5286249999999999</v>
      </c>
      <c r="AJ92" s="47">
        <f>AVERAGE(Exp_2!H91,Exp_4!H91,Exp_10!H91,Exp_12!H91)</f>
        <v>7.3616250000000001</v>
      </c>
      <c r="AK92" s="47">
        <f>AVERAGE(Exp_2!I91,Exp_4!I91,Exp_10!I91,Exp_12!I91)</f>
        <v>0.89740625000000007</v>
      </c>
      <c r="AL92" s="47">
        <f>AVERAGE(Exp_2!J91,Exp_4!J91,Exp_10!J91,Exp_12!J91)</f>
        <v>0.96725000000000005</v>
      </c>
      <c r="AM92" s="47">
        <f>AVERAGE(Exp_2!K91,Exp_4!K91,Exp_10!K91,Exp_12!K91)</f>
        <v>0.98815625000000007</v>
      </c>
      <c r="AN92" s="47">
        <f>AVERAGE(Exp_2!L91,Exp_4!L91,Exp_10!L91,Exp_12!L91)</f>
        <v>4.3328124999999926E-2</v>
      </c>
      <c r="AO92" s="47">
        <f>AVERAGE(Exp_2!M91,Exp_4!M91,Exp_10!M91,Exp_12!M91)</f>
        <v>6.6490624999999928E-2</v>
      </c>
      <c r="AP92" s="47">
        <f>AVERAGE(Exp_2!N91,Exp_4!N91,Exp_10!N91,Exp_12!N91)</f>
        <v>8.522499999999987E-2</v>
      </c>
    </row>
    <row r="93" spans="2:42" x14ac:dyDescent="0.35">
      <c r="AG93" s="32">
        <v>100</v>
      </c>
      <c r="AH93" s="47">
        <f>AVERAGE(Exp_2!F92,Exp_4!F92,Exp_10!F92,Exp_12!F92)</f>
        <v>5.0165000000000006</v>
      </c>
      <c r="AI93" s="47">
        <f>AVERAGE(Exp_2!G92,Exp_4!G92,Exp_10!G92,Exp_12!G92)</f>
        <v>6.1937499999999996</v>
      </c>
      <c r="AJ93" s="47">
        <f>AVERAGE(Exp_2!H92,Exp_4!H92,Exp_10!H92,Exp_12!H92)</f>
        <v>6.93</v>
      </c>
      <c r="AK93" s="47">
        <f>AVERAGE(Exp_2!I92,Exp_4!I92,Exp_10!I92,Exp_12!I92)</f>
        <v>0.86850000000000005</v>
      </c>
      <c r="AL93" s="47">
        <f>AVERAGE(Exp_2!J92,Exp_4!J92,Exp_10!J92,Exp_12!J92)</f>
        <v>0.95471874999999995</v>
      </c>
      <c r="AM93" s="47">
        <f>AVERAGE(Exp_2!K92,Exp_4!K92,Exp_10!K92,Exp_12!K92)</f>
        <v>0.98181249999999998</v>
      </c>
      <c r="AN93" s="47">
        <f>AVERAGE(Exp_2!L92,Exp_4!L92,Exp_10!L92,Exp_12!L92)</f>
        <v>1.5424999999999977E-2</v>
      </c>
      <c r="AO93" s="47">
        <f>AVERAGE(Exp_2!M92,Exp_4!M92,Exp_10!M92,Exp_12!M92)</f>
        <v>2.3748749999999961E-2</v>
      </c>
      <c r="AP93" s="47">
        <f>AVERAGE(Exp_2!N92,Exp_4!N92,Exp_10!N92,Exp_12!N92)</f>
        <v>3.0027499999999974E-2</v>
      </c>
    </row>
    <row r="94" spans="2:42" x14ac:dyDescent="0.35">
      <c r="B94" s="168" t="s">
        <v>212</v>
      </c>
      <c r="C94" s="168"/>
      <c r="D94" s="168"/>
      <c r="E94" s="168"/>
      <c r="F94" s="168"/>
      <c r="G94" s="168"/>
      <c r="H94" s="169"/>
      <c r="I94" s="169"/>
      <c r="J94" s="169"/>
      <c r="AG94" s="39"/>
      <c r="AH94" s="39" t="s">
        <v>68</v>
      </c>
      <c r="AI94" s="39"/>
      <c r="AJ94" s="39"/>
      <c r="AK94" s="39"/>
      <c r="AL94" s="39"/>
      <c r="AM94" s="39"/>
      <c r="AN94" s="39"/>
      <c r="AO94" s="39"/>
      <c r="AP94" s="39"/>
    </row>
    <row r="95" spans="2:42" ht="15" thickBot="1" x14ac:dyDescent="0.4">
      <c r="B95" s="168"/>
      <c r="C95" s="168"/>
      <c r="D95" s="168"/>
      <c r="E95" s="168"/>
      <c r="F95" s="168"/>
      <c r="G95" s="168"/>
      <c r="H95" s="169"/>
      <c r="I95" s="169"/>
      <c r="J95" s="169"/>
      <c r="AG95" s="32">
        <v>20</v>
      </c>
      <c r="AH95" s="47">
        <f>AVERAGE(Exp_2!F258,Exp_4!F258,Exp_10!F258,Exp_12!F258)</f>
        <v>7.7284999999999995</v>
      </c>
      <c r="AI95" s="47">
        <f>AVERAGE(Exp_2!G258,Exp_4!G258,Exp_10!G258,Exp_12!G258)</f>
        <v>8.0201250000000002</v>
      </c>
      <c r="AJ95" s="47">
        <f>AVERAGE(Exp_2!H258,Exp_4!H258,Exp_10!H258,Exp_12!H258)</f>
        <v>8.238999999999999</v>
      </c>
      <c r="AK95" s="47">
        <f>AVERAGE(Exp_2!I258,Exp_4!I258,Exp_10!I258,Exp_12!I258)</f>
        <v>0.88215625000000009</v>
      </c>
      <c r="AL95" s="47">
        <f>AVERAGE(Exp_2!J258,Exp_4!J258,Exp_10!J258,Exp_12!J258)</f>
        <v>0.92565625000000007</v>
      </c>
      <c r="AM95" s="47">
        <f>AVERAGE(Exp_2!K258,Exp_4!K258,Exp_10!K258,Exp_12!K258)</f>
        <v>0.95156249999999998</v>
      </c>
      <c r="AN95" s="47">
        <f>AVERAGE(Exp_2!L258,Exp_4!L258,Exp_10!L258,Exp_12!L258)</f>
        <v>0.20999375000000003</v>
      </c>
      <c r="AO95" s="47">
        <f>AVERAGE(Exp_2!M258,Exp_4!M258,Exp_10!M258,Exp_12!M258)</f>
        <v>0.21587500000000009</v>
      </c>
      <c r="AP95" s="47">
        <f>AVERAGE(Exp_2!N258,Exp_4!N258,Exp_10!N258,Exp_12!N258)</f>
        <v>0.22163750000000026</v>
      </c>
    </row>
    <row r="96" spans="2:42" ht="15" thickTop="1" x14ac:dyDescent="0.35">
      <c r="B96" s="100"/>
      <c r="C96" s="108"/>
      <c r="D96" s="164"/>
      <c r="E96" s="164"/>
      <c r="F96" s="164"/>
      <c r="G96" s="165"/>
      <c r="H96" s="165"/>
      <c r="I96" s="165"/>
      <c r="J96" s="165"/>
      <c r="AG96" s="32">
        <v>40</v>
      </c>
      <c r="AH96" s="47">
        <f>AVERAGE(Exp_2!F259,Exp_4!F259,Exp_10!F259,Exp_12!F259)</f>
        <v>10.006125000000001</v>
      </c>
      <c r="AI96" s="47">
        <f>AVERAGE(Exp_2!G259,Exp_4!G259,Exp_10!G259,Exp_12!G259)</f>
        <v>10.514250000000001</v>
      </c>
      <c r="AJ96" s="47">
        <f>AVERAGE(Exp_2!H259,Exp_4!H259,Exp_10!H259,Exp_12!H259)</f>
        <v>10.89425</v>
      </c>
      <c r="AK96" s="47">
        <f>AVERAGE(Exp_2!I259,Exp_4!I259,Exp_10!I259,Exp_12!I259)</f>
        <v>0.86862499999999998</v>
      </c>
      <c r="AL96" s="47">
        <f>AVERAGE(Exp_2!J259,Exp_4!J259,Exp_10!J259,Exp_12!J259)</f>
        <v>0.92174999999999996</v>
      </c>
      <c r="AM96" s="47">
        <f>AVERAGE(Exp_2!K259,Exp_4!K259,Exp_10!K259,Exp_12!K259)</f>
        <v>0.94874999999999998</v>
      </c>
      <c r="AN96" s="47">
        <f>AVERAGE(Exp_2!L259,Exp_4!L259,Exp_10!L259,Exp_12!L259)</f>
        <v>0.16329062500000022</v>
      </c>
      <c r="AO96" s="47">
        <f>AVERAGE(Exp_2!M259,Exp_4!M259,Exp_10!M259,Exp_12!M259)</f>
        <v>0.17068125000000017</v>
      </c>
      <c r="AP96" s="47">
        <f>AVERAGE(Exp_2!N259,Exp_4!N259,Exp_10!N259,Exp_12!N259)</f>
        <v>0.1774812500000002</v>
      </c>
    </row>
    <row r="97" spans="2:42" x14ac:dyDescent="0.35">
      <c r="B97" s="100"/>
      <c r="C97" s="82" t="s">
        <v>0</v>
      </c>
      <c r="D97" s="109">
        <v>100</v>
      </c>
      <c r="E97" s="109">
        <v>200</v>
      </c>
      <c r="F97" s="109">
        <v>500</v>
      </c>
      <c r="G97" s="100"/>
      <c r="H97" s="109">
        <v>100</v>
      </c>
      <c r="I97" s="109">
        <v>200</v>
      </c>
      <c r="J97" s="109">
        <v>500</v>
      </c>
      <c r="AG97" s="32">
        <v>100</v>
      </c>
      <c r="AH97" s="47">
        <f>AVERAGE(Exp_2!F260,Exp_4!F260,Exp_10!F260,Exp_12!F260)</f>
        <v>13.554</v>
      </c>
      <c r="AI97" s="47">
        <f>AVERAGE(Exp_2!G260,Exp_4!G260,Exp_10!G260,Exp_12!G260)</f>
        <v>14.286124999999998</v>
      </c>
      <c r="AJ97" s="47">
        <f>AVERAGE(Exp_2!H260,Exp_4!H260,Exp_10!H260,Exp_12!H260)</f>
        <v>14.677999999999999</v>
      </c>
      <c r="AK97" s="47">
        <f>AVERAGE(Exp_2!I260,Exp_4!I260,Exp_10!I260,Exp_12!I260)</f>
        <v>0.84503125000000001</v>
      </c>
      <c r="AL97" s="47">
        <f>AVERAGE(Exp_2!J260,Exp_4!J260,Exp_10!J260,Exp_12!J260)</f>
        <v>0.90850000000000009</v>
      </c>
      <c r="AM97" s="47">
        <f>AVERAGE(Exp_2!K260,Exp_4!K260,Exp_10!K260,Exp_12!K260)</f>
        <v>0.93715625000000002</v>
      </c>
      <c r="AN97" s="47">
        <f>AVERAGE(Exp_2!L260,Exp_4!L260,Exp_10!L260,Exp_12!L260)</f>
        <v>0.10173875000000016</v>
      </c>
      <c r="AO97" s="47">
        <f>AVERAGE(Exp_2!M260,Exp_4!M260,Exp_10!M260,Exp_12!M260)</f>
        <v>0.10652125000000015</v>
      </c>
      <c r="AP97" s="47">
        <f>AVERAGE(Exp_2!N260,Exp_4!N260,Exp_10!N260,Exp_12!N260)</f>
        <v>0.10929375000000012</v>
      </c>
    </row>
    <row r="98" spans="2:42" x14ac:dyDescent="0.35">
      <c r="B98" s="100"/>
      <c r="C98" s="100"/>
      <c r="D98" s="91" t="s">
        <v>102</v>
      </c>
      <c r="E98" s="91"/>
      <c r="F98" s="91"/>
      <c r="G98" s="100"/>
      <c r="H98" s="91" t="s">
        <v>101</v>
      </c>
      <c r="I98" s="109"/>
      <c r="J98" s="109"/>
      <c r="AG98" s="39"/>
      <c r="AH98" s="39" t="s">
        <v>69</v>
      </c>
      <c r="AI98" s="39"/>
      <c r="AJ98" s="39"/>
      <c r="AK98" s="39"/>
      <c r="AL98" s="39"/>
      <c r="AM98" s="39"/>
      <c r="AN98" s="39"/>
      <c r="AO98" s="39"/>
      <c r="AP98" s="39"/>
    </row>
    <row r="99" spans="2:42" x14ac:dyDescent="0.35">
      <c r="B99" s="100"/>
      <c r="C99" s="87"/>
      <c r="D99" s="110" t="s">
        <v>68</v>
      </c>
      <c r="E99" s="87"/>
      <c r="F99" s="87"/>
      <c r="G99" s="100"/>
      <c r="H99" s="110" t="s">
        <v>68</v>
      </c>
      <c r="I99" s="111"/>
      <c r="J99" s="111"/>
      <c r="AG99" s="32">
        <v>20</v>
      </c>
      <c r="AH99" s="47">
        <f>AVERAGE(Exp_2!F342,Exp_4!F342,Exp_10!F342,Exp_12!F342)</f>
        <v>5.9323750000000004</v>
      </c>
      <c r="AI99" s="47">
        <f>AVERAGE(Exp_2!G342,Exp_4!G342,Exp_10!G342,Exp_12!G342)</f>
        <v>6.2486249999999997</v>
      </c>
      <c r="AJ99" s="47">
        <f>AVERAGE(Exp_2!H342,Exp_4!H342,Exp_10!H342,Exp_12!H342)</f>
        <v>6.4770000000000003</v>
      </c>
      <c r="AK99" s="47">
        <f>AVERAGE(Exp_2!I342,Exp_4!I342,Exp_10!I342,Exp_12!I342)</f>
        <v>0.79021874999999997</v>
      </c>
      <c r="AL99" s="47">
        <f>AVERAGE(Exp_2!J342,Exp_4!J342,Exp_10!J342,Exp_12!J342)</f>
        <v>0.85306250000000006</v>
      </c>
      <c r="AM99" s="47">
        <f>AVERAGE(Exp_2!K342,Exp_4!K342,Exp_10!K342,Exp_12!K342)</f>
        <v>0.89778124999999998</v>
      </c>
      <c r="AN99" s="47">
        <f>AVERAGE(Exp_2!L342,Exp_4!L342,Exp_10!L342,Exp_12!L342)</f>
        <v>0.13857499999999975</v>
      </c>
      <c r="AO99" s="47">
        <f>AVERAGE(Exp_2!M342,Exp_4!M342,Exp_10!M342,Exp_12!M342)</f>
        <v>0.14181874999999972</v>
      </c>
      <c r="AP99" s="47">
        <f>AVERAGE(Exp_2!N342,Exp_4!N342,Exp_10!N342,Exp_12!N342)</f>
        <v>0.14429374999999983</v>
      </c>
    </row>
    <row r="100" spans="2:42" x14ac:dyDescent="0.35">
      <c r="B100" s="100"/>
      <c r="C100" s="88">
        <v>20</v>
      </c>
      <c r="D100" s="112">
        <f>AVERAGE(Exp_9!AP258,Exp_10!AP258,Exp_11!AP258,Exp_12!AP258)</f>
        <v>1.0233868603382976</v>
      </c>
      <c r="E100" s="112">
        <f>AVERAGE(Exp_9!AQ258,Exp_10!AQ258,Exp_11!AQ258,Exp_12!AQ258)</f>
        <v>1.0107518820437891</v>
      </c>
      <c r="F100" s="112">
        <f>AVERAGE(Exp_9!AR258,Exp_10!AR258,Exp_11!AR258,Exp_12!AR258)</f>
        <v>0.99374159864843403</v>
      </c>
      <c r="G100" s="100"/>
      <c r="H100" s="112">
        <f>AVERAGE(Exp_1!AP258,Exp_2!AP258,Exp_3!AP258,Exp_4!AP258)</f>
        <v>1.0668492932079614</v>
      </c>
      <c r="I100" s="112">
        <f>AVERAGE(Exp_1!AQ258,Exp_2!AQ258,Exp_3!AQ258,Exp_4!AQ258)</f>
        <v>1.0445755978188662</v>
      </c>
      <c r="J100" s="112">
        <f>AVERAGE(Exp_1!AR258,Exp_2!AR258,Exp_3!AR258,Exp_4!AR258)</f>
        <v>1.0274679309204517</v>
      </c>
      <c r="AG100" s="32">
        <v>40</v>
      </c>
      <c r="AH100" s="47">
        <f>AVERAGE(Exp_2!F343,Exp_4!F343,Exp_10!F343,Exp_12!F343)</f>
        <v>7.7871249999999996</v>
      </c>
      <c r="AI100" s="47">
        <f>AVERAGE(Exp_2!G343,Exp_4!G343,Exp_10!G343,Exp_12!G343)</f>
        <v>8.3558749999999993</v>
      </c>
      <c r="AJ100" s="47">
        <f>AVERAGE(Exp_2!H343,Exp_4!H343,Exp_10!H343,Exp_12!H343)</f>
        <v>8.6971249999999998</v>
      </c>
      <c r="AK100" s="47">
        <f>AVERAGE(Exp_2!I343,Exp_4!I343,Exp_10!I343,Exp_12!I343)</f>
        <v>0.79159374999999998</v>
      </c>
      <c r="AL100" s="47">
        <f>AVERAGE(Exp_2!J343,Exp_4!J343,Exp_10!J343,Exp_12!J343)</f>
        <v>0.86803125000000003</v>
      </c>
      <c r="AM100" s="47">
        <f>AVERAGE(Exp_2!K343,Exp_4!K343,Exp_10!K343,Exp_12!K343)</f>
        <v>0.90703124999999996</v>
      </c>
      <c r="AN100" s="47">
        <f>AVERAGE(Exp_2!L343,Exp_4!L343,Exp_10!L343,Exp_12!L343)</f>
        <v>0.11551875000000009</v>
      </c>
      <c r="AO100" s="47">
        <f>AVERAGE(Exp_2!M343,Exp_4!M343,Exp_10!M343,Exp_12!M343)</f>
        <v>0.12209375000000006</v>
      </c>
      <c r="AP100" s="47">
        <f>AVERAGE(Exp_2!N343,Exp_4!N343,Exp_10!N343,Exp_12!N343)</f>
        <v>0.12672500000000009</v>
      </c>
    </row>
    <row r="101" spans="2:42" x14ac:dyDescent="0.35">
      <c r="B101" s="100"/>
      <c r="C101" s="88">
        <v>40</v>
      </c>
      <c r="D101" s="112">
        <f>AVERAGE(Exp_9!AP259,Exp_10!AP259,Exp_11!AP259,Exp_12!AP259)</f>
        <v>1.0613805125069626</v>
      </c>
      <c r="E101" s="112">
        <f>AVERAGE(Exp_9!AQ259,Exp_10!AQ259,Exp_11!AQ259,Exp_12!AQ259)</f>
        <v>1.0351223424449418</v>
      </c>
      <c r="F101" s="112">
        <f>AVERAGE(Exp_9!AR259,Exp_10!AR259,Exp_11!AR259,Exp_12!AR259)</f>
        <v>0.99817506917163135</v>
      </c>
      <c r="G101" s="100"/>
      <c r="H101" s="112">
        <f>AVERAGE(Exp_1!AP259,Exp_2!AP259,Exp_3!AP259,Exp_4!AP259)</f>
        <v>1.0944159707978249</v>
      </c>
      <c r="I101" s="112">
        <f>AVERAGE(Exp_1!AQ259,Exp_2!AQ259,Exp_3!AQ259,Exp_4!AQ259)</f>
        <v>1.0865091985315718</v>
      </c>
      <c r="J101" s="112">
        <f>AVERAGE(Exp_1!AR259,Exp_2!AR259,Exp_3!AR259,Exp_4!AR259)</f>
        <v>1.0363924738873933</v>
      </c>
      <c r="AG101" s="32">
        <v>100</v>
      </c>
      <c r="AH101" s="47">
        <f>AVERAGE(Exp_2!F344,Exp_4!F344,Exp_10!F344,Exp_12!F344)</f>
        <v>10.775</v>
      </c>
      <c r="AI101" s="47">
        <f>AVERAGE(Exp_2!G344,Exp_4!G344,Exp_10!G344,Exp_12!G344)</f>
        <v>11.580500000000001</v>
      </c>
      <c r="AJ101" s="47">
        <f>AVERAGE(Exp_2!H344,Exp_4!H344,Exp_10!H344,Exp_12!H344)</f>
        <v>12.033374999999999</v>
      </c>
      <c r="AK101" s="47">
        <f>AVERAGE(Exp_2!I344,Exp_4!I344,Exp_10!I344,Exp_12!I344)</f>
        <v>0.78628124999999993</v>
      </c>
      <c r="AL101" s="47">
        <f>AVERAGE(Exp_2!J344,Exp_4!J344,Exp_10!J344,Exp_12!J344)</f>
        <v>0.86609375</v>
      </c>
      <c r="AM101" s="47">
        <f>AVERAGE(Exp_2!K344,Exp_4!K344,Exp_10!K344,Exp_12!K344)</f>
        <v>0.90553125000000012</v>
      </c>
      <c r="AN101" s="47">
        <f>AVERAGE(Exp_2!L344,Exp_4!L344,Exp_10!L344,Exp_12!L344)</f>
        <v>7.629875000000011E-2</v>
      </c>
      <c r="AO101" s="47">
        <f>AVERAGE(Exp_2!M344,Exp_4!M344,Exp_10!M344,Exp_12!M344)</f>
        <v>8.1161250000000032E-2</v>
      </c>
      <c r="AP101" s="47">
        <f>AVERAGE(Exp_2!N344,Exp_4!N344,Exp_10!N344,Exp_12!N344)</f>
        <v>8.4112500000000048E-2</v>
      </c>
    </row>
    <row r="102" spans="2:42" x14ac:dyDescent="0.35">
      <c r="B102" s="100"/>
      <c r="C102" s="88">
        <v>100</v>
      </c>
      <c r="D102" s="112">
        <f>AVERAGE(Exp_9!AP260,Exp_10!AP260,Exp_11!AP260,Exp_12!AP260)</f>
        <v>1.1291274184149931</v>
      </c>
      <c r="E102" s="112">
        <f>AVERAGE(Exp_9!AQ260,Exp_10!AQ260,Exp_11!AQ260,Exp_12!AQ260)</f>
        <v>1.0737867310114744</v>
      </c>
      <c r="F102" s="112">
        <f>AVERAGE(Exp_9!AR260,Exp_10!AR260,Exp_11!AR260,Exp_12!AR260)</f>
        <v>1.0562114305890586</v>
      </c>
      <c r="G102" s="100"/>
      <c r="H102" s="112">
        <f>AVERAGE(Exp_1!AP260,Exp_2!AP260,Exp_3!AP260,Exp_4!AP260)</f>
        <v>1.1322558458751444</v>
      </c>
      <c r="I102" s="112">
        <f>AVERAGE(Exp_1!AQ260,Exp_2!AQ260,Exp_3!AQ260,Exp_4!AQ260)</f>
        <v>1.1290922125522798</v>
      </c>
      <c r="J102" s="112">
        <f>AVERAGE(Exp_1!AR260,Exp_2!AR260,Exp_3!AR260,Exp_4!AR260)</f>
        <v>1.0980623085280004</v>
      </c>
      <c r="AG102" s="39"/>
      <c r="AH102" s="69" t="s">
        <v>185</v>
      </c>
      <c r="AI102" s="69"/>
      <c r="AJ102" s="69"/>
      <c r="AK102" s="69"/>
      <c r="AL102" s="69"/>
      <c r="AM102" s="69"/>
      <c r="AN102" s="69"/>
      <c r="AO102" s="69"/>
      <c r="AP102" s="69"/>
    </row>
    <row r="103" spans="2:42" x14ac:dyDescent="0.35">
      <c r="B103" s="100"/>
      <c r="C103" s="87"/>
      <c r="D103" s="110" t="s">
        <v>69</v>
      </c>
      <c r="E103" s="87"/>
      <c r="F103" s="87"/>
      <c r="G103" s="100"/>
      <c r="H103" s="110" t="s">
        <v>69</v>
      </c>
      <c r="I103" s="111"/>
      <c r="J103" s="111"/>
      <c r="AG103" s="32">
        <v>20</v>
      </c>
      <c r="AH103" s="47">
        <f>AVERAGE(Exp_2!F426,Exp_4!F426,Exp_10!F426,Exp_12!F426)</f>
        <v>5.1241249999999994</v>
      </c>
      <c r="AI103" s="47">
        <f>AVERAGE(Exp_2!G426,Exp_4!G426,Exp_10!G426,Exp_12!G426)</f>
        <v>5.1393749999999994</v>
      </c>
      <c r="AJ103" s="47">
        <f>AVERAGE(Exp_2!H426,Exp_4!H426,Exp_10!H426,Exp_12!H426)</f>
        <v>5.1746249999999998</v>
      </c>
      <c r="AK103" s="47">
        <f>AVERAGE(Exp_2!I426,Exp_4!I426,Exp_10!I426,Exp_12!I426)</f>
        <v>0.824125</v>
      </c>
      <c r="AL103" s="47">
        <f>AVERAGE(Exp_2!J426,Exp_4!J426,Exp_10!J426,Exp_12!J426)</f>
        <v>0.87715624999999997</v>
      </c>
      <c r="AM103" s="47">
        <f>AVERAGE(Exp_2!K426,Exp_4!K426,Exp_10!K426,Exp_12!K426)</f>
        <v>0.91340624999999998</v>
      </c>
      <c r="AN103" s="47">
        <f>AVERAGE(Exp_2!L426,Exp_4!L426,Exp_10!L426,Exp_12!L426)</f>
        <v>9.138124999999947E-2</v>
      </c>
      <c r="AO103" s="47">
        <f>AVERAGE(Exp_2!M426,Exp_4!M426,Exp_10!M426,Exp_12!M426)</f>
        <v>8.1537499999999596E-2</v>
      </c>
      <c r="AP103" s="47">
        <f>AVERAGE(Exp_2!N426,Exp_4!N426,Exp_10!N426,Exp_12!N426)</f>
        <v>7.6049999999999646E-2</v>
      </c>
    </row>
    <row r="104" spans="2:42" x14ac:dyDescent="0.35">
      <c r="B104" s="100"/>
      <c r="C104" s="88">
        <v>20</v>
      </c>
      <c r="D104" s="112">
        <f>AVERAGE(Exp_9!AP342,Exp_10!AP342,Exp_11!AP342,Exp_12!AP342)</f>
        <v>1.0667809271091968</v>
      </c>
      <c r="E104" s="112">
        <f>AVERAGE(Exp_9!AQ342,Exp_10!AQ342,Exp_11!AQ342,Exp_12!AQ342)</f>
        <v>1.0428529912721221</v>
      </c>
      <c r="F104" s="112">
        <f>AVERAGE(Exp_9!AR342,Exp_10!AR342,Exp_11!AR342,Exp_12!AR342)</f>
        <v>1.02137028439323</v>
      </c>
      <c r="G104" s="100"/>
      <c r="H104" s="112">
        <f>AVERAGE(Exp_1!AP342,Exp_2!AP342,Exp_3!AP342,Exp_4!AP342)</f>
        <v>1.0997825866483413</v>
      </c>
      <c r="I104" s="112">
        <f>AVERAGE(Exp_1!AQ342,Exp_2!AQ342,Exp_3!AQ342,Exp_4!AQ342)</f>
        <v>1.0691290858406881</v>
      </c>
      <c r="J104" s="112">
        <f>AVERAGE(Exp_1!AR342,Exp_2!AR342,Exp_3!AR342,Exp_4!AR342)</f>
        <v>1.0459262923296426</v>
      </c>
      <c r="AG104" s="32">
        <v>40</v>
      </c>
      <c r="AH104" s="47">
        <f>AVERAGE(Exp_2!F427,Exp_4!F427,Exp_10!F427,Exp_12!F427)</f>
        <v>6.9308750000000003</v>
      </c>
      <c r="AI104" s="47">
        <f>AVERAGE(Exp_2!G427,Exp_4!G427,Exp_10!G427,Exp_12!G427)</f>
        <v>6.6686249999999996</v>
      </c>
      <c r="AJ104" s="47">
        <f>AVERAGE(Exp_2!H427,Exp_4!H427,Exp_10!H427,Exp_12!H427)</f>
        <v>6.51525</v>
      </c>
      <c r="AK104" s="47">
        <f>AVERAGE(Exp_2!I427,Exp_4!I427,Exp_10!I427,Exp_12!I427)</f>
        <v>0.82065624999999998</v>
      </c>
      <c r="AL104" s="47">
        <f>AVERAGE(Exp_2!J427,Exp_4!J427,Exp_10!J427,Exp_12!J427)</f>
        <v>0.88187500000000008</v>
      </c>
      <c r="AM104" s="47">
        <f>AVERAGE(Exp_2!K427,Exp_4!K427,Exp_10!K427,Exp_12!K427)</f>
        <v>0.91521874999999997</v>
      </c>
      <c r="AN104" s="47">
        <f>AVERAGE(Exp_2!L427,Exp_4!L427,Exp_10!L427,Exp_12!L427)</f>
        <v>9.1206249999999933E-2</v>
      </c>
      <c r="AO104" s="47">
        <f>AVERAGE(Exp_2!M427,Exp_4!M427,Exp_10!M427,Exp_12!M427)</f>
        <v>7.8528124999999893E-2</v>
      </c>
      <c r="AP104" s="47">
        <f>AVERAGE(Exp_2!N427,Exp_4!N427,Exp_10!N427,Exp_12!N427)</f>
        <v>7.1359374999999864E-2</v>
      </c>
    </row>
    <row r="105" spans="2:42" ht="15" thickBot="1" x14ac:dyDescent="0.4">
      <c r="B105" s="100"/>
      <c r="C105" s="88">
        <v>40</v>
      </c>
      <c r="D105" s="112">
        <f>AVERAGE(Exp_9!AP343,Exp_10!AP343,Exp_11!AP343,Exp_12!AP343)</f>
        <v>1.1348047576543863</v>
      </c>
      <c r="E105" s="112">
        <f>AVERAGE(Exp_9!AQ343,Exp_10!AQ343,Exp_11!AQ343,Exp_12!AQ343)</f>
        <v>1.1063602157692038</v>
      </c>
      <c r="F105" s="112">
        <f>AVERAGE(Exp_9!AR343,Exp_10!AR343,Exp_11!AR343,Exp_12!AR343)</f>
        <v>1.0393007622552677</v>
      </c>
      <c r="G105" s="100"/>
      <c r="H105" s="112">
        <f>AVERAGE(Exp_1!AP343,Exp_2!AP343,Exp_3!AP343,Exp_4!AP343)</f>
        <v>1.1644543809615699</v>
      </c>
      <c r="I105" s="112">
        <f>AVERAGE(Exp_1!AQ343,Exp_2!AQ343,Exp_3!AQ343,Exp_4!AQ343)</f>
        <v>1.1557611242338404</v>
      </c>
      <c r="J105" s="112">
        <f>AVERAGE(Exp_1!AR343,Exp_2!AR343,Exp_3!AR343,Exp_4!AR343)</f>
        <v>1.0772782204606306</v>
      </c>
      <c r="AG105" s="38">
        <v>100</v>
      </c>
      <c r="AH105" s="46">
        <f>AVERAGE(Exp_2!F428,Exp_4!F428,Exp_10!F428,Exp_12!F428)</f>
        <v>12.78425</v>
      </c>
      <c r="AI105" s="46">
        <f>AVERAGE(Exp_2!G428,Exp_4!G428,Exp_10!G428,Exp_12!G428)</f>
        <v>10.75825</v>
      </c>
      <c r="AJ105" s="46">
        <f>AVERAGE(Exp_2!H428,Exp_4!H428,Exp_10!H428,Exp_12!H428)</f>
        <v>9.9978750000000005</v>
      </c>
      <c r="AK105" s="46">
        <f>AVERAGE(Exp_2!I428,Exp_4!I428,Exp_10!I428,Exp_12!I428)</f>
        <v>0.81346874999999996</v>
      </c>
      <c r="AL105" s="46">
        <f>AVERAGE(Exp_2!J428,Exp_4!J428,Exp_10!J428,Exp_12!J428)</f>
        <v>0.87403125000000004</v>
      </c>
      <c r="AM105" s="46">
        <f>AVERAGE(Exp_2!K428,Exp_4!K428,Exp_10!K428,Exp_12!K428)</f>
        <v>0.90615625</v>
      </c>
      <c r="AN105" s="46">
        <f>AVERAGE(Exp_2!L428,Exp_4!L428,Exp_10!L428,Exp_12!L428)</f>
        <v>9.5303749999999965E-2</v>
      </c>
      <c r="AO105" s="46">
        <f>AVERAGE(Exp_2!M428,Exp_4!M428,Exp_10!M428,Exp_12!M428)</f>
        <v>7.2621249999999998E-2</v>
      </c>
      <c r="AP105" s="46">
        <f>AVERAGE(Exp_2!N428,Exp_4!N428,Exp_10!N428,Exp_12!N428)</f>
        <v>6.3732500000000011E-2</v>
      </c>
    </row>
    <row r="106" spans="2:42" ht="15" thickTop="1" x14ac:dyDescent="0.35">
      <c r="B106" s="100"/>
      <c r="C106" s="88">
        <v>100</v>
      </c>
      <c r="D106" s="112">
        <f>AVERAGE(Exp_9!AP344,Exp_10!AP344,Exp_11!AP344,Exp_12!AP344)</f>
        <v>1.2774593523061168</v>
      </c>
      <c r="E106" s="112">
        <f>AVERAGE(Exp_9!AQ344,Exp_10!AQ344,Exp_11!AQ344,Exp_12!AQ344)</f>
        <v>1.17622551109833</v>
      </c>
      <c r="F106" s="112">
        <f>AVERAGE(Exp_9!AR344,Exp_10!AR344,Exp_11!AR344,Exp_12!AR344)</f>
        <v>1.1467763745669934</v>
      </c>
      <c r="G106" s="100"/>
      <c r="H106" s="112">
        <f>AVERAGE(Exp_1!AP344,Exp_2!AP344,Exp_3!AP344,Exp_4!AP344)</f>
        <v>1.2686351085080516</v>
      </c>
      <c r="I106" s="112">
        <f>AVERAGE(Exp_1!AQ344,Exp_2!AQ344,Exp_3!AQ344,Exp_4!AQ344)</f>
        <v>1.2364790727366659</v>
      </c>
      <c r="J106" s="112">
        <f>AVERAGE(Exp_1!AR344,Exp_2!AR344,Exp_3!AR344,Exp_4!AR344)</f>
        <v>1.2016481230915745</v>
      </c>
    </row>
    <row r="107" spans="2:42" x14ac:dyDescent="0.35">
      <c r="B107" s="100"/>
      <c r="C107" s="87"/>
      <c r="D107" s="110" t="s">
        <v>185</v>
      </c>
      <c r="E107" s="87"/>
      <c r="F107" s="87"/>
      <c r="G107" s="100"/>
      <c r="H107" s="110" t="s">
        <v>185</v>
      </c>
      <c r="I107" s="111"/>
      <c r="J107" s="111"/>
    </row>
    <row r="108" spans="2:42" x14ac:dyDescent="0.35">
      <c r="B108" s="100"/>
      <c r="C108" s="88">
        <v>20</v>
      </c>
      <c r="D108" s="112">
        <f>AVERAGE(Exp_9!AP426,Exp_10!AP426,Exp_11!AP426,Exp_12!AP426)</f>
        <v>1.1142704379745501</v>
      </c>
      <c r="E108" s="112">
        <f>AVERAGE(Exp_9!AQ426,Exp_10!AQ426,Exp_11!AQ426,Exp_12!AQ426)</f>
        <v>1.1218408761264831</v>
      </c>
      <c r="F108" s="112">
        <f>AVERAGE(Exp_9!AR426,Exp_10!AR426,Exp_11!AR426,Exp_12!AR426)</f>
        <v>1.1089056646610889</v>
      </c>
      <c r="G108" s="100"/>
      <c r="H108" s="112">
        <f>AVERAGE(Exp_1!AP426,Exp_2!AP426,Exp_3!AP426,Exp_4!AP426)</f>
        <v>1.1163445773179725</v>
      </c>
      <c r="I108" s="112">
        <f>AVERAGE(Exp_1!AQ426,Exp_2!AQ426,Exp_3!AQ426,Exp_4!AQ426)</f>
        <v>1.1428213190518028</v>
      </c>
      <c r="J108" s="112">
        <f>AVERAGE(Exp_1!AR426,Exp_2!AR426,Exp_3!AR426,Exp_4!AR426)</f>
        <v>1.1268666464586572</v>
      </c>
    </row>
    <row r="109" spans="2:42" x14ac:dyDescent="0.35">
      <c r="B109" s="100"/>
      <c r="C109" s="88">
        <v>40</v>
      </c>
      <c r="D109" s="112">
        <f>AVERAGE(Exp_9!AP427,Exp_10!AP427,Exp_11!AP427,Exp_12!AP427)</f>
        <v>1.2023840740430689</v>
      </c>
      <c r="E109" s="112">
        <f>AVERAGE(Exp_9!AQ427,Exp_10!AQ427,Exp_11!AQ427,Exp_12!AQ427)</f>
        <v>1.2000055343057598</v>
      </c>
      <c r="F109" s="112">
        <f>AVERAGE(Exp_9!AR427,Exp_10!AR427,Exp_11!AR427,Exp_12!AR427)</f>
        <v>1.1939713159047589</v>
      </c>
      <c r="G109" s="100"/>
      <c r="H109" s="112">
        <f>AVERAGE(Exp_1!AP427,Exp_2!AP427,Exp_3!AP427,Exp_4!AP427)</f>
        <v>1.2248767124326649</v>
      </c>
      <c r="I109" s="112">
        <f>AVERAGE(Exp_1!AQ427,Exp_2!AQ427,Exp_3!AQ427,Exp_4!AQ427)</f>
        <v>1.232754558864636</v>
      </c>
      <c r="J109" s="112">
        <f>AVERAGE(Exp_1!AR427,Exp_2!AR427,Exp_3!AR427,Exp_4!AR427)</f>
        <v>1.2042210063479748</v>
      </c>
    </row>
    <row r="110" spans="2:42" x14ac:dyDescent="0.35">
      <c r="B110" s="100"/>
      <c r="C110" s="85">
        <v>100</v>
      </c>
      <c r="D110" s="110">
        <f>AVERAGE(Exp_9!AP428,Exp_10!AP428,Exp_11!AP428,Exp_12!AP428)</f>
        <v>1.3817401517906356</v>
      </c>
      <c r="E110" s="110">
        <f>AVERAGE(Exp_9!AQ428,Exp_10!AQ428,Exp_11!AQ428,Exp_12!AQ428)</f>
        <v>1.2993442949328882</v>
      </c>
      <c r="F110" s="110">
        <f>AVERAGE(Exp_9!AR428,Exp_10!AR428,Exp_11!AR428,Exp_12!AR428)</f>
        <v>1.2894228197201667</v>
      </c>
      <c r="G110" s="87"/>
      <c r="H110" s="110">
        <f>AVERAGE(Exp_1!AP428,Exp_2!AP428,Exp_3!AP428,Exp_4!AP428)</f>
        <v>1.3312191990096931</v>
      </c>
      <c r="I110" s="110">
        <f>AVERAGE(Exp_1!AQ428,Exp_2!AQ428,Exp_3!AQ428,Exp_4!AQ428)</f>
        <v>1.2990372886068409</v>
      </c>
      <c r="J110" s="110">
        <f>AVERAGE(Exp_1!AR428,Exp_2!AR428,Exp_3!AR428,Exp_4!AR428)</f>
        <v>1.302475813749657</v>
      </c>
    </row>
    <row r="114" spans="2:13" ht="15" thickBot="1" x14ac:dyDescent="0.4">
      <c r="B114" s="113" t="s">
        <v>213</v>
      </c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</row>
    <row r="115" spans="2:13" ht="15" thickTop="1" x14ac:dyDescent="0.35">
      <c r="B115" s="114"/>
      <c r="C115" s="179" t="s">
        <v>204</v>
      </c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</row>
    <row r="116" spans="2:13" x14ac:dyDescent="0.35">
      <c r="B116" s="115" t="s">
        <v>82</v>
      </c>
      <c r="C116" s="116" t="s">
        <v>86</v>
      </c>
      <c r="D116" s="116" t="s">
        <v>87</v>
      </c>
      <c r="E116" s="116" t="s">
        <v>88</v>
      </c>
      <c r="F116" s="117"/>
      <c r="G116" s="116" t="s">
        <v>86</v>
      </c>
      <c r="H116" s="116" t="s">
        <v>87</v>
      </c>
      <c r="I116" s="116" t="s">
        <v>88</v>
      </c>
      <c r="J116" s="117"/>
      <c r="K116" s="116" t="s">
        <v>86</v>
      </c>
      <c r="L116" s="116" t="s">
        <v>87</v>
      </c>
      <c r="M116" s="116" t="s">
        <v>88</v>
      </c>
    </row>
    <row r="117" spans="2:13" x14ac:dyDescent="0.35">
      <c r="B117" s="118" t="s">
        <v>0</v>
      </c>
      <c r="C117" s="177">
        <v>100</v>
      </c>
      <c r="D117" s="177"/>
      <c r="E117" s="177"/>
      <c r="F117" s="119"/>
      <c r="G117" s="177">
        <v>200</v>
      </c>
      <c r="H117" s="177"/>
      <c r="I117" s="177"/>
      <c r="J117" s="115"/>
      <c r="K117" s="177">
        <v>500</v>
      </c>
      <c r="L117" s="177"/>
      <c r="M117" s="177"/>
    </row>
    <row r="118" spans="2:13" x14ac:dyDescent="0.35"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</row>
    <row r="119" spans="2:13" x14ac:dyDescent="0.35">
      <c r="B119" s="184" t="s">
        <v>209</v>
      </c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</row>
    <row r="120" spans="2:13" x14ac:dyDescent="0.35">
      <c r="B120" s="121"/>
      <c r="C120" s="183" t="s">
        <v>104</v>
      </c>
      <c r="D120" s="157"/>
      <c r="E120" s="157"/>
      <c r="F120" s="157"/>
      <c r="G120" s="157"/>
      <c r="H120" s="157"/>
      <c r="I120" s="157"/>
      <c r="J120" s="157"/>
      <c r="K120" s="157"/>
      <c r="L120" s="157"/>
      <c r="M120" s="121"/>
    </row>
    <row r="121" spans="2:13" x14ac:dyDescent="0.35">
      <c r="B121" s="122">
        <v>20</v>
      </c>
      <c r="C121" s="123">
        <f>AVERAGE(Exp_9!AY938,Exp_10!AY938,Exp_11!AY938,Exp_12!AY938)</f>
        <v>0.83440625000000002</v>
      </c>
      <c r="D121" s="123">
        <f>AVERAGE(Exp_9!BB938,Exp_10!BB938,Exp_11!BB938,Exp_12!BB938)</f>
        <v>0.67554166666666704</v>
      </c>
      <c r="E121" s="123">
        <f>AVERAGE(Exp_9!BE938,Exp_10!BE938,Exp_11!BE938,Exp_12!BE938)</f>
        <v>0.60139583333333335</v>
      </c>
      <c r="F121" s="123"/>
      <c r="G121" s="123">
        <f>AVERAGE(Exp_9!AZ938,Exp_10!AZ938,Exp_11!AZ938,Exp_12!AZ938)</f>
        <v>0.91174999999999995</v>
      </c>
      <c r="H121" s="123">
        <f>AVERAGE(Exp_9!BC938,Exp_10!BC938,Exp_11!BC938,Exp_12!BC938)</f>
        <v>0.73150520833333343</v>
      </c>
      <c r="I121" s="123">
        <f>AVERAGE(Exp_9!BF938,Exp_10!BF938,Exp_11!BF938,Exp_12!BF938)</f>
        <v>0.67359895833333383</v>
      </c>
      <c r="J121" s="123"/>
      <c r="K121" s="123">
        <f>AVERAGE(Exp_9!BA938,Exp_10!BA938,Exp_11!BA938,Exp_12!BA938)</f>
        <v>0.95987500000000003</v>
      </c>
      <c r="L121" s="123">
        <f>AVERAGE(Exp_9!BD938,Exp_10!BD938,Exp_11!BD938,Exp_12!BD938)</f>
        <v>0.77488020833333437</v>
      </c>
      <c r="M121" s="123">
        <f>AVERAGE(Exp_9!BG938,Exp_10!BG938,Exp_11!BG938,Exp_12!BG938)</f>
        <v>0.73645312500000015</v>
      </c>
    </row>
    <row r="122" spans="2:13" x14ac:dyDescent="0.35">
      <c r="B122" s="122">
        <v>40</v>
      </c>
      <c r="C122" s="123">
        <f>AVERAGE(Exp_9!AY939,Exp_10!AY939,Exp_11!AY939,Exp_12!AY939)</f>
        <v>0.80409375000000005</v>
      </c>
      <c r="D122" s="123">
        <f>AVERAGE(Exp_9!BB939,Exp_10!BB939,Exp_11!BB939,Exp_12!BB939)</f>
        <v>0.64294270833333333</v>
      </c>
      <c r="E122" s="123">
        <f>AVERAGE(Exp_9!BE939,Exp_10!BE939,Exp_11!BE939,Exp_12!BE939)</f>
        <v>0.57124479166666686</v>
      </c>
      <c r="F122" s="123"/>
      <c r="G122" s="123">
        <f>AVERAGE(Exp_9!AZ939,Exp_10!AZ939,Exp_11!AZ939,Exp_12!AZ939)</f>
        <v>0.9079687500000001</v>
      </c>
      <c r="H122" s="123">
        <f>AVERAGE(Exp_9!BC939,Exp_10!BC939,Exp_11!BC939,Exp_12!BC939)</f>
        <v>0.7131302083333334</v>
      </c>
      <c r="I122" s="123">
        <f>AVERAGE(Exp_9!BF939,Exp_10!BF939,Exp_11!BF939,Exp_12!BF939)</f>
        <v>0.66248437500000024</v>
      </c>
      <c r="J122" s="123"/>
      <c r="K122" s="123">
        <f>AVERAGE(Exp_9!BA939,Exp_10!BA939,Exp_11!BA939,Exp_12!BA939)</f>
        <v>0.95259374999999991</v>
      </c>
      <c r="L122" s="123">
        <f>AVERAGE(Exp_9!BD939,Exp_10!BD939,Exp_11!BD939,Exp_12!BD939)</f>
        <v>0.76056250000000014</v>
      </c>
      <c r="M122" s="123">
        <f>AVERAGE(Exp_9!BG939,Exp_10!BG939,Exp_11!BG939,Exp_12!BG939)</f>
        <v>0.73258333333333348</v>
      </c>
    </row>
    <row r="123" spans="2:13" x14ac:dyDescent="0.35">
      <c r="B123" s="122">
        <v>100</v>
      </c>
      <c r="C123" s="123">
        <f>AVERAGE(Exp_9!AY940,Exp_10!AY940,Exp_11!AY940,Exp_12!AY940)</f>
        <v>0.76728124999999991</v>
      </c>
      <c r="D123" s="123">
        <f>AVERAGE(Exp_9!BB940,Exp_10!BB940,Exp_11!BB940,Exp_12!BB940)</f>
        <v>0.59642708333333361</v>
      </c>
      <c r="E123" s="123">
        <f>AVERAGE(Exp_9!BE940,Exp_10!BE940,Exp_11!BE940,Exp_12!BE940)</f>
        <v>0.53033854166666694</v>
      </c>
      <c r="F123" s="123"/>
      <c r="G123" s="123">
        <f>AVERAGE(Exp_9!AZ940,Exp_10!AZ940,Exp_11!AZ940,Exp_12!AZ940)</f>
        <v>0.88062499999999999</v>
      </c>
      <c r="H123" s="123">
        <f>AVERAGE(Exp_9!BC940,Exp_10!BC940,Exp_11!BC940,Exp_12!BC940)</f>
        <v>0.67468750000000011</v>
      </c>
      <c r="I123" s="123">
        <f>AVERAGE(Exp_9!BF940,Exp_10!BF940,Exp_11!BF940,Exp_12!BF940)</f>
        <v>0.63222395833333367</v>
      </c>
      <c r="J123" s="123"/>
      <c r="K123" s="123">
        <f>AVERAGE(Exp_9!BA940,Exp_10!BA940,Exp_11!BA940,Exp_12!BA940)</f>
        <v>0.93399999999999994</v>
      </c>
      <c r="L123" s="123">
        <f>AVERAGE(Exp_9!BD940,Exp_10!BD940,Exp_11!BD940,Exp_12!BD940)</f>
        <v>0.72464583333333366</v>
      </c>
      <c r="M123" s="123">
        <f>AVERAGE(Exp_9!BG940,Exp_10!BG940,Exp_11!BG940,Exp_12!BG940)</f>
        <v>0.70942708333333326</v>
      </c>
    </row>
    <row r="124" spans="2:13" x14ac:dyDescent="0.35">
      <c r="B124" s="121"/>
      <c r="C124" s="182" t="s">
        <v>68</v>
      </c>
      <c r="D124" s="157"/>
      <c r="E124" s="157"/>
      <c r="F124" s="157"/>
      <c r="G124" s="157"/>
      <c r="H124" s="157"/>
      <c r="I124" s="157"/>
      <c r="J124" s="157"/>
      <c r="K124" s="157"/>
      <c r="L124" s="157"/>
      <c r="M124" s="123"/>
    </row>
    <row r="125" spans="2:13" x14ac:dyDescent="0.35">
      <c r="B125" s="122">
        <v>20</v>
      </c>
      <c r="C125" s="123">
        <f>AVERAGE(Exp_9!AY942,Exp_10!AY942,Exp_11!AY942,Exp_12!AY942)</f>
        <v>0.83878125000000003</v>
      </c>
      <c r="D125" s="123">
        <f>AVERAGE(Exp_9!BB942,Exp_10!BB942,Exp_11!BB942,Exp_12!BB942)</f>
        <v>0.7821250000000004</v>
      </c>
      <c r="E125" s="123">
        <f>AVERAGE(Exp_9!BE942,Exp_10!BE942,Exp_11!BE942,Exp_12!BE942)</f>
        <v>0.72831770833333342</v>
      </c>
      <c r="F125" s="123"/>
      <c r="G125" s="123">
        <f>AVERAGE(Exp_9!AZ942,Exp_10!AZ942,Exp_11!AZ942,Exp_12!AZ942)</f>
        <v>0.89181250000000001</v>
      </c>
      <c r="H125" s="123">
        <f>AVERAGE(Exp_9!BC942,Exp_10!BC942,Exp_11!BC942,Exp_12!BC942)</f>
        <v>0.80482812500000045</v>
      </c>
      <c r="I125" s="123">
        <f>AVERAGE(Exp_9!BF942,Exp_10!BF942,Exp_11!BF942,Exp_12!BF942)</f>
        <v>0.73854166666666665</v>
      </c>
      <c r="J125" s="123"/>
      <c r="K125" s="123">
        <f>AVERAGE(Exp_9!BA942,Exp_10!BA942,Exp_11!BA942,Exp_12!BA942)</f>
        <v>0.92828125000000006</v>
      </c>
      <c r="L125" s="123">
        <f>AVERAGE(Exp_9!BD942,Exp_10!BD942,Exp_11!BD942,Exp_12!BD942)</f>
        <v>0.82234374999999993</v>
      </c>
      <c r="M125" s="123">
        <f>AVERAGE(Exp_9!BG942,Exp_10!BG942,Exp_11!BG942,Exp_12!BG942)</f>
        <v>0.74742187500000035</v>
      </c>
    </row>
    <row r="126" spans="2:13" x14ac:dyDescent="0.35">
      <c r="B126" s="122">
        <v>40</v>
      </c>
      <c r="C126" s="123">
        <f>AVERAGE(Exp_9!AY943,Exp_10!AY943,Exp_11!AY943,Exp_12!AY943)</f>
        <v>0.81646874999999997</v>
      </c>
      <c r="D126" s="123">
        <f>AVERAGE(Exp_9!BB943,Exp_10!BB943,Exp_11!BB943,Exp_12!BB943)</f>
        <v>0.76215625000000031</v>
      </c>
      <c r="E126" s="123">
        <f>AVERAGE(Exp_9!BE943,Exp_10!BE943,Exp_11!BE943,Exp_12!BE943)</f>
        <v>0.72688020833333322</v>
      </c>
      <c r="F126" s="123"/>
      <c r="G126" s="123">
        <f>AVERAGE(Exp_9!AZ943,Exp_10!AZ943,Exp_11!AZ943,Exp_12!AZ943)</f>
        <v>0.88590625000000001</v>
      </c>
      <c r="H126" s="123">
        <f>AVERAGE(Exp_9!BC943,Exp_10!BC943,Exp_11!BC943,Exp_12!BC943)</f>
        <v>0.79418229166666676</v>
      </c>
      <c r="I126" s="123">
        <f>AVERAGE(Exp_9!BF943,Exp_10!BF943,Exp_11!BF943,Exp_12!BF943)</f>
        <v>0.74307291666666675</v>
      </c>
      <c r="J126" s="123"/>
      <c r="K126" s="123">
        <f>AVERAGE(Exp_9!BA943,Exp_10!BA943,Exp_11!BA943,Exp_12!BA943)</f>
        <v>0.92290624999999993</v>
      </c>
      <c r="L126" s="123">
        <f>AVERAGE(Exp_9!BD943,Exp_10!BD943,Exp_11!BD943,Exp_12!BD943)</f>
        <v>0.80725520833333331</v>
      </c>
      <c r="M126" s="123">
        <f>AVERAGE(Exp_9!BG943,Exp_10!BG943,Exp_11!BG943,Exp_12!BG943)</f>
        <v>0.75151041666666674</v>
      </c>
    </row>
    <row r="127" spans="2:13" x14ac:dyDescent="0.35">
      <c r="B127" s="122">
        <v>100</v>
      </c>
      <c r="C127" s="123">
        <f>AVERAGE(Exp_9!AY944,Exp_10!AY944,Exp_11!AY944,Exp_12!AY944)</f>
        <v>0.78668749999999998</v>
      </c>
      <c r="D127" s="123">
        <f>AVERAGE(Exp_9!BB944,Exp_10!BB944,Exp_11!BB944,Exp_12!BB944)</f>
        <v>0.7354739583333334</v>
      </c>
      <c r="E127" s="123">
        <f>AVERAGE(Exp_9!BE944,Exp_10!BE944,Exp_11!BE944,Exp_12!BE944)</f>
        <v>0.70084375000000043</v>
      </c>
      <c r="F127" s="123"/>
      <c r="G127" s="123">
        <f>AVERAGE(Exp_9!AZ944,Exp_10!AZ944,Exp_11!AZ944,Exp_12!AZ944)</f>
        <v>0.86759374999999994</v>
      </c>
      <c r="H127" s="123">
        <f>AVERAGE(Exp_9!BC944,Exp_10!BC944,Exp_11!BC944,Exp_12!BC944)</f>
        <v>0.7796302083333333</v>
      </c>
      <c r="I127" s="123">
        <f>AVERAGE(Exp_9!BF944,Exp_10!BF944,Exp_11!BF944,Exp_12!BF944)</f>
        <v>0.74604166666666683</v>
      </c>
      <c r="J127" s="123"/>
      <c r="K127" s="123">
        <f>AVERAGE(Exp_9!BA944,Exp_10!BA944,Exp_11!BA944,Exp_12!BA944)</f>
        <v>0.9039687500000001</v>
      </c>
      <c r="L127" s="123">
        <f>AVERAGE(Exp_9!BD944,Exp_10!BD944,Exp_11!BD944,Exp_12!BD944)</f>
        <v>0.79221354166666702</v>
      </c>
      <c r="M127" s="123">
        <f>AVERAGE(Exp_9!BG944,Exp_10!BG944,Exp_11!BG944,Exp_12!BG944)</f>
        <v>0.75554687500000006</v>
      </c>
    </row>
    <row r="128" spans="2:13" x14ac:dyDescent="0.35">
      <c r="B128" s="121"/>
      <c r="C128" s="182" t="s">
        <v>69</v>
      </c>
      <c r="D128" s="157"/>
      <c r="E128" s="157"/>
      <c r="F128" s="157"/>
      <c r="G128" s="157"/>
      <c r="H128" s="157"/>
      <c r="I128" s="157"/>
      <c r="J128" s="157"/>
      <c r="K128" s="157"/>
      <c r="L128" s="157"/>
      <c r="M128" s="123"/>
    </row>
    <row r="129" spans="2:13" x14ac:dyDescent="0.35">
      <c r="B129" s="122">
        <v>20</v>
      </c>
      <c r="C129" s="123">
        <f>AVERAGE(Exp_9!AY946,Exp_10!AY946,Exp_11!AY946,Exp_12!AY946)</f>
        <v>0.73143749999999996</v>
      </c>
      <c r="D129" s="123">
        <f>AVERAGE(Exp_9!BB946,Exp_10!BB946,Exp_11!BB946,Exp_12!BB946)</f>
        <v>0.69109895833333335</v>
      </c>
      <c r="E129" s="123">
        <f>AVERAGE(Exp_9!BE946,Exp_10!BE946,Exp_11!BE946,Exp_12!BE946)</f>
        <v>0.64053125000000033</v>
      </c>
      <c r="F129" s="123"/>
      <c r="G129" s="123">
        <f>AVERAGE(Exp_9!AZ946,Exp_10!AZ946,Exp_11!AZ946,Exp_12!AZ946)</f>
        <v>0.800875</v>
      </c>
      <c r="H129" s="123">
        <f>AVERAGE(Exp_9!BC946,Exp_10!BC946,Exp_11!BC946,Exp_12!BC946)</f>
        <v>0.72815104166666655</v>
      </c>
      <c r="I129" s="123">
        <f>AVERAGE(Exp_9!BF946,Exp_10!BF946,Exp_11!BF946,Exp_12!BF946)</f>
        <v>0.65894270833333368</v>
      </c>
      <c r="J129" s="123"/>
      <c r="K129" s="123">
        <f>AVERAGE(Exp_9!BA946,Exp_10!BA946,Exp_11!BA946,Exp_12!BA946)</f>
        <v>0.85228124999999988</v>
      </c>
      <c r="L129" s="123">
        <f>AVERAGE(Exp_9!BD946,Exp_10!BD946,Exp_11!BD946,Exp_12!BD946)</f>
        <v>0.75395833333333362</v>
      </c>
      <c r="M129" s="123">
        <f>AVERAGE(Exp_9!BG946,Exp_10!BG946,Exp_11!BG946,Exp_12!BG946)</f>
        <v>0.67220833333333352</v>
      </c>
    </row>
    <row r="130" spans="2:13" x14ac:dyDescent="0.35">
      <c r="B130" s="122">
        <v>40</v>
      </c>
      <c r="C130" s="123">
        <f>AVERAGE(Exp_9!AY947,Exp_10!AY947,Exp_11!AY947,Exp_12!AY947)</f>
        <v>0.72918749999999999</v>
      </c>
      <c r="D130" s="123">
        <f>AVERAGE(Exp_9!BB947,Exp_10!BB947,Exp_11!BB947,Exp_12!BB947)</f>
        <v>0.6905677083333337</v>
      </c>
      <c r="E130" s="123">
        <f>AVERAGE(Exp_9!BE947,Exp_10!BE947,Exp_11!BE947,Exp_12!BE947)</f>
        <v>0.65278645833333315</v>
      </c>
      <c r="F130" s="123"/>
      <c r="G130" s="123">
        <f>AVERAGE(Exp_9!AZ947,Exp_10!AZ947,Exp_11!AZ947,Exp_12!AZ947)</f>
        <v>0.81453125000000004</v>
      </c>
      <c r="H130" s="123">
        <f>AVERAGE(Exp_9!BC947,Exp_10!BC947,Exp_11!BC947,Exp_12!BC947)</f>
        <v>0.73518749999999977</v>
      </c>
      <c r="I130" s="123">
        <f>AVERAGE(Exp_9!BF947,Exp_10!BF947,Exp_11!BF947,Exp_12!BF947)</f>
        <v>0.67678645833333306</v>
      </c>
      <c r="J130" s="123"/>
      <c r="K130" s="123">
        <f>AVERAGE(Exp_9!BA947,Exp_10!BA947,Exp_11!BA947,Exp_12!BA947)</f>
        <v>0.86212499999999992</v>
      </c>
      <c r="L130" s="123">
        <f>AVERAGE(Exp_9!BD947,Exp_10!BD947,Exp_11!BD947,Exp_12!BD947)</f>
        <v>0.75580729166666671</v>
      </c>
      <c r="M130" s="123">
        <f>AVERAGE(Exp_9!BG947,Exp_10!BG947,Exp_11!BG947,Exp_12!BG947)</f>
        <v>0.69058854166666661</v>
      </c>
    </row>
    <row r="131" spans="2:13" x14ac:dyDescent="0.35">
      <c r="B131" s="122">
        <v>100</v>
      </c>
      <c r="C131" s="123">
        <f>AVERAGE(Exp_9!AY948,Exp_10!AY948,Exp_11!AY948,Exp_12!AY948)</f>
        <v>0.72009375000000009</v>
      </c>
      <c r="D131" s="123">
        <f>AVERAGE(Exp_9!BB948,Exp_10!BB948,Exp_11!BB948,Exp_12!BB948)</f>
        <v>0.67828645833333323</v>
      </c>
      <c r="E131" s="123">
        <f>AVERAGE(Exp_9!BE948,Exp_10!BE948,Exp_11!BE948,Exp_12!BE948)</f>
        <v>0.64075000000000015</v>
      </c>
      <c r="F131" s="123"/>
      <c r="G131" s="123">
        <f>AVERAGE(Exp_9!AZ948,Exp_10!AZ948,Exp_11!AZ948,Exp_12!AZ948)</f>
        <v>0.81306250000000002</v>
      </c>
      <c r="H131" s="123">
        <f>AVERAGE(Exp_9!BC948,Exp_10!BC948,Exp_11!BC948,Exp_12!BC948)</f>
        <v>0.73364062500000027</v>
      </c>
      <c r="I131" s="123">
        <f>AVERAGE(Exp_9!BF948,Exp_10!BF948,Exp_11!BF948,Exp_12!BF948)</f>
        <v>0.68831250000000033</v>
      </c>
      <c r="J131" s="123"/>
      <c r="K131" s="123">
        <f>AVERAGE(Exp_9!BA948,Exp_10!BA948,Exp_11!BA948,Exp_12!BA948)</f>
        <v>0.86165625000000001</v>
      </c>
      <c r="L131" s="123">
        <f>AVERAGE(Exp_9!BD948,Exp_10!BD948,Exp_11!BD948,Exp_12!BD948)</f>
        <v>0.75311458333333325</v>
      </c>
      <c r="M131" s="123">
        <f>AVERAGE(Exp_9!BG948,Exp_10!BG948,Exp_11!BG948,Exp_12!BG948)</f>
        <v>0.70235416666666706</v>
      </c>
    </row>
    <row r="132" spans="2:13" x14ac:dyDescent="0.35">
      <c r="B132" s="121"/>
      <c r="C132" s="182" t="s">
        <v>185</v>
      </c>
      <c r="D132" s="157"/>
      <c r="E132" s="157"/>
      <c r="F132" s="157"/>
      <c r="G132" s="157"/>
      <c r="H132" s="157"/>
      <c r="I132" s="157"/>
      <c r="J132" s="157"/>
      <c r="K132" s="157"/>
      <c r="L132" s="157"/>
      <c r="M132" s="123"/>
    </row>
    <row r="133" spans="2:13" x14ac:dyDescent="0.35">
      <c r="B133" s="122">
        <v>20</v>
      </c>
      <c r="C133" s="123">
        <f>AVERAGE(Exp_9!AY950,Exp_10!AY950,Exp_11!AY950,Exp_12!AY950)</f>
        <v>0.77034374999999999</v>
      </c>
      <c r="D133" s="123">
        <f>AVERAGE(Exp_9!BB950,Exp_10!BB950,Exp_11!BB950,Exp_12!BB950)</f>
        <v>0.76142708333333342</v>
      </c>
      <c r="E133" s="123">
        <f>AVERAGE(Exp_9!BE950,Exp_10!BE950,Exp_11!BE950,Exp_12!BE950)</f>
        <v>0.77536458333333358</v>
      </c>
      <c r="F133" s="123"/>
      <c r="G133" s="123">
        <f>AVERAGE(Exp_9!AZ950,Exp_10!AZ950,Exp_11!AZ950,Exp_12!AZ950)</f>
        <v>0.83153124999999994</v>
      </c>
      <c r="H133" s="123">
        <f>AVERAGE(Exp_9!BC950,Exp_10!BC950,Exp_11!BC950,Exp_12!BC950)</f>
        <v>0.81290624999999983</v>
      </c>
      <c r="I133" s="123">
        <f>AVERAGE(Exp_9!BF950,Exp_10!BF950,Exp_11!BF950,Exp_12!BF950)</f>
        <v>0.82745312500000034</v>
      </c>
      <c r="J133" s="123"/>
      <c r="K133" s="123">
        <f>AVERAGE(Exp_9!BA950,Exp_10!BA950,Exp_11!BA950,Exp_12!BA950)</f>
        <v>0.87590625000000011</v>
      </c>
      <c r="L133" s="123">
        <f>AVERAGE(Exp_9!BD950,Exp_10!BD950,Exp_11!BD950,Exp_12!BD950)</f>
        <v>0.84765625000000044</v>
      </c>
      <c r="M133" s="123">
        <f>AVERAGE(Exp_9!BG950,Exp_10!BG950,Exp_11!BG950,Exp_12!BG950)</f>
        <v>0.85995312500000021</v>
      </c>
    </row>
    <row r="134" spans="2:13" x14ac:dyDescent="0.35">
      <c r="B134" s="122">
        <v>40</v>
      </c>
      <c r="C134" s="123">
        <f>AVERAGE(Exp_9!AY951,Exp_10!AY951,Exp_11!AY951,Exp_12!AY951)</f>
        <v>0.76415624999999998</v>
      </c>
      <c r="D134" s="123">
        <f>AVERAGE(Exp_9!BB951,Exp_10!BB951,Exp_11!BB951,Exp_12!BB951)</f>
        <v>0.77014062499999991</v>
      </c>
      <c r="E134" s="123">
        <f>AVERAGE(Exp_9!BE951,Exp_10!BE951,Exp_11!BE951,Exp_12!BE951)</f>
        <v>0.81253125000000048</v>
      </c>
      <c r="F134" s="123"/>
      <c r="G134" s="123">
        <f>AVERAGE(Exp_9!AZ951,Exp_10!AZ951,Exp_11!AZ951,Exp_12!AZ951)</f>
        <v>0.83150000000000002</v>
      </c>
      <c r="H134" s="123">
        <f>AVERAGE(Exp_9!BC951,Exp_10!BC951,Exp_11!BC951,Exp_12!BC951)</f>
        <v>0.82527083333333362</v>
      </c>
      <c r="I134" s="123">
        <f>AVERAGE(Exp_9!BF951,Exp_10!BF951,Exp_11!BF951,Exp_12!BF951)</f>
        <v>0.85966666666666702</v>
      </c>
      <c r="J134" s="123"/>
      <c r="K134" s="123">
        <f>AVERAGE(Exp_9!BA951,Exp_10!BA951,Exp_11!BA951,Exp_12!BA951)</f>
        <v>0.87468750000000006</v>
      </c>
      <c r="L134" s="123">
        <f>AVERAGE(Exp_9!BD951,Exp_10!BD951,Exp_11!BD951,Exp_12!BD951)</f>
        <v>0.85829687500000029</v>
      </c>
      <c r="M134" s="123">
        <f>AVERAGE(Exp_9!BG951,Exp_10!BG951,Exp_11!BG951,Exp_12!BG951)</f>
        <v>0.88952604166666704</v>
      </c>
    </row>
    <row r="135" spans="2:13" x14ac:dyDescent="0.35">
      <c r="B135" s="124">
        <v>100</v>
      </c>
      <c r="C135" s="125">
        <f>AVERAGE(Exp_9!AY952,Exp_10!AY952,Exp_11!AY952,Exp_12!AY952)</f>
        <v>0.75337499999999991</v>
      </c>
      <c r="D135" s="125">
        <f>AVERAGE(Exp_9!BB952,Exp_10!BB952,Exp_11!BB952,Exp_12!BB952)</f>
        <v>0.78707812500000029</v>
      </c>
      <c r="E135" s="125">
        <f>AVERAGE(Exp_9!BE952,Exp_10!BE952,Exp_11!BE952,Exp_12!BE952)</f>
        <v>0.81007812499999998</v>
      </c>
      <c r="F135" s="125"/>
      <c r="G135" s="125">
        <f>AVERAGE(Exp_9!AZ952,Exp_10!AZ952,Exp_11!AZ952,Exp_12!AZ952)</f>
        <v>0.82346874999999997</v>
      </c>
      <c r="H135" s="125">
        <f>AVERAGE(Exp_9!BC952,Exp_10!BC952,Exp_11!BC952,Exp_12!BC952)</f>
        <v>0.8457135416666669</v>
      </c>
      <c r="I135" s="125">
        <f>AVERAGE(Exp_9!BF952,Exp_10!BF952,Exp_11!BF952,Exp_12!BF952)</f>
        <v>0.85066666666666713</v>
      </c>
      <c r="J135" s="125"/>
      <c r="K135" s="125">
        <f>AVERAGE(Exp_9!BA952,Exp_10!BA952,Exp_11!BA952,Exp_12!BA952)</f>
        <v>0.86231250000000004</v>
      </c>
      <c r="L135" s="125">
        <f>AVERAGE(Exp_9!BD952,Exp_10!BD952,Exp_11!BD952,Exp_12!BD952)</f>
        <v>0.87522916666666672</v>
      </c>
      <c r="M135" s="125">
        <f>AVERAGE(Exp_9!BG952,Exp_10!BG952,Exp_11!BG952,Exp_12!BG952)</f>
        <v>0.86725000000000074</v>
      </c>
    </row>
    <row r="136" spans="2:13" x14ac:dyDescent="0.35"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</row>
    <row r="137" spans="2:13" x14ac:dyDescent="0.35">
      <c r="B137" s="113" t="s">
        <v>208</v>
      </c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</row>
    <row r="138" spans="2:13" x14ac:dyDescent="0.35">
      <c r="B138" s="121"/>
      <c r="C138" s="183" t="s">
        <v>104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21"/>
    </row>
    <row r="139" spans="2:13" x14ac:dyDescent="0.35">
      <c r="B139" s="122">
        <v>20</v>
      </c>
      <c r="C139" s="123">
        <f>AVERAGE(Exp_1!AY938,Exp_2!AY938,Exp_3!AY938,Exp_4!AY938)</f>
        <v>0.73371874999999998</v>
      </c>
      <c r="D139" s="123">
        <f>AVERAGE(Exp_1!BB938,Exp_2!BB938,Exp_3!BB938,Exp_4!BB938)</f>
        <v>0.59156770833333294</v>
      </c>
      <c r="E139" s="123">
        <f>AVERAGE(Exp_1!BE938,Exp_2!BE938,Exp_3!BE938,Exp_4!BE938)</f>
        <v>0.57283333333333375</v>
      </c>
      <c r="F139" s="123"/>
      <c r="G139" s="123">
        <f>AVERAGE(Exp_1!AZ938,Exp_2!AZ938,Exp_3!AZ938,Exp_4!AZ938)</f>
        <v>0.85350000000000004</v>
      </c>
      <c r="H139" s="123">
        <f>AVERAGE(Exp_1!BC938,Exp_2!BC938,Exp_3!BC938,Exp_4!BC938)</f>
        <v>0.69254687499999978</v>
      </c>
      <c r="I139" s="123">
        <f>AVERAGE(Exp_1!BF938,Exp_2!BF938,Exp_3!BF938,Exp_4!BF938)</f>
        <v>0.6764947916666666</v>
      </c>
      <c r="J139" s="123"/>
      <c r="K139" s="123">
        <f>AVERAGE(Exp_1!BA938,Exp_2!BA938,Exp_3!BA938,Exp_4!BA938)</f>
        <v>0.91931249999999998</v>
      </c>
      <c r="L139" s="123">
        <f>AVERAGE(Exp_1!BD938,Exp_2!BD938,Exp_3!BD938,Exp_4!BD938)</f>
        <v>0.7613385416666667</v>
      </c>
      <c r="M139" s="123">
        <f>AVERAGE(Exp_1!BG938,Exp_2!BG938,Exp_3!BG938,Exp_4!BG938)</f>
        <v>0.7522135416666671</v>
      </c>
    </row>
    <row r="140" spans="2:13" x14ac:dyDescent="0.35">
      <c r="B140" s="122">
        <v>40</v>
      </c>
      <c r="C140" s="123">
        <f>AVERAGE(Exp_1!AY939,Exp_2!AY939,Exp_3!AY939,Exp_4!AY939)</f>
        <v>0.70034375000000004</v>
      </c>
      <c r="D140" s="123">
        <f>AVERAGE(Exp_1!BB939,Exp_2!BB939,Exp_3!BB939,Exp_4!BB939)</f>
        <v>0.55548958333333331</v>
      </c>
      <c r="E140" s="123">
        <f>AVERAGE(Exp_1!BE939,Exp_2!BE939,Exp_3!BE939,Exp_4!BE939)</f>
        <v>0.53983333333333328</v>
      </c>
      <c r="F140" s="123"/>
      <c r="G140" s="123">
        <f>AVERAGE(Exp_1!AZ939,Exp_2!AZ939,Exp_3!AZ939,Exp_4!AZ939)</f>
        <v>0.83987500000000004</v>
      </c>
      <c r="H140" s="123">
        <f>AVERAGE(Exp_1!BC939,Exp_2!BC939,Exp_3!BC939,Exp_4!BC939)</f>
        <v>0.66900520833333355</v>
      </c>
      <c r="I140" s="123">
        <f>AVERAGE(Exp_1!BF939,Exp_2!BF939,Exp_3!BF939,Exp_4!BF939)</f>
        <v>0.66143749999999979</v>
      </c>
      <c r="J140" s="123"/>
      <c r="K140" s="123">
        <f>AVERAGE(Exp_1!BA939,Exp_2!BA939,Exp_3!BA939,Exp_4!BA939)</f>
        <v>0.90868749999999998</v>
      </c>
      <c r="L140" s="123">
        <f>AVERAGE(Exp_1!BD939,Exp_2!BD939,Exp_3!BD939,Exp_4!BD939)</f>
        <v>0.74654687500000039</v>
      </c>
      <c r="M140" s="123">
        <f>AVERAGE(Exp_1!BG939,Exp_2!BG939,Exp_3!BG939,Exp_4!BG939)</f>
        <v>0.74796874999999996</v>
      </c>
    </row>
    <row r="141" spans="2:13" x14ac:dyDescent="0.35">
      <c r="B141" s="122">
        <v>100</v>
      </c>
      <c r="C141" s="123">
        <f>AVERAGE(Exp_1!AY940,Exp_2!AY940,Exp_3!AY940,Exp_4!AY940)</f>
        <v>0.65590624999999991</v>
      </c>
      <c r="D141" s="123">
        <f>AVERAGE(Exp_1!BB940,Exp_2!BB940,Exp_3!BB940,Exp_4!BB940)</f>
        <v>0.50856250000000003</v>
      </c>
      <c r="E141" s="123">
        <f>AVERAGE(Exp_1!BE940,Exp_2!BE940,Exp_3!BE940,Exp_4!BE940)</f>
        <v>0.49775000000000014</v>
      </c>
      <c r="F141" s="123"/>
      <c r="G141" s="123">
        <f>AVERAGE(Exp_1!AZ940,Exp_2!AZ940,Exp_3!AZ940,Exp_4!AZ940)</f>
        <v>0.80678125000000001</v>
      </c>
      <c r="H141" s="123">
        <f>AVERAGE(Exp_1!BC940,Exp_2!BC940,Exp_3!BC940,Exp_4!BC940)</f>
        <v>0.62734375000000009</v>
      </c>
      <c r="I141" s="123">
        <f>AVERAGE(Exp_1!BF940,Exp_2!BF940,Exp_3!BF940,Exp_4!BF940)</f>
        <v>0.6277760416666669</v>
      </c>
      <c r="J141" s="123"/>
      <c r="K141" s="123">
        <f>AVERAGE(Exp_1!BA940,Exp_2!BA940,Exp_3!BA940,Exp_4!BA940)</f>
        <v>0.878</v>
      </c>
      <c r="L141" s="123">
        <f>AVERAGE(Exp_1!BD940,Exp_2!BD940,Exp_3!BD940,Exp_4!BD940)</f>
        <v>0.70404166666666668</v>
      </c>
      <c r="M141" s="123">
        <f>AVERAGE(Exp_1!BG940,Exp_2!BG940,Exp_3!BG940,Exp_4!BG940)</f>
        <v>0.72132291666666681</v>
      </c>
    </row>
    <row r="142" spans="2:13" x14ac:dyDescent="0.35">
      <c r="B142" s="121"/>
      <c r="C142" s="182" t="s">
        <v>68</v>
      </c>
      <c r="D142" s="157"/>
      <c r="E142" s="157"/>
      <c r="F142" s="157"/>
      <c r="G142" s="157"/>
      <c r="H142" s="157"/>
      <c r="I142" s="157"/>
      <c r="J142" s="157"/>
      <c r="K142" s="157"/>
      <c r="L142" s="157"/>
      <c r="M142" s="123"/>
    </row>
    <row r="143" spans="2:13" x14ac:dyDescent="0.35">
      <c r="B143" s="122">
        <v>20</v>
      </c>
      <c r="C143" s="123">
        <f>AVERAGE(Exp_1!AY942,Exp_2!AY942,Exp_3!AY942,Exp_4!AY942)</f>
        <v>0.76087500000000008</v>
      </c>
      <c r="D143" s="123">
        <f>AVERAGE(Exp_1!BB942,Exp_2!BB942,Exp_3!BB942,Exp_4!BB942)</f>
        <v>0.72484374999999968</v>
      </c>
      <c r="E143" s="123">
        <f>AVERAGE(Exp_1!BE942,Exp_2!BE942,Exp_3!BE942,Exp_4!BE942)</f>
        <v>0.71043749999999983</v>
      </c>
      <c r="F143" s="123"/>
      <c r="G143" s="123">
        <f>AVERAGE(Exp_1!AZ942,Exp_2!AZ942,Exp_3!AZ942,Exp_4!AZ942)</f>
        <v>0.82450000000000001</v>
      </c>
      <c r="H143" s="123">
        <f>AVERAGE(Exp_1!BC942,Exp_2!BC942,Exp_3!BC942,Exp_4!BC942)</f>
        <v>0.77647916666666661</v>
      </c>
      <c r="I143" s="123">
        <f>AVERAGE(Exp_1!BF942,Exp_2!BF942,Exp_3!BF942,Exp_4!BF942)</f>
        <v>0.74931249999999983</v>
      </c>
      <c r="J143" s="123"/>
      <c r="K143" s="123">
        <f>AVERAGE(Exp_1!BA942,Exp_2!BA942,Exp_3!BA942,Exp_4!BA942)</f>
        <v>0.8702812499999999</v>
      </c>
      <c r="L143" s="123">
        <f>AVERAGE(Exp_1!BD942,Exp_2!BD942,Exp_3!BD942,Exp_4!BD942)</f>
        <v>0.81352083333333336</v>
      </c>
      <c r="M143" s="123">
        <f>AVERAGE(Exp_1!BG942,Exp_2!BG942,Exp_3!BG942,Exp_4!BG942)</f>
        <v>0.77058854166666713</v>
      </c>
    </row>
    <row r="144" spans="2:13" x14ac:dyDescent="0.35">
      <c r="B144" s="122">
        <v>40</v>
      </c>
      <c r="C144" s="123">
        <f>AVERAGE(Exp_1!AY943,Exp_2!AY943,Exp_3!AY943,Exp_4!AY943)</f>
        <v>0.73606250000000006</v>
      </c>
      <c r="D144" s="123">
        <f>AVERAGE(Exp_1!BB943,Exp_2!BB943,Exp_3!BB943,Exp_4!BB943)</f>
        <v>0.70041145833333329</v>
      </c>
      <c r="E144" s="123">
        <f>AVERAGE(Exp_1!BE943,Exp_2!BE943,Exp_3!BE943,Exp_4!BE943)</f>
        <v>0.69924999999999982</v>
      </c>
      <c r="F144" s="123"/>
      <c r="G144" s="123">
        <f>AVERAGE(Exp_1!AZ943,Exp_2!AZ943,Exp_3!AZ943,Exp_4!AZ943)</f>
        <v>0.81562500000000004</v>
      </c>
      <c r="H144" s="123">
        <f>AVERAGE(Exp_1!BC943,Exp_2!BC943,Exp_3!BC943,Exp_4!BC943)</f>
        <v>0.76264583333333325</v>
      </c>
      <c r="I144" s="123">
        <f>AVERAGE(Exp_1!BF943,Exp_2!BF943,Exp_3!BF943,Exp_4!BF943)</f>
        <v>0.74823958333333351</v>
      </c>
      <c r="J144" s="123"/>
      <c r="K144" s="123">
        <f>AVERAGE(Exp_1!BA943,Exp_2!BA943,Exp_3!BA943,Exp_4!BA943)</f>
        <v>0.86143749999999997</v>
      </c>
      <c r="L144" s="123">
        <f>AVERAGE(Exp_1!BD943,Exp_2!BD943,Exp_3!BD943,Exp_4!BD943)</f>
        <v>0.79496875</v>
      </c>
      <c r="M144" s="123">
        <f>AVERAGE(Exp_1!BG943,Exp_2!BG943,Exp_3!BG943,Exp_4!BG943)</f>
        <v>0.77047916666666683</v>
      </c>
    </row>
    <row r="145" spans="2:13" x14ac:dyDescent="0.35">
      <c r="B145" s="122">
        <v>100</v>
      </c>
      <c r="C145" s="123">
        <f>AVERAGE(Exp_1!AY944,Exp_2!AY944,Exp_3!AY944,Exp_4!AY944)</f>
        <v>0.70096875000000003</v>
      </c>
      <c r="D145" s="123">
        <f>AVERAGE(Exp_1!BB944,Exp_2!BB944,Exp_3!BB944,Exp_4!BB944)</f>
        <v>0.66752083333333367</v>
      </c>
      <c r="E145" s="123">
        <f>AVERAGE(Exp_1!BE944,Exp_2!BE944,Exp_3!BE944,Exp_4!BE944)</f>
        <v>0.65741145833333314</v>
      </c>
      <c r="F145" s="123"/>
      <c r="G145" s="123">
        <f>AVERAGE(Exp_1!AZ944,Exp_2!AZ944,Exp_3!AZ944,Exp_4!AZ944)</f>
        <v>0.7859687500000001</v>
      </c>
      <c r="H145" s="123">
        <f>AVERAGE(Exp_1!BC944,Exp_2!BC944,Exp_3!BC944,Exp_4!BC944)</f>
        <v>0.7301354166666667</v>
      </c>
      <c r="I145" s="123">
        <f>AVERAGE(Exp_1!BF944,Exp_2!BF944,Exp_3!BF944,Exp_4!BF944)</f>
        <v>0.73007291666666685</v>
      </c>
      <c r="J145" s="123"/>
      <c r="K145" s="123">
        <f>AVERAGE(Exp_1!BA944,Exp_2!BA944,Exp_3!BA944,Exp_4!BA944)</f>
        <v>0.83190624999999996</v>
      </c>
      <c r="L145" s="123">
        <f>AVERAGE(Exp_1!BD944,Exp_2!BD944,Exp_3!BD944,Exp_4!BD944)</f>
        <v>0.76861979166666661</v>
      </c>
      <c r="M145" s="123">
        <f>AVERAGE(Exp_1!BG944,Exp_2!BG944,Exp_3!BG944,Exp_4!BG944)</f>
        <v>0.76323437499999991</v>
      </c>
    </row>
    <row r="146" spans="2:13" x14ac:dyDescent="0.35">
      <c r="B146" s="121"/>
      <c r="C146" s="182" t="s">
        <v>69</v>
      </c>
      <c r="D146" s="157"/>
      <c r="E146" s="157"/>
      <c r="F146" s="157"/>
      <c r="G146" s="157"/>
      <c r="H146" s="157"/>
      <c r="I146" s="157"/>
      <c r="J146" s="157"/>
      <c r="K146" s="157"/>
      <c r="L146" s="157"/>
      <c r="M146" s="123"/>
    </row>
    <row r="147" spans="2:13" x14ac:dyDescent="0.35">
      <c r="B147" s="122">
        <v>20</v>
      </c>
      <c r="C147" s="123">
        <f>AVERAGE(Exp_1!AY946,Exp_2!AY946,Exp_3!AY946,Exp_4!AY946)</f>
        <v>0.64700000000000002</v>
      </c>
      <c r="D147" s="123">
        <f>AVERAGE(Exp_1!BB946,Exp_2!BB946,Exp_3!BB946,Exp_4!BB946)</f>
        <v>0.63216145833333315</v>
      </c>
      <c r="E147" s="123">
        <f>AVERAGE(Exp_1!BE946,Exp_2!BE946,Exp_3!BE946,Exp_4!BE946)</f>
        <v>0.62073958333333334</v>
      </c>
      <c r="F147" s="123"/>
      <c r="G147" s="123">
        <f>AVERAGE(Exp_1!AZ946,Exp_2!AZ946,Exp_3!AZ946,Exp_4!AZ946)</f>
        <v>0.71950000000000003</v>
      </c>
      <c r="H147" s="123">
        <f>AVERAGE(Exp_1!BC946,Exp_2!BC946,Exp_3!BC946,Exp_4!BC946)</f>
        <v>0.69276562500000005</v>
      </c>
      <c r="I147" s="123">
        <f>AVERAGE(Exp_1!BF946,Exp_2!BF946,Exp_3!BF946,Exp_4!BF946)</f>
        <v>0.6647239583333332</v>
      </c>
      <c r="J147" s="123"/>
      <c r="K147" s="123">
        <f>AVERAGE(Exp_1!BA946,Exp_2!BA946,Exp_3!BA946,Exp_4!BA946)</f>
        <v>0.77834375</v>
      </c>
      <c r="L147" s="123">
        <f>AVERAGE(Exp_1!BD946,Exp_2!BD946,Exp_3!BD946,Exp_4!BD946)</f>
        <v>0.73887499999999995</v>
      </c>
      <c r="M147" s="123">
        <f>AVERAGE(Exp_1!BG946,Exp_2!BG946,Exp_3!BG946,Exp_4!BG946)</f>
        <v>0.69229687500000059</v>
      </c>
    </row>
    <row r="148" spans="2:13" x14ac:dyDescent="0.35">
      <c r="B148" s="122">
        <v>40</v>
      </c>
      <c r="C148" s="123">
        <f>AVERAGE(Exp_1!AY947,Exp_2!AY947,Exp_3!AY947,Exp_4!AY947)</f>
        <v>0.64471875000000001</v>
      </c>
      <c r="D148" s="123">
        <f>AVERAGE(Exp_1!BB947,Exp_2!BB947,Exp_3!BB947,Exp_4!BB947)</f>
        <v>0.62426562500000005</v>
      </c>
      <c r="E148" s="123">
        <f>AVERAGE(Exp_1!BE947,Exp_2!BE947,Exp_3!BE947,Exp_4!BE947)</f>
        <v>0.62133854166666658</v>
      </c>
      <c r="F148" s="123"/>
      <c r="G148" s="123">
        <f>AVERAGE(Exp_1!AZ947,Exp_2!AZ947,Exp_3!AZ947,Exp_4!AZ947)</f>
        <v>0.73490625000000009</v>
      </c>
      <c r="H148" s="123">
        <f>AVERAGE(Exp_1!BC947,Exp_2!BC947,Exp_3!BC947,Exp_4!BC947)</f>
        <v>0.69829687499999993</v>
      </c>
      <c r="I148" s="123">
        <f>AVERAGE(Exp_1!BF947,Exp_2!BF947,Exp_3!BF947,Exp_4!BF947)</f>
        <v>0.67864583333333361</v>
      </c>
      <c r="J148" s="123"/>
      <c r="K148" s="123">
        <f>AVERAGE(Exp_1!BA947,Exp_2!BA947,Exp_3!BA947,Exp_4!BA947)</f>
        <v>0.78862499999999991</v>
      </c>
      <c r="L148" s="123">
        <f>AVERAGE(Exp_1!BD947,Exp_2!BD947,Exp_3!BD947,Exp_4!BD947)</f>
        <v>0.73995312499999977</v>
      </c>
      <c r="M148" s="123">
        <f>AVERAGE(Exp_1!BG947,Exp_2!BG947,Exp_3!BG947,Exp_4!BG947)</f>
        <v>0.70833854166666677</v>
      </c>
    </row>
    <row r="149" spans="2:13" x14ac:dyDescent="0.35">
      <c r="B149" s="122">
        <v>100</v>
      </c>
      <c r="C149" s="123">
        <f>AVERAGE(Exp_1!AY948,Exp_2!AY948,Exp_3!AY948,Exp_4!AY948)</f>
        <v>0.62999999999999989</v>
      </c>
      <c r="D149" s="123">
        <f>AVERAGE(Exp_1!BB948,Exp_2!BB948,Exp_3!BB948,Exp_4!BB948)</f>
        <v>0.60611458333333323</v>
      </c>
      <c r="E149" s="123">
        <f>AVERAGE(Exp_1!BE948,Exp_2!BE948,Exp_3!BE948,Exp_4!BE948)</f>
        <v>0.59198958333333318</v>
      </c>
      <c r="F149" s="123"/>
      <c r="G149" s="123">
        <f>AVERAGE(Exp_1!AZ948,Exp_2!AZ948,Exp_3!AZ948,Exp_4!AZ948)</f>
        <v>0.72546875</v>
      </c>
      <c r="H149" s="123">
        <f>AVERAGE(Exp_1!BC948,Exp_2!BC948,Exp_3!BC948,Exp_4!BC948)</f>
        <v>0.67768229166666649</v>
      </c>
      <c r="I149" s="123">
        <f>AVERAGE(Exp_1!BF948,Exp_2!BF948,Exp_3!BF948,Exp_4!BF948)</f>
        <v>0.66746354166666688</v>
      </c>
      <c r="J149" s="123"/>
      <c r="K149" s="123">
        <f>AVERAGE(Exp_1!BA948,Exp_2!BA948,Exp_3!BA948,Exp_4!BA948)</f>
        <v>0.77887499999999998</v>
      </c>
      <c r="L149" s="123">
        <f>AVERAGE(Exp_1!BD948,Exp_2!BD948,Exp_3!BD948,Exp_4!BD948)</f>
        <v>0.72365104166666672</v>
      </c>
      <c r="M149" s="123">
        <f>AVERAGE(Exp_1!BG948,Exp_2!BG948,Exp_3!BG948,Exp_4!BG948)</f>
        <v>0.70757291666666688</v>
      </c>
    </row>
    <row r="150" spans="2:13" x14ac:dyDescent="0.35">
      <c r="B150" s="121"/>
      <c r="C150" s="182" t="s">
        <v>185</v>
      </c>
      <c r="D150" s="157"/>
      <c r="E150" s="157"/>
      <c r="F150" s="157"/>
      <c r="G150" s="157"/>
      <c r="H150" s="157"/>
      <c r="I150" s="157"/>
      <c r="J150" s="157"/>
      <c r="K150" s="157"/>
      <c r="L150" s="157"/>
      <c r="M150" s="123"/>
    </row>
    <row r="151" spans="2:13" x14ac:dyDescent="0.35">
      <c r="B151" s="122">
        <v>20</v>
      </c>
      <c r="C151" s="123">
        <f>AVERAGE(Exp_1!AY950,Exp_2!AY950,Exp_3!AY950,Exp_4!AY950)</f>
        <v>0.67981250000000004</v>
      </c>
      <c r="D151" s="123">
        <f>AVERAGE(Exp_1!BB950,Exp_2!BB950,Exp_3!BB950,Exp_4!BB950)</f>
        <v>0.69350000000000001</v>
      </c>
      <c r="E151" s="123">
        <f>AVERAGE(Exp_1!BE950,Exp_2!BE950,Exp_3!BE950,Exp_4!BE950)</f>
        <v>0.74046875000000023</v>
      </c>
      <c r="F151" s="123"/>
      <c r="G151" s="123">
        <f>AVERAGE(Exp_1!AZ950,Exp_2!AZ950,Exp_3!AZ950,Exp_4!AZ950)</f>
        <v>0.74212499999999992</v>
      </c>
      <c r="H151" s="123">
        <f>AVERAGE(Exp_1!BC950,Exp_2!BC950,Exp_3!BC950,Exp_4!BC950)</f>
        <v>0.76813020833333323</v>
      </c>
      <c r="I151" s="123">
        <f>AVERAGE(Exp_1!BF950,Exp_2!BF950,Exp_3!BF950,Exp_4!BF950)</f>
        <v>0.81084375000000031</v>
      </c>
      <c r="J151" s="123"/>
      <c r="K151" s="123">
        <f>AVERAGE(Exp_1!BA950,Exp_2!BA950,Exp_3!BA950,Exp_4!BA950)</f>
        <v>0.79212499999999997</v>
      </c>
      <c r="L151" s="123">
        <f>AVERAGE(Exp_1!BD950,Exp_2!BD950,Exp_3!BD950,Exp_4!BD950)</f>
        <v>0.81870312499999986</v>
      </c>
      <c r="M151" s="123">
        <f>AVERAGE(Exp_1!BG950,Exp_2!BG950,Exp_3!BG950,Exp_4!BG950)</f>
        <v>0.85282291666666721</v>
      </c>
    </row>
    <row r="152" spans="2:13" x14ac:dyDescent="0.35">
      <c r="B152" s="122">
        <v>40</v>
      </c>
      <c r="C152" s="123">
        <f>AVERAGE(Exp_1!AY951,Exp_2!AY951,Exp_3!AY951,Exp_4!AY951)</f>
        <v>0.67562499999999992</v>
      </c>
      <c r="D152" s="123">
        <f>AVERAGE(Exp_1!BB951,Exp_2!BB951,Exp_3!BB951,Exp_4!BB951)</f>
        <v>0.70005208333333313</v>
      </c>
      <c r="E152" s="123">
        <f>AVERAGE(Exp_1!BE951,Exp_2!BE951,Exp_3!BE951,Exp_4!BE951)</f>
        <v>0.77084375000000005</v>
      </c>
      <c r="F152" s="123"/>
      <c r="G152" s="123">
        <f>AVERAGE(Exp_1!AZ951,Exp_2!AZ951,Exp_3!AZ951,Exp_4!AZ951)</f>
        <v>0.74987499999999985</v>
      </c>
      <c r="H152" s="123">
        <f>AVERAGE(Exp_1!BC951,Exp_2!BC951,Exp_3!BC951,Exp_4!BC951)</f>
        <v>0.7800104166666666</v>
      </c>
      <c r="I152" s="123">
        <f>AVERAGE(Exp_1!BF951,Exp_2!BF951,Exp_3!BF951,Exp_4!BF951)</f>
        <v>0.84013020833333385</v>
      </c>
      <c r="J152" s="123"/>
      <c r="K152" s="123">
        <f>AVERAGE(Exp_1!BA951,Exp_2!BA951,Exp_3!BA951,Exp_4!BA951)</f>
        <v>0.79562500000000003</v>
      </c>
      <c r="L152" s="123">
        <f>AVERAGE(Exp_1!BD951,Exp_2!BD951,Exp_3!BD951,Exp_4!BD951)</f>
        <v>0.82725000000000015</v>
      </c>
      <c r="M152" s="123">
        <f>AVERAGE(Exp_1!BG951,Exp_2!BG951,Exp_3!BG951,Exp_4!BG951)</f>
        <v>0.87670833333333376</v>
      </c>
    </row>
    <row r="153" spans="2:13" ht="15" thickBot="1" x14ac:dyDescent="0.4">
      <c r="B153" s="126">
        <v>100</v>
      </c>
      <c r="C153" s="127">
        <f>AVERAGE(Exp_1!AY952,Exp_2!AY952,Exp_3!AY952,Exp_4!AY952)</f>
        <v>0.67</v>
      </c>
      <c r="D153" s="127">
        <f>AVERAGE(Exp_1!BB952,Exp_2!BB952,Exp_3!BB952,Exp_4!BB952)</f>
        <v>0.71430208333333345</v>
      </c>
      <c r="E153" s="127">
        <f>AVERAGE(Exp_1!BE952,Exp_2!BE952,Exp_3!BE952,Exp_4!BE952)</f>
        <v>0.76157291666666671</v>
      </c>
      <c r="F153" s="127"/>
      <c r="G153" s="127">
        <f>AVERAGE(Exp_1!AZ952,Exp_2!AZ952,Exp_3!AZ952,Exp_4!AZ952)</f>
        <v>0.73912500000000003</v>
      </c>
      <c r="H153" s="127">
        <f>AVERAGE(Exp_1!BC952,Exp_2!BC952,Exp_3!BC952,Exp_4!BC952)</f>
        <v>0.78824479166666694</v>
      </c>
      <c r="I153" s="127">
        <f>AVERAGE(Exp_1!BF952,Exp_2!BF952,Exp_3!BF952,Exp_4!BF952)</f>
        <v>0.82372395833333356</v>
      </c>
      <c r="J153" s="127"/>
      <c r="K153" s="127">
        <f>AVERAGE(Exp_1!BA952,Exp_2!BA952,Exp_3!BA952,Exp_4!BA952)</f>
        <v>0.77968749999999998</v>
      </c>
      <c r="L153" s="127">
        <f>AVERAGE(Exp_1!BD952,Exp_2!BD952,Exp_3!BD952,Exp_4!BD952)</f>
        <v>0.83271354166666689</v>
      </c>
      <c r="M153" s="127">
        <f>AVERAGE(Exp_1!BG952,Exp_2!BG952,Exp_3!BG952,Exp_4!BG952)</f>
        <v>0.85223958333333405</v>
      </c>
    </row>
    <row r="154" spans="2:13" ht="15" thickTop="1" x14ac:dyDescent="0.35"/>
    <row r="158" spans="2:13" ht="15" thickBot="1" x14ac:dyDescent="0.4">
      <c r="B158" s="113" t="s">
        <v>214</v>
      </c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</row>
    <row r="159" spans="2:13" ht="15" thickTop="1" x14ac:dyDescent="0.35">
      <c r="B159" s="114"/>
      <c r="C159" s="179" t="s">
        <v>59</v>
      </c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</row>
    <row r="160" spans="2:13" x14ac:dyDescent="0.35">
      <c r="B160" s="115" t="s">
        <v>82</v>
      </c>
      <c r="C160" s="116" t="s">
        <v>86</v>
      </c>
      <c r="D160" s="116" t="s">
        <v>87</v>
      </c>
      <c r="E160" s="116" t="s">
        <v>88</v>
      </c>
      <c r="F160" s="117"/>
      <c r="G160" s="116" t="s">
        <v>86</v>
      </c>
      <c r="H160" s="116" t="s">
        <v>87</v>
      </c>
      <c r="I160" s="116" t="s">
        <v>88</v>
      </c>
      <c r="J160" s="117"/>
      <c r="K160" s="116" t="s">
        <v>86</v>
      </c>
      <c r="L160" s="116" t="s">
        <v>87</v>
      </c>
      <c r="M160" s="116" t="s">
        <v>88</v>
      </c>
    </row>
    <row r="161" spans="2:13" x14ac:dyDescent="0.35">
      <c r="B161" s="118" t="s">
        <v>0</v>
      </c>
      <c r="C161" s="177">
        <v>100</v>
      </c>
      <c r="D161" s="177"/>
      <c r="E161" s="177"/>
      <c r="F161" s="119"/>
      <c r="G161" s="177">
        <v>200</v>
      </c>
      <c r="H161" s="177"/>
      <c r="I161" s="177"/>
      <c r="J161" s="115"/>
      <c r="K161" s="177">
        <v>500</v>
      </c>
      <c r="L161" s="177"/>
      <c r="M161" s="177"/>
    </row>
    <row r="162" spans="2:13" x14ac:dyDescent="0.35"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</row>
    <row r="163" spans="2:13" x14ac:dyDescent="0.35">
      <c r="B163" s="184" t="s">
        <v>209</v>
      </c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</row>
    <row r="164" spans="2:13" x14ac:dyDescent="0.35">
      <c r="B164" s="121"/>
      <c r="C164" s="183" t="s">
        <v>104</v>
      </c>
      <c r="D164" s="157"/>
      <c r="E164" s="157"/>
      <c r="F164" s="157"/>
      <c r="G164" s="157"/>
      <c r="H164" s="157"/>
      <c r="I164" s="157"/>
      <c r="J164" s="157"/>
      <c r="K164" s="157"/>
      <c r="L164" s="157"/>
      <c r="M164" s="121"/>
    </row>
    <row r="165" spans="2:13" x14ac:dyDescent="0.35">
      <c r="B165" s="122">
        <v>20</v>
      </c>
      <c r="C165" s="123">
        <f>AVERAGE(Exp_9!BM938,Exp_10!BM938,Exp_11!BM938,Exp_12!BM938)</f>
        <v>8.4649999999999809E-2</v>
      </c>
      <c r="D165" s="123">
        <f>AVERAGE(Exp_9!BP938,Exp_10!BP938,Exp_11!BP938,Exp_12!BP938)</f>
        <v>5.5894791666666624E-2</v>
      </c>
      <c r="E165" s="123">
        <f>AVERAGE(Exp_9!BS938,Exp_10!BS938,Exp_11!BS938,Exp_12!BS938)</f>
        <v>0.10160104166666664</v>
      </c>
      <c r="F165" s="123"/>
      <c r="G165" s="123">
        <f>AVERAGE(Exp_9!BN938,Exp_10!BN938,Exp_11!BN938,Exp_12!BN938)</f>
        <v>0.12599999999999967</v>
      </c>
      <c r="H165" s="123">
        <f>AVERAGE(Exp_9!BQ938,Exp_10!BQ938,Exp_11!BQ938,Exp_12!BQ938)</f>
        <v>8.8790624999999984E-2</v>
      </c>
      <c r="I165" s="123">
        <f>AVERAGE(Exp_9!BT938,Exp_10!BT938,Exp_11!BT938,Exp_12!BT938)</f>
        <v>0.16773333333333335</v>
      </c>
      <c r="J165" s="123"/>
      <c r="K165" s="123">
        <f>AVERAGE(Exp_9!BO938,Exp_10!BO938,Exp_11!BO938,Exp_12!BO938)</f>
        <v>0.16910624999999987</v>
      </c>
      <c r="L165" s="123">
        <f>AVERAGE(Exp_9!BR938,Exp_10!BR938,Exp_11!BR938,Exp_12!BR938)</f>
        <v>0.12670520833333324</v>
      </c>
      <c r="M165" s="123">
        <f>AVERAGE(Exp_9!BU938,Exp_10!BU938,Exp_11!BU938,Exp_12!BU938)</f>
        <v>0.22964999999999994</v>
      </c>
    </row>
    <row r="166" spans="2:13" x14ac:dyDescent="0.35">
      <c r="B166" s="122">
        <v>40</v>
      </c>
      <c r="C166" s="123">
        <f>AVERAGE(Exp_9!BM939,Exp_10!BM939,Exp_11!BM939,Exp_12!BM939)</f>
        <v>3.6915624999999931E-2</v>
      </c>
      <c r="D166" s="123">
        <f>AVERAGE(Exp_9!BP939,Exp_10!BP939,Exp_11!BP939,Exp_12!BP939)</f>
        <v>3.3453124999999972E-2</v>
      </c>
      <c r="E166" s="123">
        <f>AVERAGE(Exp_9!BS939,Exp_10!BS939,Exp_11!BS939,Exp_12!BS939)</f>
        <v>8.5192187499999961E-2</v>
      </c>
      <c r="F166" s="123"/>
      <c r="G166" s="123">
        <f>AVERAGE(Exp_9!BN939,Exp_10!BN939,Exp_11!BN939,Exp_12!BN939)</f>
        <v>5.8706249999999911E-2</v>
      </c>
      <c r="H166" s="123">
        <f>AVERAGE(Exp_9!BQ939,Exp_10!BQ939,Exp_11!BQ939,Exp_12!BQ939)</f>
        <v>6.4074479166666615E-2</v>
      </c>
      <c r="I166" s="123">
        <f>AVERAGE(Exp_9!BT939,Exp_10!BT939,Exp_11!BT939,Exp_12!BT939)</f>
        <v>0.15596510416666665</v>
      </c>
      <c r="J166" s="123"/>
      <c r="K166" s="123">
        <f>AVERAGE(Exp_9!BO939,Exp_10!BO939,Exp_11!BO939,Exp_12!BO939)</f>
        <v>7.6581249999999892E-2</v>
      </c>
      <c r="L166" s="123">
        <f>AVERAGE(Exp_9!BR939,Exp_10!BR939,Exp_11!BR939,Exp_12!BR939)</f>
        <v>9.7769791666666633E-2</v>
      </c>
      <c r="M166" s="123">
        <f>AVERAGE(Exp_9!BU939,Exp_10!BU939,Exp_11!BU939,Exp_12!BU939)</f>
        <v>0.22409114583333339</v>
      </c>
    </row>
    <row r="167" spans="2:13" x14ac:dyDescent="0.35">
      <c r="B167" s="122">
        <v>100</v>
      </c>
      <c r="C167" s="123">
        <f>AVERAGE(Exp_9!BM940,Exp_10!BM940,Exp_11!BM940,Exp_12!BM940)</f>
        <v>1.2457499999999963E-2</v>
      </c>
      <c r="D167" s="123">
        <f>AVERAGE(Exp_9!BP940,Exp_10!BP940,Exp_11!BP940,Exp_12!BP940)</f>
        <v>1.926854166666668E-2</v>
      </c>
      <c r="E167" s="123">
        <f>AVERAGE(Exp_9!BS940,Exp_10!BS940,Exp_11!BS940,Exp_12!BS940)</f>
        <v>6.8211666666666698E-2</v>
      </c>
      <c r="F167" s="123"/>
      <c r="G167" s="123">
        <f>AVERAGE(Exp_9!BN940,Exp_10!BN940,Exp_11!BN940,Exp_12!BN940)</f>
        <v>2.0009999999999941E-2</v>
      </c>
      <c r="H167" s="123">
        <f>AVERAGE(Exp_9!BQ940,Exp_10!BQ940,Exp_11!BQ940,Exp_12!BQ940)</f>
        <v>4.3150416666666691E-2</v>
      </c>
      <c r="I167" s="123">
        <f>AVERAGE(Exp_9!BT940,Exp_10!BT940,Exp_11!BT940,Exp_12!BT940)</f>
        <v>0.13597666666666666</v>
      </c>
      <c r="J167" s="123"/>
      <c r="K167" s="123">
        <f>AVERAGE(Exp_9!BO940,Exp_10!BO940,Exp_11!BO940,Exp_12!BO940)</f>
        <v>2.610999999999998E-2</v>
      </c>
      <c r="L167" s="123">
        <f>AVERAGE(Exp_9!BR940,Exp_10!BR940,Exp_11!BR940,Exp_12!BR940)</f>
        <v>7.210187500000001E-2</v>
      </c>
      <c r="M167" s="123">
        <f>AVERAGE(Exp_9!BU940,Exp_10!BU940,Exp_11!BU940,Exp_12!BU940)</f>
        <v>0.21078875000000008</v>
      </c>
    </row>
    <row r="168" spans="2:13" x14ac:dyDescent="0.35">
      <c r="B168" s="121"/>
      <c r="C168" s="182" t="s">
        <v>68</v>
      </c>
      <c r="D168" s="157"/>
      <c r="E168" s="157"/>
      <c r="F168" s="157"/>
      <c r="G168" s="157"/>
      <c r="H168" s="157"/>
      <c r="I168" s="157"/>
      <c r="J168" s="157"/>
      <c r="K168" s="157"/>
      <c r="L168" s="157"/>
      <c r="M168" s="123"/>
    </row>
    <row r="169" spans="2:13" x14ac:dyDescent="0.35">
      <c r="B169" s="122">
        <v>20</v>
      </c>
      <c r="C169" s="123">
        <f>AVERAGE(Exp_9!BM942,Exp_10!BM942,Exp_11!BM942,Exp_12!BM942)</f>
        <v>0.17299999999999999</v>
      </c>
      <c r="D169" s="123">
        <f>AVERAGE(Exp_9!BP942,Exp_10!BP942,Exp_11!BP942,Exp_12!BP942)</f>
        <v>0.1982354166666668</v>
      </c>
      <c r="E169" s="123">
        <f>AVERAGE(Exp_9!BS942,Exp_10!BS942,Exp_11!BS942,Exp_12!BS942)</f>
        <v>0.23420625000000006</v>
      </c>
      <c r="F169" s="123"/>
      <c r="G169" s="123">
        <f>AVERAGE(Exp_9!BN942,Exp_10!BN942,Exp_11!BN942,Exp_12!BN942)</f>
        <v>0.17153749999999998</v>
      </c>
      <c r="H169" s="123">
        <f>AVERAGE(Exp_9!BQ942,Exp_10!BQ942,Exp_11!BQ942,Exp_12!BQ942)</f>
        <v>0.19753020833333343</v>
      </c>
      <c r="I169" s="123">
        <f>AVERAGE(Exp_9!BT942,Exp_10!BT942,Exp_11!BT942,Exp_12!BT942)</f>
        <v>0.22961770833333325</v>
      </c>
      <c r="J169" s="123"/>
      <c r="K169" s="123">
        <f>AVERAGE(Exp_9!BO942,Exp_10!BO942,Exp_11!BO942,Exp_12!BO942)</f>
        <v>0.17412500000000014</v>
      </c>
      <c r="L169" s="123">
        <f>AVERAGE(Exp_9!BR942,Exp_10!BR942,Exp_11!BR942,Exp_12!BR942)</f>
        <v>0.20111354166666687</v>
      </c>
      <c r="M169" s="123">
        <f>AVERAGE(Exp_9!BU942,Exp_10!BU942,Exp_11!BU942,Exp_12!BU942)</f>
        <v>0.23130833333333334</v>
      </c>
    </row>
    <row r="170" spans="2:13" x14ac:dyDescent="0.35">
      <c r="B170" s="122">
        <v>40</v>
      </c>
      <c r="C170" s="123">
        <f>AVERAGE(Exp_9!BM943,Exp_10!BM943,Exp_11!BM943,Exp_12!BM943)</f>
        <v>0.12490937500000013</v>
      </c>
      <c r="D170" s="123">
        <f>AVERAGE(Exp_9!BP943,Exp_10!BP943,Exp_11!BP943,Exp_12!BP943)</f>
        <v>0.16839322916666663</v>
      </c>
      <c r="E170" s="123">
        <f>AVERAGE(Exp_9!BS943,Exp_10!BS943,Exp_11!BS943,Exp_12!BS943)</f>
        <v>0.23961458333333335</v>
      </c>
      <c r="F170" s="123"/>
      <c r="G170" s="123">
        <f>AVERAGE(Exp_9!BN943,Exp_10!BN943,Exp_11!BN943,Exp_12!BN943)</f>
        <v>0.12566562500000011</v>
      </c>
      <c r="H170" s="123">
        <f>AVERAGE(Exp_9!BQ943,Exp_10!BQ943,Exp_11!BQ943,Exp_12!BQ943)</f>
        <v>0.17085781250000007</v>
      </c>
      <c r="I170" s="123">
        <f>AVERAGE(Exp_9!BT943,Exp_10!BT943,Exp_11!BT943,Exp_12!BT943)</f>
        <v>0.24015885416666649</v>
      </c>
      <c r="J170" s="123"/>
      <c r="K170" s="123">
        <f>AVERAGE(Exp_9!BO943,Exp_10!BO943,Exp_11!BO943,Exp_12!BO943)</f>
        <v>0.12622187500000015</v>
      </c>
      <c r="L170" s="123">
        <f>AVERAGE(Exp_9!BR943,Exp_10!BR943,Exp_11!BR943,Exp_12!BR943)</f>
        <v>0.1718598958333333</v>
      </c>
      <c r="M170" s="123">
        <f>AVERAGE(Exp_9!BU943,Exp_10!BU943,Exp_11!BU943,Exp_12!BU943)</f>
        <v>0.2418854166666666</v>
      </c>
    </row>
    <row r="171" spans="2:13" x14ac:dyDescent="0.35">
      <c r="B171" s="122">
        <v>100</v>
      </c>
      <c r="C171" s="123">
        <f>AVERAGE(Exp_9!BM944,Exp_10!BM944,Exp_11!BM944,Exp_12!BM944)</f>
        <v>7.6105000000000145E-2</v>
      </c>
      <c r="D171" s="123">
        <f>AVERAGE(Exp_9!BP944,Exp_10!BP944,Exp_11!BP944,Exp_12!BP944)</f>
        <v>0.13569833333333323</v>
      </c>
      <c r="E171" s="123">
        <f>AVERAGE(Exp_9!BS944,Exp_10!BS944,Exp_11!BS944,Exp_12!BS944)</f>
        <v>0.19386083333333337</v>
      </c>
      <c r="F171" s="123"/>
      <c r="G171" s="123">
        <f>AVERAGE(Exp_9!BN944,Exp_10!BN944,Exp_11!BN944,Exp_12!BN944)</f>
        <v>7.5272500000000131E-2</v>
      </c>
      <c r="H171" s="123">
        <f>AVERAGE(Exp_9!BQ944,Exp_10!BQ944,Exp_11!BQ944,Exp_12!BQ944)</f>
        <v>0.14464562499999997</v>
      </c>
      <c r="I171" s="123">
        <f>AVERAGE(Exp_9!BT944,Exp_10!BT944,Exp_11!BT944,Exp_12!BT944)</f>
        <v>0.23104291666666671</v>
      </c>
      <c r="J171" s="123"/>
      <c r="K171" s="123">
        <f>AVERAGE(Exp_9!BO944,Exp_10!BO944,Exp_11!BO944,Exp_12!BO944)</f>
        <v>6.8951250000000144E-2</v>
      </c>
      <c r="L171" s="123">
        <f>AVERAGE(Exp_9!BR944,Exp_10!BR944,Exp_11!BR944,Exp_12!BR944)</f>
        <v>0.14420145833333325</v>
      </c>
      <c r="M171" s="123">
        <f>AVERAGE(Exp_9!BU944,Exp_10!BU944,Exp_11!BU944,Exp_12!BU944)</f>
        <v>0.2311910416666666</v>
      </c>
    </row>
    <row r="172" spans="2:13" x14ac:dyDescent="0.35">
      <c r="B172" s="121"/>
      <c r="C172" s="182" t="s">
        <v>69</v>
      </c>
      <c r="D172" s="157"/>
      <c r="E172" s="157"/>
      <c r="F172" s="157"/>
      <c r="G172" s="157"/>
      <c r="H172" s="157"/>
      <c r="I172" s="157"/>
      <c r="J172" s="157"/>
      <c r="K172" s="157"/>
      <c r="L172" s="157"/>
      <c r="M172" s="123"/>
    </row>
    <row r="173" spans="2:13" x14ac:dyDescent="0.35">
      <c r="B173" s="122">
        <v>20</v>
      </c>
      <c r="C173" s="123">
        <f>AVERAGE(Exp_9!BM946,Exp_10!BM946,Exp_11!BM946,Exp_12!BM946)</f>
        <v>0.11108749999999956</v>
      </c>
      <c r="D173" s="123">
        <f>AVERAGE(Exp_9!BP946,Exp_10!BP946,Exp_11!BP946,Exp_12!BP946)</f>
        <v>0.13778749999999998</v>
      </c>
      <c r="E173" s="123">
        <f>AVERAGE(Exp_9!BS946,Exp_10!BS946,Exp_11!BS946,Exp_12!BS946)</f>
        <v>0.16775312500000017</v>
      </c>
      <c r="F173" s="123"/>
      <c r="G173" s="123">
        <f>AVERAGE(Exp_9!BN946,Exp_10!BN946,Exp_11!BN946,Exp_12!BN946)</f>
        <v>0.10731874999999946</v>
      </c>
      <c r="H173" s="123">
        <f>AVERAGE(Exp_9!BQ946,Exp_10!BQ946,Exp_11!BQ946,Exp_12!BQ946)</f>
        <v>0.13611145833333341</v>
      </c>
      <c r="I173" s="123">
        <f>AVERAGE(Exp_9!BT946,Exp_10!BT946,Exp_11!BT946,Exp_12!BT946)</f>
        <v>0.1631104166666667</v>
      </c>
      <c r="J173" s="123"/>
      <c r="K173" s="123">
        <f>AVERAGE(Exp_9!BO946,Exp_10!BO946,Exp_11!BO946,Exp_12!BO946)</f>
        <v>0.10719374999999956</v>
      </c>
      <c r="L173" s="123">
        <f>AVERAGE(Exp_9!BR946,Exp_10!BR946,Exp_11!BR946,Exp_12!BR946)</f>
        <v>0.13866458333333345</v>
      </c>
      <c r="M173" s="123">
        <f>AVERAGE(Exp_9!BU946,Exp_10!BU946,Exp_11!BU946,Exp_12!BU946)</f>
        <v>0.16417291666666672</v>
      </c>
    </row>
    <row r="174" spans="2:13" x14ac:dyDescent="0.35">
      <c r="B174" s="122">
        <v>40</v>
      </c>
      <c r="C174" s="123">
        <f>AVERAGE(Exp_9!BM947,Exp_10!BM947,Exp_11!BM947,Exp_12!BM947)</f>
        <v>8.6906250000000046E-2</v>
      </c>
      <c r="D174" s="123">
        <f>AVERAGE(Exp_9!BP947,Exp_10!BP947,Exp_11!BP947,Exp_12!BP947)</f>
        <v>0.12676302083333335</v>
      </c>
      <c r="E174" s="123">
        <f>AVERAGE(Exp_9!BS947,Exp_10!BS947,Exp_11!BS947,Exp_12!BS947)</f>
        <v>0.18412812500000003</v>
      </c>
      <c r="F174" s="123"/>
      <c r="G174" s="123">
        <f>AVERAGE(Exp_9!BN947,Exp_10!BN947,Exp_11!BN947,Exp_12!BN947)</f>
        <v>8.813124999999998E-2</v>
      </c>
      <c r="H174" s="123">
        <f>AVERAGE(Exp_9!BQ947,Exp_10!BQ947,Exp_11!BQ947,Exp_12!BQ947)</f>
        <v>0.12858177083333339</v>
      </c>
      <c r="I174" s="123">
        <f>AVERAGE(Exp_9!BT947,Exp_10!BT947,Exp_11!BT947,Exp_12!BT947)</f>
        <v>0.18301875000000004</v>
      </c>
      <c r="J174" s="123"/>
      <c r="K174" s="123">
        <f>AVERAGE(Exp_9!BO947,Exp_10!BO947,Exp_11!BO947,Exp_12!BO947)</f>
        <v>8.7743750000000037E-2</v>
      </c>
      <c r="L174" s="123">
        <f>AVERAGE(Exp_9!BR947,Exp_10!BR947,Exp_11!BR947,Exp_12!BR947)</f>
        <v>0.12957083333333333</v>
      </c>
      <c r="M174" s="123">
        <f>AVERAGE(Exp_9!BU947,Exp_10!BU947,Exp_11!BU947,Exp_12!BU947)</f>
        <v>0.18452291666666659</v>
      </c>
    </row>
    <row r="175" spans="2:13" x14ac:dyDescent="0.35">
      <c r="B175" s="122">
        <v>100</v>
      </c>
      <c r="C175" s="123">
        <f>AVERAGE(Exp_9!BM948,Exp_10!BM948,Exp_11!BM948,Exp_12!BM948)</f>
        <v>5.7680000000000078E-2</v>
      </c>
      <c r="D175" s="123">
        <f>AVERAGE(Exp_9!BP948,Exp_10!BP948,Exp_11!BP948,Exp_12!BP948)</f>
        <v>0.10558979166666668</v>
      </c>
      <c r="E175" s="123">
        <f>AVERAGE(Exp_9!BS948,Exp_10!BS948,Exp_11!BS948,Exp_12!BS948)</f>
        <v>0.14812562499999987</v>
      </c>
      <c r="F175" s="123"/>
      <c r="G175" s="123">
        <f>AVERAGE(Exp_9!BN948,Exp_10!BN948,Exp_11!BN948,Exp_12!BN948)</f>
        <v>5.8006250000000044E-2</v>
      </c>
      <c r="H175" s="123">
        <f>AVERAGE(Exp_9!BQ948,Exp_10!BQ948,Exp_11!BQ948,Exp_12!BQ948)</f>
        <v>0.11438458333333329</v>
      </c>
      <c r="I175" s="123">
        <f>AVERAGE(Exp_9!BT948,Exp_10!BT948,Exp_11!BT948,Exp_12!BT948)</f>
        <v>0.17610541666666668</v>
      </c>
      <c r="J175" s="123"/>
      <c r="K175" s="123">
        <f>AVERAGE(Exp_9!BO948,Exp_10!BO948,Exp_11!BO948,Exp_12!BO948)</f>
        <v>5.380375000000006E-2</v>
      </c>
      <c r="L175" s="123">
        <f>AVERAGE(Exp_9!BR948,Exp_10!BR948,Exp_11!BR948,Exp_12!BR948)</f>
        <v>0.11502124999999999</v>
      </c>
      <c r="M175" s="123">
        <f>AVERAGE(Exp_9!BU948,Exp_10!BU948,Exp_11!BU948,Exp_12!BU948)</f>
        <v>0.17708374999999996</v>
      </c>
    </row>
    <row r="176" spans="2:13" x14ac:dyDescent="0.35">
      <c r="B176" s="121"/>
      <c r="C176" s="182" t="s">
        <v>185</v>
      </c>
      <c r="D176" s="157"/>
      <c r="E176" s="157"/>
      <c r="F176" s="157"/>
      <c r="G176" s="157"/>
      <c r="H176" s="157"/>
      <c r="I176" s="157"/>
      <c r="J176" s="157"/>
      <c r="K176" s="157"/>
      <c r="L176" s="157"/>
      <c r="M176" s="123"/>
    </row>
    <row r="177" spans="2:13" x14ac:dyDescent="0.35">
      <c r="B177" s="122">
        <v>20</v>
      </c>
      <c r="C177" s="123">
        <f>AVERAGE(Exp_9!BM950,Exp_10!BM950,Exp_11!BM950,Exp_12!BM950)</f>
        <v>7.5293749999999576E-2</v>
      </c>
      <c r="D177" s="123">
        <f>AVERAGE(Exp_9!BP950,Exp_10!BP950,Exp_11!BP950,Exp_12!BP950)</f>
        <v>0.15750104166666665</v>
      </c>
      <c r="E177" s="123">
        <f>AVERAGE(Exp_9!BS950,Exp_10!BS950,Exp_11!BS950,Exp_12!BS950)</f>
        <v>0.2778031250000001</v>
      </c>
      <c r="F177" s="123"/>
      <c r="G177" s="123">
        <f>AVERAGE(Exp_9!BN950,Exp_10!BN950,Exp_11!BN950,Exp_12!BN950)</f>
        <v>6.5406249999999694E-2</v>
      </c>
      <c r="H177" s="123">
        <f>AVERAGE(Exp_9!BQ950,Exp_10!BQ950,Exp_11!BQ950,Exp_12!BQ950)</f>
        <v>0.1875781250000001</v>
      </c>
      <c r="I177" s="123">
        <f>AVERAGE(Exp_9!BT950,Exp_10!BT950,Exp_11!BT950,Exp_12!BT950)</f>
        <v>0.33046562499999999</v>
      </c>
      <c r="J177" s="123"/>
      <c r="K177" s="123">
        <f>AVERAGE(Exp_9!BO950,Exp_10!BO950,Exp_11!BO950,Exp_12!BO950)</f>
        <v>5.9581249999999794E-2</v>
      </c>
      <c r="L177" s="123">
        <f>AVERAGE(Exp_9!BR950,Exp_10!BR950,Exp_11!BR950,Exp_12!BR950)</f>
        <v>0.21868541666666672</v>
      </c>
      <c r="M177" s="123">
        <f>AVERAGE(Exp_9!BU950,Exp_10!BU950,Exp_11!BU950,Exp_12!BU950)</f>
        <v>0.37167500000000003</v>
      </c>
    </row>
    <row r="178" spans="2:13" x14ac:dyDescent="0.35">
      <c r="B178" s="122">
        <v>40</v>
      </c>
      <c r="C178" s="123">
        <f>AVERAGE(Exp_9!BM951,Exp_10!BM951,Exp_11!BM951,Exp_12!BM951)</f>
        <v>7.468124999999988E-2</v>
      </c>
      <c r="D178" s="123">
        <f>AVERAGE(Exp_9!BP951,Exp_10!BP951,Exp_11!BP951,Exp_12!BP951)</f>
        <v>0.18755052083333329</v>
      </c>
      <c r="E178" s="123">
        <f>AVERAGE(Exp_9!BS951,Exp_10!BS951,Exp_11!BS951,Exp_12!BS951)</f>
        <v>0.37628333333333325</v>
      </c>
      <c r="F178" s="123"/>
      <c r="G178" s="123">
        <f>AVERAGE(Exp_9!BN951,Exp_10!BN951,Exp_11!BN951,Exp_12!BN951)</f>
        <v>6.1603124999999759E-2</v>
      </c>
      <c r="H178" s="123">
        <f>AVERAGE(Exp_9!BQ951,Exp_10!BQ951,Exp_11!BQ951,Exp_12!BQ951)</f>
        <v>0.22504635416666657</v>
      </c>
      <c r="I178" s="123">
        <f>AVERAGE(Exp_9!BT951,Exp_10!BT951,Exp_11!BT951,Exp_12!BT951)</f>
        <v>0.43087916666666687</v>
      </c>
      <c r="J178" s="123"/>
      <c r="K178" s="123">
        <f>AVERAGE(Exp_9!BO951,Exp_10!BO951,Exp_11!BO951,Exp_12!BO951)</f>
        <v>5.4687499999999736E-2</v>
      </c>
      <c r="L178" s="123">
        <f>AVERAGE(Exp_9!BR951,Exp_10!BR951,Exp_11!BR951,Exp_12!BR951)</f>
        <v>0.26820312499999999</v>
      </c>
      <c r="M178" s="123">
        <f>AVERAGE(Exp_9!BU951,Exp_10!BU951,Exp_11!BU951,Exp_12!BU951)</f>
        <v>0.47450937500000001</v>
      </c>
    </row>
    <row r="179" spans="2:13" x14ac:dyDescent="0.35">
      <c r="B179" s="124">
        <v>100</v>
      </c>
      <c r="C179" s="125">
        <f>AVERAGE(Exp_9!BM952,Exp_10!BM952,Exp_11!BM952,Exp_12!BM952)</f>
        <v>8.3418750000000041E-2</v>
      </c>
      <c r="D179" s="125">
        <f>AVERAGE(Exp_9!BP952,Exp_10!BP952,Exp_11!BP952,Exp_12!BP952)</f>
        <v>0.25456604166666663</v>
      </c>
      <c r="E179" s="125">
        <f>AVERAGE(Exp_9!BS952,Exp_10!BS952,Exp_11!BS952,Exp_12!BS952)</f>
        <v>0.39986020833333324</v>
      </c>
      <c r="F179" s="125"/>
      <c r="G179" s="125">
        <f>AVERAGE(Exp_9!BN952,Exp_10!BN952,Exp_11!BN952,Exp_12!BN952)</f>
        <v>5.9711250000000084E-2</v>
      </c>
      <c r="H179" s="125">
        <f>AVERAGE(Exp_9!BQ952,Exp_10!BQ952,Exp_11!BQ952,Exp_12!BQ952)</f>
        <v>0.29809270833333346</v>
      </c>
      <c r="I179" s="125">
        <f>AVERAGE(Exp_9!BT952,Exp_10!BT952,Exp_11!BT952,Exp_12!BT952)</f>
        <v>0.4359649999999996</v>
      </c>
      <c r="J179" s="125"/>
      <c r="K179" s="125">
        <f>AVERAGE(Exp_9!BO952,Exp_10!BO952,Exp_11!BO952,Exp_12!BO952)</f>
        <v>4.9765000000000011E-2</v>
      </c>
      <c r="L179" s="125">
        <f>AVERAGE(Exp_9!BR952,Exp_10!BR952,Exp_11!BR952,Exp_12!BR952)</f>
        <v>0.34032229166666678</v>
      </c>
      <c r="M179" s="125">
        <f>AVERAGE(Exp_9!BU952,Exp_10!BU952,Exp_11!BU952,Exp_12!BU952)</f>
        <v>0.45847916666666655</v>
      </c>
    </row>
    <row r="180" spans="2:13" x14ac:dyDescent="0.35"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</row>
    <row r="181" spans="2:13" x14ac:dyDescent="0.35">
      <c r="B181" s="113" t="s">
        <v>208</v>
      </c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</row>
    <row r="182" spans="2:13" x14ac:dyDescent="0.35">
      <c r="B182" s="121"/>
      <c r="C182" s="183" t="s">
        <v>104</v>
      </c>
      <c r="D182" s="157"/>
      <c r="E182" s="157"/>
      <c r="F182" s="157"/>
      <c r="G182" s="157"/>
      <c r="H182" s="157"/>
      <c r="I182" s="157"/>
      <c r="J182" s="157"/>
      <c r="K182" s="157"/>
      <c r="L182" s="157"/>
      <c r="M182" s="121"/>
    </row>
    <row r="183" spans="2:13" x14ac:dyDescent="0.35">
      <c r="B183" s="122">
        <v>20</v>
      </c>
      <c r="C183" s="123">
        <f>AVERAGE(Exp_1!BM938,Exp_2!BM938,Exp_3!BM938,Exp_4!BM938)</f>
        <v>5.5049999999999842E-2</v>
      </c>
      <c r="D183" s="123">
        <f>AVERAGE(Exp_1!BP938,Exp_2!BP938,Exp_3!BP938,Exp_4!BP938)</f>
        <v>5.1316666666666629E-2</v>
      </c>
      <c r="E183" s="123">
        <f>AVERAGE(Exp_1!BS938,Exp_2!BS938,Exp_3!BS938,Exp_4!BS938)</f>
        <v>0.10121354166666659</v>
      </c>
      <c r="F183" s="123"/>
      <c r="G183" s="123">
        <f>AVERAGE(Exp_1!BN938,Exp_2!BN938,Exp_3!BN938,Exp_4!BN938)</f>
        <v>8.2874999999999865E-2</v>
      </c>
      <c r="H183" s="123">
        <f>AVERAGE(Exp_1!BQ938,Exp_2!BQ938,Exp_3!BQ938,Exp_4!BQ938)</f>
        <v>8.4061458333333297E-2</v>
      </c>
      <c r="I183" s="123">
        <f>AVERAGE(Exp_1!BT938,Exp_2!BT938,Exp_3!BT938,Exp_4!BT938)</f>
        <v>0.16611354166666675</v>
      </c>
      <c r="J183" s="123"/>
      <c r="K183" s="123">
        <f>AVERAGE(Exp_1!BO938,Exp_2!BO938,Exp_3!BO938,Exp_4!BO938)</f>
        <v>0.11398124999999973</v>
      </c>
      <c r="L183" s="123">
        <f>AVERAGE(Exp_1!BR938,Exp_2!BR938,Exp_3!BR938,Exp_4!BR938)</f>
        <v>0.12042499999999998</v>
      </c>
      <c r="M183" s="123">
        <f>AVERAGE(Exp_1!BU938,Exp_2!BU938,Exp_3!BU938,Exp_4!BU938)</f>
        <v>0.2256458333333333</v>
      </c>
    </row>
    <row r="184" spans="2:13" x14ac:dyDescent="0.35">
      <c r="B184" s="122">
        <v>40</v>
      </c>
      <c r="C184" s="123">
        <f>AVERAGE(Exp_1!BM939,Exp_2!BM939,Exp_3!BM939,Exp_4!BM939)</f>
        <v>2.4487499999999933E-2</v>
      </c>
      <c r="D184" s="123">
        <f>AVERAGE(Exp_1!BP939,Exp_2!BP939,Exp_3!BP939,Exp_4!BP939)</f>
        <v>3.497031250000001E-2</v>
      </c>
      <c r="E184" s="123">
        <f>AVERAGE(Exp_1!BS939,Exp_2!BS939,Exp_3!BS939,Exp_4!BS939)</f>
        <v>8.8748958333333336E-2</v>
      </c>
      <c r="F184" s="123"/>
      <c r="G184" s="123">
        <f>AVERAGE(Exp_1!BN939,Exp_2!BN939,Exp_3!BN939,Exp_4!BN939)</f>
        <v>3.8553124999999952E-2</v>
      </c>
      <c r="H184" s="123">
        <f>AVERAGE(Exp_1!BQ939,Exp_2!BQ939,Exp_3!BQ939,Exp_4!BQ939)</f>
        <v>6.5007291666666647E-2</v>
      </c>
      <c r="I184" s="123">
        <f>AVERAGE(Exp_1!BT939,Exp_2!BT939,Exp_3!BT939,Exp_4!BT939)</f>
        <v>0.15777656249999999</v>
      </c>
      <c r="J184" s="123"/>
      <c r="K184" s="123">
        <f>AVERAGE(Exp_1!BO939,Exp_2!BO939,Exp_3!BO939,Exp_4!BO939)</f>
        <v>5.0918749999999902E-2</v>
      </c>
      <c r="L184" s="123">
        <f>AVERAGE(Exp_1!BR939,Exp_2!BR939,Exp_3!BR939,Exp_4!BR939)</f>
        <v>9.8300520833333377E-2</v>
      </c>
      <c r="M184" s="123">
        <f>AVERAGE(Exp_1!BU939,Exp_2!BU939,Exp_3!BU939,Exp_4!BU939)</f>
        <v>0.22517760416666655</v>
      </c>
    </row>
    <row r="185" spans="2:13" x14ac:dyDescent="0.35">
      <c r="B185" s="122">
        <v>100</v>
      </c>
      <c r="C185" s="123">
        <f>AVERAGE(Exp_1!BM940,Exp_2!BM940,Exp_3!BM940,Exp_4!BM940)</f>
        <v>9.1387499999999733E-3</v>
      </c>
      <c r="D185" s="123">
        <f>AVERAGE(Exp_1!BP940,Exp_2!BP940,Exp_3!BP940,Exp_4!BP940)</f>
        <v>2.3307708333333333E-2</v>
      </c>
      <c r="E185" s="123">
        <f>AVERAGE(Exp_1!BS940,Exp_2!BS940,Exp_3!BS940,Exp_4!BS940)</f>
        <v>7.289458333333329E-2</v>
      </c>
      <c r="F185" s="123"/>
      <c r="G185" s="123">
        <f>AVERAGE(Exp_1!BN940,Exp_2!BN940,Exp_3!BN940,Exp_4!BN940)</f>
        <v>1.3956249999999958E-2</v>
      </c>
      <c r="H185" s="123">
        <f>AVERAGE(Exp_1!BQ940,Exp_2!BQ940,Exp_3!BQ940,Exp_4!BQ940)</f>
        <v>4.7435416666666688E-2</v>
      </c>
      <c r="I185" s="123">
        <f>AVERAGE(Exp_1!BT940,Exp_2!BT940,Exp_3!BT940,Exp_4!BT940)</f>
        <v>0.13928208333333328</v>
      </c>
      <c r="J185" s="123"/>
      <c r="K185" s="123">
        <f>AVERAGE(Exp_1!BO940,Exp_2!BO940,Exp_3!BO940,Exp_4!BO940)</f>
        <v>1.7458749999999967E-2</v>
      </c>
      <c r="L185" s="123">
        <f>AVERAGE(Exp_1!BR940,Exp_2!BR940,Exp_3!BR940,Exp_4!BR940)</f>
        <v>7.5642708333333294E-2</v>
      </c>
      <c r="M185" s="123">
        <f>AVERAGE(Exp_1!BU940,Exp_2!BU940,Exp_3!BU940,Exp_4!BU940)</f>
        <v>0.21333541666666667</v>
      </c>
    </row>
    <row r="186" spans="2:13" x14ac:dyDescent="0.35">
      <c r="B186" s="121"/>
      <c r="C186" s="182" t="s">
        <v>68</v>
      </c>
      <c r="D186" s="157"/>
      <c r="E186" s="157"/>
      <c r="F186" s="157"/>
      <c r="G186" s="157"/>
      <c r="H186" s="157"/>
      <c r="I186" s="157"/>
      <c r="J186" s="157"/>
      <c r="K186" s="157"/>
      <c r="L186" s="157"/>
      <c r="M186" s="123"/>
    </row>
    <row r="187" spans="2:13" x14ac:dyDescent="0.35">
      <c r="B187" s="122">
        <v>20</v>
      </c>
      <c r="C187" s="123">
        <f>AVERAGE(Exp_1!BM942,Exp_2!BM942,Exp_3!BM942,Exp_4!BM942)</f>
        <v>0.21191250000000009</v>
      </c>
      <c r="D187" s="123">
        <f>AVERAGE(Exp_1!BP942,Exp_2!BP942,Exp_3!BP942,Exp_4!BP942)</f>
        <v>0.23035937500000001</v>
      </c>
      <c r="E187" s="123">
        <f>AVERAGE(Exp_1!BS942,Exp_2!BS942,Exp_3!BS942,Exp_4!BS942)</f>
        <v>0.25782187500000003</v>
      </c>
      <c r="F187" s="123"/>
      <c r="G187" s="123">
        <f>AVERAGE(Exp_1!BN942,Exp_2!BN942,Exp_3!BN942,Exp_4!BN942)</f>
        <v>0.22286875000000014</v>
      </c>
      <c r="H187" s="123">
        <f>AVERAGE(Exp_1!BQ942,Exp_2!BQ942,Exp_3!BQ942,Exp_4!BQ942)</f>
        <v>0.22926979166666678</v>
      </c>
      <c r="I187" s="123">
        <f>AVERAGE(Exp_1!BT942,Exp_2!BT942,Exp_3!BT942,Exp_4!BT942)</f>
        <v>0.25661354166666661</v>
      </c>
      <c r="J187" s="123"/>
      <c r="K187" s="123">
        <f>AVERAGE(Exp_1!BO942,Exp_2!BO942,Exp_3!BO942,Exp_4!BO942)</f>
        <v>0.23434375000000029</v>
      </c>
      <c r="L187" s="123">
        <f>AVERAGE(Exp_1!BR942,Exp_2!BR942,Exp_3!BR942,Exp_4!BR942)</f>
        <v>0.2350927083333334</v>
      </c>
      <c r="M187" s="123">
        <f>AVERAGE(Exp_1!BU942,Exp_2!BU942,Exp_3!BU942,Exp_4!BU942)</f>
        <v>0.25917916666666679</v>
      </c>
    </row>
    <row r="188" spans="2:13" x14ac:dyDescent="0.35">
      <c r="B188" s="122">
        <v>40</v>
      </c>
      <c r="C188" s="123">
        <f>AVERAGE(Exp_1!BM943,Exp_2!BM943,Exp_3!BM943,Exp_4!BM943)</f>
        <v>0.17131562500000022</v>
      </c>
      <c r="D188" s="123">
        <f>AVERAGE(Exp_1!BP943,Exp_2!BP943,Exp_3!BP943,Exp_4!BP943)</f>
        <v>0.20238854166666662</v>
      </c>
      <c r="E188" s="123">
        <f>AVERAGE(Exp_1!BS943,Exp_2!BS943,Exp_3!BS943,Exp_4!BS943)</f>
        <v>0.2631255208333334</v>
      </c>
      <c r="F188" s="123"/>
      <c r="G188" s="123">
        <f>AVERAGE(Exp_1!BN943,Exp_2!BN943,Exp_3!BN943,Exp_4!BN943)</f>
        <v>0.18338750000000018</v>
      </c>
      <c r="H188" s="123">
        <f>AVERAGE(Exp_1!BQ943,Exp_2!BQ943,Exp_3!BQ943,Exp_4!BQ943)</f>
        <v>0.20659322916666667</v>
      </c>
      <c r="I188" s="123">
        <f>AVERAGE(Exp_1!BT943,Exp_2!BT943,Exp_3!BT943,Exp_4!BT943)</f>
        <v>0.26627656250000004</v>
      </c>
      <c r="J188" s="123"/>
      <c r="K188" s="123">
        <f>AVERAGE(Exp_1!BO943,Exp_2!BO943,Exp_3!BO943,Exp_4!BO943)</f>
        <v>0.19200312500000022</v>
      </c>
      <c r="L188" s="123">
        <f>AVERAGE(Exp_1!BR943,Exp_2!BR943,Exp_3!BR943,Exp_4!BR943)</f>
        <v>0.20654895833333348</v>
      </c>
      <c r="M188" s="123">
        <f>AVERAGE(Exp_1!BU943,Exp_2!BU943,Exp_3!BU943,Exp_4!BU943)</f>
        <v>0.26872708333333328</v>
      </c>
    </row>
    <row r="189" spans="2:13" x14ac:dyDescent="0.35">
      <c r="B189" s="122">
        <v>100</v>
      </c>
      <c r="C189" s="123">
        <f>AVERAGE(Exp_1!BM944,Exp_2!BM944,Exp_3!BM944,Exp_4!BM944)</f>
        <v>0.10874750000000011</v>
      </c>
      <c r="D189" s="123">
        <f>AVERAGE(Exp_1!BP944,Exp_2!BP944,Exp_3!BP944,Exp_4!BP944)</f>
        <v>0.16047041666666662</v>
      </c>
      <c r="E189" s="123">
        <f>AVERAGE(Exp_1!BS944,Exp_2!BS944,Exp_3!BS944,Exp_4!BS944)</f>
        <v>0.20668875</v>
      </c>
      <c r="F189" s="123"/>
      <c r="G189" s="123">
        <f>AVERAGE(Exp_1!BN944,Exp_2!BN944,Exp_3!BN944,Exp_4!BN944)</f>
        <v>0.11681625000000012</v>
      </c>
      <c r="H189" s="123">
        <f>AVERAGE(Exp_1!BQ944,Exp_2!BQ944,Exp_3!BQ944,Exp_4!BQ944)</f>
        <v>0.17171020833333328</v>
      </c>
      <c r="I189" s="123">
        <f>AVERAGE(Exp_1!BT944,Exp_2!BT944,Exp_3!BT944,Exp_4!BT944)</f>
        <v>0.24437416666666648</v>
      </c>
      <c r="J189" s="123"/>
      <c r="K189" s="123">
        <f>AVERAGE(Exp_1!BO944,Exp_2!BO944,Exp_3!BO944,Exp_4!BO944)</f>
        <v>0.12233875000000008</v>
      </c>
      <c r="L189" s="123">
        <f>AVERAGE(Exp_1!BR944,Exp_2!BR944,Exp_3!BR944,Exp_4!BR944)</f>
        <v>0.17157375000000002</v>
      </c>
      <c r="M189" s="123">
        <f>AVERAGE(Exp_1!BU944,Exp_2!BU944,Exp_3!BU944,Exp_4!BU944)</f>
        <v>0.24879499999999988</v>
      </c>
    </row>
    <row r="190" spans="2:13" x14ac:dyDescent="0.35">
      <c r="B190" s="121"/>
      <c r="C190" s="182" t="s">
        <v>69</v>
      </c>
      <c r="D190" s="157"/>
      <c r="E190" s="157"/>
      <c r="F190" s="157"/>
      <c r="G190" s="157"/>
      <c r="H190" s="157"/>
      <c r="I190" s="157"/>
      <c r="J190" s="157"/>
      <c r="K190" s="157"/>
      <c r="L190" s="157"/>
      <c r="M190" s="123"/>
    </row>
    <row r="191" spans="2:13" x14ac:dyDescent="0.35">
      <c r="B191" s="122">
        <v>20</v>
      </c>
      <c r="C191" s="123">
        <f>AVERAGE(Exp_1!BM946,Exp_2!BM946,Exp_3!BM946,Exp_4!BM946)</f>
        <v>0.14518124999999976</v>
      </c>
      <c r="D191" s="123">
        <f>AVERAGE(Exp_1!BP946,Exp_2!BP946,Exp_3!BP946,Exp_4!BP946)</f>
        <v>0.16517083333333341</v>
      </c>
      <c r="E191" s="123">
        <f>AVERAGE(Exp_1!BS946,Exp_2!BS946,Exp_3!BS946,Exp_4!BS946)</f>
        <v>0.18702083333333333</v>
      </c>
      <c r="F191" s="123"/>
      <c r="G191" s="123">
        <f>AVERAGE(Exp_1!BN946,Exp_2!BN946,Exp_3!BN946,Exp_4!BN946)</f>
        <v>0.15342499999999978</v>
      </c>
      <c r="H191" s="123">
        <f>AVERAGE(Exp_1!BQ946,Exp_2!BQ946,Exp_3!BQ946,Exp_4!BQ946)</f>
        <v>0.16332500000000005</v>
      </c>
      <c r="I191" s="123">
        <f>AVERAGE(Exp_1!BT946,Exp_2!BT946,Exp_3!BT946,Exp_4!BT946)</f>
        <v>0.18455625000000012</v>
      </c>
      <c r="J191" s="123"/>
      <c r="K191" s="123">
        <f>AVERAGE(Exp_1!BO946,Exp_2!BO946,Exp_3!BO946,Exp_4!BO946)</f>
        <v>0.1591624999999999</v>
      </c>
      <c r="L191" s="123">
        <f>AVERAGE(Exp_1!BR946,Exp_2!BR946,Exp_3!BR946,Exp_4!BR946)</f>
        <v>0.16593229166666676</v>
      </c>
      <c r="M191" s="123">
        <f>AVERAGE(Exp_1!BU946,Exp_2!BU946,Exp_3!BU946,Exp_4!BU946)</f>
        <v>0.18499791666666671</v>
      </c>
    </row>
    <row r="192" spans="2:13" x14ac:dyDescent="0.35">
      <c r="B192" s="122">
        <v>40</v>
      </c>
      <c r="C192" s="123">
        <f>AVERAGE(Exp_1!BM947,Exp_2!BM947,Exp_3!BM947,Exp_4!BM947)</f>
        <v>0.1243656250000001</v>
      </c>
      <c r="D192" s="123">
        <f>AVERAGE(Exp_1!BP947,Exp_2!BP947,Exp_3!BP947,Exp_4!BP947)</f>
        <v>0.15337031250000002</v>
      </c>
      <c r="E192" s="123">
        <f>AVERAGE(Exp_1!BS947,Exp_2!BS947,Exp_3!BS947,Exp_4!BS947)</f>
        <v>0.20235677083333339</v>
      </c>
      <c r="F192" s="123"/>
      <c r="G192" s="123">
        <f>AVERAGE(Exp_1!BN947,Exp_2!BN947,Exp_3!BN947,Exp_4!BN947)</f>
        <v>0.1334343750000001</v>
      </c>
      <c r="H192" s="123">
        <f>AVERAGE(Exp_1!BQ947,Exp_2!BQ947,Exp_3!BQ947,Exp_4!BQ947)</f>
        <v>0.15600625000000001</v>
      </c>
      <c r="I192" s="123">
        <f>AVERAGE(Exp_1!BT947,Exp_2!BT947,Exp_3!BT947,Exp_4!BT947)</f>
        <v>0.20227447916666669</v>
      </c>
      <c r="J192" s="123"/>
      <c r="K192" s="123">
        <f>AVERAGE(Exp_1!BO947,Exp_2!BO947,Exp_3!BO947,Exp_4!BO947)</f>
        <v>0.14001562500000014</v>
      </c>
      <c r="L192" s="123">
        <f>AVERAGE(Exp_1!BR947,Exp_2!BR947,Exp_3!BR947,Exp_4!BR947)</f>
        <v>0.15665260416666671</v>
      </c>
      <c r="M192" s="123">
        <f>AVERAGE(Exp_1!BU947,Exp_2!BU947,Exp_3!BU947,Exp_4!BU947)</f>
        <v>0.20497812500000004</v>
      </c>
    </row>
    <row r="193" spans="2:13" x14ac:dyDescent="0.35">
      <c r="B193" s="122">
        <v>100</v>
      </c>
      <c r="C193" s="123">
        <f>AVERAGE(Exp_1!BM948,Exp_2!BM948,Exp_3!BM948,Exp_4!BM948)</f>
        <v>8.193250000000013E-2</v>
      </c>
      <c r="D193" s="123">
        <f>AVERAGE(Exp_1!BP948,Exp_2!BP948,Exp_3!BP948,Exp_4!BP948)</f>
        <v>0.12396416666666663</v>
      </c>
      <c r="E193" s="123">
        <f>AVERAGE(Exp_1!BS948,Exp_2!BS948,Exp_3!BS948,Exp_4!BS948)</f>
        <v>0.15772895833333325</v>
      </c>
      <c r="F193" s="123"/>
      <c r="G193" s="123">
        <f>AVERAGE(Exp_1!BN948,Exp_2!BN948,Exp_3!BN948,Exp_4!BN948)</f>
        <v>8.9476250000000049E-2</v>
      </c>
      <c r="H193" s="123">
        <f>AVERAGE(Exp_1!BQ948,Exp_2!BQ948,Exp_3!BQ948,Exp_4!BQ948)</f>
        <v>0.13484374999999998</v>
      </c>
      <c r="I193" s="123">
        <f>AVERAGE(Exp_1!BT948,Exp_2!BT948,Exp_3!BT948,Exp_4!BT948)</f>
        <v>0.1860172916666667</v>
      </c>
      <c r="J193" s="123"/>
      <c r="K193" s="123">
        <f>AVERAGE(Exp_1!BO948,Exp_2!BO948,Exp_3!BO948,Exp_4!BO948)</f>
        <v>9.4652500000000084E-2</v>
      </c>
      <c r="L193" s="123">
        <f>AVERAGE(Exp_1!BR948,Exp_2!BR948,Exp_3!BR948,Exp_4!BR948)</f>
        <v>0.13601166666666659</v>
      </c>
      <c r="M193" s="123">
        <f>AVERAGE(Exp_1!BU948,Exp_2!BU948,Exp_3!BU948,Exp_4!BU948)</f>
        <v>0.19026604166666675</v>
      </c>
    </row>
    <row r="194" spans="2:13" x14ac:dyDescent="0.35">
      <c r="B194" s="121"/>
      <c r="C194" s="182" t="s">
        <v>185</v>
      </c>
      <c r="D194" s="157"/>
      <c r="E194" s="157"/>
      <c r="F194" s="157"/>
      <c r="G194" s="157"/>
      <c r="H194" s="157"/>
      <c r="I194" s="157"/>
      <c r="J194" s="157"/>
      <c r="K194" s="157"/>
      <c r="L194" s="157"/>
      <c r="M194" s="123"/>
    </row>
    <row r="195" spans="2:13" x14ac:dyDescent="0.35">
      <c r="B195" s="122">
        <v>20</v>
      </c>
      <c r="C195" s="123">
        <f>AVERAGE(Exp_1!BM950,Exp_2!BM950,Exp_3!BM950,Exp_4!BM950)</f>
        <v>9.3393749999999456E-2</v>
      </c>
      <c r="D195" s="123">
        <f>AVERAGE(Exp_1!BP950,Exp_2!BP950,Exp_3!BP950,Exp_4!BP950)</f>
        <v>0.16914479166666674</v>
      </c>
      <c r="E195" s="123">
        <f>AVERAGE(Exp_1!BS950,Exp_2!BS950,Exp_3!BS950,Exp_4!BS950)</f>
        <v>0.2813500000000001</v>
      </c>
      <c r="F195" s="123"/>
      <c r="G195" s="123">
        <f>AVERAGE(Exp_1!BN950,Exp_2!BN950,Exp_3!BN950,Exp_4!BN950)</f>
        <v>8.4374999999999561E-2</v>
      </c>
      <c r="H195" s="123">
        <f>AVERAGE(Exp_1!BQ950,Exp_2!BQ950,Exp_3!BQ950,Exp_4!BQ950)</f>
        <v>0.19660833333333341</v>
      </c>
      <c r="I195" s="123">
        <f>AVERAGE(Exp_1!BT950,Exp_2!BT950,Exp_3!BT950,Exp_4!BT950)</f>
        <v>0.33537291666666663</v>
      </c>
      <c r="J195" s="123"/>
      <c r="K195" s="123">
        <f>AVERAGE(Exp_1!BO950,Exp_2!BO950,Exp_3!BO950,Exp_4!BO950)</f>
        <v>7.9081249999999603E-2</v>
      </c>
      <c r="L195" s="123">
        <f>AVERAGE(Exp_1!BR950,Exp_2!BR950,Exp_3!BR950,Exp_4!BR950)</f>
        <v>0.22593854166666666</v>
      </c>
      <c r="M195" s="123">
        <f>AVERAGE(Exp_1!BU950,Exp_2!BU950,Exp_3!BU950,Exp_4!BU950)</f>
        <v>0.3769510416666666</v>
      </c>
    </row>
    <row r="196" spans="2:13" x14ac:dyDescent="0.35">
      <c r="B196" s="122">
        <v>40</v>
      </c>
      <c r="C196" s="123">
        <f>AVERAGE(Exp_1!BM951,Exp_2!BM951,Exp_3!BM951,Exp_4!BM951)</f>
        <v>9.554062499999999E-2</v>
      </c>
      <c r="D196" s="123">
        <f>AVERAGE(Exp_1!BP951,Exp_2!BP951,Exp_3!BP951,Exp_4!BP951)</f>
        <v>0.19958906250000005</v>
      </c>
      <c r="E196" s="123">
        <f>AVERAGE(Exp_1!BS951,Exp_2!BS951,Exp_3!BS951,Exp_4!BS951)</f>
        <v>0.3774187500000003</v>
      </c>
      <c r="F196" s="123"/>
      <c r="G196" s="123">
        <f>AVERAGE(Exp_1!BN951,Exp_2!BN951,Exp_3!BN951,Exp_4!BN951)</f>
        <v>8.3674999999999958E-2</v>
      </c>
      <c r="H196" s="123">
        <f>AVERAGE(Exp_1!BQ951,Exp_2!BQ951,Exp_3!BQ951,Exp_4!BQ951)</f>
        <v>0.23427187500000002</v>
      </c>
      <c r="I196" s="123">
        <f>AVERAGE(Exp_1!BT951,Exp_2!BT951,Exp_3!BT951,Exp_4!BT951)</f>
        <v>0.43352760416666669</v>
      </c>
      <c r="J196" s="123"/>
      <c r="K196" s="123">
        <f>AVERAGE(Exp_1!BO951,Exp_2!BO951,Exp_3!BO951,Exp_4!BO951)</f>
        <v>7.5562499999999908E-2</v>
      </c>
      <c r="L196" s="123">
        <f>AVERAGE(Exp_1!BR951,Exp_2!BR951,Exp_3!BR951,Exp_4!BR951)</f>
        <v>0.27318072916666675</v>
      </c>
      <c r="M196" s="123">
        <f>AVERAGE(Exp_1!BU951,Exp_2!BU951,Exp_3!BU951,Exp_4!BU951)</f>
        <v>0.47759739583333333</v>
      </c>
    </row>
    <row r="197" spans="2:13" ht="15" thickBot="1" x14ac:dyDescent="0.4">
      <c r="B197" s="126">
        <v>100</v>
      </c>
      <c r="C197" s="127">
        <f>AVERAGE(Exp_1!BM952,Exp_2!BM952,Exp_3!BM952,Exp_4!BM952)</f>
        <v>0.10022999999999992</v>
      </c>
      <c r="D197" s="127">
        <f>AVERAGE(Exp_1!BP952,Exp_2!BP952,Exp_3!BP952,Exp_4!BP952)</f>
        <v>0.25285104166666672</v>
      </c>
      <c r="E197" s="127">
        <f>AVERAGE(Exp_1!BS952,Exp_2!BS952,Exp_3!BS952,Exp_4!BS952)</f>
        <v>0.39891374999999979</v>
      </c>
      <c r="F197" s="127"/>
      <c r="G197" s="127">
        <f>AVERAGE(Exp_1!BN952,Exp_2!BN952,Exp_3!BN952,Exp_4!BN952)</f>
        <v>7.772374999999998E-2</v>
      </c>
      <c r="H197" s="127">
        <f>AVERAGE(Exp_1!BQ952,Exp_2!BQ952,Exp_3!BQ952,Exp_4!BQ952)</f>
        <v>0.30066624999999997</v>
      </c>
      <c r="I197" s="127">
        <f>AVERAGE(Exp_1!BT952,Exp_2!BT952,Exp_3!BT952,Exp_4!BT952)</f>
        <v>0.43754770833333312</v>
      </c>
      <c r="J197" s="127"/>
      <c r="K197" s="127">
        <f>AVERAGE(Exp_1!BO952,Exp_2!BO952,Exp_3!BO952,Exp_4!BO952)</f>
        <v>6.911500000000001E-2</v>
      </c>
      <c r="L197" s="127">
        <f>AVERAGE(Exp_1!BR952,Exp_2!BR952,Exp_3!BR952,Exp_4!BR952)</f>
        <v>0.34268562499999988</v>
      </c>
      <c r="M197" s="127">
        <f>AVERAGE(Exp_1!BU952,Exp_2!BU952,Exp_3!BU952,Exp_4!BU952)</f>
        <v>0.46081666666666699</v>
      </c>
    </row>
    <row r="198" spans="2:13" ht="15" thickTop="1" x14ac:dyDescent="0.35"/>
    <row r="201" spans="2:13" ht="15" thickBot="1" x14ac:dyDescent="0.4">
      <c r="B201" s="113" t="s">
        <v>215</v>
      </c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</row>
    <row r="202" spans="2:13" ht="15" thickTop="1" x14ac:dyDescent="0.35">
      <c r="B202" s="114"/>
      <c r="C202" s="180" t="s">
        <v>207</v>
      </c>
      <c r="D202" s="180"/>
      <c r="E202" s="180"/>
      <c r="F202" s="181"/>
      <c r="G202" s="181"/>
      <c r="H202" s="181"/>
      <c r="I202" s="181"/>
      <c r="J202" s="181"/>
      <c r="K202" s="181"/>
      <c r="L202" s="181"/>
      <c r="M202" s="181"/>
    </row>
    <row r="203" spans="2:13" x14ac:dyDescent="0.35">
      <c r="B203" s="115" t="s">
        <v>82</v>
      </c>
      <c r="C203" s="116" t="s">
        <v>86</v>
      </c>
      <c r="D203" s="116" t="s">
        <v>87</v>
      </c>
      <c r="E203" s="116" t="s">
        <v>88</v>
      </c>
      <c r="F203" s="117"/>
      <c r="G203" s="116" t="s">
        <v>86</v>
      </c>
      <c r="H203" s="116" t="s">
        <v>87</v>
      </c>
      <c r="I203" s="116" t="s">
        <v>88</v>
      </c>
      <c r="J203" s="117"/>
      <c r="K203" s="116" t="s">
        <v>86</v>
      </c>
      <c r="L203" s="116" t="s">
        <v>87</v>
      </c>
      <c r="M203" s="116" t="s">
        <v>88</v>
      </c>
    </row>
    <row r="204" spans="2:13" x14ac:dyDescent="0.35">
      <c r="B204" s="118" t="s">
        <v>0</v>
      </c>
      <c r="C204" s="177">
        <v>100</v>
      </c>
      <c r="D204" s="178"/>
      <c r="E204" s="178"/>
      <c r="F204" s="119"/>
      <c r="G204" s="177">
        <v>200</v>
      </c>
      <c r="H204" s="178"/>
      <c r="I204" s="178"/>
      <c r="J204" s="115"/>
      <c r="K204" s="177">
        <v>500</v>
      </c>
      <c r="L204" s="178"/>
      <c r="M204" s="178"/>
    </row>
    <row r="205" spans="2:13" x14ac:dyDescent="0.35"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</row>
    <row r="206" spans="2:13" x14ac:dyDescent="0.35">
      <c r="B206" s="184" t="s">
        <v>209</v>
      </c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</row>
    <row r="207" spans="2:13" x14ac:dyDescent="0.35">
      <c r="B207" s="115"/>
      <c r="C207" s="156" t="s">
        <v>104</v>
      </c>
      <c r="D207" s="157"/>
      <c r="E207" s="157"/>
      <c r="F207" s="157"/>
      <c r="G207" s="157"/>
      <c r="H207" s="157"/>
      <c r="I207" s="157"/>
      <c r="J207" s="157"/>
      <c r="K207" s="157"/>
      <c r="L207" s="157"/>
      <c r="M207" s="115"/>
    </row>
    <row r="208" spans="2:13" x14ac:dyDescent="0.35">
      <c r="B208" s="128">
        <v>20</v>
      </c>
      <c r="C208" s="129">
        <f>AVERAGE(Exp_9!AK938,Exp_10!AK938,Exp_11!AK938,Exp_12!AK938)</f>
        <v>5.0306249999999997</v>
      </c>
      <c r="D208" s="129">
        <f>AVERAGE(Exp_9!AN938,Exp_10!AN938,Exp_11!AN938,Exp_12!AN938)</f>
        <v>3.8200625000000015</v>
      </c>
      <c r="E208" s="129">
        <f>AVERAGE(Exp_9!AQ938,Exp_10!AQ938,Exp_11!AQ938,Exp_12!AQ938)</f>
        <v>4.4376041666666648</v>
      </c>
      <c r="F208" s="129"/>
      <c r="G208" s="129">
        <f>AVERAGE(Exp_9!AL938,Exp_10!AL938,Exp_11!AL938,Exp_12!AL938)</f>
        <v>6.1669999999999998</v>
      </c>
      <c r="H208" s="129">
        <f>AVERAGE(Exp_9!AO938,Exp_10!AO938,Exp_11!AO938,Exp_12!AO938)</f>
        <v>4.7018333333333322</v>
      </c>
      <c r="I208" s="129">
        <f>AVERAGE(Exp_9!AR938,Exp_10!AR938,Exp_11!AR938,Exp_12!AR938)</f>
        <v>6.0490624999999989</v>
      </c>
      <c r="J208" s="129"/>
      <c r="K208" s="129">
        <f>AVERAGE(Exp_9!AM938,Exp_10!AM938,Exp_11!AM938,Exp_12!AM938)</f>
        <v>7.2216250000000013</v>
      </c>
      <c r="L208" s="129">
        <f>AVERAGE(Exp_9!AP938,Exp_10!AP938,Exp_11!AP938,Exp_12!AP938)</f>
        <v>5.6336250000000003</v>
      </c>
      <c r="M208" s="129">
        <f>AVERAGE(Exp_9!AS938,Exp_10!AS938,Exp_11!AS938,Exp_12!AS938)</f>
        <v>7.5388124999999979</v>
      </c>
    </row>
    <row r="209" spans="2:13" x14ac:dyDescent="0.35">
      <c r="B209" s="128">
        <v>40</v>
      </c>
      <c r="C209" s="129">
        <f>AVERAGE(Exp_9!AK939,Exp_10!AK939,Exp_11!AK939,Exp_12!AK939)</f>
        <v>4.6930000000000005</v>
      </c>
      <c r="D209" s="129">
        <f>AVERAGE(Exp_9!AN939,Exp_10!AN939,Exp_11!AN939,Exp_12!AN939)</f>
        <v>3.9098958333333305</v>
      </c>
      <c r="E209" s="129">
        <f>AVERAGE(Exp_9!AQ939,Exp_10!AQ939,Exp_11!AQ939,Exp_12!AQ939)</f>
        <v>5.6926666666666659</v>
      </c>
      <c r="F209" s="129"/>
      <c r="G209" s="129">
        <f>AVERAGE(Exp_9!AL939,Exp_10!AL939,Exp_11!AL939,Exp_12!AL939)</f>
        <v>5.9801250000000001</v>
      </c>
      <c r="H209" s="129">
        <f>AVERAGE(Exp_9!AO939,Exp_10!AO939,Exp_11!AO939,Exp_12!AO939)</f>
        <v>5.4154999999999989</v>
      </c>
      <c r="I209" s="129">
        <f>AVERAGE(Exp_9!AR939,Exp_10!AR939,Exp_11!AR939,Exp_12!AR939)</f>
        <v>8.8885416666666686</v>
      </c>
      <c r="J209" s="129"/>
      <c r="K209" s="129">
        <f>AVERAGE(Exp_9!AM939,Exp_10!AM939,Exp_11!AM939,Exp_12!AM939)</f>
        <v>6.8736250000000005</v>
      </c>
      <c r="L209" s="129">
        <f>AVERAGE(Exp_9!AP939,Exp_10!AP939,Exp_11!AP939,Exp_12!AP939)</f>
        <v>6.9530416666666657</v>
      </c>
      <c r="M209" s="129">
        <f>AVERAGE(Exp_9!AS939,Exp_10!AS939,Exp_11!AS939,Exp_12!AS939)</f>
        <v>11.893979166666668</v>
      </c>
    </row>
    <row r="210" spans="2:13" x14ac:dyDescent="0.35">
      <c r="B210" s="128">
        <v>100</v>
      </c>
      <c r="C210" s="129">
        <f>AVERAGE(Exp_9!AK940,Exp_10!AK940,Exp_11!AK940,Exp_12!AK940)</f>
        <v>4.3148750000000007</v>
      </c>
      <c r="D210" s="129">
        <f>AVERAGE(Exp_9!AN940,Exp_10!AN940,Exp_11!AN940,Exp_12!AN940)</f>
        <v>4.3125624999999994</v>
      </c>
      <c r="E210" s="129">
        <f>AVERAGE(Exp_9!AQ940,Exp_10!AQ940,Exp_11!AQ940,Exp_12!AQ940)</f>
        <v>8.9425208333333313</v>
      </c>
      <c r="F210" s="129"/>
      <c r="G210" s="129">
        <f>AVERAGE(Exp_9!AL940,Exp_10!AL940,Exp_11!AL940,Exp_12!AL940)</f>
        <v>5.5235000000000003</v>
      </c>
      <c r="H210" s="129">
        <f>AVERAGE(Exp_9!AO940,Exp_10!AO940,Exp_11!AO940,Exp_12!AO940)</f>
        <v>7.0137916666666662</v>
      </c>
      <c r="I210" s="129">
        <f>AVERAGE(Exp_9!AR940,Exp_10!AR940,Exp_11!AR940,Exp_12!AR940)</f>
        <v>16.126562500000002</v>
      </c>
      <c r="J210" s="129"/>
      <c r="K210" s="129">
        <f>AVERAGE(Exp_9!AM940,Exp_10!AM940,Exp_11!AM940,Exp_12!AM940)</f>
        <v>6.3469999999999995</v>
      </c>
      <c r="L210" s="129">
        <f>AVERAGE(Exp_9!AP940,Exp_10!AP940,Exp_11!AP940,Exp_12!AP940)</f>
        <v>10.108770833333338</v>
      </c>
      <c r="M210" s="129">
        <f>AVERAGE(Exp_9!AS940,Exp_10!AS940,Exp_11!AS940,Exp_12!AS940)</f>
        <v>23.916583333333335</v>
      </c>
    </row>
    <row r="211" spans="2:13" x14ac:dyDescent="0.35">
      <c r="B211" s="115"/>
      <c r="C211" s="158" t="s">
        <v>68</v>
      </c>
      <c r="D211" s="157"/>
      <c r="E211" s="157"/>
      <c r="F211" s="157"/>
      <c r="G211" s="157"/>
      <c r="H211" s="157"/>
      <c r="I211" s="157"/>
      <c r="J211" s="157"/>
      <c r="K211" s="157"/>
      <c r="L211" s="157"/>
      <c r="M211" s="129"/>
    </row>
    <row r="212" spans="2:13" x14ac:dyDescent="0.35">
      <c r="B212" s="128">
        <v>20</v>
      </c>
      <c r="C212" s="129">
        <f>AVERAGE(Exp_9!AK942,Exp_10!AK942,Exp_11!AK942,Exp_12!AK942)</f>
        <v>6.8151250000000001</v>
      </c>
      <c r="D212" s="129">
        <f>AVERAGE(Exp_9!AN942,Exp_10!AN942,Exp_11!AN942,Exp_12!AN942)</f>
        <v>7.0932083333333376</v>
      </c>
      <c r="E212" s="129">
        <f>AVERAGE(Exp_9!AQ942,Exp_10!AQ942,Exp_11!AQ942,Exp_12!AQ942)</f>
        <v>7.5973958333333336</v>
      </c>
      <c r="F212" s="129"/>
      <c r="G212" s="129">
        <f>AVERAGE(Exp_9!AL942,Exp_10!AL942,Exp_11!AL942,Exp_12!AL942)</f>
        <v>6.9980000000000002</v>
      </c>
      <c r="H212" s="129">
        <f>AVERAGE(Exp_9!AO942,Exp_10!AO942,Exp_11!AO942,Exp_12!AO942)</f>
        <v>7.1699166666666656</v>
      </c>
      <c r="I212" s="129">
        <f>AVERAGE(Exp_9!AR942,Exp_10!AR942,Exp_11!AR942,Exp_12!AR942)</f>
        <v>7.5465208333333358</v>
      </c>
      <c r="J212" s="129"/>
      <c r="K212" s="129">
        <f>AVERAGE(Exp_9!AM942,Exp_10!AM942,Exp_11!AM942,Exp_12!AM942)</f>
        <v>7.1956250000000006</v>
      </c>
      <c r="L212" s="129">
        <f>AVERAGE(Exp_9!AP942,Exp_10!AP942,Exp_11!AP942,Exp_12!AP942)</f>
        <v>7.3116458333333334</v>
      </c>
      <c r="M212" s="129">
        <f>AVERAGE(Exp_9!AS942,Exp_10!AS942,Exp_11!AS942,Exp_12!AS942)</f>
        <v>7.6158541666666686</v>
      </c>
    </row>
    <row r="213" spans="2:13" x14ac:dyDescent="0.35">
      <c r="B213" s="128">
        <v>40</v>
      </c>
      <c r="C213" s="129">
        <f>AVERAGE(Exp_9!AK943,Exp_10!AK943,Exp_11!AK943,Exp_12!AK943)</f>
        <v>8.2622499999999999</v>
      </c>
      <c r="D213" s="129">
        <f>AVERAGE(Exp_9!AN943,Exp_10!AN943,Exp_11!AN943,Exp_12!AN943)</f>
        <v>9.7843541666666667</v>
      </c>
      <c r="E213" s="129">
        <f>AVERAGE(Exp_9!AQ943,Exp_10!AQ943,Exp_11!AQ943,Exp_12!AQ943)</f>
        <v>12.492104166666664</v>
      </c>
      <c r="F213" s="129"/>
      <c r="G213" s="129">
        <f>AVERAGE(Exp_9!AL943,Exp_10!AL943,Exp_11!AL943,Exp_12!AL943)</f>
        <v>8.5702499999999979</v>
      </c>
      <c r="H213" s="129">
        <f>AVERAGE(Exp_9!AO943,Exp_10!AO943,Exp_11!AO943,Exp_12!AO943)</f>
        <v>10.011041666666662</v>
      </c>
      <c r="I213" s="129">
        <f>AVERAGE(Exp_9!AR943,Exp_10!AR943,Exp_11!AR943,Exp_12!AR943)</f>
        <v>12.578645833333331</v>
      </c>
      <c r="J213" s="129"/>
      <c r="K213" s="129">
        <f>AVERAGE(Exp_9!AM943,Exp_10!AM943,Exp_11!AM943,Exp_12!AM943)</f>
        <v>8.7405000000000008</v>
      </c>
      <c r="L213" s="129">
        <f>AVERAGE(Exp_9!AP943,Exp_10!AP943,Exp_11!AP943,Exp_12!AP943)</f>
        <v>10.103416666666664</v>
      </c>
      <c r="M213" s="129">
        <f>AVERAGE(Exp_9!AS943,Exp_10!AS943,Exp_11!AS943,Exp_12!AS943)</f>
        <v>12.681458333333339</v>
      </c>
    </row>
    <row r="214" spans="2:13" x14ac:dyDescent="0.35">
      <c r="B214" s="128">
        <v>100</v>
      </c>
      <c r="C214" s="129">
        <f>AVERAGE(Exp_9!AK944,Exp_10!AK944,Exp_11!AK944,Exp_12!AK944)</f>
        <v>10.757250000000001</v>
      </c>
      <c r="D214" s="129">
        <f>AVERAGE(Exp_9!AN944,Exp_10!AN944,Exp_11!AN944,Exp_12!AN944)</f>
        <v>16.511729166666662</v>
      </c>
      <c r="E214" s="129">
        <f>AVERAGE(Exp_9!AQ944,Exp_10!AQ944,Exp_11!AQ944,Exp_12!AQ944)</f>
        <v>22.189458333333341</v>
      </c>
      <c r="F214" s="129"/>
      <c r="G214" s="129">
        <f>AVERAGE(Exp_9!AL944,Exp_10!AL944,Exp_11!AL944,Exp_12!AL944)</f>
        <v>10.997624999999999</v>
      </c>
      <c r="H214" s="129">
        <f>AVERAGE(Exp_9!AO944,Exp_10!AO944,Exp_11!AO944,Exp_12!AO944)</f>
        <v>17.583083333333338</v>
      </c>
      <c r="I214" s="129">
        <f>AVERAGE(Exp_9!AR944,Exp_10!AR944,Exp_11!AR944,Exp_12!AR944)</f>
        <v>26.088458333333328</v>
      </c>
      <c r="J214" s="129"/>
      <c r="K214" s="129">
        <f>AVERAGE(Exp_9!AM944,Exp_10!AM944,Exp_11!AM944,Exp_12!AM944)</f>
        <v>10.510999999999999</v>
      </c>
      <c r="L214" s="129">
        <f>AVERAGE(Exp_9!AP944,Exp_10!AP944,Exp_11!AP944,Exp_12!AP944)</f>
        <v>17.588999999999999</v>
      </c>
      <c r="M214" s="129">
        <f>AVERAGE(Exp_9!AS944,Exp_10!AS944,Exp_11!AS944,Exp_12!AS944)</f>
        <v>26.141291666666657</v>
      </c>
    </row>
    <row r="215" spans="2:13" x14ac:dyDescent="0.35">
      <c r="B215" s="115"/>
      <c r="C215" s="158" t="s">
        <v>69</v>
      </c>
      <c r="D215" s="157"/>
      <c r="E215" s="157"/>
      <c r="F215" s="157"/>
      <c r="G215" s="157"/>
      <c r="H215" s="157"/>
      <c r="I215" s="157"/>
      <c r="J215" s="157"/>
      <c r="K215" s="157"/>
      <c r="L215" s="157"/>
      <c r="M215" s="129"/>
    </row>
    <row r="216" spans="2:13" x14ac:dyDescent="0.35">
      <c r="B216" s="128">
        <v>20</v>
      </c>
      <c r="C216" s="129">
        <f>AVERAGE(Exp_9!AK946,Exp_10!AK946,Exp_11!AK946,Exp_12!AK946)</f>
        <v>5.1475</v>
      </c>
      <c r="D216" s="129">
        <f>AVERAGE(Exp_9!AN946,Exp_10!AN946,Exp_11!AN946,Exp_12!AN946)</f>
        <v>5.5201458333333342</v>
      </c>
      <c r="E216" s="129">
        <f>AVERAGE(Exp_9!AQ946,Exp_10!AQ946,Exp_11!AQ946,Exp_12!AQ946)</f>
        <v>5.9171874999999972</v>
      </c>
      <c r="F216" s="129"/>
      <c r="G216" s="129">
        <f>AVERAGE(Exp_9!AL946,Exp_10!AL946,Exp_11!AL946,Exp_12!AL946)</f>
        <v>5.3498749999999999</v>
      </c>
      <c r="H216" s="129">
        <f>AVERAGE(Exp_9!AO946,Exp_10!AO946,Exp_11!AO946,Exp_12!AO946)</f>
        <v>5.6348333333333338</v>
      </c>
      <c r="I216" s="129">
        <f>AVERAGE(Exp_9!AR946,Exp_10!AR946,Exp_11!AR946,Exp_12!AR946)</f>
        <v>5.8979791666666639</v>
      </c>
      <c r="J216" s="129"/>
      <c r="K216" s="129">
        <f>AVERAGE(Exp_9!AM946,Exp_10!AM946,Exp_11!AM946,Exp_12!AM946)</f>
        <v>5.5529999999999999</v>
      </c>
      <c r="L216" s="129">
        <f>AVERAGE(Exp_9!AP946,Exp_10!AP946,Exp_11!AP946,Exp_12!AP946)</f>
        <v>5.7891250000000003</v>
      </c>
      <c r="M216" s="129">
        <f>AVERAGE(Exp_9!AS946,Exp_10!AS946,Exp_11!AS946,Exp_12!AS946)</f>
        <v>5.9722916666666661</v>
      </c>
    </row>
    <row r="217" spans="2:13" x14ac:dyDescent="0.35">
      <c r="B217" s="128">
        <v>40</v>
      </c>
      <c r="C217" s="129">
        <f>AVERAGE(Exp_9!AK947,Exp_10!AK947,Exp_11!AK947,Exp_12!AK947)</f>
        <v>6.3929999999999998</v>
      </c>
      <c r="D217" s="129">
        <f>AVERAGE(Exp_9!AN947,Exp_10!AN947,Exp_11!AN947,Exp_12!AN947)</f>
        <v>7.8327916666666617</v>
      </c>
      <c r="E217" s="129">
        <f>AVERAGE(Exp_9!AQ947,Exp_10!AQ947,Exp_11!AQ947,Exp_12!AQ947)</f>
        <v>9.9762708333333308</v>
      </c>
      <c r="F217" s="129"/>
      <c r="G217" s="129">
        <f>AVERAGE(Exp_9!AL947,Exp_10!AL947,Exp_11!AL947,Exp_12!AL947)</f>
        <v>6.7833750000000004</v>
      </c>
      <c r="H217" s="129">
        <f>AVERAGE(Exp_9!AO947,Exp_10!AO947,Exp_11!AO947,Exp_12!AO947)</f>
        <v>8.0840208333333337</v>
      </c>
      <c r="I217" s="129">
        <f>AVERAGE(Exp_9!AR947,Exp_10!AR947,Exp_11!AR947,Exp_12!AR947)</f>
        <v>10.027895833333339</v>
      </c>
      <c r="J217" s="129"/>
      <c r="K217" s="129">
        <f>AVERAGE(Exp_9!AM947,Exp_10!AM947,Exp_11!AM947,Exp_12!AM947)</f>
        <v>6.9582500000000005</v>
      </c>
      <c r="L217" s="129">
        <f>AVERAGE(Exp_9!AP947,Exp_10!AP947,Exp_11!AP947,Exp_12!AP947)</f>
        <v>8.2060625000000016</v>
      </c>
      <c r="M217" s="129">
        <f>AVERAGE(Exp_9!AS947,Exp_10!AS947,Exp_11!AS947,Exp_12!AS947)</f>
        <v>10.143270833333334</v>
      </c>
    </row>
    <row r="218" spans="2:13" x14ac:dyDescent="0.35">
      <c r="B218" s="128">
        <v>100</v>
      </c>
      <c r="C218" s="129">
        <f>AVERAGE(Exp_9!AK948,Exp_10!AK948,Exp_11!AK948,Exp_12!AK948)</f>
        <v>8.6483749999999997</v>
      </c>
      <c r="D218" s="129">
        <f>AVERAGE(Exp_9!AN948,Exp_10!AN948,Exp_11!AN948,Exp_12!AN948)</f>
        <v>13.272124999999994</v>
      </c>
      <c r="E218" s="129">
        <f>AVERAGE(Exp_9!AQ948,Exp_10!AQ948,Exp_11!AQ948,Exp_12!AQ948)</f>
        <v>17.375562500000004</v>
      </c>
      <c r="F218" s="129"/>
      <c r="G218" s="129">
        <f>AVERAGE(Exp_9!AL948,Exp_10!AL948,Exp_11!AL948,Exp_12!AL948)</f>
        <v>9.0528750000000002</v>
      </c>
      <c r="H218" s="129">
        <f>AVERAGE(Exp_9!AO948,Exp_10!AO948,Exp_11!AO948,Exp_12!AO948)</f>
        <v>14.373020833333332</v>
      </c>
      <c r="I218" s="129">
        <f>AVERAGE(Exp_9!AR948,Exp_10!AR948,Exp_11!AR948,Exp_12!AR948)</f>
        <v>20.363791666666657</v>
      </c>
      <c r="J218" s="129"/>
      <c r="K218" s="129">
        <f>AVERAGE(Exp_9!AM948,Exp_10!AM948,Exp_11!AM948,Exp_12!AM948)</f>
        <v>8.827</v>
      </c>
      <c r="L218" s="129">
        <f>AVERAGE(Exp_9!AP948,Exp_10!AP948,Exp_11!AP948,Exp_12!AP948)</f>
        <v>14.514583333333334</v>
      </c>
      <c r="M218" s="129">
        <f>AVERAGE(Exp_9!AS948,Exp_10!AS948,Exp_11!AS948,Exp_12!AS948)</f>
        <v>20.517791666666664</v>
      </c>
    </row>
    <row r="219" spans="2:13" x14ac:dyDescent="0.35">
      <c r="B219" s="115"/>
      <c r="C219" s="158" t="s">
        <v>185</v>
      </c>
      <c r="D219" s="157"/>
      <c r="E219" s="157"/>
      <c r="F219" s="157"/>
      <c r="G219" s="157"/>
      <c r="H219" s="157"/>
      <c r="I219" s="157"/>
      <c r="J219" s="157"/>
      <c r="K219" s="157"/>
      <c r="L219" s="157"/>
      <c r="M219" s="129"/>
    </row>
    <row r="220" spans="2:13" x14ac:dyDescent="0.35">
      <c r="B220" s="128">
        <v>20</v>
      </c>
      <c r="C220" s="129">
        <f>AVERAGE(Exp_9!AK950,Exp_10!AK950,Exp_11!AK950,Exp_12!AK950)</f>
        <v>4.58725</v>
      </c>
      <c r="D220" s="129">
        <f>AVERAGE(Exp_9!AN950,Exp_10!AN950,Exp_11!AN950,Exp_12!AN950)</f>
        <v>6.1957291666666654</v>
      </c>
      <c r="E220" s="129">
        <f>AVERAGE(Exp_9!AQ950,Exp_10!AQ950,Exp_11!AQ950,Exp_12!AQ950)</f>
        <v>8.6575208333333364</v>
      </c>
      <c r="F220" s="129"/>
      <c r="G220" s="129">
        <f>AVERAGE(Exp_9!AL950,Exp_10!AL950,Exp_11!AL950,Exp_12!AL950)</f>
        <v>4.6342499999999998</v>
      </c>
      <c r="H220" s="129">
        <f>AVERAGE(Exp_9!AO950,Exp_10!AO950,Exp_11!AO950,Exp_12!AO950)</f>
        <v>7.0031874999999975</v>
      </c>
      <c r="I220" s="129">
        <f>AVERAGE(Exp_9!AR950,Exp_10!AR950,Exp_11!AR950,Exp_12!AR950)</f>
        <v>9.9191250000000011</v>
      </c>
      <c r="J220" s="129"/>
      <c r="K220" s="129">
        <f>AVERAGE(Exp_9!AM950,Exp_10!AM950,Exp_11!AM950,Exp_12!AM950)</f>
        <v>4.6952499999999997</v>
      </c>
      <c r="L220" s="129">
        <f>AVERAGE(Exp_9!AP950,Exp_10!AP950,Exp_11!AP950,Exp_12!AP950)</f>
        <v>7.7643333333333331</v>
      </c>
      <c r="M220" s="129">
        <f>AVERAGE(Exp_9!AS950,Exp_10!AS950,Exp_11!AS950,Exp_12!AS950)</f>
        <v>10.873312500000001</v>
      </c>
    </row>
    <row r="221" spans="2:13" x14ac:dyDescent="0.35">
      <c r="B221" s="128">
        <v>40</v>
      </c>
      <c r="C221" s="129">
        <f>AVERAGE(Exp_9!AK951,Exp_10!AK951,Exp_11!AK951,Exp_12!AK951)</f>
        <v>6.0438749999999999</v>
      </c>
      <c r="D221" s="129">
        <f>AVERAGE(Exp_9!AN951,Exp_10!AN951,Exp_11!AN951,Exp_12!AN951)</f>
        <v>10.582583333333336</v>
      </c>
      <c r="E221" s="129">
        <f>AVERAGE(Exp_9!AQ951,Exp_10!AQ951,Exp_11!AQ951,Exp_12!AQ951)</f>
        <v>18.301458333333329</v>
      </c>
      <c r="F221" s="129"/>
      <c r="G221" s="129">
        <f>AVERAGE(Exp_9!AL951,Exp_10!AL951,Exp_11!AL951,Exp_12!AL951)</f>
        <v>5.7901249999999997</v>
      </c>
      <c r="H221" s="129">
        <f>AVERAGE(Exp_9!AO951,Exp_10!AO951,Exp_11!AO951,Exp_12!AO951)</f>
        <v>12.302937500000006</v>
      </c>
      <c r="I221" s="129">
        <f>AVERAGE(Exp_9!AR951,Exp_10!AR951,Exp_11!AR951,Exp_12!AR951)</f>
        <v>20.673833333333327</v>
      </c>
      <c r="J221" s="129"/>
      <c r="K221" s="129">
        <f>AVERAGE(Exp_9!AM951,Exp_10!AM951,Exp_11!AM951,Exp_12!AM951)</f>
        <v>5.6862499999999994</v>
      </c>
      <c r="L221" s="129">
        <f>AVERAGE(Exp_9!AP951,Exp_10!AP951,Exp_11!AP951,Exp_12!AP951)</f>
        <v>14.161312499999999</v>
      </c>
      <c r="M221" s="129">
        <f>AVERAGE(Exp_9!AS951,Exp_10!AS951,Exp_11!AS951,Exp_12!AS951)</f>
        <v>22.538479166666683</v>
      </c>
    </row>
    <row r="222" spans="2:13" x14ac:dyDescent="0.35">
      <c r="B222" s="119">
        <v>100</v>
      </c>
      <c r="C222" s="130">
        <f>AVERAGE(Exp_9!AK952,Exp_10!AK952,Exp_11!AK952,Exp_12!AK952)</f>
        <v>11.355374999999999</v>
      </c>
      <c r="D222" s="130">
        <f>AVERAGE(Exp_9!AN952,Exp_10!AN952,Exp_11!AN952,Exp_12!AN952)</f>
        <v>28.604916666666668</v>
      </c>
      <c r="E222" s="130">
        <f>AVERAGE(Exp_9!AQ952,Exp_10!AQ952,Exp_11!AQ952,Exp_12!AQ952)</f>
        <v>43.226333333333358</v>
      </c>
      <c r="F222" s="130"/>
      <c r="G222" s="130">
        <f>AVERAGE(Exp_9!AL952,Exp_10!AL952,Exp_11!AL952,Exp_12!AL952)</f>
        <v>9.2650000000000006</v>
      </c>
      <c r="H222" s="130">
        <f>AVERAGE(Exp_9!AO952,Exp_10!AO952,Exp_11!AO952,Exp_12!AO952)</f>
        <v>33.192125000000011</v>
      </c>
      <c r="I222" s="130">
        <f>AVERAGE(Exp_9!AR952,Exp_10!AR952,Exp_11!AR952,Exp_12!AR952)</f>
        <v>46.99916666666666</v>
      </c>
      <c r="J222" s="130"/>
      <c r="K222" s="130">
        <f>AVERAGE(Exp_9!AM952,Exp_10!AM952,Exp_11!AM952,Exp_12!AM952)</f>
        <v>8.4257500000000007</v>
      </c>
      <c r="L222" s="130">
        <f>AVERAGE(Exp_9!AP952,Exp_10!AP952,Exp_11!AP952,Exp_12!AP952)</f>
        <v>37.533145833333322</v>
      </c>
      <c r="M222" s="130">
        <f>AVERAGE(Exp_9!AS952,Exp_10!AS952,Exp_11!AS952,Exp_12!AS952)</f>
        <v>49.316916666666685</v>
      </c>
    </row>
    <row r="223" spans="2:13" x14ac:dyDescent="0.35"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</row>
    <row r="224" spans="2:13" x14ac:dyDescent="0.35">
      <c r="B224" s="157" t="s">
        <v>208</v>
      </c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</row>
    <row r="225" spans="2:13" x14ac:dyDescent="0.35">
      <c r="B225" s="115"/>
      <c r="C225" s="156" t="s">
        <v>104</v>
      </c>
      <c r="D225" s="157"/>
      <c r="E225" s="157"/>
      <c r="F225" s="157"/>
      <c r="G225" s="157"/>
      <c r="H225" s="157"/>
      <c r="I225" s="157"/>
      <c r="J225" s="157"/>
      <c r="K225" s="157"/>
      <c r="L225" s="157"/>
      <c r="M225" s="115"/>
    </row>
    <row r="226" spans="2:13" x14ac:dyDescent="0.35">
      <c r="B226" s="128">
        <v>20</v>
      </c>
      <c r="C226" s="129">
        <f>AVERAGE(Exp_1!AK938,Exp_2!AK938,Exp_3!AK938,Exp_4!AK938)</f>
        <v>4.0358749999999999</v>
      </c>
      <c r="D226" s="129">
        <f>AVERAGE(Exp_1!AN938,Exp_2!AN938,Exp_3!AN938,Exp_4!AN938)</f>
        <v>3.3926041666666666</v>
      </c>
      <c r="E226" s="129">
        <f>AVERAGE(Exp_1!AQ938,Exp_2!AQ938,Exp_3!AQ938,Exp_4!AQ938)</f>
        <v>4.3156041666666658</v>
      </c>
      <c r="F226" s="129"/>
      <c r="G226" s="129">
        <f>AVERAGE(Exp_1!AL938,Exp_2!AL938,Exp_3!AL938,Exp_4!AL938)</f>
        <v>5.0715000000000003</v>
      </c>
      <c r="H226" s="129">
        <f>AVERAGE(Exp_1!AO938,Exp_2!AO938,Exp_3!AO938,Exp_4!AO938)</f>
        <v>4.4514166666666668</v>
      </c>
      <c r="I226" s="129">
        <f>AVERAGE(Exp_1!AR938,Exp_2!AR938,Exp_3!AR938,Exp_4!AR938)</f>
        <v>6.0282499999999963</v>
      </c>
      <c r="J226" s="129"/>
      <c r="K226" s="129">
        <f>AVERAGE(Exp_1!AM938,Exp_2!AM938,Exp_3!AM938,Exp_4!AM938)</f>
        <v>5.9568750000000001</v>
      </c>
      <c r="L226" s="129">
        <f>AVERAGE(Exp_1!AP938,Exp_2!AP938,Exp_3!AP938,Exp_4!AP938)</f>
        <v>5.4538541666666651</v>
      </c>
      <c r="M226" s="129">
        <f>AVERAGE(Exp_1!AS938,Exp_2!AS938,Exp_3!AS938,Exp_4!AS938)</f>
        <v>7.5217708333333304</v>
      </c>
    </row>
    <row r="227" spans="2:13" x14ac:dyDescent="0.35">
      <c r="B227" s="128">
        <v>40</v>
      </c>
      <c r="C227" s="129">
        <f>AVERAGE(Exp_1!AK939,Exp_2!AK939,Exp_3!AK939,Exp_4!AK939)</f>
        <v>3.780875</v>
      </c>
      <c r="D227" s="129">
        <f>AVERAGE(Exp_1!AN939,Exp_2!AN939,Exp_3!AN939,Exp_4!AN939)</f>
        <v>3.6207708333333333</v>
      </c>
      <c r="E227" s="129">
        <f>AVERAGE(Exp_1!AQ939,Exp_2!AQ939,Exp_3!AQ939,Exp_4!AQ939)</f>
        <v>5.7092916666666644</v>
      </c>
      <c r="F227" s="129"/>
      <c r="G227" s="129">
        <f>AVERAGE(Exp_1!AL939,Exp_2!AL939,Exp_3!AL939,Exp_4!AL939)</f>
        <v>4.9016250000000001</v>
      </c>
      <c r="H227" s="129">
        <f>AVERAGE(Exp_1!AO939,Exp_2!AO939,Exp_3!AO939,Exp_4!AO939)</f>
        <v>5.2763124999999995</v>
      </c>
      <c r="I227" s="129">
        <f>AVERAGE(Exp_1!AR939,Exp_2!AR939,Exp_3!AR939,Exp_4!AR939)</f>
        <v>8.9568124999999963</v>
      </c>
      <c r="J227" s="129"/>
      <c r="K227" s="129">
        <f>AVERAGE(Exp_1!AM939,Exp_2!AM939,Exp_3!AM939,Exp_4!AM939)</f>
        <v>5.6715</v>
      </c>
      <c r="L227" s="129">
        <f>AVERAGE(Exp_1!AP939,Exp_2!AP939,Exp_3!AP939,Exp_4!AP939)</f>
        <v>6.9182083333333333</v>
      </c>
      <c r="M227" s="129">
        <f>AVERAGE(Exp_1!AS939,Exp_2!AS939,Exp_3!AS939,Exp_4!AS939)</f>
        <v>11.998979166666665</v>
      </c>
    </row>
    <row r="228" spans="2:13" x14ac:dyDescent="0.35">
      <c r="B228" s="128">
        <v>100</v>
      </c>
      <c r="C228" s="129">
        <f>AVERAGE(Exp_1!AK940,Exp_2!AK940,Exp_3!AK940,Exp_4!AK940)</f>
        <v>3.5375000000000001</v>
      </c>
      <c r="D228" s="129">
        <f>AVERAGE(Exp_1!AN940,Exp_2!AN940,Exp_3!AN940,Exp_4!AN940)</f>
        <v>4.3650208333333351</v>
      </c>
      <c r="E228" s="129">
        <f>AVERAGE(Exp_1!AQ940,Exp_2!AQ940,Exp_3!AQ940,Exp_4!AQ940)</f>
        <v>9.2804583333333355</v>
      </c>
      <c r="F228" s="129"/>
      <c r="G228" s="129">
        <f>AVERAGE(Exp_1!AL940,Exp_2!AL940,Exp_3!AL940,Exp_4!AL940)</f>
        <v>4.6227499999999999</v>
      </c>
      <c r="H228" s="129">
        <f>AVERAGE(Exp_1!AO940,Exp_2!AO940,Exp_3!AO940,Exp_4!AO940)</f>
        <v>7.2529166666666667</v>
      </c>
      <c r="I228" s="129">
        <f>AVERAGE(Exp_1!AR940,Exp_2!AR940,Exp_3!AR940,Exp_4!AR940)</f>
        <v>16.439312500000007</v>
      </c>
      <c r="J228" s="129"/>
      <c r="K228" s="129">
        <f>AVERAGE(Exp_1!AM940,Exp_2!AM940,Exp_3!AM940,Exp_4!AM940)</f>
        <v>5.2578749999999994</v>
      </c>
      <c r="L228" s="129">
        <f>AVERAGE(Exp_1!AP940,Exp_2!AP940,Exp_3!AP940,Exp_4!AP940)</f>
        <v>10.380437499999998</v>
      </c>
      <c r="M228" s="129">
        <f>AVERAGE(Exp_1!AS940,Exp_2!AS940,Exp_3!AS940,Exp_4!AS940)</f>
        <v>24.218833333333333</v>
      </c>
    </row>
    <row r="229" spans="2:13" x14ac:dyDescent="0.35">
      <c r="B229" s="115"/>
      <c r="C229" s="158" t="s">
        <v>68</v>
      </c>
      <c r="D229" s="157"/>
      <c r="E229" s="157"/>
      <c r="F229" s="157"/>
      <c r="G229" s="157"/>
      <c r="H229" s="157"/>
      <c r="I229" s="157"/>
      <c r="J229" s="157"/>
      <c r="K229" s="157"/>
      <c r="L229" s="157"/>
      <c r="M229" s="129"/>
    </row>
    <row r="230" spans="2:13" x14ac:dyDescent="0.35">
      <c r="B230" s="128">
        <v>20</v>
      </c>
      <c r="C230" s="129">
        <f>AVERAGE(Exp_1!AK942,Exp_2!AK942,Exp_3!AK942,Exp_4!AK942)</f>
        <v>7.2817499999999988</v>
      </c>
      <c r="D230" s="129">
        <f>AVERAGE(Exp_1!AN942,Exp_2!AN942,Exp_3!AN942,Exp_4!AN942)</f>
        <v>7.5065625000000011</v>
      </c>
      <c r="E230" s="129">
        <f>AVERAGE(Exp_1!AQ942,Exp_2!AQ942,Exp_3!AQ942,Exp_4!AQ942)</f>
        <v>7.9981874999999976</v>
      </c>
      <c r="F230" s="129"/>
      <c r="G230" s="129">
        <f>AVERAGE(Exp_1!AL942,Exp_2!AL942,Exp_3!AL942,Exp_4!AL942)</f>
        <v>7.7553750000000008</v>
      </c>
      <c r="H230" s="129">
        <f>AVERAGE(Exp_1!AO942,Exp_2!AO942,Exp_3!AO942,Exp_4!AO942)</f>
        <v>7.6913124999999951</v>
      </c>
      <c r="I230" s="129">
        <f>AVERAGE(Exp_1!AR942,Exp_2!AR942,Exp_3!AR942,Exp_4!AR942)</f>
        <v>8.1295208333333324</v>
      </c>
      <c r="J230" s="129"/>
      <c r="K230" s="129">
        <f>AVERAGE(Exp_1!AM942,Exp_2!AM942,Exp_3!AM942,Exp_4!AM942)</f>
        <v>8.1679999999999993</v>
      </c>
      <c r="L230" s="129">
        <f>AVERAGE(Exp_1!AP942,Exp_2!AP942,Exp_3!AP942,Exp_4!AP942)</f>
        <v>7.9559375000000045</v>
      </c>
      <c r="M230" s="129">
        <f>AVERAGE(Exp_1!AS942,Exp_2!AS942,Exp_3!AS942,Exp_4!AS942)</f>
        <v>8.2659375000000015</v>
      </c>
    </row>
    <row r="231" spans="2:13" x14ac:dyDescent="0.35">
      <c r="B231" s="128">
        <v>40</v>
      </c>
      <c r="C231" s="129">
        <f>AVERAGE(Exp_1!AK943,Exp_2!AK943,Exp_3!AK943,Exp_4!AK943)</f>
        <v>9.796875</v>
      </c>
      <c r="D231" s="129">
        <f>AVERAGE(Exp_1!AN943,Exp_2!AN943,Exp_3!AN943,Exp_4!AN943)</f>
        <v>10.897187500000001</v>
      </c>
      <c r="E231" s="129">
        <f>AVERAGE(Exp_1!AQ943,Exp_2!AQ943,Exp_3!AQ943,Exp_4!AQ943)</f>
        <v>13.322020833333337</v>
      </c>
      <c r="F231" s="129"/>
      <c r="G231" s="129">
        <f>AVERAGE(Exp_1!AL943,Exp_2!AL943,Exp_3!AL943,Exp_4!AL943)</f>
        <v>10.597999999999999</v>
      </c>
      <c r="H231" s="129">
        <f>AVERAGE(Exp_1!AO943,Exp_2!AO943,Exp_3!AO943,Exp_4!AO943)</f>
        <v>11.314312500000002</v>
      </c>
      <c r="I231" s="129">
        <f>AVERAGE(Exp_1!AR943,Exp_2!AR943,Exp_3!AR943,Exp_4!AR943)</f>
        <v>13.644020833333332</v>
      </c>
      <c r="J231" s="129"/>
      <c r="K231" s="129">
        <f>AVERAGE(Exp_1!AM943,Exp_2!AM943,Exp_3!AM943,Exp_4!AM943)</f>
        <v>11.125874999999999</v>
      </c>
      <c r="L231" s="129">
        <f>AVERAGE(Exp_1!AP943,Exp_2!AP943,Exp_3!AP943,Exp_4!AP943)</f>
        <v>11.441833333333333</v>
      </c>
      <c r="M231" s="129">
        <f>AVERAGE(Exp_1!AS943,Exp_2!AS943,Exp_3!AS943,Exp_4!AS943)</f>
        <v>13.830999999999996</v>
      </c>
    </row>
    <row r="232" spans="2:13" x14ac:dyDescent="0.35">
      <c r="B232" s="128">
        <v>100</v>
      </c>
      <c r="C232" s="129">
        <f>AVERAGE(Exp_1!AK944,Exp_2!AK944,Exp_3!AK944,Exp_4!AK944)</f>
        <v>13.678625</v>
      </c>
      <c r="D232" s="129">
        <f>AVERAGE(Exp_1!AN944,Exp_2!AN944,Exp_3!AN944,Exp_4!AN944)</f>
        <v>18.717124999999992</v>
      </c>
      <c r="E232" s="129">
        <f>AVERAGE(Exp_1!AQ944,Exp_2!AQ944,Exp_3!AQ944,Exp_4!AQ944)</f>
        <v>23.298520833333328</v>
      </c>
      <c r="F232" s="129"/>
      <c r="G232" s="129">
        <f>AVERAGE(Exp_1!AL944,Exp_2!AL944,Exp_3!AL944,Exp_4!AL944)</f>
        <v>14.825500000000002</v>
      </c>
      <c r="H232" s="129">
        <f>AVERAGE(Exp_1!AO944,Exp_2!AO944,Exp_3!AO944,Exp_4!AO944)</f>
        <v>20.091562499999995</v>
      </c>
      <c r="I232" s="129">
        <f>AVERAGE(Exp_1!AR944,Exp_2!AR944,Exp_3!AR944,Exp_4!AR944)</f>
        <v>27.357708333333324</v>
      </c>
      <c r="J232" s="129"/>
      <c r="K232" s="129">
        <f>AVERAGE(Exp_1!AM944,Exp_2!AM944,Exp_3!AM944,Exp_4!AM944)</f>
        <v>15.561499999999999</v>
      </c>
      <c r="L232" s="129">
        <f>AVERAGE(Exp_1!AP944,Exp_2!AP944,Exp_3!AP944,Exp_4!AP944)</f>
        <v>20.231854166666665</v>
      </c>
      <c r="M232" s="129">
        <f>AVERAGE(Exp_1!AS944,Exp_2!AS944,Exp_3!AS944,Exp_4!AS944)</f>
        <v>27.932437500000006</v>
      </c>
    </row>
    <row r="233" spans="2:13" x14ac:dyDescent="0.35">
      <c r="B233" s="115"/>
      <c r="C233" s="158" t="s">
        <v>69</v>
      </c>
      <c r="D233" s="157"/>
      <c r="E233" s="157"/>
      <c r="F233" s="157"/>
      <c r="G233" s="157"/>
      <c r="H233" s="157"/>
      <c r="I233" s="157"/>
      <c r="J233" s="157"/>
      <c r="K233" s="157"/>
      <c r="L233" s="157"/>
      <c r="M233" s="129"/>
    </row>
    <row r="234" spans="2:13" x14ac:dyDescent="0.35">
      <c r="B234" s="128">
        <v>20</v>
      </c>
      <c r="C234" s="129">
        <f>AVERAGE(Exp_1!AK946,Exp_2!AK946,Exp_3!AK946,Exp_4!AK946)</f>
        <v>5.4916250000000009</v>
      </c>
      <c r="D234" s="129">
        <f>AVERAGE(Exp_1!AN946,Exp_2!AN946,Exp_3!AN946,Exp_4!AN946)</f>
        <v>5.832062500000001</v>
      </c>
      <c r="E234" s="129">
        <f>AVERAGE(Exp_1!AQ946,Exp_2!AQ946,Exp_3!AQ946,Exp_4!AQ946)</f>
        <v>6.2233749999999999</v>
      </c>
      <c r="F234" s="129"/>
      <c r="G234" s="129">
        <f>AVERAGE(Exp_1!AL946,Exp_2!AL946,Exp_3!AL946,Exp_4!AL946)</f>
        <v>5.9465000000000003</v>
      </c>
      <c r="H234" s="129">
        <f>AVERAGE(Exp_1!AO946,Exp_2!AO946,Exp_3!AO946,Exp_4!AO946)</f>
        <v>6.0375625000000008</v>
      </c>
      <c r="I234" s="129">
        <f>AVERAGE(Exp_1!AR946,Exp_2!AR946,Exp_3!AR946,Exp_4!AR946)</f>
        <v>6.3500208333333337</v>
      </c>
      <c r="J234" s="129"/>
      <c r="K234" s="129">
        <f>AVERAGE(Exp_1!AM946,Exp_2!AM946,Exp_3!AM946,Exp_4!AM946)</f>
        <v>6.2966250000000006</v>
      </c>
      <c r="L234" s="129">
        <f>AVERAGE(Exp_1!AP946,Exp_2!AP946,Exp_3!AP946,Exp_4!AP946)</f>
        <v>6.2741458333333346</v>
      </c>
      <c r="M234" s="129">
        <f>AVERAGE(Exp_1!AS946,Exp_2!AS946,Exp_3!AS946,Exp_4!AS946)</f>
        <v>6.4691458333333314</v>
      </c>
    </row>
    <row r="235" spans="2:13" x14ac:dyDescent="0.35">
      <c r="B235" s="128">
        <v>40</v>
      </c>
      <c r="C235" s="129">
        <f>AVERAGE(Exp_1!AK947,Exp_2!AK947,Exp_3!AK947,Exp_4!AK947)</f>
        <v>7.5535000000000005</v>
      </c>
      <c r="D235" s="129">
        <f>AVERAGE(Exp_1!AN947,Exp_2!AN947,Exp_3!AN947,Exp_4!AN947)</f>
        <v>8.6318749999999973</v>
      </c>
      <c r="E235" s="129">
        <f>AVERAGE(Exp_1!AQ947,Exp_2!AQ947,Exp_3!AQ947,Exp_4!AQ947)</f>
        <v>10.579625000000004</v>
      </c>
      <c r="F235" s="129"/>
      <c r="G235" s="129">
        <f>AVERAGE(Exp_1!AL947,Exp_2!AL947,Exp_3!AL947,Exp_4!AL947)</f>
        <v>8.2769999999999992</v>
      </c>
      <c r="H235" s="129">
        <f>AVERAGE(Exp_1!AO947,Exp_2!AO947,Exp_3!AO947,Exp_4!AO947)</f>
        <v>9.033437499999998</v>
      </c>
      <c r="I235" s="129">
        <f>AVERAGE(Exp_1!AR947,Exp_2!AR947,Exp_3!AR947,Exp_4!AR947)</f>
        <v>10.805562499999999</v>
      </c>
      <c r="J235" s="129"/>
      <c r="K235" s="129">
        <f>AVERAGE(Exp_1!AM947,Exp_2!AM947,Exp_3!AM947,Exp_4!AM947)</f>
        <v>8.7551249999999996</v>
      </c>
      <c r="L235" s="129">
        <f>AVERAGE(Exp_1!AP947,Exp_2!AP947,Exp_3!AP947,Exp_4!AP947)</f>
        <v>9.2259166666666683</v>
      </c>
      <c r="M235" s="129">
        <f>AVERAGE(Exp_1!AS947,Exp_2!AS947,Exp_3!AS947,Exp_4!AS947)</f>
        <v>11.032479166666663</v>
      </c>
    </row>
    <row r="236" spans="2:13" x14ac:dyDescent="0.35">
      <c r="B236" s="128">
        <v>100</v>
      </c>
      <c r="C236" s="129">
        <f>AVERAGE(Exp_1!AK948,Exp_2!AK948,Exp_3!AK948,Exp_4!AK948)</f>
        <v>10.71325</v>
      </c>
      <c r="D236" s="129">
        <f>AVERAGE(Exp_1!AN948,Exp_2!AN948,Exp_3!AN948,Exp_4!AN948)</f>
        <v>14.820875000000004</v>
      </c>
      <c r="E236" s="129">
        <f>AVERAGE(Exp_1!AQ948,Exp_2!AQ948,Exp_3!AQ948,Exp_4!AQ948)</f>
        <v>18.140854166666664</v>
      </c>
      <c r="F236" s="129"/>
      <c r="G236" s="129">
        <f>AVERAGE(Exp_1!AL948,Exp_2!AL948,Exp_3!AL948,Exp_4!AL948)</f>
        <v>11.849500000000001</v>
      </c>
      <c r="H236" s="129">
        <f>AVERAGE(Exp_1!AO948,Exp_2!AO948,Exp_3!AO948,Exp_4!AO948)</f>
        <v>16.19510416666666</v>
      </c>
      <c r="I236" s="129">
        <f>AVERAGE(Exp_1!AR948,Exp_2!AR948,Exp_3!AR948,Exp_4!AR948)</f>
        <v>21.271583333333339</v>
      </c>
      <c r="J236" s="129"/>
      <c r="K236" s="129">
        <f>AVERAGE(Exp_1!AM948,Exp_2!AM948,Exp_3!AM948,Exp_4!AM948)</f>
        <v>12.58075</v>
      </c>
      <c r="L236" s="129">
        <f>AVERAGE(Exp_1!AP948,Exp_2!AP948,Exp_3!AP948,Exp_4!AP948)</f>
        <v>16.495770833333335</v>
      </c>
      <c r="M236" s="129">
        <f>AVERAGE(Exp_1!AS948,Exp_2!AS948,Exp_3!AS948,Exp_4!AS948)</f>
        <v>21.856895833333329</v>
      </c>
    </row>
    <row r="237" spans="2:13" x14ac:dyDescent="0.35">
      <c r="B237" s="115"/>
      <c r="C237" s="158" t="s">
        <v>185</v>
      </c>
      <c r="D237" s="157"/>
      <c r="E237" s="157"/>
      <c r="F237" s="157"/>
      <c r="G237" s="157"/>
      <c r="H237" s="157"/>
      <c r="I237" s="157"/>
      <c r="J237" s="157"/>
      <c r="K237" s="157"/>
      <c r="L237" s="157"/>
      <c r="M237" s="129"/>
    </row>
    <row r="238" spans="2:13" x14ac:dyDescent="0.35">
      <c r="B238" s="128">
        <v>20</v>
      </c>
      <c r="C238" s="129">
        <f>AVERAGE(Exp_1!AK950,Exp_2!AK950,Exp_3!AK950,Exp_4!AK950)</f>
        <v>4.5871250000000003</v>
      </c>
      <c r="D238" s="129">
        <f>AVERAGE(Exp_1!AN950,Exp_2!AN950,Exp_3!AN950,Exp_4!AN950)</f>
        <v>6.156895833333337</v>
      </c>
      <c r="E238" s="129">
        <f>AVERAGE(Exp_1!AQ950,Exp_2!AQ950,Exp_3!AQ950,Exp_4!AQ950)</f>
        <v>8.588874999999998</v>
      </c>
      <c r="F238" s="129"/>
      <c r="G238" s="129">
        <f>AVERAGE(Exp_1!AL950,Exp_2!AL950,Exp_3!AL950,Exp_4!AL950)</f>
        <v>4.6559999999999997</v>
      </c>
      <c r="H238" s="129">
        <f>AVERAGE(Exp_1!AO950,Exp_2!AO950,Exp_3!AO950,Exp_4!AO950)</f>
        <v>7.0046874999999993</v>
      </c>
      <c r="I238" s="129">
        <f>AVERAGE(Exp_1!AR950,Exp_2!AR950,Exp_3!AR950,Exp_4!AR950)</f>
        <v>9.9508333333333354</v>
      </c>
      <c r="J238" s="129"/>
      <c r="K238" s="129">
        <f>AVERAGE(Exp_1!AM950,Exp_2!AM950,Exp_3!AM950,Exp_4!AM950)</f>
        <v>4.7501249999999997</v>
      </c>
      <c r="L238" s="129">
        <f>AVERAGE(Exp_1!AP950,Exp_2!AP950,Exp_3!AP950,Exp_4!AP950)</f>
        <v>7.7935833333333324</v>
      </c>
      <c r="M238" s="129">
        <f>AVERAGE(Exp_1!AS950,Exp_2!AS950,Exp_3!AS950,Exp_4!AS950)</f>
        <v>10.950312499999995</v>
      </c>
    </row>
    <row r="239" spans="2:13" x14ac:dyDescent="0.35">
      <c r="B239" s="128">
        <v>40</v>
      </c>
      <c r="C239" s="129">
        <f>AVERAGE(Exp_1!AK951,Exp_2!AK951,Exp_3!AK951,Exp_4!AK951)</f>
        <v>6.5241249999999997</v>
      </c>
      <c r="D239" s="129">
        <f>AVERAGE(Exp_1!AN951,Exp_2!AN951,Exp_3!AN951,Exp_4!AN951)</f>
        <v>10.783770833333326</v>
      </c>
      <c r="E239" s="129">
        <f>AVERAGE(Exp_1!AQ951,Exp_2!AQ951,Exp_3!AQ951,Exp_4!AQ951)</f>
        <v>18.180124999999997</v>
      </c>
      <c r="F239" s="129"/>
      <c r="G239" s="129">
        <f>AVERAGE(Exp_1!AL951,Exp_2!AL951,Exp_3!AL951,Exp_4!AL951)</f>
        <v>6.3464999999999998</v>
      </c>
      <c r="H239" s="129">
        <f>AVERAGE(Exp_1!AO951,Exp_2!AO951,Exp_3!AO951,Exp_4!AO951)</f>
        <v>12.490916666666662</v>
      </c>
      <c r="I239" s="129">
        <f>AVERAGE(Exp_1!AR951,Exp_2!AR951,Exp_3!AR951,Exp_4!AR951)</f>
        <v>20.701625000000007</v>
      </c>
      <c r="J239" s="129"/>
      <c r="K239" s="129">
        <f>AVERAGE(Exp_1!AM951,Exp_2!AM951,Exp_3!AM951,Exp_4!AM951)</f>
        <v>6.2050000000000001</v>
      </c>
      <c r="L239" s="129">
        <f>AVERAGE(Exp_1!AP951,Exp_2!AP951,Exp_3!AP951,Exp_4!AP951)</f>
        <v>14.236229166666668</v>
      </c>
      <c r="M239" s="129">
        <f>AVERAGE(Exp_1!AS951,Exp_2!AS951,Exp_3!AS951,Exp_4!AS951)</f>
        <v>22.610729166666669</v>
      </c>
    </row>
    <row r="240" spans="2:13" ht="15" thickBot="1" x14ac:dyDescent="0.4">
      <c r="B240" s="131">
        <v>100</v>
      </c>
      <c r="C240" s="132">
        <f>AVERAGE(Exp_1!AK952,Exp_2!AK952,Exp_3!AK952,Exp_4!AK952)</f>
        <v>12.702999999999999</v>
      </c>
      <c r="D240" s="132">
        <f>AVERAGE(Exp_1!AN952,Exp_2!AN952,Exp_3!AN952,Exp_4!AN952)</f>
        <v>28.142312499999989</v>
      </c>
      <c r="E240" s="132">
        <f>AVERAGE(Exp_1!AQ952,Exp_2!AQ952,Exp_3!AQ952,Exp_4!AQ952)</f>
        <v>42.937666666666658</v>
      </c>
      <c r="F240" s="132"/>
      <c r="G240" s="132">
        <f>AVERAGE(Exp_1!AL952,Exp_2!AL952,Exp_3!AL952,Exp_4!AL952)</f>
        <v>10.728875</v>
      </c>
      <c r="H240" s="132">
        <f>AVERAGE(Exp_1!AO952,Exp_2!AO952,Exp_3!AO952,Exp_4!AO952)</f>
        <v>33.219604166666663</v>
      </c>
      <c r="I240" s="132">
        <f>AVERAGE(Exp_1!AR952,Exp_2!AR952,Exp_3!AR952,Exp_4!AR952)</f>
        <v>47.04966666666666</v>
      </c>
      <c r="J240" s="132"/>
      <c r="K240" s="132">
        <f>AVERAGE(Exp_1!AM952,Exp_2!AM952,Exp_3!AM952,Exp_4!AM952)</f>
        <v>10.030249999999999</v>
      </c>
      <c r="L240" s="132">
        <f>AVERAGE(Exp_1!AP952,Exp_2!AP952,Exp_3!AP952,Exp_4!AP952)</f>
        <v>37.599416666666656</v>
      </c>
      <c r="M240" s="132">
        <f>AVERAGE(Exp_1!AS952,Exp_2!AS952,Exp_3!AS952,Exp_4!AS952)</f>
        <v>49.490624999999994</v>
      </c>
    </row>
    <row r="241" spans="2:11" ht="15" thickTop="1" x14ac:dyDescent="0.35"/>
    <row r="244" spans="2:11" ht="15" thickBot="1" x14ac:dyDescent="0.4">
      <c r="B244" s="133" t="s">
        <v>216</v>
      </c>
      <c r="C244" s="129"/>
      <c r="D244" s="129"/>
      <c r="E244" s="129"/>
      <c r="F244" s="129"/>
      <c r="G244" s="129"/>
      <c r="H244" s="129"/>
      <c r="I244" s="129"/>
      <c r="J244" s="129"/>
      <c r="K244" s="129"/>
    </row>
    <row r="245" spans="2:11" ht="15" thickTop="1" x14ac:dyDescent="0.35">
      <c r="B245" s="134"/>
      <c r="C245" s="152" t="s">
        <v>1</v>
      </c>
      <c r="D245" s="152"/>
      <c r="E245" s="152"/>
      <c r="F245" s="153" t="s">
        <v>58</v>
      </c>
      <c r="G245" s="153"/>
      <c r="H245" s="153"/>
      <c r="I245" s="153" t="s">
        <v>59</v>
      </c>
      <c r="J245" s="153"/>
      <c r="K245" s="153"/>
    </row>
    <row r="246" spans="2:11" x14ac:dyDescent="0.35">
      <c r="B246" s="135" t="s">
        <v>0</v>
      </c>
      <c r="C246" s="136">
        <v>100</v>
      </c>
      <c r="D246" s="136">
        <v>200</v>
      </c>
      <c r="E246" s="136">
        <v>500</v>
      </c>
      <c r="F246" s="136">
        <v>100</v>
      </c>
      <c r="G246" s="136">
        <v>200</v>
      </c>
      <c r="H246" s="136">
        <v>500</v>
      </c>
      <c r="I246" s="136">
        <v>100</v>
      </c>
      <c r="J246" s="136">
        <v>200</v>
      </c>
      <c r="K246" s="136">
        <v>500</v>
      </c>
    </row>
    <row r="247" spans="2:11" x14ac:dyDescent="0.35">
      <c r="B247" s="137" t="s">
        <v>134</v>
      </c>
      <c r="C247" s="138"/>
      <c r="D247" s="138"/>
      <c r="E247" s="138"/>
      <c r="F247" s="138"/>
      <c r="G247" s="138"/>
      <c r="H247" s="138"/>
      <c r="I247" s="138"/>
      <c r="J247" s="138"/>
      <c r="K247" s="138"/>
    </row>
    <row r="248" spans="2:11" x14ac:dyDescent="0.35">
      <c r="B248" s="140"/>
      <c r="C248" s="138" t="s">
        <v>67</v>
      </c>
      <c r="D248" s="138"/>
      <c r="E248" s="138"/>
      <c r="F248" s="139"/>
      <c r="G248" s="139"/>
      <c r="H248" s="139"/>
      <c r="I248" s="139"/>
      <c r="J248" s="139"/>
      <c r="K248" s="139"/>
    </row>
    <row r="249" spans="2:11" x14ac:dyDescent="0.35">
      <c r="B249" s="141">
        <v>20</v>
      </c>
      <c r="C249" s="129">
        <f>AVERAGE(Exp_1!F90,Exp_2!F90,Exp_9!F90,Exp_10!F90)</f>
        <v>5.7773750000000001</v>
      </c>
      <c r="D249" s="129">
        <f>AVERAGE(Exp_1!G90,Exp_2!G90,Exp_9!G90,Exp_10!G90)</f>
        <v>6.9304999999999994</v>
      </c>
      <c r="E249" s="129">
        <f>AVERAGE(Exp_1!H90,Exp_2!H90,Exp_9!H90,Exp_10!H90)</f>
        <v>7.9512499999999999</v>
      </c>
      <c r="F249" s="129">
        <f>AVERAGE(Exp_1!I90,Exp_2!I90,Exp_9!I90,Exp_10!I90)</f>
        <v>0.917875</v>
      </c>
      <c r="G249" s="129">
        <f>AVERAGE(Exp_1!J90,Exp_2!J90,Exp_9!J90,Exp_10!J90)</f>
        <v>0.96993750000000001</v>
      </c>
      <c r="H249" s="129">
        <f>AVERAGE(Exp_1!K90,Exp_2!K90,Exp_9!K90,Exp_10!K90)</f>
        <v>0.99040624999999993</v>
      </c>
      <c r="I249" s="129">
        <f>AVERAGE(Exp_1!L90,Exp_2!L90,Exp_9!L90,Exp_10!L90)</f>
        <v>0.10529374999999969</v>
      </c>
      <c r="J249" s="129">
        <f>AVERAGE(Exp_1!M90,Exp_2!M90,Exp_9!M90,Exp_10!M90)</f>
        <v>0.15253749999999966</v>
      </c>
      <c r="K249" s="129">
        <f>AVERAGE(Exp_1!N90,Exp_2!N90,Exp_9!N90,Exp_10!N90)</f>
        <v>0.19948124999999983</v>
      </c>
    </row>
    <row r="250" spans="2:11" x14ac:dyDescent="0.35">
      <c r="B250" s="141">
        <v>40</v>
      </c>
      <c r="C250" s="129">
        <f>AVERAGE(Exp_1!F91,Exp_2!F91,Exp_9!F91,Exp_10!F91)</f>
        <v>5.5102500000000001</v>
      </c>
      <c r="D250" s="129">
        <f>AVERAGE(Exp_1!G91,Exp_2!G91,Exp_9!G91,Exp_10!G91)</f>
        <v>6.7787500000000005</v>
      </c>
      <c r="E250" s="129">
        <f>AVERAGE(Exp_1!H91,Exp_2!H91,Exp_9!H91,Exp_10!H91)</f>
        <v>7.6303749999999999</v>
      </c>
      <c r="F250" s="129">
        <f>AVERAGE(Exp_1!I91,Exp_2!I91,Exp_9!I91,Exp_10!I91)</f>
        <v>0.90037500000000004</v>
      </c>
      <c r="G250" s="129">
        <f>AVERAGE(Exp_1!J91,Exp_2!J91,Exp_9!J91,Exp_10!J91)</f>
        <v>0.9684687500000001</v>
      </c>
      <c r="H250" s="129">
        <f>AVERAGE(Exp_1!K91,Exp_2!K91,Exp_9!K91,Exp_10!K91)</f>
        <v>0.98868750000000005</v>
      </c>
      <c r="I250" s="129">
        <f>AVERAGE(Exp_1!L91,Exp_2!L91,Exp_9!L91,Exp_10!L91)</f>
        <v>4.7718749999999865E-2</v>
      </c>
      <c r="J250" s="129">
        <f>AVERAGE(Exp_1!M91,Exp_2!M91,Exp_9!M91,Exp_10!M91)</f>
        <v>7.2621874999999919E-2</v>
      </c>
      <c r="K250" s="129">
        <f>AVERAGE(Exp_1!N91,Exp_2!N91,Exp_9!N91,Exp_10!N91)</f>
        <v>9.1890624999999865E-2</v>
      </c>
    </row>
    <row r="251" spans="2:11" x14ac:dyDescent="0.35">
      <c r="B251" s="141">
        <v>100</v>
      </c>
      <c r="C251" s="129">
        <f>AVERAGE(Exp_1!F92,Exp_2!F92,Exp_9!F92,Exp_10!F92)</f>
        <v>5.2422500000000003</v>
      </c>
      <c r="D251" s="129">
        <f>AVERAGE(Exp_1!G92,Exp_2!G92,Exp_9!G92,Exp_10!G92)</f>
        <v>6.4589999999999996</v>
      </c>
      <c r="E251" s="129">
        <f>AVERAGE(Exp_1!H92,Exp_2!H92,Exp_9!H92,Exp_10!H92)</f>
        <v>7.1984999999999992</v>
      </c>
      <c r="F251" s="129">
        <f>AVERAGE(Exp_1!I92,Exp_2!I92,Exp_9!I92,Exp_10!I92)</f>
        <v>0.8733749999999999</v>
      </c>
      <c r="G251" s="129">
        <f>AVERAGE(Exp_1!J92,Exp_2!J92,Exp_9!J92,Exp_10!J92)</f>
        <v>0.95731250000000001</v>
      </c>
      <c r="H251" s="129">
        <f>AVERAGE(Exp_1!K92,Exp_2!K92,Exp_9!K92,Exp_10!K92)</f>
        <v>0.98231250000000014</v>
      </c>
      <c r="I251" s="129">
        <f>AVERAGE(Exp_1!L92,Exp_2!L92,Exp_9!L92,Exp_10!L92)</f>
        <v>1.7487499999999961E-2</v>
      </c>
      <c r="J251" s="129">
        <f>AVERAGE(Exp_1!M92,Exp_2!M92,Exp_9!M92,Exp_10!M92)</f>
        <v>2.6297499999999967E-2</v>
      </c>
      <c r="K251" s="129">
        <f>AVERAGE(Exp_1!N92,Exp_2!N92,Exp_9!N92,Exp_10!N92)</f>
        <v>3.2692499999999992E-2</v>
      </c>
    </row>
    <row r="252" spans="2:11" x14ac:dyDescent="0.35">
      <c r="B252" s="140"/>
      <c r="C252" s="140" t="s">
        <v>68</v>
      </c>
      <c r="D252" s="140"/>
      <c r="E252" s="140"/>
      <c r="F252" s="140"/>
      <c r="G252" s="140"/>
      <c r="H252" s="140"/>
      <c r="I252" s="140"/>
      <c r="J252" s="140"/>
      <c r="K252" s="140"/>
    </row>
    <row r="253" spans="2:11" x14ac:dyDescent="0.35">
      <c r="B253" s="141">
        <v>20</v>
      </c>
      <c r="C253" s="129">
        <f>AVERAGE(Exp_1!F258,Exp_2!F258,Exp_9!F258,Exp_10!F258)</f>
        <v>7.5118749999999999</v>
      </c>
      <c r="D253" s="129">
        <f>AVERAGE(Exp_1!G258,Exp_2!G258,Exp_9!G258,Exp_10!G258)</f>
        <v>7.8695000000000004</v>
      </c>
      <c r="E253" s="129">
        <f>AVERAGE(Exp_1!H258,Exp_2!H258,Exp_9!H258,Exp_10!H258)</f>
        <v>8.0813749999999995</v>
      </c>
      <c r="F253" s="129">
        <f>AVERAGE(Exp_1!I258,Exp_2!I258,Exp_9!I258,Exp_10!I258)</f>
        <v>0.87478125000000007</v>
      </c>
      <c r="G253" s="129">
        <f>AVERAGE(Exp_1!J258,Exp_2!J258,Exp_9!J258,Exp_10!J258)</f>
        <v>0.9205937500000001</v>
      </c>
      <c r="H253" s="129">
        <f>AVERAGE(Exp_1!K258,Exp_2!K258,Exp_9!K258,Exp_10!K258)</f>
        <v>0.94890624999999995</v>
      </c>
      <c r="I253" s="129">
        <f>AVERAGE(Exp_1!L258,Exp_2!L258,Exp_9!L258,Exp_10!L258)</f>
        <v>0.20063750000000002</v>
      </c>
      <c r="J253" s="129">
        <f>AVERAGE(Exp_1!M258,Exp_2!M258,Exp_9!M258,Exp_10!M258)</f>
        <v>0.20935624999999997</v>
      </c>
      <c r="K253" s="129">
        <f>AVERAGE(Exp_1!N258,Exp_2!N258,Exp_9!N258,Exp_10!N258)</f>
        <v>0.21428750000000021</v>
      </c>
    </row>
    <row r="254" spans="2:11" x14ac:dyDescent="0.35">
      <c r="B254" s="141">
        <v>40</v>
      </c>
      <c r="C254" s="129">
        <f>AVERAGE(Exp_1!F259,Exp_2!F259,Exp_9!F259,Exp_10!F259)</f>
        <v>9.432125000000001</v>
      </c>
      <c r="D254" s="129">
        <f>AVERAGE(Exp_1!G259,Exp_2!G259,Exp_9!G259,Exp_10!G259)</f>
        <v>10.123374999999999</v>
      </c>
      <c r="E254" s="129">
        <f>AVERAGE(Exp_1!H259,Exp_2!H259,Exp_9!H259,Exp_10!H259)</f>
        <v>10.5855</v>
      </c>
      <c r="F254" s="129">
        <f>AVERAGE(Exp_1!I259,Exp_2!I259,Exp_9!I259,Exp_10!I259)</f>
        <v>0.85856250000000001</v>
      </c>
      <c r="G254" s="129">
        <f>AVERAGE(Exp_1!J259,Exp_2!J259,Exp_9!J259,Exp_10!J259)</f>
        <v>0.91712499999999997</v>
      </c>
      <c r="H254" s="129">
        <f>AVERAGE(Exp_1!K259,Exp_2!K259,Exp_9!K259,Exp_10!K259)</f>
        <v>0.94662499999999994</v>
      </c>
      <c r="I254" s="129">
        <f>AVERAGE(Exp_1!L259,Exp_2!L259,Exp_9!L259,Exp_10!L259)</f>
        <v>0.14994687500000017</v>
      </c>
      <c r="J254" s="129">
        <f>AVERAGE(Exp_1!M259,Exp_2!M259,Exp_9!M259,Exp_10!M259)</f>
        <v>0.16137187500000016</v>
      </c>
      <c r="K254" s="129">
        <f>AVERAGE(Exp_1!N259,Exp_2!N259,Exp_9!N259,Exp_10!N259)</f>
        <v>0.16997500000000021</v>
      </c>
    </row>
    <row r="255" spans="2:11" x14ac:dyDescent="0.35">
      <c r="B255" s="141">
        <v>100</v>
      </c>
      <c r="C255" s="129">
        <f>AVERAGE(Exp_1!F260,Exp_2!F260,Exp_9!F260,Exp_10!F260)</f>
        <v>12.3155</v>
      </c>
      <c r="D255" s="129">
        <f>AVERAGE(Exp_1!G260,Exp_2!G260,Exp_9!G260,Exp_10!G260)</f>
        <v>13.474250000000001</v>
      </c>
      <c r="E255" s="129">
        <f>AVERAGE(Exp_1!H260,Exp_2!H260,Exp_9!H260,Exp_10!H260)</f>
        <v>13.841875</v>
      </c>
      <c r="F255" s="129">
        <f>AVERAGE(Exp_1!I260,Exp_2!I260,Exp_9!I260,Exp_10!I260)</f>
        <v>0.83137499999999998</v>
      </c>
      <c r="G255" s="129">
        <f>AVERAGE(Exp_1!J260,Exp_2!J260,Exp_9!J260,Exp_10!J260)</f>
        <v>0.89990625000000002</v>
      </c>
      <c r="H255" s="129">
        <f>AVERAGE(Exp_1!K260,Exp_2!K260,Exp_9!K260,Exp_10!K260)</f>
        <v>0.93143750000000003</v>
      </c>
      <c r="I255" s="129">
        <f>AVERAGE(Exp_1!L260,Exp_2!L260,Exp_9!L260,Exp_10!L260)</f>
        <v>8.9900000000000091E-2</v>
      </c>
      <c r="J255" s="129">
        <f>AVERAGE(Exp_1!M260,Exp_2!M260,Exp_9!M260,Exp_10!M260)</f>
        <v>9.8746250000000105E-2</v>
      </c>
      <c r="K255" s="129">
        <f>AVERAGE(Exp_1!N260,Exp_2!N260,Exp_9!N260,Exp_10!N260)</f>
        <v>0.10116125000000009</v>
      </c>
    </row>
    <row r="256" spans="2:11" x14ac:dyDescent="0.35">
      <c r="B256" s="140"/>
      <c r="C256" s="140" t="s">
        <v>69</v>
      </c>
      <c r="D256" s="140"/>
      <c r="E256" s="140"/>
      <c r="F256" s="140"/>
      <c r="G256" s="140"/>
      <c r="H256" s="140"/>
      <c r="I256" s="140"/>
      <c r="J256" s="140"/>
      <c r="K256" s="140"/>
    </row>
    <row r="257" spans="2:11" x14ac:dyDescent="0.35">
      <c r="B257" s="141">
        <v>20</v>
      </c>
      <c r="C257" s="129">
        <f>AVERAGE(Exp_1!F342,Exp_2!F342,Exp_9!F342,Exp_10!F342)</f>
        <v>5.7521250000000004</v>
      </c>
      <c r="D257" s="129">
        <f>AVERAGE(Exp_1!G342,Exp_2!G342,Exp_9!G342,Exp_10!G342)</f>
        <v>6.0949999999999998</v>
      </c>
      <c r="E257" s="129">
        <f>AVERAGE(Exp_1!H342,Exp_2!H342,Exp_9!H342,Exp_10!H342)</f>
        <v>6.3056249999999991</v>
      </c>
      <c r="F257" s="129">
        <f>AVERAGE(Exp_1!I342,Exp_2!I342,Exp_9!I342,Exp_10!I342)</f>
        <v>0.77606249999999999</v>
      </c>
      <c r="G257" s="129">
        <f>AVERAGE(Exp_1!J342,Exp_2!J342,Exp_9!J342,Exp_10!J342)</f>
        <v>0.84059375000000003</v>
      </c>
      <c r="H257" s="129">
        <f>AVERAGE(Exp_1!K342,Exp_2!K342,Exp_9!K342,Exp_10!K342)</f>
        <v>0.88778125000000008</v>
      </c>
      <c r="I257" s="129">
        <f>AVERAGE(Exp_1!L342,Exp_2!L342,Exp_9!L342,Exp_10!L342)</f>
        <v>0.1323937499999997</v>
      </c>
      <c r="J257" s="129">
        <f>AVERAGE(Exp_1!M342,Exp_2!M342,Exp_9!M342,Exp_10!M342)</f>
        <v>0.13663124999999962</v>
      </c>
      <c r="K257" s="129">
        <f>AVERAGE(Exp_1!N342,Exp_2!N342,Exp_9!N342,Exp_10!N342)</f>
        <v>0.13772499999999976</v>
      </c>
    </row>
    <row r="258" spans="2:11" x14ac:dyDescent="0.35">
      <c r="B258" s="141">
        <v>40</v>
      </c>
      <c r="C258" s="129">
        <f>AVERAGE(Exp_1!F343,Exp_2!F343,Exp_9!F343,Exp_10!F343)</f>
        <v>7.3177500000000002</v>
      </c>
      <c r="D258" s="129">
        <f>AVERAGE(Exp_1!G343,Exp_2!G343,Exp_9!G343,Exp_10!G343)</f>
        <v>7.9843749999999991</v>
      </c>
      <c r="E258" s="129">
        <f>AVERAGE(Exp_1!H343,Exp_2!H343,Exp_9!H343,Exp_10!H343)</f>
        <v>8.3986250000000009</v>
      </c>
      <c r="F258" s="129">
        <f>AVERAGE(Exp_1!I343,Exp_2!I343,Exp_9!I343,Exp_10!I343)</f>
        <v>0.77737500000000004</v>
      </c>
      <c r="G258" s="129">
        <f>AVERAGE(Exp_1!J343,Exp_2!J343,Exp_9!J343,Exp_10!J343)</f>
        <v>0.85615625000000006</v>
      </c>
      <c r="H258" s="129">
        <f>AVERAGE(Exp_1!K343,Exp_2!K343,Exp_9!K343,Exp_10!K343)</f>
        <v>0.89818749999999992</v>
      </c>
      <c r="I258" s="129">
        <f>AVERAGE(Exp_1!L343,Exp_2!L343,Exp_9!L343,Exp_10!L343)</f>
        <v>0.10520625000000004</v>
      </c>
      <c r="J258" s="129">
        <f>AVERAGE(Exp_1!M343,Exp_2!M343,Exp_9!M343,Exp_10!M343)</f>
        <v>0.11399375</v>
      </c>
      <c r="K258" s="129">
        <f>AVERAGE(Exp_1!N343,Exp_2!N343,Exp_9!N343,Exp_10!N343)</f>
        <v>0.12014687500000015</v>
      </c>
    </row>
    <row r="259" spans="2:11" x14ac:dyDescent="0.35">
      <c r="B259" s="141">
        <v>100</v>
      </c>
      <c r="C259" s="129">
        <f>AVERAGE(Exp_1!F344,Exp_2!F344,Exp_9!F344,Exp_10!F344)</f>
        <v>9.7522500000000001</v>
      </c>
      <c r="D259" s="129">
        <f>AVERAGE(Exp_1!G344,Exp_2!G344,Exp_9!G344,Exp_10!G344)</f>
        <v>10.892375000000001</v>
      </c>
      <c r="E259" s="129">
        <f>AVERAGE(Exp_1!H344,Exp_2!H344,Exp_9!H344,Exp_10!H344)</f>
        <v>11.302375</v>
      </c>
      <c r="F259" s="129">
        <f>AVERAGE(Exp_1!I344,Exp_2!I344,Exp_9!I344,Exp_10!I344)</f>
        <v>0.76771875000000001</v>
      </c>
      <c r="G259" s="129">
        <f>AVERAGE(Exp_1!J344,Exp_2!J344,Exp_9!J344,Exp_10!J344)</f>
        <v>0.85206250000000006</v>
      </c>
      <c r="H259" s="129">
        <f>AVERAGE(Exp_1!K344,Exp_2!K344,Exp_9!K344,Exp_10!K344)</f>
        <v>0.89440625000000007</v>
      </c>
      <c r="I259" s="129">
        <f>AVERAGE(Exp_1!L344,Exp_2!L344,Exp_9!L344,Exp_10!L344)</f>
        <v>6.6813750000000102E-2</v>
      </c>
      <c r="J259" s="129">
        <f>AVERAGE(Exp_1!M344,Exp_2!M344,Exp_9!M344,Exp_10!M344)</f>
        <v>7.4841250000000026E-2</v>
      </c>
      <c r="K259" s="129">
        <f>AVERAGE(Exp_1!N344,Exp_2!N344,Exp_9!N344,Exp_10!N344)</f>
        <v>7.7247500000000066E-2</v>
      </c>
    </row>
    <row r="260" spans="2:11" x14ac:dyDescent="0.35">
      <c r="B260" s="138"/>
      <c r="C260" s="130" t="s">
        <v>185</v>
      </c>
      <c r="D260" s="130"/>
      <c r="E260" s="130"/>
      <c r="F260" s="130"/>
      <c r="G260" s="130"/>
      <c r="H260" s="130"/>
      <c r="I260" s="130"/>
      <c r="J260" s="130"/>
      <c r="K260" s="130"/>
    </row>
    <row r="261" spans="2:11" x14ac:dyDescent="0.35">
      <c r="B261" s="141">
        <v>20</v>
      </c>
      <c r="C261" s="129">
        <f>AVERAGE(Exp_1!F426,Exp_2!F426,Exp_9!F426,Exp_10!F426)</f>
        <v>5.0038749999999999</v>
      </c>
      <c r="D261" s="129">
        <f>AVERAGE(Exp_1!G426,Exp_2!G426,Exp_9!G426,Exp_10!G426)</f>
        <v>5.1067499999999999</v>
      </c>
      <c r="E261" s="129">
        <f>AVERAGE(Exp_1!H426,Exp_2!H426,Exp_9!H426,Exp_10!H426)</f>
        <v>5.1441250000000007</v>
      </c>
      <c r="F261" s="129">
        <f>AVERAGE(Exp_1!I426,Exp_2!I426,Exp_9!I426,Exp_10!I426)</f>
        <v>0.81171874999999993</v>
      </c>
      <c r="G261" s="129">
        <f>AVERAGE(Exp_1!J426,Exp_2!J426,Exp_9!J426,Exp_10!J426)</f>
        <v>0.86990624999999999</v>
      </c>
      <c r="H261" s="129">
        <f>AVERAGE(Exp_1!K426,Exp_2!K426,Exp_9!K426,Exp_10!K426)</f>
        <v>0.90606249999999999</v>
      </c>
      <c r="I261" s="129">
        <f>AVERAGE(Exp_1!L426,Exp_2!L426,Exp_9!L426,Exp_10!L426)</f>
        <v>8.784999999999954E-2</v>
      </c>
      <c r="J261" s="129">
        <f>AVERAGE(Exp_1!M426,Exp_2!M426,Exp_9!M426,Exp_10!M426)</f>
        <v>8.1356249999999602E-2</v>
      </c>
      <c r="K261" s="129">
        <f>AVERAGE(Exp_1!N426,Exp_2!N426,Exp_9!N426,Exp_10!N426)</f>
        <v>7.5993749999999638E-2</v>
      </c>
    </row>
    <row r="262" spans="2:11" x14ac:dyDescent="0.35">
      <c r="B262" s="141">
        <v>40</v>
      </c>
      <c r="C262" s="129">
        <f>AVERAGE(Exp_1!F427,Exp_2!F427,Exp_9!F427,Exp_10!F427)</f>
        <v>6.67225</v>
      </c>
      <c r="D262" s="129">
        <f>AVERAGE(Exp_1!G427,Exp_2!G427,Exp_9!G427,Exp_10!G427)</f>
        <v>6.5572499999999998</v>
      </c>
      <c r="E262" s="129">
        <f>AVERAGE(Exp_1!H427,Exp_2!H427,Exp_9!H427,Exp_10!H427)</f>
        <v>6.445125</v>
      </c>
      <c r="F262" s="129">
        <f>AVERAGE(Exp_1!I427,Exp_2!I427,Exp_9!I427,Exp_10!I427)</f>
        <v>0.8072187500000001</v>
      </c>
      <c r="G262" s="129">
        <f>AVERAGE(Exp_1!J427,Exp_2!J427,Exp_9!J427,Exp_10!J427)</f>
        <v>0.87153124999999987</v>
      </c>
      <c r="H262" s="129">
        <f>AVERAGE(Exp_1!K427,Exp_2!K427,Exp_9!K427,Exp_10!K427)</f>
        <v>0.90718750000000004</v>
      </c>
      <c r="I262" s="129">
        <f>AVERAGE(Exp_1!L427,Exp_2!L427,Exp_9!L427,Exp_10!L427)</f>
        <v>8.6084374999999935E-2</v>
      </c>
      <c r="J262" s="129">
        <f>AVERAGE(Exp_1!M427,Exp_2!M427,Exp_9!M427,Exp_10!M427)</f>
        <v>7.6778124999999878E-2</v>
      </c>
      <c r="K262" s="129">
        <f>AVERAGE(Exp_1!N427,Exp_2!N427,Exp_9!N427,Exp_10!N427)</f>
        <v>7.0409374999999857E-2</v>
      </c>
    </row>
    <row r="263" spans="2:11" x14ac:dyDescent="0.35">
      <c r="B263" s="141">
        <v>100</v>
      </c>
      <c r="C263" s="129">
        <f>AVERAGE(Exp_1!F428,Exp_2!F428,Exp_9!F428,Exp_10!F428)</f>
        <v>11.705874999999999</v>
      </c>
      <c r="D263" s="129">
        <f>AVERAGE(Exp_1!G428,Exp_2!G428,Exp_9!G428,Exp_10!G428)</f>
        <v>10.323500000000001</v>
      </c>
      <c r="E263" s="129">
        <f>AVERAGE(Exp_1!H428,Exp_2!H428,Exp_9!H428,Exp_10!H428)</f>
        <v>9.7382500000000007</v>
      </c>
      <c r="F263" s="129">
        <f>AVERAGE(Exp_1!I428,Exp_2!I428,Exp_9!I428,Exp_10!I428)</f>
        <v>0.79331249999999998</v>
      </c>
      <c r="G263" s="129">
        <f>AVERAGE(Exp_1!J428,Exp_2!J428,Exp_9!J428,Exp_10!J428)</f>
        <v>0.85984375000000002</v>
      </c>
      <c r="H263" s="129">
        <f>AVERAGE(Exp_1!K428,Exp_2!K428,Exp_9!K428,Exp_10!K428)</f>
        <v>0.89528125000000003</v>
      </c>
      <c r="I263" s="129">
        <f>AVERAGE(Exp_1!L428,Exp_2!L428,Exp_9!L428,Exp_10!L428)</f>
        <v>8.5326249999999965E-2</v>
      </c>
      <c r="J263" s="129">
        <f>AVERAGE(Exp_1!M428,Exp_2!M428,Exp_9!M428,Exp_10!M428)</f>
        <v>6.884125000000002E-2</v>
      </c>
      <c r="K263" s="129">
        <f>AVERAGE(Exp_1!N428,Exp_2!N428,Exp_9!N428,Exp_10!N428)</f>
        <v>6.1571250000000015E-2</v>
      </c>
    </row>
    <row r="264" spans="2:11" x14ac:dyDescent="0.35">
      <c r="B264" s="142" t="s">
        <v>135</v>
      </c>
      <c r="C264" s="143"/>
      <c r="D264" s="143"/>
      <c r="E264" s="143"/>
      <c r="F264" s="143"/>
      <c r="G264" s="143"/>
      <c r="H264" s="143"/>
      <c r="I264" s="143"/>
      <c r="J264" s="143"/>
      <c r="K264" s="143"/>
    </row>
    <row r="265" spans="2:11" x14ac:dyDescent="0.35">
      <c r="B265" s="140"/>
      <c r="C265" s="138" t="s">
        <v>67</v>
      </c>
      <c r="D265" s="138"/>
      <c r="E265" s="138"/>
      <c r="F265" s="139"/>
      <c r="G265" s="139"/>
      <c r="H265" s="139"/>
      <c r="I265" s="139"/>
      <c r="J265" s="139"/>
      <c r="K265" s="139"/>
    </row>
    <row r="266" spans="2:11" x14ac:dyDescent="0.35">
      <c r="B266" s="141">
        <v>20</v>
      </c>
      <c r="C266" s="129">
        <f>AVERAGE(Exp_3!F90,Exp_4!F90,Exp_11!F90,Exp_12!F90)</f>
        <v>3.2891250000000003</v>
      </c>
      <c r="D266" s="129">
        <f>AVERAGE(Exp_3!G90,Exp_4!G90,Exp_11!G90,Exp_12!G90)</f>
        <v>4.3079999999999998</v>
      </c>
      <c r="E266" s="129">
        <f>AVERAGE(Exp_3!H90,Exp_4!H90,Exp_11!H90,Exp_12!H90)</f>
        <v>5.2272499999999997</v>
      </c>
      <c r="F266" s="129">
        <f>AVERAGE(Exp_3!I90,Exp_4!I90,Exp_11!I90,Exp_12!I90)</f>
        <v>0.65024999999999999</v>
      </c>
      <c r="G266" s="129">
        <f>AVERAGE(Exp_3!J90,Exp_4!J90,Exp_11!J90,Exp_12!J90)</f>
        <v>0.79531249999999998</v>
      </c>
      <c r="H266" s="129">
        <f>AVERAGE(Exp_3!K90,Exp_4!K90,Exp_11!K90,Exp_12!K90)</f>
        <v>0.88878124999999997</v>
      </c>
      <c r="I266" s="129">
        <f>AVERAGE(Exp_3!L90,Exp_4!L90,Exp_11!L90,Exp_12!L90)</f>
        <v>3.4406249999999958E-2</v>
      </c>
      <c r="J266" s="129">
        <f>AVERAGE(Exp_3!M90,Exp_4!M90,Exp_11!M90,Exp_12!M90)</f>
        <v>5.633749999999986E-2</v>
      </c>
      <c r="K266" s="129">
        <f>AVERAGE(Exp_3!N90,Exp_4!N90,Exp_11!N90,Exp_12!N90)</f>
        <v>8.3606249999999771E-2</v>
      </c>
    </row>
    <row r="267" spans="2:11" x14ac:dyDescent="0.35">
      <c r="B267" s="141">
        <v>40</v>
      </c>
      <c r="C267" s="129">
        <f>AVERAGE(Exp_3!F91,Exp_4!F91,Exp_11!F91,Exp_12!F91)</f>
        <v>2.963625</v>
      </c>
      <c r="D267" s="129">
        <f>AVERAGE(Exp_3!G91,Exp_4!G91,Exp_11!G91,Exp_12!G91)</f>
        <v>4.1030000000000006</v>
      </c>
      <c r="E267" s="129">
        <f>AVERAGE(Exp_3!H91,Exp_4!H91,Exp_11!H91,Exp_12!H91)</f>
        <v>4.9147499999999997</v>
      </c>
      <c r="F267" s="129">
        <f>AVERAGE(Exp_3!I91,Exp_4!I91,Exp_11!I91,Exp_12!I91)</f>
        <v>0.60406250000000006</v>
      </c>
      <c r="G267" s="129">
        <f>AVERAGE(Exp_3!J91,Exp_4!J91,Exp_11!J91,Exp_12!J91)</f>
        <v>0.77937500000000004</v>
      </c>
      <c r="H267" s="129">
        <f>AVERAGE(Exp_3!K91,Exp_4!K91,Exp_11!K91,Exp_12!K91)</f>
        <v>0.87259374999999983</v>
      </c>
      <c r="I267" s="129">
        <f>AVERAGE(Exp_3!L91,Exp_4!L91,Exp_11!L91,Exp_12!L91)</f>
        <v>1.3684374999999995E-2</v>
      </c>
      <c r="J267" s="129">
        <f>AVERAGE(Exp_3!M91,Exp_4!M91,Exp_11!M91,Exp_12!M91)</f>
        <v>2.4637499999999951E-2</v>
      </c>
      <c r="K267" s="129">
        <f>AVERAGE(Exp_3!N91,Exp_4!N91,Exp_11!N91,Exp_12!N91)</f>
        <v>3.5609374999999915E-2</v>
      </c>
    </row>
    <row r="268" spans="2:11" x14ac:dyDescent="0.35">
      <c r="B268" s="141">
        <v>100</v>
      </c>
      <c r="C268" s="129">
        <f>AVERAGE(Exp_3!F92,Exp_4!F92,Exp_11!F92,Exp_12!F92)</f>
        <v>2.610125</v>
      </c>
      <c r="D268" s="129">
        <f>AVERAGE(Exp_3!G92,Exp_4!G92,Exp_11!G92,Exp_12!G92)</f>
        <v>3.6872499999999997</v>
      </c>
      <c r="E268" s="129">
        <f>AVERAGE(Exp_3!H92,Exp_4!H92,Exp_11!H92,Exp_12!H92)</f>
        <v>4.4063750000000006</v>
      </c>
      <c r="F268" s="129">
        <f>AVERAGE(Exp_3!I92,Exp_4!I92,Exp_11!I92,Exp_12!I92)</f>
        <v>0.54981250000000004</v>
      </c>
      <c r="G268" s="129">
        <f>AVERAGE(Exp_3!J92,Exp_4!J92,Exp_11!J92,Exp_12!J92)</f>
        <v>0.73009374999999999</v>
      </c>
      <c r="H268" s="129">
        <f>AVERAGE(Exp_3!K92,Exp_4!K92,Exp_11!K92,Exp_12!K92)</f>
        <v>0.82968749999999991</v>
      </c>
      <c r="I268" s="129">
        <f>AVERAGE(Exp_3!L92,Exp_4!L92,Exp_11!L92,Exp_12!L92)</f>
        <v>4.1087499999999753E-3</v>
      </c>
      <c r="J268" s="129">
        <f>AVERAGE(Exp_3!M92,Exp_4!M92,Exp_11!M92,Exp_12!M92)</f>
        <v>7.6687499999999317E-3</v>
      </c>
      <c r="K268" s="129">
        <f>AVERAGE(Exp_3!N92,Exp_4!N92,Exp_11!N92,Exp_12!N92)</f>
        <v>1.0876249999999955E-2</v>
      </c>
    </row>
    <row r="269" spans="2:11" x14ac:dyDescent="0.35">
      <c r="B269" s="140"/>
      <c r="C269" s="140" t="s">
        <v>68</v>
      </c>
      <c r="D269" s="140"/>
      <c r="E269" s="140"/>
      <c r="F269" s="140"/>
      <c r="G269" s="140"/>
      <c r="H269" s="140"/>
      <c r="I269" s="140"/>
      <c r="J269" s="140"/>
      <c r="K269" s="140"/>
    </row>
    <row r="270" spans="2:11" x14ac:dyDescent="0.35">
      <c r="B270" s="141">
        <v>20</v>
      </c>
      <c r="C270" s="129">
        <f>AVERAGE(Exp_3!F258,Exp_4!F258,Exp_11!F258,Exp_12!F258)</f>
        <v>6.585</v>
      </c>
      <c r="D270" s="129">
        <f>AVERAGE(Exp_3!G258,Exp_4!G258,Exp_11!G258,Exp_12!G258)</f>
        <v>6.8838750000000006</v>
      </c>
      <c r="E270" s="129">
        <f>AVERAGE(Exp_3!H258,Exp_4!H258,Exp_11!H258,Exp_12!H258)</f>
        <v>7.2822500000000003</v>
      </c>
      <c r="F270" s="129">
        <f>AVERAGE(Exp_3!I258,Exp_4!I258,Exp_11!I258,Exp_12!I258)</f>
        <v>0.72487500000000005</v>
      </c>
      <c r="G270" s="129">
        <f>AVERAGE(Exp_3!J258,Exp_4!J258,Exp_11!J258,Exp_12!J258)</f>
        <v>0.79571875000000003</v>
      </c>
      <c r="H270" s="129">
        <f>AVERAGE(Exp_3!K258,Exp_4!K258,Exp_11!K258,Exp_12!K258)</f>
        <v>0.84965625</v>
      </c>
      <c r="I270" s="129">
        <f>AVERAGE(Exp_3!L258,Exp_4!L258,Exp_11!L258,Exp_12!L258)</f>
        <v>0.18427500000000002</v>
      </c>
      <c r="J270" s="129">
        <f>AVERAGE(Exp_3!M258,Exp_4!M258,Exp_11!M258,Exp_12!M258)</f>
        <v>0.18505000000000013</v>
      </c>
      <c r="K270" s="129">
        <f>AVERAGE(Exp_3!N258,Exp_4!N258,Exp_11!N258,Exp_12!N258)</f>
        <v>0.19418125000000019</v>
      </c>
    </row>
    <row r="271" spans="2:11" x14ac:dyDescent="0.35">
      <c r="B271" s="141">
        <v>40</v>
      </c>
      <c r="C271" s="129">
        <f>AVERAGE(Exp_3!F259,Exp_4!F259,Exp_11!F259,Exp_12!F259)</f>
        <v>8.6269999999999989</v>
      </c>
      <c r="D271" s="129">
        <f>AVERAGE(Exp_3!G259,Exp_4!G259,Exp_11!G259,Exp_12!G259)</f>
        <v>9.0448750000000011</v>
      </c>
      <c r="E271" s="129">
        <f>AVERAGE(Exp_3!H259,Exp_4!H259,Exp_11!H259,Exp_12!H259)</f>
        <v>9.280875</v>
      </c>
      <c r="F271" s="129">
        <f>AVERAGE(Exp_3!I259,Exp_4!I259,Exp_11!I259,Exp_12!I259)</f>
        <v>0.69396875000000002</v>
      </c>
      <c r="G271" s="129">
        <f>AVERAGE(Exp_3!J259,Exp_4!J259,Exp_11!J259,Exp_12!J259)</f>
        <v>0.78440625000000008</v>
      </c>
      <c r="H271" s="129">
        <f>AVERAGE(Exp_3!K259,Exp_4!K259,Exp_11!K259,Exp_12!K259)</f>
        <v>0.83771874999999996</v>
      </c>
      <c r="I271" s="129">
        <f>AVERAGE(Exp_3!L259,Exp_4!L259,Exp_11!L259,Exp_12!L259)</f>
        <v>0.1462781250000002</v>
      </c>
      <c r="J271" s="129">
        <f>AVERAGE(Exp_3!M259,Exp_4!M259,Exp_11!M259,Exp_12!M259)</f>
        <v>0.14768125000000015</v>
      </c>
      <c r="K271" s="129">
        <f>AVERAGE(Exp_3!N259,Exp_4!N259,Exp_11!N259,Exp_12!N259)</f>
        <v>0.14825000000000016</v>
      </c>
    </row>
    <row r="272" spans="2:11" x14ac:dyDescent="0.35">
      <c r="B272" s="141">
        <v>100</v>
      </c>
      <c r="C272" s="129">
        <f>AVERAGE(Exp_3!F260,Exp_4!F260,Exp_11!F260,Exp_12!F260)</f>
        <v>12.120375000000001</v>
      </c>
      <c r="D272" s="129">
        <f>AVERAGE(Exp_3!G260,Exp_4!G260,Exp_11!G260,Exp_12!G260)</f>
        <v>12.348875</v>
      </c>
      <c r="E272" s="129">
        <f>AVERAGE(Exp_3!H260,Exp_4!H260,Exp_11!H260,Exp_12!H260)</f>
        <v>12.230625</v>
      </c>
      <c r="F272" s="129">
        <f>AVERAGE(Exp_3!I260,Exp_4!I260,Exp_11!I260,Exp_12!I260)</f>
        <v>0.65628124999999993</v>
      </c>
      <c r="G272" s="129">
        <f>AVERAGE(Exp_3!J260,Exp_4!J260,Exp_11!J260,Exp_12!J260)</f>
        <v>0.75365624999999992</v>
      </c>
      <c r="H272" s="129">
        <f>AVERAGE(Exp_3!K260,Exp_4!K260,Exp_11!K260,Exp_12!K260)</f>
        <v>0.80443750000000003</v>
      </c>
      <c r="I272" s="129">
        <f>AVERAGE(Exp_3!L260,Exp_4!L260,Exp_11!L260,Exp_12!L260)</f>
        <v>9.4952500000000162E-2</v>
      </c>
      <c r="J272" s="129">
        <f>AVERAGE(Exp_3!M260,Exp_4!M260,Exp_11!M260,Exp_12!M260)</f>
        <v>9.3342500000000161E-2</v>
      </c>
      <c r="K272" s="129">
        <f>AVERAGE(Exp_3!N260,Exp_4!N260,Exp_11!N260,Exp_12!N260)</f>
        <v>9.012875000000016E-2</v>
      </c>
    </row>
    <row r="273" spans="2:13" x14ac:dyDescent="0.35">
      <c r="B273" s="140"/>
      <c r="C273" s="140" t="s">
        <v>69</v>
      </c>
      <c r="D273" s="140"/>
      <c r="E273" s="140"/>
      <c r="F273" s="140"/>
      <c r="G273" s="140"/>
      <c r="H273" s="140"/>
      <c r="I273" s="140"/>
      <c r="J273" s="140"/>
      <c r="K273" s="140"/>
    </row>
    <row r="274" spans="2:13" x14ac:dyDescent="0.35">
      <c r="B274" s="141">
        <v>20</v>
      </c>
      <c r="C274" s="129">
        <f>AVERAGE(Exp_3!F342,Exp_4!F342,Exp_11!F342,Exp_12!F342)</f>
        <v>4.8869999999999996</v>
      </c>
      <c r="D274" s="129">
        <f>AVERAGE(Exp_3!G342,Exp_4!G342,Exp_11!G342,Exp_12!G342)</f>
        <v>5.2013749999999996</v>
      </c>
      <c r="E274" s="129">
        <f>AVERAGE(Exp_3!H342,Exp_4!H342,Exp_11!H342,Exp_12!H342)</f>
        <v>5.5440000000000005</v>
      </c>
      <c r="F274" s="129">
        <f>AVERAGE(Exp_3!I342,Exp_4!I342,Exp_11!I342,Exp_12!I342)</f>
        <v>0.60237499999999999</v>
      </c>
      <c r="G274" s="129">
        <f>AVERAGE(Exp_3!J342,Exp_4!J342,Exp_11!J342,Exp_12!J342)</f>
        <v>0.67978125</v>
      </c>
      <c r="H274" s="129">
        <f>AVERAGE(Exp_3!K342,Exp_4!K342,Exp_11!K342,Exp_12!K342)</f>
        <v>0.74284375000000002</v>
      </c>
      <c r="I274" s="129">
        <f>AVERAGE(Exp_3!L342,Exp_4!L342,Exp_11!L342,Exp_12!L342)</f>
        <v>0.12387499999999965</v>
      </c>
      <c r="J274" s="129">
        <f>AVERAGE(Exp_3!M342,Exp_4!M342,Exp_11!M342,Exp_12!M342)</f>
        <v>0.12411249999999963</v>
      </c>
      <c r="K274" s="129">
        <f>AVERAGE(Exp_3!N342,Exp_4!N342,Exp_11!N342,Exp_12!N342)</f>
        <v>0.1286312499999997</v>
      </c>
    </row>
    <row r="275" spans="2:13" x14ac:dyDescent="0.35">
      <c r="B275" s="141">
        <v>40</v>
      </c>
      <c r="C275" s="129">
        <f>AVERAGE(Exp_3!F343,Exp_4!F343,Exp_11!F343,Exp_12!F343)</f>
        <v>6.6287500000000001</v>
      </c>
      <c r="D275" s="129">
        <f>AVERAGE(Exp_3!G343,Exp_4!G343,Exp_11!G343,Exp_12!G343)</f>
        <v>7.0759999999999996</v>
      </c>
      <c r="E275" s="129">
        <f>AVERAGE(Exp_3!H343,Exp_4!H343,Exp_11!H343,Exp_12!H343)</f>
        <v>7.3147500000000001</v>
      </c>
      <c r="F275" s="129">
        <f>AVERAGE(Exp_3!I343,Exp_4!I343,Exp_11!I343,Exp_12!I343)</f>
        <v>0.59653124999999996</v>
      </c>
      <c r="G275" s="129">
        <f>AVERAGE(Exp_3!J343,Exp_4!J343,Exp_11!J343,Exp_12!J343)</f>
        <v>0.69328124999999996</v>
      </c>
      <c r="H275" s="129">
        <f>AVERAGE(Exp_3!K343,Exp_4!K343,Exp_11!K343,Exp_12!K343)</f>
        <v>0.75256250000000002</v>
      </c>
      <c r="I275" s="129">
        <f>AVERAGE(Exp_3!L343,Exp_4!L343,Exp_11!L343,Exp_12!L343)</f>
        <v>0.10606562500000011</v>
      </c>
      <c r="J275" s="129">
        <f>AVERAGE(Exp_3!M343,Exp_4!M343,Exp_11!M343,Exp_12!M343)</f>
        <v>0.10757187500000008</v>
      </c>
      <c r="K275" s="129">
        <f>AVERAGE(Exp_3!N343,Exp_4!N343,Exp_11!N343,Exp_12!N343)</f>
        <v>0.10761250000000003</v>
      </c>
    </row>
    <row r="276" spans="2:13" x14ac:dyDescent="0.35">
      <c r="B276" s="141">
        <v>100</v>
      </c>
      <c r="C276" s="129">
        <f>AVERAGE(Exp_3!F344,Exp_4!F344,Exp_11!F344,Exp_12!F344)</f>
        <v>9.609375</v>
      </c>
      <c r="D276" s="129">
        <f>AVERAGE(Exp_3!G344,Exp_4!G344,Exp_11!G344,Exp_12!G344)</f>
        <v>10.01</v>
      </c>
      <c r="E276" s="129">
        <f>AVERAGE(Exp_3!H344,Exp_4!H344,Exp_11!H344,Exp_12!H344)</f>
        <v>10.105375</v>
      </c>
      <c r="F276" s="129">
        <f>AVERAGE(Exp_3!I344,Exp_4!I344,Exp_11!I344,Exp_12!I344)</f>
        <v>0.58237499999999998</v>
      </c>
      <c r="G276" s="129">
        <f>AVERAGE(Exp_3!J344,Exp_4!J344,Exp_11!J344,Exp_12!J344)</f>
        <v>0.68646874999999996</v>
      </c>
      <c r="H276" s="129">
        <f>AVERAGE(Exp_3!K344,Exp_4!K344,Exp_11!K344,Exp_12!K344)</f>
        <v>0.74612500000000015</v>
      </c>
      <c r="I276" s="129">
        <f>AVERAGE(Exp_3!L344,Exp_4!L344,Exp_11!L344,Exp_12!L344)</f>
        <v>7.2798750000000106E-2</v>
      </c>
      <c r="J276" s="129">
        <f>AVERAGE(Exp_3!M344,Exp_4!M344,Exp_11!M344,Exp_12!M344)</f>
        <v>7.264125000000006E-2</v>
      </c>
      <c r="K276" s="129">
        <f>AVERAGE(Exp_3!N344,Exp_4!N344,Exp_11!N344,Exp_12!N344)</f>
        <v>7.1208750000000071E-2</v>
      </c>
    </row>
    <row r="277" spans="2:13" x14ac:dyDescent="0.35">
      <c r="B277" s="140"/>
      <c r="C277" s="130" t="s">
        <v>185</v>
      </c>
      <c r="D277" s="130"/>
      <c r="E277" s="130"/>
      <c r="F277" s="130"/>
      <c r="G277" s="130"/>
      <c r="H277" s="130"/>
      <c r="I277" s="130"/>
      <c r="J277" s="130"/>
      <c r="K277" s="130"/>
    </row>
    <row r="278" spans="2:13" x14ac:dyDescent="0.35">
      <c r="B278" s="141">
        <v>20</v>
      </c>
      <c r="C278" s="129">
        <f>AVERAGE(Exp_3!F426,Exp_4!F426,Exp_11!F426,Exp_12!F426)</f>
        <v>4.1705000000000005</v>
      </c>
      <c r="D278" s="129">
        <f>AVERAGE(Exp_3!G426,Exp_4!G426,Exp_11!G426,Exp_12!G426)</f>
        <v>4.1834999999999996</v>
      </c>
      <c r="E278" s="129">
        <f>AVERAGE(Exp_3!H426,Exp_4!H426,Exp_11!H426,Exp_12!H426)</f>
        <v>4.3012500000000005</v>
      </c>
      <c r="F278" s="129">
        <f>AVERAGE(Exp_3!I426,Exp_4!I426,Exp_11!I426,Exp_12!I426)</f>
        <v>0.63843749999999999</v>
      </c>
      <c r="G278" s="129">
        <f>AVERAGE(Exp_3!J426,Exp_4!J426,Exp_11!J426,Exp_12!J426)</f>
        <v>0.70374999999999999</v>
      </c>
      <c r="H278" s="129">
        <f>AVERAGE(Exp_3!K426,Exp_4!K426,Exp_11!K426,Exp_12!K426)</f>
        <v>0.76196875000000008</v>
      </c>
      <c r="I278" s="129">
        <f>AVERAGE(Exp_3!L426,Exp_4!L426,Exp_11!L426,Exp_12!L426)</f>
        <v>8.0837499999999507E-2</v>
      </c>
      <c r="J278" s="129">
        <f>AVERAGE(Exp_3!M426,Exp_4!M426,Exp_11!M426,Exp_12!M426)</f>
        <v>6.8424999999999653E-2</v>
      </c>
      <c r="K278" s="129">
        <f>AVERAGE(Exp_3!N426,Exp_4!N426,Exp_11!N426,Exp_12!N426)</f>
        <v>6.2668749999999745E-2</v>
      </c>
    </row>
    <row r="279" spans="2:13" x14ac:dyDescent="0.35">
      <c r="B279" s="141">
        <v>40</v>
      </c>
      <c r="C279" s="129">
        <f>AVERAGE(Exp_3!F427,Exp_4!F427,Exp_11!F427,Exp_12!F427)</f>
        <v>5.8957499999999996</v>
      </c>
      <c r="D279" s="129">
        <f>AVERAGE(Exp_3!G427,Exp_4!G427,Exp_11!G427,Exp_12!G427)</f>
        <v>5.5793749999999989</v>
      </c>
      <c r="E279" s="129">
        <f>AVERAGE(Exp_3!H427,Exp_4!H427,Exp_11!H427,Exp_12!H427)</f>
        <v>5.4461249999999994</v>
      </c>
      <c r="F279" s="129">
        <f>AVERAGE(Exp_3!I427,Exp_4!I427,Exp_11!I427,Exp_12!I427)</f>
        <v>0.63256250000000003</v>
      </c>
      <c r="G279" s="129">
        <f>AVERAGE(Exp_3!J427,Exp_4!J427,Exp_11!J427,Exp_12!J427)</f>
        <v>0.70984375</v>
      </c>
      <c r="H279" s="129">
        <f>AVERAGE(Exp_3!K427,Exp_4!K427,Exp_11!K427,Exp_12!K427)</f>
        <v>0.76312500000000005</v>
      </c>
      <c r="I279" s="129">
        <f>AVERAGE(Exp_3!L427,Exp_4!L427,Exp_11!L427,Exp_12!L427)</f>
        <v>8.4137499999999935E-2</v>
      </c>
      <c r="J279" s="129">
        <f>AVERAGE(Exp_3!M427,Exp_4!M427,Exp_11!M427,Exp_12!M427)</f>
        <v>6.8499999999999839E-2</v>
      </c>
      <c r="K279" s="129">
        <f>AVERAGE(Exp_3!N427,Exp_4!N427,Exp_11!N427,Exp_12!N427)</f>
        <v>5.98406249999998E-2</v>
      </c>
    </row>
    <row r="280" spans="2:13" ht="15" thickBot="1" x14ac:dyDescent="0.4">
      <c r="B280" s="144">
        <v>100</v>
      </c>
      <c r="C280" s="132">
        <f>AVERAGE(Exp_3!F428,Exp_4!F428,Exp_11!F428,Exp_12!F428)</f>
        <v>12.352499999999999</v>
      </c>
      <c r="D280" s="132">
        <f>AVERAGE(Exp_3!G428,Exp_4!G428,Exp_11!G428,Exp_12!G428)</f>
        <v>9.6703749999999999</v>
      </c>
      <c r="E280" s="132">
        <f>AVERAGE(Exp_3!H428,Exp_4!H428,Exp_11!H428,Exp_12!H428)</f>
        <v>8.7177500000000006</v>
      </c>
      <c r="F280" s="132">
        <f>AVERAGE(Exp_3!I428,Exp_4!I428,Exp_11!I428,Exp_12!I428)</f>
        <v>0.63006250000000008</v>
      </c>
      <c r="G280" s="132">
        <f>AVERAGE(Exp_3!J428,Exp_4!J428,Exp_11!J428,Exp_12!J428)</f>
        <v>0.70274999999999999</v>
      </c>
      <c r="H280" s="132">
        <f>AVERAGE(Exp_3!K428,Exp_4!K428,Exp_11!K428,Exp_12!K428)</f>
        <v>0.74671874999999999</v>
      </c>
      <c r="I280" s="132">
        <f>AVERAGE(Exp_3!L428,Exp_4!L428,Exp_11!L428,Exp_12!L428)</f>
        <v>9.8322499999999979E-2</v>
      </c>
      <c r="J280" s="132">
        <f>AVERAGE(Exp_3!M428,Exp_4!M428,Exp_11!M428,Exp_12!M428)</f>
        <v>6.8593750000000037E-2</v>
      </c>
      <c r="K280" s="132">
        <f>AVERAGE(Exp_3!N428,Exp_4!N428,Exp_11!N428,Exp_12!N428)</f>
        <v>5.7308750000000006E-2</v>
      </c>
    </row>
    <row r="281" spans="2:13" ht="15" thickTop="1" x14ac:dyDescent="0.35"/>
    <row r="284" spans="2:13" ht="15" thickBot="1" x14ac:dyDescent="0.4">
      <c r="B284" s="145" t="s">
        <v>217</v>
      </c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</row>
    <row r="285" spans="2:13" ht="15" thickTop="1" x14ac:dyDescent="0.35">
      <c r="B285" s="114"/>
      <c r="C285" s="180" t="s">
        <v>77</v>
      </c>
      <c r="D285" s="180"/>
      <c r="E285" s="180"/>
      <c r="F285" s="181"/>
      <c r="G285" s="181"/>
      <c r="H285" s="181"/>
      <c r="I285" s="181"/>
      <c r="J285" s="181"/>
      <c r="K285" s="181"/>
      <c r="L285" s="181"/>
      <c r="M285" s="181"/>
    </row>
    <row r="286" spans="2:13" x14ac:dyDescent="0.35">
      <c r="B286" s="115" t="s">
        <v>82</v>
      </c>
      <c r="C286" s="116" t="s">
        <v>86</v>
      </c>
      <c r="D286" s="116" t="s">
        <v>87</v>
      </c>
      <c r="E286" s="116" t="s">
        <v>88</v>
      </c>
      <c r="F286" s="117"/>
      <c r="G286" s="116" t="s">
        <v>86</v>
      </c>
      <c r="H286" s="116" t="s">
        <v>87</v>
      </c>
      <c r="I286" s="116" t="s">
        <v>88</v>
      </c>
      <c r="J286" s="117"/>
      <c r="K286" s="116" t="s">
        <v>86</v>
      </c>
      <c r="L286" s="116" t="s">
        <v>87</v>
      </c>
      <c r="M286" s="116" t="s">
        <v>88</v>
      </c>
    </row>
    <row r="287" spans="2:13" x14ac:dyDescent="0.35">
      <c r="B287" s="118" t="s">
        <v>0</v>
      </c>
      <c r="C287" s="177">
        <v>100</v>
      </c>
      <c r="D287" s="178"/>
      <c r="E287" s="178"/>
      <c r="F287" s="119"/>
      <c r="G287" s="177">
        <v>200</v>
      </c>
      <c r="H287" s="178"/>
      <c r="I287" s="178"/>
      <c r="J287" s="115"/>
      <c r="K287" s="177">
        <v>500</v>
      </c>
      <c r="L287" s="178"/>
      <c r="M287" s="178"/>
    </row>
    <row r="288" spans="2:13" x14ac:dyDescent="0.35">
      <c r="B288" s="113" t="s">
        <v>209</v>
      </c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</row>
    <row r="289" spans="2:13" x14ac:dyDescent="0.35">
      <c r="B289" s="115"/>
      <c r="C289" s="115" t="s">
        <v>103</v>
      </c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</row>
    <row r="290" spans="2:13" x14ac:dyDescent="0.35">
      <c r="B290" s="128">
        <v>20</v>
      </c>
      <c r="C290" s="146">
        <f>AVERAGE(Exp_9!W934,Exp_10!W934)</f>
        <v>17.027246649086845</v>
      </c>
      <c r="D290" s="146">
        <f>AVERAGE(Exp_9!Z934,Exp_10!Z934)</f>
        <v>17.504224516982315</v>
      </c>
      <c r="E290" s="146">
        <f>AVERAGE(Exp_9!AC934,Exp_10!AC934)</f>
        <v>18.425160892669346</v>
      </c>
      <c r="F290" s="146"/>
      <c r="G290" s="146">
        <f>AVERAGE(Exp_9!X934,Exp_10!X934)</f>
        <v>15.593011045551396</v>
      </c>
      <c r="H290" s="146">
        <f>AVERAGE(Exp_9!AA934,Exp_10!AA934)</f>
        <v>16.067374156743451</v>
      </c>
      <c r="I290" s="146">
        <f>AVERAGE(Exp_9!AD934,Exp_10!AD934)</f>
        <v>17.12969316354674</v>
      </c>
      <c r="J290" s="146"/>
      <c r="K290" s="146">
        <f>AVERAGE(Exp_9!Y934,Exp_10!Y934)</f>
        <v>14.443001231759768</v>
      </c>
      <c r="L290" s="146">
        <f>AVERAGE(Exp_9!AB934,Exp_10!AB934)</f>
        <v>15.195378596190107</v>
      </c>
      <c r="M290" s="146">
        <f>AVERAGE(Exp_9!AE934,Exp_10!AE934)</f>
        <v>16.390777723334853</v>
      </c>
    </row>
    <row r="291" spans="2:13" x14ac:dyDescent="0.35">
      <c r="B291" s="128">
        <v>40</v>
      </c>
      <c r="C291" s="146">
        <f>AVERAGE(Exp_9!W935,Exp_10!W935)</f>
        <v>15.827827957942642</v>
      </c>
      <c r="D291" s="146">
        <f>AVERAGE(Exp_9!Z935,Exp_10!Z935)</f>
        <v>16.266013861263669</v>
      </c>
      <c r="E291" s="146">
        <f>AVERAGE(Exp_9!AC935,Exp_10!AC935)</f>
        <v>17.05948471529252</v>
      </c>
      <c r="F291" s="146"/>
      <c r="G291" s="146">
        <f>AVERAGE(Exp_9!X935,Exp_10!X935)</f>
        <v>14.707153143905758</v>
      </c>
      <c r="H291" s="146">
        <f>AVERAGE(Exp_9!AA935,Exp_10!AA935)</f>
        <v>15.174882375729265</v>
      </c>
      <c r="I291" s="146">
        <f>AVERAGE(Exp_9!AD935,Exp_10!AD935)</f>
        <v>16.178816731457133</v>
      </c>
      <c r="J291" s="146"/>
      <c r="K291" s="146">
        <f>AVERAGE(Exp_9!Y935,Exp_10!Y935)</f>
        <v>16.865284806625766</v>
      </c>
      <c r="L291" s="146">
        <f>AVERAGE(Exp_9!AB935,Exp_10!AB935)</f>
        <v>18.427348502424572</v>
      </c>
      <c r="M291" s="146">
        <f>AVERAGE(Exp_9!AE935,Exp_10!AE935)</f>
        <v>20.009236362615304</v>
      </c>
    </row>
    <row r="292" spans="2:13" x14ac:dyDescent="0.35">
      <c r="B292" s="128">
        <v>100</v>
      </c>
      <c r="C292" s="146">
        <f>AVERAGE(Exp_9!W936,Exp_10!W936)</f>
        <v>15.997734410527414</v>
      </c>
      <c r="D292" s="146">
        <f>AVERAGE(Exp_9!Z936,Exp_10!Z936)</f>
        <v>16.283040134478842</v>
      </c>
      <c r="E292" s="146">
        <f>AVERAGE(Exp_9!AC936,Exp_10!AC936)</f>
        <v>16.964520064881007</v>
      </c>
      <c r="F292" s="146"/>
      <c r="G292" s="146">
        <f>AVERAGE(Exp_9!X936,Exp_10!X936)</f>
        <v>15.025740279523312</v>
      </c>
      <c r="H292" s="146">
        <f>AVERAGE(Exp_9!AA936,Exp_10!AA936)</f>
        <v>15.830602026881166</v>
      </c>
      <c r="I292" s="146">
        <f>AVERAGE(Exp_9!AD936,Exp_10!AD936)</f>
        <v>17.053496236579448</v>
      </c>
      <c r="J292" s="146"/>
      <c r="K292" s="146">
        <f>AVERAGE(Exp_9!Y936,Exp_10!Y936)</f>
        <v>15.808599143813263</v>
      </c>
      <c r="L292" s="146">
        <f>AVERAGE(Exp_9!AB936,Exp_10!AB936)</f>
        <v>16.406122485928229</v>
      </c>
      <c r="M292" s="146">
        <f>AVERAGE(Exp_9!AE936,Exp_10!AE936)</f>
        <v>17.663119684328652</v>
      </c>
    </row>
    <row r="293" spans="2:13" x14ac:dyDescent="0.35">
      <c r="B293" s="115"/>
      <c r="C293" s="115" t="s">
        <v>104</v>
      </c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</row>
    <row r="294" spans="2:13" x14ac:dyDescent="0.35">
      <c r="B294" s="128">
        <v>20</v>
      </c>
      <c r="C294" s="146">
        <f>AVERAGE(Exp_9!W938,Exp_10!W938)</f>
        <v>17.027246649086845</v>
      </c>
      <c r="D294" s="146">
        <f>AVERAGE(Exp_9!Z938,Exp_10!Z938)</f>
        <v>17.404039028594553</v>
      </c>
      <c r="E294" s="146">
        <f>AVERAGE(Exp_9!AC938,Exp_10!AC938)</f>
        <v>18.954420656887415</v>
      </c>
      <c r="F294" s="146"/>
      <c r="G294" s="146">
        <f>AVERAGE(Exp_9!X938,Exp_10!X938)</f>
        <v>15.593011045551396</v>
      </c>
      <c r="H294" s="146">
        <f>AVERAGE(Exp_9!AA938,Exp_10!AA938)</f>
        <v>16.189843056953759</v>
      </c>
      <c r="I294" s="146">
        <f>AVERAGE(Exp_9!AD938,Exp_10!AD938)</f>
        <v>17.831870620125329</v>
      </c>
      <c r="J294" s="146"/>
      <c r="K294" s="146">
        <f>AVERAGE(Exp_9!Y938,Exp_10!Y938)</f>
        <v>14.443001231759768</v>
      </c>
      <c r="L294" s="146">
        <f>AVERAGE(Exp_9!AB938,Exp_10!AB938)</f>
        <v>14.991333846141494</v>
      </c>
      <c r="M294" s="146">
        <f>AVERAGE(Exp_9!AE938,Exp_10!AE938)</f>
        <v>17.162266544963167</v>
      </c>
    </row>
    <row r="295" spans="2:13" x14ac:dyDescent="0.35">
      <c r="B295" s="128">
        <v>40</v>
      </c>
      <c r="C295" s="146">
        <f>AVERAGE(Exp_9!W939,Exp_10!W939)</f>
        <v>15.827827957942642</v>
      </c>
      <c r="D295" s="146">
        <f>AVERAGE(Exp_9!Z939,Exp_10!Z939)</f>
        <v>16.295914262409948</v>
      </c>
      <c r="E295" s="146">
        <f>AVERAGE(Exp_9!AC939,Exp_10!AC939)</f>
        <v>18.072916135140346</v>
      </c>
      <c r="F295" s="146"/>
      <c r="G295" s="146">
        <f>AVERAGE(Exp_9!X939,Exp_10!X939)</f>
        <v>14.707153143905758</v>
      </c>
      <c r="H295" s="146">
        <f>AVERAGE(Exp_9!AA939,Exp_10!AA939)</f>
        <v>14.964617054930658</v>
      </c>
      <c r="I295" s="146">
        <f>AVERAGE(Exp_9!AD939,Exp_10!AD939)</f>
        <v>17.803924755274515</v>
      </c>
      <c r="J295" s="146"/>
      <c r="K295" s="146">
        <f>AVERAGE(Exp_9!Y939,Exp_10!Y939)</f>
        <v>16.865284806625766</v>
      </c>
      <c r="L295" s="146">
        <f>AVERAGE(Exp_9!AB939,Exp_10!AB939)</f>
        <v>18.613199154333554</v>
      </c>
      <c r="M295" s="146">
        <f>AVERAGE(Exp_9!AE939,Exp_10!AE939)</f>
        <v>23.161455654385321</v>
      </c>
    </row>
    <row r="296" spans="2:13" x14ac:dyDescent="0.35">
      <c r="B296" s="128">
        <v>100</v>
      </c>
      <c r="C296" s="146">
        <f>AVERAGE(Exp_9!W940,Exp_10!W940)</f>
        <v>15.997734410527414</v>
      </c>
      <c r="D296" s="146">
        <f>AVERAGE(Exp_9!Z940,Exp_10!Z940)</f>
        <v>16.500685212730374</v>
      </c>
      <c r="E296" s="146">
        <f>AVERAGE(Exp_9!AC940,Exp_10!AC940)</f>
        <v>19.885565767378136</v>
      </c>
      <c r="F296" s="146"/>
      <c r="G296" s="146">
        <f>AVERAGE(Exp_9!X940,Exp_10!X940)</f>
        <v>15.025740279523312</v>
      </c>
      <c r="H296" s="146">
        <f>AVERAGE(Exp_9!AA940,Exp_10!AA940)</f>
        <v>16.554889556941866</v>
      </c>
      <c r="I296" s="146">
        <f>AVERAGE(Exp_9!AD940,Exp_10!AD940)</f>
        <v>22.852109662056584</v>
      </c>
      <c r="J296" s="146"/>
      <c r="K296" s="146">
        <f>AVERAGE(Exp_9!Y940,Exp_10!Y940)</f>
        <v>15.808599143813263</v>
      </c>
      <c r="L296" s="146">
        <f>AVERAGE(Exp_9!AB940,Exp_10!AB940)</f>
        <v>17.397917367137243</v>
      </c>
      <c r="M296" s="146">
        <f>AVERAGE(Exp_9!AE940,Exp_10!AE940)</f>
        <v>25.808812134273662</v>
      </c>
    </row>
    <row r="297" spans="2:13" x14ac:dyDescent="0.35">
      <c r="B297" s="115"/>
      <c r="C297" s="146" t="s">
        <v>68</v>
      </c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</row>
    <row r="298" spans="2:13" x14ac:dyDescent="0.35">
      <c r="B298" s="128">
        <v>20</v>
      </c>
      <c r="C298" s="146">
        <f>AVERAGE(Exp_9!W942,Exp_10!W942)</f>
        <v>17.228917840729171</v>
      </c>
      <c r="D298" s="146">
        <f>AVERAGE(Exp_9!Z942,Exp_10!Z942)</f>
        <v>17.768551701929727</v>
      </c>
      <c r="E298" s="146">
        <f>AVERAGE(Exp_9!AC942,Exp_10!AC942)</f>
        <v>18.894971416520466</v>
      </c>
      <c r="F298" s="146"/>
      <c r="G298" s="146">
        <f>AVERAGE(Exp_9!X942,Exp_10!X942)</f>
        <v>15.605584729132509</v>
      </c>
      <c r="H298" s="146">
        <f>AVERAGE(Exp_9!AA942,Exp_10!AA942)</f>
        <v>16.15283831238219</v>
      </c>
      <c r="I298" s="146">
        <f>AVERAGE(Exp_9!AD942,Exp_10!AD942)</f>
        <v>17.160222536188641</v>
      </c>
      <c r="J298" s="146"/>
      <c r="K298" s="146">
        <f>AVERAGE(Exp_9!Y942,Exp_10!Y942)</f>
        <v>14.413399080949164</v>
      </c>
      <c r="L298" s="146">
        <f>AVERAGE(Exp_9!AB942,Exp_10!AB942)</f>
        <v>14.755633708706945</v>
      </c>
      <c r="M298" s="146">
        <f>AVERAGE(Exp_9!AE942,Exp_10!AE942)</f>
        <v>15.708098008017854</v>
      </c>
    </row>
    <row r="299" spans="2:13" x14ac:dyDescent="0.35">
      <c r="B299" s="128">
        <v>40</v>
      </c>
      <c r="C299" s="146">
        <f>AVERAGE(Exp_9!W943,Exp_10!W943)</f>
        <v>16.109126463694203</v>
      </c>
      <c r="D299" s="146">
        <f>AVERAGE(Exp_9!Z943,Exp_10!Z943)</f>
        <v>16.999998418540279</v>
      </c>
      <c r="E299" s="146">
        <f>AVERAGE(Exp_9!AC943,Exp_10!AC943)</f>
        <v>18.332611042982563</v>
      </c>
      <c r="F299" s="146"/>
      <c r="G299" s="146">
        <f>AVERAGE(Exp_9!X943,Exp_10!X943)</f>
        <v>14.434625554786972</v>
      </c>
      <c r="H299" s="146">
        <f>AVERAGE(Exp_9!AA943,Exp_10!AA943)</f>
        <v>15.207378683309857</v>
      </c>
      <c r="I299" s="146">
        <f>AVERAGE(Exp_9!AD943,Exp_10!AD943)</f>
        <v>17.058163580126607</v>
      </c>
      <c r="J299" s="146"/>
      <c r="K299" s="146">
        <f>AVERAGE(Exp_9!Y943,Exp_10!Y943)</f>
        <v>16.556477271965313</v>
      </c>
      <c r="L299" s="146">
        <f>AVERAGE(Exp_9!AB943,Exp_10!AB943)</f>
        <v>17.966557743636546</v>
      </c>
      <c r="M299" s="146">
        <f>AVERAGE(Exp_9!AE943,Exp_10!AE943)</f>
        <v>19.909183724107155</v>
      </c>
    </row>
    <row r="300" spans="2:13" x14ac:dyDescent="0.35">
      <c r="B300" s="128">
        <v>100</v>
      </c>
      <c r="C300" s="146">
        <f>AVERAGE(Exp_9!W944,Exp_10!W944)</f>
        <v>16.440295943816796</v>
      </c>
      <c r="D300" s="146">
        <f>AVERAGE(Exp_9!Z944,Exp_10!Z944)</f>
        <v>17.987083052286348</v>
      </c>
      <c r="E300" s="146">
        <f>AVERAGE(Exp_9!AC944,Exp_10!AC944)</f>
        <v>20.584965354412141</v>
      </c>
      <c r="F300" s="146"/>
      <c r="G300" s="146">
        <f>AVERAGE(Exp_9!X944,Exp_10!X944)</f>
        <v>15.38435120415177</v>
      </c>
      <c r="H300" s="146">
        <f>AVERAGE(Exp_9!AA944,Exp_10!AA944)</f>
        <v>16.755103753689134</v>
      </c>
      <c r="I300" s="146">
        <f>AVERAGE(Exp_9!AD944,Exp_10!AD944)</f>
        <v>18.841883511382687</v>
      </c>
      <c r="J300" s="146"/>
      <c r="K300" s="146">
        <f>AVERAGE(Exp_9!Y944,Exp_10!Y944)</f>
        <v>15.935909964719094</v>
      </c>
      <c r="L300" s="146">
        <f>AVERAGE(Exp_9!AB944,Exp_10!AB944)</f>
        <v>17.261444124691202</v>
      </c>
      <c r="M300" s="146">
        <f>AVERAGE(Exp_9!AE944,Exp_10!AE944)</f>
        <v>18.90468371259017</v>
      </c>
    </row>
    <row r="301" spans="2:13" x14ac:dyDescent="0.35">
      <c r="B301" s="115"/>
      <c r="C301" s="146" t="s">
        <v>69</v>
      </c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</row>
    <row r="302" spans="2:13" x14ac:dyDescent="0.35">
      <c r="B302" s="128">
        <v>20</v>
      </c>
      <c r="C302" s="146">
        <f>AVERAGE(Exp_9!W946,Exp_10!W946)</f>
        <v>18.075937281683625</v>
      </c>
      <c r="D302" s="146">
        <f>AVERAGE(Exp_9!Z946,Exp_10!Z946)</f>
        <v>18.519269164322676</v>
      </c>
      <c r="E302" s="146">
        <f>AVERAGE(Exp_9!AC946,Exp_10!AC946)</f>
        <v>19.759474521106011</v>
      </c>
      <c r="F302" s="146"/>
      <c r="G302" s="146">
        <f>AVERAGE(Exp_9!X946,Exp_10!X946)</f>
        <v>16.046472359024644</v>
      </c>
      <c r="H302" s="146">
        <f>AVERAGE(Exp_9!AA946,Exp_10!AA946)</f>
        <v>16.771294307292759</v>
      </c>
      <c r="I302" s="146">
        <f>AVERAGE(Exp_9!AD946,Exp_10!AD946)</f>
        <v>17.869468072351516</v>
      </c>
      <c r="J302" s="146"/>
      <c r="K302" s="146">
        <f>AVERAGE(Exp_9!Y946,Exp_10!Y946)</f>
        <v>14.754092337990107</v>
      </c>
      <c r="L302" s="146">
        <f>AVERAGE(Exp_9!AB946,Exp_10!AB946)</f>
        <v>15.101668136795174</v>
      </c>
      <c r="M302" s="146">
        <f>AVERAGE(Exp_9!AE946,Exp_10!AE946)</f>
        <v>16.321317590572665</v>
      </c>
    </row>
    <row r="303" spans="2:13" x14ac:dyDescent="0.35">
      <c r="B303" s="128">
        <v>40</v>
      </c>
      <c r="C303" s="146">
        <f>AVERAGE(Exp_9!W947,Exp_10!W947)</f>
        <v>17.246687156656805</v>
      </c>
      <c r="D303" s="146">
        <f>AVERAGE(Exp_9!Z947,Exp_10!Z947)</f>
        <v>18.230218024854281</v>
      </c>
      <c r="E303" s="146">
        <f>AVERAGE(Exp_9!AC947,Exp_10!AC947)</f>
        <v>19.71326739760049</v>
      </c>
      <c r="F303" s="146"/>
      <c r="G303" s="146">
        <f>AVERAGE(Exp_9!X947,Exp_10!X947)</f>
        <v>15.247441115776439</v>
      </c>
      <c r="H303" s="146">
        <f>AVERAGE(Exp_9!AA947,Exp_10!AA947)</f>
        <v>16.297240199327184</v>
      </c>
      <c r="I303" s="146">
        <f>AVERAGE(Exp_9!AD947,Exp_10!AD947)</f>
        <v>18.255864034668583</v>
      </c>
      <c r="J303" s="146"/>
      <c r="K303" s="146">
        <f>AVERAGE(Exp_9!Y947,Exp_10!Y947)</f>
        <v>17.23968269729955</v>
      </c>
      <c r="L303" s="146">
        <f>AVERAGE(Exp_9!AB947,Exp_10!AB947)</f>
        <v>19.097887407293925</v>
      </c>
      <c r="M303" s="146">
        <f>AVERAGE(Exp_9!AE947,Exp_10!AE947)</f>
        <v>21.133598212873185</v>
      </c>
    </row>
    <row r="304" spans="2:13" x14ac:dyDescent="0.35">
      <c r="B304" s="128">
        <v>100</v>
      </c>
      <c r="C304" s="146">
        <f>AVERAGE(Exp_9!W948,Exp_10!W948)</f>
        <v>18.559215918171365</v>
      </c>
      <c r="D304" s="146">
        <f>AVERAGE(Exp_9!Z948,Exp_10!Z948)</f>
        <v>20.334083846610547</v>
      </c>
      <c r="E304" s="146">
        <f>AVERAGE(Exp_9!AC948,Exp_10!AC948)</f>
        <v>22.875084261736962</v>
      </c>
      <c r="F304" s="146"/>
      <c r="G304" s="146">
        <f>AVERAGE(Exp_9!X948,Exp_10!X948)</f>
        <v>16.546182789912848</v>
      </c>
      <c r="H304" s="146">
        <f>AVERAGE(Exp_9!AA948,Exp_10!AA948)</f>
        <v>18.286410754528109</v>
      </c>
      <c r="I304" s="146">
        <f>AVERAGE(Exp_9!AD948,Exp_10!AD948)</f>
        <v>20.867238393579207</v>
      </c>
      <c r="J304" s="146"/>
      <c r="K304" s="146">
        <f>AVERAGE(Exp_9!Y948,Exp_10!Y948)</f>
        <v>16.929139180339476</v>
      </c>
      <c r="L304" s="146">
        <f>AVERAGE(Exp_9!AB948,Exp_10!AB948)</f>
        <v>18.866106082761846</v>
      </c>
      <c r="M304" s="146">
        <f>AVERAGE(Exp_9!AE948,Exp_10!AE948)</f>
        <v>20.574019304592095</v>
      </c>
    </row>
    <row r="305" spans="2:13" x14ac:dyDescent="0.35">
      <c r="B305" s="115"/>
      <c r="C305" s="146" t="s">
        <v>185</v>
      </c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</row>
    <row r="306" spans="2:13" x14ac:dyDescent="0.35">
      <c r="B306" s="128">
        <v>20</v>
      </c>
      <c r="C306" s="146">
        <f>AVERAGE(Exp_9!W950,Exp_10!W950)</f>
        <v>17.561693904962933</v>
      </c>
      <c r="D306" s="146">
        <f>AVERAGE(Exp_9!Z950,Exp_10!Z950)</f>
        <v>18.427787699802124</v>
      </c>
      <c r="E306" s="146">
        <f>AVERAGE(Exp_9!AC950,Exp_10!AC950)</f>
        <v>21.173022624293061</v>
      </c>
      <c r="F306" s="146"/>
      <c r="G306" s="146">
        <f>AVERAGE(Exp_9!X950,Exp_10!X950)</f>
        <v>15.93622607575559</v>
      </c>
      <c r="H306" s="146">
        <f>AVERAGE(Exp_9!AA950,Exp_10!AA950)</f>
        <v>16.939729253596184</v>
      </c>
      <c r="I306" s="146">
        <f>AVERAGE(Exp_9!AD950,Exp_10!AD950)</f>
        <v>19.683952309155021</v>
      </c>
      <c r="J306" s="146"/>
      <c r="K306" s="146">
        <f>AVERAGE(Exp_9!Y950,Exp_10!Y950)</f>
        <v>14.49114775666399</v>
      </c>
      <c r="L306" s="146">
        <f>AVERAGE(Exp_9!AB950,Exp_10!AB950)</f>
        <v>15.627590671798171</v>
      </c>
      <c r="M306" s="146">
        <f>AVERAGE(Exp_9!AE950,Exp_10!AE950)</f>
        <v>18.93886170790708</v>
      </c>
    </row>
    <row r="307" spans="2:13" x14ac:dyDescent="0.35">
      <c r="B307" s="128">
        <v>40</v>
      </c>
      <c r="C307" s="146">
        <f>AVERAGE(Exp_9!W951,Exp_10!W951)</f>
        <v>16.616313772057431</v>
      </c>
      <c r="D307" s="146">
        <f>AVERAGE(Exp_9!Z951,Exp_10!Z951)</f>
        <v>17.866305587296694</v>
      </c>
      <c r="E307" s="146">
        <f>AVERAGE(Exp_9!AC951,Exp_10!AC951)</f>
        <v>21.694853547516608</v>
      </c>
      <c r="F307" s="146"/>
      <c r="G307" s="146">
        <f>AVERAGE(Exp_9!X951,Exp_10!X951)</f>
        <v>14.816378260710405</v>
      </c>
      <c r="H307" s="146">
        <f>AVERAGE(Exp_9!AA951,Exp_10!AA951)</f>
        <v>16.521295628609426</v>
      </c>
      <c r="I307" s="146">
        <f>AVERAGE(Exp_9!AD951,Exp_10!AD951)</f>
        <v>21.515673430456697</v>
      </c>
      <c r="J307" s="146"/>
      <c r="K307" s="146">
        <f>AVERAGE(Exp_9!Y951,Exp_10!Y951)</f>
        <v>17.021352204122913</v>
      </c>
      <c r="L307" s="146">
        <f>AVERAGE(Exp_9!AB951,Exp_10!AB951)</f>
        <v>20.215920689312398</v>
      </c>
      <c r="M307" s="146">
        <f>AVERAGE(Exp_9!AE951,Exp_10!AE951)</f>
        <v>26.760096639771668</v>
      </c>
    </row>
    <row r="308" spans="2:13" x14ac:dyDescent="0.35">
      <c r="B308" s="119">
        <v>100</v>
      </c>
      <c r="C308" s="146">
        <f>AVERAGE(Exp_9!W952,Exp_10!W952)</f>
        <v>17.453766198226798</v>
      </c>
      <c r="D308" s="146">
        <f>AVERAGE(Exp_9!Z952,Exp_10!Z952)</f>
        <v>21.809252339798213</v>
      </c>
      <c r="E308" s="146">
        <f>AVERAGE(Exp_9!AC952,Exp_10!AC952)</f>
        <v>25.461120723273879</v>
      </c>
      <c r="F308" s="147"/>
      <c r="G308" s="146">
        <f>AVERAGE(Exp_9!X952,Exp_10!X952)</f>
        <v>15.92917260545244</v>
      </c>
      <c r="H308" s="146">
        <f>AVERAGE(Exp_9!AA952,Exp_10!AA952)</f>
        <v>19.983007701774937</v>
      </c>
      <c r="I308" s="146">
        <f>AVERAGE(Exp_9!AD952,Exp_10!AD952)</f>
        <v>24.110024562004561</v>
      </c>
      <c r="J308" s="147"/>
      <c r="K308" s="146">
        <f>AVERAGE(Exp_9!Y952,Exp_10!Y952)</f>
        <v>16.261814686303353</v>
      </c>
      <c r="L308" s="146">
        <f>AVERAGE(Exp_9!AB952,Exp_10!AB952)</f>
        <v>21.132017941733295</v>
      </c>
      <c r="M308" s="146">
        <f>AVERAGE(Exp_9!AE952,Exp_10!AE952)</f>
        <v>25.419682660434919</v>
      </c>
    </row>
    <row r="309" spans="2:13" x14ac:dyDescent="0.35">
      <c r="B309" s="113" t="s">
        <v>208</v>
      </c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</row>
    <row r="310" spans="2:13" x14ac:dyDescent="0.35">
      <c r="B310" s="115"/>
      <c r="C310" s="115" t="s">
        <v>103</v>
      </c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</row>
    <row r="311" spans="2:13" x14ac:dyDescent="0.35">
      <c r="B311" s="128">
        <v>20</v>
      </c>
      <c r="C311" s="146">
        <f>AVERAGE(Exp_1!W934,Exp_2!W934)</f>
        <v>20.088585312715935</v>
      </c>
      <c r="D311" s="146">
        <f>AVERAGE(Exp_1!Z934,Exp_2!Z934)</f>
        <v>19.319433424523993</v>
      </c>
      <c r="E311" s="146">
        <f>AVERAGE(Exp_1!AC934,Exp_2!AC934)</f>
        <v>19.467676092323089</v>
      </c>
      <c r="F311" s="146"/>
      <c r="G311" s="146">
        <f>AVERAGE(Exp_1!X934,Exp_2!X934)</f>
        <v>17.802075545154626</v>
      </c>
      <c r="H311" s="146">
        <f>AVERAGE(Exp_1!AA934,Exp_2!AA934)</f>
        <v>17.085360108597506</v>
      </c>
      <c r="I311" s="146">
        <f>AVERAGE(Exp_1!AD934,Exp_2!AD934)</f>
        <v>17.5782954801385</v>
      </c>
      <c r="J311" s="146"/>
      <c r="K311" s="146">
        <f>AVERAGE(Exp_1!Y934,Exp_2!Y934)</f>
        <v>16.816903872427119</v>
      </c>
      <c r="L311" s="146">
        <f>AVERAGE(Exp_1!AB934,Exp_2!AB934)</f>
        <v>15.824583524721653</v>
      </c>
      <c r="M311" s="146">
        <f>AVERAGE(Exp_1!AE934,Exp_2!AE934)</f>
        <v>16.616749159579612</v>
      </c>
    </row>
    <row r="312" spans="2:13" x14ac:dyDescent="0.35">
      <c r="B312" s="128">
        <v>40</v>
      </c>
      <c r="C312" s="146">
        <f>AVERAGE(Exp_1!W935,Exp_2!W935)</f>
        <v>18.464494734365086</v>
      </c>
      <c r="D312" s="146">
        <f>AVERAGE(Exp_1!Z935,Exp_2!Z935)</f>
        <v>17.942217605640458</v>
      </c>
      <c r="E312" s="146">
        <f>AVERAGE(Exp_1!AC935,Exp_2!AC935)</f>
        <v>18.195186070512843</v>
      </c>
      <c r="F312" s="146"/>
      <c r="G312" s="146">
        <f>AVERAGE(Exp_1!X935,Exp_2!X935)</f>
        <v>17.318550445448814</v>
      </c>
      <c r="H312" s="146">
        <f>AVERAGE(Exp_1!AA935,Exp_2!AA935)</f>
        <v>16.383262929912291</v>
      </c>
      <c r="I312" s="146">
        <f>AVERAGE(Exp_1!AD935,Exp_2!AD935)</f>
        <v>16.842194286376809</v>
      </c>
      <c r="J312" s="146"/>
      <c r="K312" s="146">
        <f>AVERAGE(Exp_1!Y935,Exp_2!Y935)</f>
        <v>19.43219786584952</v>
      </c>
      <c r="L312" s="146">
        <f>AVERAGE(Exp_1!AB935,Exp_2!AB935)</f>
        <v>19.17738019379026</v>
      </c>
      <c r="M312" s="146">
        <f>AVERAGE(Exp_1!AE935,Exp_2!AE935)</f>
        <v>20.342781847397728</v>
      </c>
    </row>
    <row r="313" spans="2:13" x14ac:dyDescent="0.35">
      <c r="B313" s="128">
        <v>100</v>
      </c>
      <c r="C313" s="146">
        <f>AVERAGE(Exp_1!W936,Exp_2!W936)</f>
        <v>19.013066580710571</v>
      </c>
      <c r="D313" s="146">
        <f>AVERAGE(Exp_1!Z936,Exp_2!Z936)</f>
        <v>18.548943435013825</v>
      </c>
      <c r="E313" s="146">
        <f>AVERAGE(Exp_1!AC936,Exp_2!AC936)</f>
        <v>18.674282454902169</v>
      </c>
      <c r="F313" s="146"/>
      <c r="G313" s="146">
        <f>AVERAGE(Exp_1!X936,Exp_2!X936)</f>
        <v>17.974902419402248</v>
      </c>
      <c r="H313" s="146">
        <f>AVERAGE(Exp_1!AA936,Exp_2!AA936)</f>
        <v>17.186679286798082</v>
      </c>
      <c r="I313" s="146">
        <f>AVERAGE(Exp_1!AD936,Exp_2!AD936)</f>
        <v>17.756347925047439</v>
      </c>
      <c r="J313" s="146"/>
      <c r="K313" s="146">
        <f>AVERAGE(Exp_1!Y936,Exp_2!Y936)</f>
        <v>18.750360202523989</v>
      </c>
      <c r="L313" s="146">
        <f>AVERAGE(Exp_1!AB936,Exp_2!AB936)</f>
        <v>17.46371151248778</v>
      </c>
      <c r="M313" s="146">
        <f>AVERAGE(Exp_1!AE936,Exp_2!AE936)</f>
        <v>18.20845611346747</v>
      </c>
    </row>
    <row r="314" spans="2:13" x14ac:dyDescent="0.35">
      <c r="B314" s="115"/>
      <c r="C314" s="115" t="s">
        <v>104</v>
      </c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</row>
    <row r="315" spans="2:13" x14ac:dyDescent="0.35">
      <c r="B315" s="128">
        <v>20</v>
      </c>
      <c r="C315" s="146">
        <f>AVERAGE(Exp_1!W938,Exp_2!W938)</f>
        <v>20.088585312715935</v>
      </c>
      <c r="D315" s="146">
        <f>AVERAGE(Exp_1!Z938,Exp_2!Z938)</f>
        <v>19.949480344115873</v>
      </c>
      <c r="E315" s="146">
        <f>AVERAGE(Exp_1!AC938,Exp_2!AC938)</f>
        <v>20.910460914633966</v>
      </c>
      <c r="F315" s="146"/>
      <c r="G315" s="146">
        <f>AVERAGE(Exp_1!X938,Exp_2!X938)</f>
        <v>17.802075545154626</v>
      </c>
      <c r="H315" s="146">
        <f>AVERAGE(Exp_1!AA938,Exp_2!AA938)</f>
        <v>17.709763910668784</v>
      </c>
      <c r="I315" s="146">
        <f>AVERAGE(Exp_1!AD938,Exp_2!AD938)</f>
        <v>19.315000718019476</v>
      </c>
      <c r="J315" s="146"/>
      <c r="K315" s="146">
        <f>AVERAGE(Exp_1!Y938,Exp_2!Y938)</f>
        <v>16.816903872427119</v>
      </c>
      <c r="L315" s="146">
        <f>AVERAGE(Exp_1!AB938,Exp_2!AB938)</f>
        <v>15.921413701473536</v>
      </c>
      <c r="M315" s="146">
        <f>AVERAGE(Exp_1!AE938,Exp_2!AE938)</f>
        <v>17.968243520735832</v>
      </c>
    </row>
    <row r="316" spans="2:13" x14ac:dyDescent="0.35">
      <c r="B316" s="128">
        <v>40</v>
      </c>
      <c r="C316" s="146">
        <f>AVERAGE(Exp_1!W939,Exp_2!W939)</f>
        <v>18.464494734365086</v>
      </c>
      <c r="D316" s="146">
        <f>AVERAGE(Exp_1!Z939,Exp_2!Z939)</f>
        <v>18.650264720980978</v>
      </c>
      <c r="E316" s="146">
        <f>AVERAGE(Exp_1!AC939,Exp_2!AC939)</f>
        <v>20.425054722697826</v>
      </c>
      <c r="F316" s="146"/>
      <c r="G316" s="146">
        <f>AVERAGE(Exp_1!X939,Exp_2!X939)</f>
        <v>17.318550445448814</v>
      </c>
      <c r="H316" s="146">
        <f>AVERAGE(Exp_1!AA939,Exp_2!AA939)</f>
        <v>17.014113119730617</v>
      </c>
      <c r="I316" s="146">
        <f>AVERAGE(Exp_1!AD939,Exp_2!AD939)</f>
        <v>20.093283082275228</v>
      </c>
      <c r="J316" s="146"/>
      <c r="K316" s="146">
        <f>AVERAGE(Exp_1!Y939,Exp_2!Y939)</f>
        <v>19.43219786584952</v>
      </c>
      <c r="L316" s="146">
        <f>AVERAGE(Exp_1!AB939,Exp_2!AB939)</f>
        <v>20.203532869858627</v>
      </c>
      <c r="M316" s="146">
        <f>AVERAGE(Exp_1!AE939,Exp_2!AE939)</f>
        <v>25.092132592772277</v>
      </c>
    </row>
    <row r="317" spans="2:13" x14ac:dyDescent="0.35">
      <c r="B317" s="128">
        <v>100</v>
      </c>
      <c r="C317" s="146">
        <f>AVERAGE(Exp_1!W940,Exp_2!W940)</f>
        <v>19.013066580710571</v>
      </c>
      <c r="D317" s="146">
        <f>AVERAGE(Exp_1!Z940,Exp_2!Z940)</f>
        <v>19.10505971892265</v>
      </c>
      <c r="E317" s="146">
        <f>AVERAGE(Exp_1!AC940,Exp_2!AC940)</f>
        <v>22.921020715782724</v>
      </c>
      <c r="F317" s="146"/>
      <c r="G317" s="146">
        <f>AVERAGE(Exp_1!X940,Exp_2!X940)</f>
        <v>17.974902419402248</v>
      </c>
      <c r="H317" s="146">
        <f>AVERAGE(Exp_1!AA940,Exp_2!AA940)</f>
        <v>19.089749965350023</v>
      </c>
      <c r="I317" s="146">
        <f>AVERAGE(Exp_1!AD940,Exp_2!AD940)</f>
        <v>25.28488167846756</v>
      </c>
      <c r="J317" s="146"/>
      <c r="K317" s="146">
        <f>AVERAGE(Exp_1!Y940,Exp_2!Y940)</f>
        <v>18.750360202523989</v>
      </c>
      <c r="L317" s="146">
        <f>AVERAGE(Exp_1!AB940,Exp_2!AB940)</f>
        <v>19.659734085534787</v>
      </c>
      <c r="M317" s="146">
        <f>AVERAGE(Exp_1!AE940,Exp_2!AE940)</f>
        <v>28.60384618553941</v>
      </c>
    </row>
    <row r="318" spans="2:13" x14ac:dyDescent="0.35">
      <c r="B318" s="115"/>
      <c r="C318" s="146" t="s">
        <v>68</v>
      </c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</row>
    <row r="319" spans="2:13" x14ac:dyDescent="0.35">
      <c r="B319" s="128">
        <v>20</v>
      </c>
      <c r="C319" s="146">
        <f>AVERAGE(Exp_1!W942,Exp_2!W942)</f>
        <v>20.926306318239515</v>
      </c>
      <c r="D319" s="146">
        <f>AVERAGE(Exp_1!Z942,Exp_2!Z942)</f>
        <v>20.628495023902122</v>
      </c>
      <c r="E319" s="146">
        <f>AVERAGE(Exp_1!AC942,Exp_2!AC942)</f>
        <v>21.035895444236779</v>
      </c>
      <c r="F319" s="146"/>
      <c r="G319" s="146">
        <f>AVERAGE(Exp_1!X942,Exp_2!X942)</f>
        <v>18.288844209310639</v>
      </c>
      <c r="H319" s="146">
        <f>AVERAGE(Exp_1!AA942,Exp_2!AA942)</f>
        <v>17.758277156720744</v>
      </c>
      <c r="I319" s="146">
        <f>AVERAGE(Exp_1!AD942,Exp_2!AD942)</f>
        <v>18.432252505000367</v>
      </c>
      <c r="J319" s="146"/>
      <c r="K319" s="146">
        <f>AVERAGE(Exp_1!Y942,Exp_2!Y942)</f>
        <v>17.120276526464728</v>
      </c>
      <c r="L319" s="146">
        <f>AVERAGE(Exp_1!AB942,Exp_2!AB942)</f>
        <v>16.013650750726097</v>
      </c>
      <c r="M319" s="146">
        <f>AVERAGE(Exp_1!AE942,Exp_2!AE942)</f>
        <v>16.702787627531119</v>
      </c>
    </row>
    <row r="320" spans="2:13" x14ac:dyDescent="0.35">
      <c r="B320" s="128">
        <v>40</v>
      </c>
      <c r="C320" s="146">
        <f>AVERAGE(Exp_1!W943,Exp_2!W943)</f>
        <v>19.225019804758915</v>
      </c>
      <c r="D320" s="146">
        <f>AVERAGE(Exp_1!Z943,Exp_2!Z943)</f>
        <v>19.469359133552373</v>
      </c>
      <c r="E320" s="146">
        <f>AVERAGE(Exp_1!AC943,Exp_2!AC943)</f>
        <v>20.396121273672851</v>
      </c>
      <c r="F320" s="146"/>
      <c r="G320" s="146">
        <f>AVERAGE(Exp_1!X943,Exp_2!X943)</f>
        <v>17.697870532573635</v>
      </c>
      <c r="H320" s="146">
        <f>AVERAGE(Exp_1!AA943,Exp_2!AA943)</f>
        <v>17.468763873205106</v>
      </c>
      <c r="I320" s="146">
        <f>AVERAGE(Exp_1!AD943,Exp_2!AD943)</f>
        <v>19.087210550429134</v>
      </c>
      <c r="J320" s="146"/>
      <c r="K320" s="146">
        <f>AVERAGE(Exp_1!Y943,Exp_2!Y943)</f>
        <v>19.677272644455218</v>
      </c>
      <c r="L320" s="146">
        <f>AVERAGE(Exp_1!AB943,Exp_2!AB943)</f>
        <v>19.680598120360294</v>
      </c>
      <c r="M320" s="146">
        <f>AVERAGE(Exp_1!AE943,Exp_2!AE943)</f>
        <v>21.395574529803095</v>
      </c>
    </row>
    <row r="321" spans="2:13" x14ac:dyDescent="0.35">
      <c r="B321" s="128">
        <v>100</v>
      </c>
      <c r="C321" s="146">
        <f>AVERAGE(Exp_1!W944,Exp_2!W944)</f>
        <v>19.954451024005426</v>
      </c>
      <c r="D321" s="146">
        <f>AVERAGE(Exp_1!Z944,Exp_2!Z944)</f>
        <v>20.640152769199325</v>
      </c>
      <c r="E321" s="146">
        <f>AVERAGE(Exp_1!AC944,Exp_2!AC944)</f>
        <v>22.693506561216918</v>
      </c>
      <c r="F321" s="146"/>
      <c r="G321" s="146">
        <f>AVERAGE(Exp_1!X944,Exp_2!X944)</f>
        <v>18.874725918610594</v>
      </c>
      <c r="H321" s="146">
        <f>AVERAGE(Exp_1!AA944,Exp_2!AA944)</f>
        <v>19.349318492307155</v>
      </c>
      <c r="I321" s="146">
        <f>AVERAGE(Exp_1!AD944,Exp_2!AD944)</f>
        <v>20.838085094082892</v>
      </c>
      <c r="J321" s="146"/>
      <c r="K321" s="146">
        <f>AVERAGE(Exp_1!Y944,Exp_2!Y944)</f>
        <v>19.504285235854447</v>
      </c>
      <c r="L321" s="146">
        <f>AVERAGE(Exp_1!AB944,Exp_2!AB944)</f>
        <v>19.179612802873969</v>
      </c>
      <c r="M321" s="146">
        <f>AVERAGE(Exp_1!AE944,Exp_2!AE944)</f>
        <v>20.7038188961454</v>
      </c>
    </row>
    <row r="322" spans="2:13" x14ac:dyDescent="0.35">
      <c r="B322" s="115"/>
      <c r="C322" s="146" t="s">
        <v>69</v>
      </c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</row>
    <row r="323" spans="2:13" x14ac:dyDescent="0.35">
      <c r="B323" s="128">
        <v>20</v>
      </c>
      <c r="C323" s="146">
        <f>AVERAGE(Exp_1!W946,Exp_2!W946)</f>
        <v>21.69338218032685</v>
      </c>
      <c r="D323" s="146">
        <f>AVERAGE(Exp_1!Z946,Exp_2!Z946)</f>
        <v>21.161387961281136</v>
      </c>
      <c r="E323" s="146">
        <f>AVERAGE(Exp_1!AC946,Exp_2!AC946)</f>
        <v>21.644019176443955</v>
      </c>
      <c r="F323" s="146"/>
      <c r="G323" s="146">
        <f>AVERAGE(Exp_1!X946,Exp_2!X946)</f>
        <v>18.852473062563412</v>
      </c>
      <c r="H323" s="146">
        <f>AVERAGE(Exp_1!AA946,Exp_2!AA946)</f>
        <v>18.178938799016905</v>
      </c>
      <c r="I323" s="146">
        <f>AVERAGE(Exp_1!AD946,Exp_2!AD946)</f>
        <v>18.930664805154876</v>
      </c>
      <c r="J323" s="146"/>
      <c r="K323" s="146">
        <f>AVERAGE(Exp_1!Y946,Exp_2!Y946)</f>
        <v>17.405965666437098</v>
      </c>
      <c r="L323" s="146">
        <f>AVERAGE(Exp_1!AB946,Exp_2!AB946)</f>
        <v>16.122989542787508</v>
      </c>
      <c r="M323" s="146">
        <f>AVERAGE(Exp_1!AE946,Exp_2!AE946)</f>
        <v>17.261877676297573</v>
      </c>
    </row>
    <row r="324" spans="2:13" x14ac:dyDescent="0.35">
      <c r="B324" s="128">
        <v>40</v>
      </c>
      <c r="C324" s="146">
        <f>AVERAGE(Exp_1!W947,Exp_2!W947)</f>
        <v>20.31676840895895</v>
      </c>
      <c r="D324" s="146">
        <f>AVERAGE(Exp_1!Z947,Exp_2!Z947)</f>
        <v>20.559877619676399</v>
      </c>
      <c r="E324" s="146">
        <f>AVERAGE(Exp_1!AC947,Exp_2!AC947)</f>
        <v>21.843191580265859</v>
      </c>
      <c r="F324" s="146"/>
      <c r="G324" s="146">
        <f>AVERAGE(Exp_1!X947,Exp_2!X947)</f>
        <v>18.74384528159543</v>
      </c>
      <c r="H324" s="146">
        <f>AVERAGE(Exp_1!AA947,Exp_2!AA947)</f>
        <v>18.520799369404628</v>
      </c>
      <c r="I324" s="146">
        <f>AVERAGE(Exp_1!AD947,Exp_2!AD947)</f>
        <v>20.435162935320506</v>
      </c>
      <c r="J324" s="146"/>
      <c r="K324" s="146">
        <f>AVERAGE(Exp_1!Y947,Exp_2!Y947)</f>
        <v>20.519336961952369</v>
      </c>
      <c r="L324" s="146">
        <f>AVERAGE(Exp_1!AB947,Exp_2!AB947)</f>
        <v>20.625642989248796</v>
      </c>
      <c r="M324" s="146">
        <f>AVERAGE(Exp_1!AE947,Exp_2!AE947)</f>
        <v>22.661644154313496</v>
      </c>
    </row>
    <row r="325" spans="2:13" x14ac:dyDescent="0.35">
      <c r="B325" s="128">
        <v>100</v>
      </c>
      <c r="C325" s="146">
        <f>AVERAGE(Exp_1!W948,Exp_2!W948)</f>
        <v>22.239675334749798</v>
      </c>
      <c r="D325" s="146">
        <f>AVERAGE(Exp_1!Z948,Exp_2!Z948)</f>
        <v>22.910302696910453</v>
      </c>
      <c r="E325" s="146">
        <f>AVERAGE(Exp_1!AC948,Exp_2!AC948)</f>
        <v>24.978016761091823</v>
      </c>
      <c r="F325" s="146"/>
      <c r="G325" s="146">
        <f>AVERAGE(Exp_1!X948,Exp_2!X948)</f>
        <v>20.582166813344166</v>
      </c>
      <c r="H325" s="146">
        <f>AVERAGE(Exp_1!AA948,Exp_2!AA948)</f>
        <v>20.932341243008352</v>
      </c>
      <c r="I325" s="146">
        <f>AVERAGE(Exp_1!AD948,Exp_2!AD948)</f>
        <v>23.002724548493603</v>
      </c>
      <c r="J325" s="146"/>
      <c r="K325" s="146">
        <f>AVERAGE(Exp_1!Y948,Exp_2!Y948)</f>
        <v>21.213988710978033</v>
      </c>
      <c r="L325" s="146">
        <f>AVERAGE(Exp_1!AB948,Exp_2!AB948)</f>
        <v>20.998583484557344</v>
      </c>
      <c r="M325" s="146">
        <f>AVERAGE(Exp_1!AE948,Exp_2!AE948)</f>
        <v>22.657129025348819</v>
      </c>
    </row>
    <row r="326" spans="2:13" x14ac:dyDescent="0.35">
      <c r="B326" s="115"/>
      <c r="C326" s="146" t="s">
        <v>185</v>
      </c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</row>
    <row r="327" spans="2:13" x14ac:dyDescent="0.35">
      <c r="B327" s="128">
        <v>20</v>
      </c>
      <c r="C327" s="146">
        <f>AVERAGE(Exp_1!W950,Exp_2!W950)</f>
        <v>21.024909498000568</v>
      </c>
      <c r="D327" s="146">
        <f>AVERAGE(Exp_1!Z950,Exp_2!Z950)</f>
        <v>20.610326249812772</v>
      </c>
      <c r="E327" s="146">
        <f>AVERAGE(Exp_1!AC950,Exp_2!AC950)</f>
        <v>22.65805324167906</v>
      </c>
      <c r="F327" s="146"/>
      <c r="G327" s="146">
        <f>AVERAGE(Exp_1!X950,Exp_2!X950)</f>
        <v>18.364417589770042</v>
      </c>
      <c r="H327" s="146">
        <f>AVERAGE(Exp_1!AA950,Exp_2!AA950)</f>
        <v>18.344576962720701</v>
      </c>
      <c r="I327" s="146">
        <f>AVERAGE(Exp_1!AD950,Exp_2!AD950)</f>
        <v>20.973017066237112</v>
      </c>
      <c r="J327" s="146"/>
      <c r="K327" s="146">
        <f>AVERAGE(Exp_1!Y950,Exp_2!Y950)</f>
        <v>17.050961199572463</v>
      </c>
      <c r="L327" s="146">
        <f>AVERAGE(Exp_1!AB950,Exp_2!AB950)</f>
        <v>16.721535313014233</v>
      </c>
      <c r="M327" s="146">
        <f>AVERAGE(Exp_1!AE950,Exp_2!AE950)</f>
        <v>20.024243955714041</v>
      </c>
    </row>
    <row r="328" spans="2:13" x14ac:dyDescent="0.35">
      <c r="B328" s="128">
        <v>40</v>
      </c>
      <c r="C328" s="146">
        <f>AVERAGE(Exp_1!W951,Exp_2!W951)</f>
        <v>19.520185013201647</v>
      </c>
      <c r="D328" s="146">
        <f>AVERAGE(Exp_1!Z951,Exp_2!Z951)</f>
        <v>20.230335193456654</v>
      </c>
      <c r="E328" s="146">
        <f>AVERAGE(Exp_1!AC951,Exp_2!AC951)</f>
        <v>23.87286873573564</v>
      </c>
      <c r="F328" s="146"/>
      <c r="G328" s="146">
        <f>AVERAGE(Exp_1!X951,Exp_2!X951)</f>
        <v>17.439118972699521</v>
      </c>
      <c r="H328" s="146">
        <f>AVERAGE(Exp_1!AA951,Exp_2!AA951)</f>
        <v>18.574215978889971</v>
      </c>
      <c r="I328" s="146">
        <f>AVERAGE(Exp_1!AD951,Exp_2!AD951)</f>
        <v>23.421591035304104</v>
      </c>
      <c r="J328" s="146"/>
      <c r="K328" s="146">
        <f>AVERAGE(Exp_1!Y951,Exp_2!Y951)</f>
        <v>19.743006088975658</v>
      </c>
      <c r="L328" s="146">
        <f>AVERAGE(Exp_1!AB951,Exp_2!AB951)</f>
        <v>21.426214661696754</v>
      </c>
      <c r="M328" s="146">
        <f>AVERAGE(Exp_1!AE951,Exp_2!AE951)</f>
        <v>27.852644380759884</v>
      </c>
    </row>
    <row r="329" spans="2:13" ht="15" thickBot="1" x14ac:dyDescent="0.4">
      <c r="B329" s="131">
        <v>100</v>
      </c>
      <c r="C329" s="146">
        <f>AVERAGE(Exp_1!W952,Exp_2!W952)</f>
        <v>19.980793099934711</v>
      </c>
      <c r="D329" s="146">
        <f>AVERAGE(Exp_1!Z952,Exp_2!Z952)</f>
        <v>23.601076902305145</v>
      </c>
      <c r="E329" s="146">
        <f>AVERAGE(Exp_1!AC952,Exp_2!AC952)</f>
        <v>27.419844413746297</v>
      </c>
      <c r="F329" s="146"/>
      <c r="G329" s="146">
        <f>AVERAGE(Exp_1!X952,Exp_2!X952)</f>
        <v>18.691056827935263</v>
      </c>
      <c r="H329" s="146">
        <f>AVERAGE(Exp_1!AA952,Exp_2!AA952)</f>
        <v>21.531541180693228</v>
      </c>
      <c r="I329" s="146">
        <f>AVERAGE(Exp_1!AD952,Exp_2!AD952)</f>
        <v>25.571305261760592</v>
      </c>
      <c r="J329" s="146"/>
      <c r="K329" s="146">
        <f>AVERAGE(Exp_1!Y952,Exp_2!Y952)</f>
        <v>19.108133078397852</v>
      </c>
      <c r="L329" s="146">
        <f>AVERAGE(Exp_1!AB952,Exp_2!AB952)</f>
        <v>22.612901383416581</v>
      </c>
      <c r="M329" s="146">
        <f>AVERAGE(Exp_1!AE952,Exp_2!AE952)</f>
        <v>26.848221709884974</v>
      </c>
    </row>
    <row r="330" spans="2:13" ht="15" thickTop="1" x14ac:dyDescent="0.35">
      <c r="B330" s="114" t="s">
        <v>89</v>
      </c>
      <c r="C330" s="148" t="s">
        <v>83</v>
      </c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</row>
    <row r="331" spans="2:13" x14ac:dyDescent="0.35">
      <c r="B331" s="115"/>
      <c r="C331" s="149" t="s">
        <v>84</v>
      </c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</row>
    <row r="332" spans="2:13" x14ac:dyDescent="0.35">
      <c r="B332" s="115"/>
      <c r="C332" s="149" t="s">
        <v>85</v>
      </c>
      <c r="D332" s="150"/>
      <c r="E332" s="150"/>
      <c r="F332" s="150"/>
      <c r="G332" s="115"/>
      <c r="H332" s="115"/>
      <c r="I332" s="115"/>
      <c r="J332" s="115"/>
      <c r="K332" s="115"/>
      <c r="L332" s="115"/>
      <c r="M332" s="115"/>
    </row>
    <row r="333" spans="2:13" x14ac:dyDescent="0.35">
      <c r="B333" s="115" t="s">
        <v>90</v>
      </c>
      <c r="C333" s="115"/>
      <c r="D333" s="150"/>
      <c r="E333" s="150"/>
      <c r="F333" s="150"/>
      <c r="G333" s="115"/>
      <c r="H333" s="115"/>
      <c r="I333" s="115"/>
      <c r="J333" s="115"/>
      <c r="K333" s="115"/>
      <c r="L333" s="115"/>
      <c r="M333" s="115"/>
    </row>
    <row r="336" spans="2:13" ht="15" thickBot="1" x14ac:dyDescent="0.4">
      <c r="B336" s="145" t="s">
        <v>218</v>
      </c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</row>
    <row r="337" spans="2:13" ht="15" thickTop="1" x14ac:dyDescent="0.35">
      <c r="B337" s="114"/>
      <c r="C337" s="180" t="s">
        <v>77</v>
      </c>
      <c r="D337" s="180"/>
      <c r="E337" s="180"/>
      <c r="F337" s="181"/>
      <c r="G337" s="181"/>
      <c r="H337" s="181"/>
      <c r="I337" s="181"/>
      <c r="J337" s="181"/>
      <c r="K337" s="181"/>
      <c r="L337" s="181"/>
      <c r="M337" s="181"/>
    </row>
    <row r="338" spans="2:13" x14ac:dyDescent="0.35">
      <c r="B338" s="115" t="s">
        <v>82</v>
      </c>
      <c r="C338" s="116" t="s">
        <v>86</v>
      </c>
      <c r="D338" s="116" t="s">
        <v>87</v>
      </c>
      <c r="E338" s="116" t="s">
        <v>88</v>
      </c>
      <c r="F338" s="117"/>
      <c r="G338" s="116" t="s">
        <v>86</v>
      </c>
      <c r="H338" s="116" t="s">
        <v>87</v>
      </c>
      <c r="I338" s="116" t="s">
        <v>88</v>
      </c>
      <c r="J338" s="117"/>
      <c r="K338" s="116" t="s">
        <v>86</v>
      </c>
      <c r="L338" s="116" t="s">
        <v>87</v>
      </c>
      <c r="M338" s="116" t="s">
        <v>88</v>
      </c>
    </row>
    <row r="339" spans="2:13" x14ac:dyDescent="0.35">
      <c r="B339" s="118" t="s">
        <v>0</v>
      </c>
      <c r="C339" s="177">
        <v>100</v>
      </c>
      <c r="D339" s="178"/>
      <c r="E339" s="178"/>
      <c r="F339" s="119"/>
      <c r="G339" s="177">
        <v>200</v>
      </c>
      <c r="H339" s="178"/>
      <c r="I339" s="178"/>
      <c r="J339" s="115"/>
      <c r="K339" s="177">
        <v>500</v>
      </c>
      <c r="L339" s="178"/>
      <c r="M339" s="178"/>
    </row>
    <row r="340" spans="2:13" x14ac:dyDescent="0.35">
      <c r="B340" s="113" t="s">
        <v>209</v>
      </c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</row>
    <row r="341" spans="2:13" x14ac:dyDescent="0.35">
      <c r="B341" s="115"/>
      <c r="C341" s="115" t="s">
        <v>103</v>
      </c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</row>
    <row r="342" spans="2:13" x14ac:dyDescent="0.35">
      <c r="B342" s="128">
        <v>20</v>
      </c>
      <c r="C342" s="146">
        <f>AVERAGE(Exp_11!W934,Exp_12!W934)</f>
        <v>46.485507520558144</v>
      </c>
      <c r="D342" s="146">
        <f>AVERAGE(Exp_11!Z934,Exp_12!Z934)</f>
        <v>47.825299757887777</v>
      </c>
      <c r="E342" s="146">
        <f>AVERAGE(Exp_11!AC934,Exp_12!AC934)</f>
        <v>49.975096362266051</v>
      </c>
      <c r="F342" s="146"/>
      <c r="G342" s="146">
        <f>AVERAGE(Exp_11!X934,Exp_12!X934)</f>
        <v>41.462335311983878</v>
      </c>
      <c r="H342" s="146">
        <f>AVERAGE(Exp_11!AA934,Exp_12!AA934)</f>
        <v>42.596491884542736</v>
      </c>
      <c r="I342" s="146">
        <f>AVERAGE(Exp_11!AD934,Exp_12!AD934)</f>
        <v>44.989827625797275</v>
      </c>
      <c r="J342" s="146"/>
      <c r="K342" s="146">
        <f>AVERAGE(Exp_11!Y934,Exp_12!Y934)</f>
        <v>37.927340563745638</v>
      </c>
      <c r="L342" s="146">
        <f>AVERAGE(Exp_11!AB934,Exp_12!AB934)</f>
        <v>39.14052025875678</v>
      </c>
      <c r="M342" s="146">
        <f>AVERAGE(Exp_11!AE934,Exp_12!AE934)</f>
        <v>41.109316758225866</v>
      </c>
    </row>
    <row r="343" spans="2:13" x14ac:dyDescent="0.35">
      <c r="B343" s="128">
        <v>40</v>
      </c>
      <c r="C343" s="146">
        <f>AVERAGE(Exp_11!W935,Exp_12!W935)</f>
        <v>42.425554425103414</v>
      </c>
      <c r="D343" s="146">
        <f>AVERAGE(Exp_11!Z935,Exp_12!Z935)</f>
        <v>42.846114866194554</v>
      </c>
      <c r="E343" s="146">
        <f>AVERAGE(Exp_11!AC935,Exp_12!AC935)</f>
        <v>43.969799434878411</v>
      </c>
      <c r="F343" s="146"/>
      <c r="G343" s="146">
        <f>AVERAGE(Exp_11!X935,Exp_12!X935)</f>
        <v>38.731898055174277</v>
      </c>
      <c r="H343" s="146">
        <f>AVERAGE(Exp_11!AA935,Exp_12!AA935)</f>
        <v>39.300362609964665</v>
      </c>
      <c r="I343" s="146">
        <f>AVERAGE(Exp_11!AD935,Exp_12!AD935)</f>
        <v>40.862566489843189</v>
      </c>
      <c r="J343" s="146"/>
      <c r="K343" s="146">
        <f>AVERAGE(Exp_11!Y935,Exp_12!Y935)</f>
        <v>47.237349301302338</v>
      </c>
      <c r="L343" s="146">
        <f>AVERAGE(Exp_11!AB935,Exp_12!AB935)</f>
        <v>49.562969503354715</v>
      </c>
      <c r="M343" s="146">
        <f>AVERAGE(Exp_11!AE935,Exp_12!AE935)</f>
        <v>52.569978096571411</v>
      </c>
    </row>
    <row r="344" spans="2:13" x14ac:dyDescent="0.35">
      <c r="B344" s="128">
        <v>100</v>
      </c>
      <c r="C344" s="146">
        <f>AVERAGE(Exp_11!W936,Exp_12!W936)</f>
        <v>42.504557960429509</v>
      </c>
      <c r="D344" s="146">
        <f>AVERAGE(Exp_11!Z936,Exp_12!Z936)</f>
        <v>42.846673742649109</v>
      </c>
      <c r="E344" s="146">
        <f>AVERAGE(Exp_11!AC936,Exp_12!AC936)</f>
        <v>44.00784276545631</v>
      </c>
      <c r="F344" s="146"/>
      <c r="G344" s="146">
        <f>AVERAGE(Exp_11!X936,Exp_12!X936)</f>
        <v>40.838009437563926</v>
      </c>
      <c r="H344" s="146">
        <f>AVERAGE(Exp_11!AA936,Exp_12!AA936)</f>
        <v>42.107835924383416</v>
      </c>
      <c r="I344" s="146">
        <f>AVERAGE(Exp_11!AD936,Exp_12!AD936)</f>
        <v>44.331540288788275</v>
      </c>
      <c r="J344" s="146"/>
      <c r="K344" s="146">
        <f>AVERAGE(Exp_11!Y936,Exp_12!Y936)</f>
        <v>42.067138930300672</v>
      </c>
      <c r="L344" s="146">
        <f>AVERAGE(Exp_11!AB936,Exp_12!AB936)</f>
        <v>42.881177397363402</v>
      </c>
      <c r="M344" s="146">
        <f>AVERAGE(Exp_11!AE936,Exp_12!AE936)</f>
        <v>45.295844402519926</v>
      </c>
    </row>
    <row r="345" spans="2:13" x14ac:dyDescent="0.35">
      <c r="B345" s="115"/>
      <c r="C345" s="115" t="s">
        <v>104</v>
      </c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</row>
    <row r="346" spans="2:13" x14ac:dyDescent="0.35">
      <c r="B346" s="128">
        <v>20</v>
      </c>
      <c r="C346" s="146">
        <f>AVERAGE(Exp_11!W938,Exp_12!W938)</f>
        <v>46.485507520558144</v>
      </c>
      <c r="D346" s="146">
        <f>AVERAGE(Exp_11!Z938,Exp_12!Z938)</f>
        <v>47.824639492623447</v>
      </c>
      <c r="E346" s="146">
        <f>AVERAGE(Exp_11!AC938,Exp_12!AC938)</f>
        <v>51.200862486882016</v>
      </c>
      <c r="F346" s="146"/>
      <c r="G346" s="146">
        <f>AVERAGE(Exp_11!X938,Exp_12!X938)</f>
        <v>41.462335311983878</v>
      </c>
      <c r="H346" s="146">
        <f>AVERAGE(Exp_11!AA938,Exp_12!AA938)</f>
        <v>42.316717261579406</v>
      </c>
      <c r="I346" s="146">
        <f>AVERAGE(Exp_11!AD938,Exp_12!AD938)</f>
        <v>46.540337665278848</v>
      </c>
      <c r="J346" s="146"/>
      <c r="K346" s="146">
        <f>AVERAGE(Exp_11!Y938,Exp_12!Y938)</f>
        <v>37.927340563745638</v>
      </c>
      <c r="L346" s="146">
        <f>AVERAGE(Exp_11!AB938,Exp_12!AB938)</f>
        <v>39.719284904144168</v>
      </c>
      <c r="M346" s="146">
        <f>AVERAGE(Exp_11!AE938,Exp_12!AE938)</f>
        <v>44.185198940163197</v>
      </c>
    </row>
    <row r="347" spans="2:13" x14ac:dyDescent="0.35">
      <c r="B347" s="128">
        <v>40</v>
      </c>
      <c r="C347" s="146">
        <f>AVERAGE(Exp_11!W939,Exp_12!W939)</f>
        <v>42.425554425103414</v>
      </c>
      <c r="D347" s="146">
        <f>AVERAGE(Exp_11!Z939,Exp_12!Z939)</f>
        <v>42.619232354034125</v>
      </c>
      <c r="E347" s="146">
        <f>AVERAGE(Exp_11!AC939,Exp_12!AC939)</f>
        <v>45.836746879582662</v>
      </c>
      <c r="F347" s="146"/>
      <c r="G347" s="146">
        <f>AVERAGE(Exp_11!X939,Exp_12!X939)</f>
        <v>38.731898055174277</v>
      </c>
      <c r="H347" s="146">
        <f>AVERAGE(Exp_11!AA939,Exp_12!AA939)</f>
        <v>39.449410424680288</v>
      </c>
      <c r="I347" s="146">
        <f>AVERAGE(Exp_11!AD939,Exp_12!AD939)</f>
        <v>45.192523081958399</v>
      </c>
      <c r="J347" s="146"/>
      <c r="K347" s="146">
        <f>AVERAGE(Exp_11!Y939,Exp_12!Y939)</f>
        <v>47.237349301302338</v>
      </c>
      <c r="L347" s="146">
        <f>AVERAGE(Exp_11!AB939,Exp_12!AB939)</f>
        <v>49.919420513717363</v>
      </c>
      <c r="M347" s="146">
        <f>AVERAGE(Exp_11!AE939,Exp_12!AE939)</f>
        <v>59.092300296610496</v>
      </c>
    </row>
    <row r="348" spans="2:13" x14ac:dyDescent="0.35">
      <c r="B348" s="128">
        <v>100</v>
      </c>
      <c r="C348" s="146">
        <f>AVERAGE(Exp_11!W940,Exp_12!W940)</f>
        <v>42.504557960429509</v>
      </c>
      <c r="D348" s="146">
        <f>AVERAGE(Exp_11!Z940,Exp_12!Z940)</f>
        <v>43.899906412909111</v>
      </c>
      <c r="E348" s="146">
        <f>AVERAGE(Exp_11!AC940,Exp_12!AC940)</f>
        <v>47.822093146174424</v>
      </c>
      <c r="F348" s="146"/>
      <c r="G348" s="146">
        <f>AVERAGE(Exp_11!X940,Exp_12!X940)</f>
        <v>40.838009437563926</v>
      </c>
      <c r="H348" s="146">
        <f>AVERAGE(Exp_11!AA940,Exp_12!AA940)</f>
        <v>42.369220339885914</v>
      </c>
      <c r="I348" s="146">
        <f>AVERAGE(Exp_11!AD940,Exp_12!AD940)</f>
        <v>50.58770238262688</v>
      </c>
      <c r="J348" s="146"/>
      <c r="K348" s="146">
        <f>AVERAGE(Exp_11!Y940,Exp_12!Y940)</f>
        <v>42.067138930300672</v>
      </c>
      <c r="L348" s="146">
        <f>AVERAGE(Exp_11!AB940,Exp_12!AB940)</f>
        <v>44.988490973332169</v>
      </c>
      <c r="M348" s="146">
        <f>AVERAGE(Exp_11!AE940,Exp_12!AE940)</f>
        <v>54.466504235541755</v>
      </c>
    </row>
    <row r="349" spans="2:13" x14ac:dyDescent="0.35">
      <c r="B349" s="115"/>
      <c r="C349" s="146" t="s">
        <v>68</v>
      </c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</row>
    <row r="350" spans="2:13" x14ac:dyDescent="0.35">
      <c r="B350" s="128">
        <v>20</v>
      </c>
      <c r="C350" s="146">
        <f>AVERAGE(Exp_11!W942,Exp_12!W942)</f>
        <v>46.407722502915234</v>
      </c>
      <c r="D350" s="146">
        <f>AVERAGE(Exp_11!Z942,Exp_12!Z942)</f>
        <v>48.932869782536294</v>
      </c>
      <c r="E350" s="146">
        <f>AVERAGE(Exp_11!AC942,Exp_12!AC942)</f>
        <v>52.088792278464943</v>
      </c>
      <c r="F350" s="146"/>
      <c r="G350" s="146">
        <f>AVERAGE(Exp_11!X942,Exp_12!X942)</f>
        <v>41.580858184421182</v>
      </c>
      <c r="H350" s="146">
        <f>AVERAGE(Exp_11!AA942,Exp_12!AA942)</f>
        <v>42.834237727694173</v>
      </c>
      <c r="I350" s="146">
        <f>AVERAGE(Exp_11!AD942,Exp_12!AD942)</f>
        <v>46.061021588891478</v>
      </c>
      <c r="J350" s="146"/>
      <c r="K350" s="146">
        <f>AVERAGE(Exp_11!Y942,Exp_12!Y942)</f>
        <v>38.094847889442057</v>
      </c>
      <c r="L350" s="146">
        <f>AVERAGE(Exp_11!AB942,Exp_12!AB942)</f>
        <v>39.681125579822698</v>
      </c>
      <c r="M350" s="146">
        <f>AVERAGE(Exp_11!AE942,Exp_12!AE942)</f>
        <v>42.443700622808095</v>
      </c>
    </row>
    <row r="351" spans="2:13" x14ac:dyDescent="0.35">
      <c r="B351" s="128">
        <v>40</v>
      </c>
      <c r="C351" s="146">
        <f>AVERAGE(Exp_11!W943,Exp_12!W943)</f>
        <v>42.845036078106972</v>
      </c>
      <c r="D351" s="146">
        <f>AVERAGE(Exp_11!Z943,Exp_12!Z943)</f>
        <v>44.828768294762277</v>
      </c>
      <c r="E351" s="146">
        <f>AVERAGE(Exp_11!AC943,Exp_12!AC943)</f>
        <v>49.989076555889469</v>
      </c>
      <c r="F351" s="146"/>
      <c r="G351" s="146">
        <f>AVERAGE(Exp_11!X943,Exp_12!X943)</f>
        <v>38.267860432817628</v>
      </c>
      <c r="H351" s="146">
        <f>AVERAGE(Exp_11!AA943,Exp_12!AA943)</f>
        <v>40.800704308987335</v>
      </c>
      <c r="I351" s="146">
        <f>AVERAGE(Exp_11!AD943,Exp_12!AD943)</f>
        <v>47.557978787038373</v>
      </c>
      <c r="J351" s="146"/>
      <c r="K351" s="146">
        <f>AVERAGE(Exp_11!Y943,Exp_12!Y943)</f>
        <v>47.003070696253722</v>
      </c>
      <c r="L351" s="146">
        <f>AVERAGE(Exp_11!AB943,Exp_12!AB943)</f>
        <v>49.527857848094094</v>
      </c>
      <c r="M351" s="146">
        <f>AVERAGE(Exp_11!AE943,Exp_12!AE943)</f>
        <v>55.687117235935489</v>
      </c>
    </row>
    <row r="352" spans="2:13" x14ac:dyDescent="0.35">
      <c r="B352" s="128">
        <v>100</v>
      </c>
      <c r="C352" s="146">
        <f>AVERAGE(Exp_11!W944,Exp_12!W944)</f>
        <v>44.817986754016189</v>
      </c>
      <c r="D352" s="146">
        <f>AVERAGE(Exp_11!Z944,Exp_12!Z944)</f>
        <v>48.600857647300487</v>
      </c>
      <c r="E352" s="146">
        <f>AVERAGE(Exp_11!AC944,Exp_12!AC944)</f>
        <v>53.520838951050109</v>
      </c>
      <c r="F352" s="146"/>
      <c r="G352" s="146">
        <f>AVERAGE(Exp_11!X944,Exp_12!X944)</f>
        <v>41.279998840523909</v>
      </c>
      <c r="H352" s="146">
        <f>AVERAGE(Exp_11!AA944,Exp_12!AA944)</f>
        <v>45.04172054613251</v>
      </c>
      <c r="I352" s="146">
        <f>AVERAGE(Exp_11!AD944,Exp_12!AD944)</f>
        <v>51.482855361996926</v>
      </c>
      <c r="J352" s="146"/>
      <c r="K352" s="146">
        <f>AVERAGE(Exp_11!Y944,Exp_12!Y944)</f>
        <v>42.330383893332652</v>
      </c>
      <c r="L352" s="146">
        <f>AVERAGE(Exp_11!AB944,Exp_12!AB944)</f>
        <v>45.599618149628157</v>
      </c>
      <c r="M352" s="146">
        <f>AVERAGE(Exp_11!AE944,Exp_12!AE944)</f>
        <v>51.302192520078187</v>
      </c>
    </row>
    <row r="353" spans="2:13" x14ac:dyDescent="0.35">
      <c r="B353" s="115"/>
      <c r="C353" s="146" t="s">
        <v>69</v>
      </c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</row>
    <row r="354" spans="2:13" x14ac:dyDescent="0.35">
      <c r="B354" s="128">
        <v>20</v>
      </c>
      <c r="C354" s="146">
        <f>AVERAGE(Exp_11!W946,Exp_12!W946)</f>
        <v>48.41108983536931</v>
      </c>
      <c r="D354" s="146">
        <f>AVERAGE(Exp_11!Z946,Exp_12!Z946)</f>
        <v>50.920691566852859</v>
      </c>
      <c r="E354" s="146">
        <f>AVERAGE(Exp_11!AC946,Exp_12!AC946)</f>
        <v>54.420230256718447</v>
      </c>
      <c r="F354" s="146"/>
      <c r="G354" s="146">
        <f>AVERAGE(Exp_11!X946,Exp_12!X946)</f>
        <v>42.899638570663171</v>
      </c>
      <c r="H354" s="146">
        <f>AVERAGE(Exp_11!AA946,Exp_12!AA946)</f>
        <v>44.110885506379859</v>
      </c>
      <c r="I354" s="146">
        <f>AVERAGE(Exp_11!AD946,Exp_12!AD946)</f>
        <v>47.82660535934226</v>
      </c>
      <c r="J354" s="146"/>
      <c r="K354" s="146">
        <f>AVERAGE(Exp_11!Y946,Exp_12!Y946)</f>
        <v>39.273315842913348</v>
      </c>
      <c r="L354" s="146">
        <f>AVERAGE(Exp_11!AB946,Exp_12!AB946)</f>
        <v>40.538941647564947</v>
      </c>
      <c r="M354" s="146">
        <f>AVERAGE(Exp_11!AE946,Exp_12!AE946)</f>
        <v>43.935200841258251</v>
      </c>
    </row>
    <row r="355" spans="2:13" x14ac:dyDescent="0.35">
      <c r="B355" s="128">
        <v>40</v>
      </c>
      <c r="C355" s="146">
        <f>AVERAGE(Exp_11!W947,Exp_12!W947)</f>
        <v>46.079628732259629</v>
      </c>
      <c r="D355" s="146">
        <f>AVERAGE(Exp_11!Z947,Exp_12!Z947)</f>
        <v>47.514814655999338</v>
      </c>
      <c r="E355" s="146">
        <f>AVERAGE(Exp_11!AC947,Exp_12!AC947)</f>
        <v>52.876843120422677</v>
      </c>
      <c r="F355" s="146"/>
      <c r="G355" s="146">
        <f>AVERAGE(Exp_11!X947,Exp_12!X947)</f>
        <v>40.709658568868896</v>
      </c>
      <c r="H355" s="146">
        <f>AVERAGE(Exp_11!AA947,Exp_12!AA947)</f>
        <v>43.862240446310089</v>
      </c>
      <c r="I355" s="146">
        <f>AVERAGE(Exp_11!AD947,Exp_12!AD947)</f>
        <v>51.188069300875242</v>
      </c>
      <c r="J355" s="146"/>
      <c r="K355" s="146">
        <f>AVERAGE(Exp_11!Y947,Exp_12!Y947)</f>
        <v>48.828435460610649</v>
      </c>
      <c r="L355" s="146">
        <f>AVERAGE(Exp_11!AB947,Exp_12!AB947)</f>
        <v>51.082036822700303</v>
      </c>
      <c r="M355" s="146">
        <f>AVERAGE(Exp_11!AE947,Exp_12!AE947)</f>
        <v>56.654190101969419</v>
      </c>
    </row>
    <row r="356" spans="2:13" x14ac:dyDescent="0.35">
      <c r="B356" s="128">
        <v>100</v>
      </c>
      <c r="C356" s="146">
        <f>AVERAGE(Exp_11!W948,Exp_12!W948)</f>
        <v>52.012488345343179</v>
      </c>
      <c r="D356" s="146">
        <f>AVERAGE(Exp_11!Z948,Exp_12!Z948)</f>
        <v>55.442344909682262</v>
      </c>
      <c r="E356" s="146">
        <f>AVERAGE(Exp_11!AC948,Exp_12!AC948)</f>
        <v>60.108804136679765</v>
      </c>
      <c r="F356" s="146"/>
      <c r="G356" s="146">
        <f>AVERAGE(Exp_11!X948,Exp_12!X948)</f>
        <v>45.274304496946584</v>
      </c>
      <c r="H356" s="146">
        <f>AVERAGE(Exp_11!AA948,Exp_12!AA948)</f>
        <v>49.556155050106398</v>
      </c>
      <c r="I356" s="146">
        <f>AVERAGE(Exp_11!AD948,Exp_12!AD948)</f>
        <v>56.527494082326392</v>
      </c>
      <c r="J356" s="146"/>
      <c r="K356" s="146">
        <f>AVERAGE(Exp_11!Y948,Exp_12!Y948)</f>
        <v>46.117150493652943</v>
      </c>
      <c r="L356" s="146">
        <f>AVERAGE(Exp_11!AB948,Exp_12!AB948)</f>
        <v>49.871331690076168</v>
      </c>
      <c r="M356" s="146">
        <f>AVERAGE(Exp_11!AE948,Exp_12!AE948)</f>
        <v>55.688790935156362</v>
      </c>
    </row>
    <row r="357" spans="2:13" x14ac:dyDescent="0.35">
      <c r="B357" s="115"/>
      <c r="C357" s="146" t="s">
        <v>185</v>
      </c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</row>
    <row r="358" spans="2:13" x14ac:dyDescent="0.35">
      <c r="B358" s="128">
        <v>20</v>
      </c>
      <c r="C358" s="146">
        <f>AVERAGE(Exp_11!W950,Exp_12!W950)</f>
        <v>47.815632839321516</v>
      </c>
      <c r="D358" s="146">
        <f>AVERAGE(Exp_11!Z950,Exp_12!Z950)</f>
        <v>52.594798237759029</v>
      </c>
      <c r="E358" s="146">
        <f>AVERAGE(Exp_11!AC950,Exp_12!AC950)</f>
        <v>61.326119976196573</v>
      </c>
      <c r="F358" s="146"/>
      <c r="G358" s="146">
        <f>AVERAGE(Exp_11!X950,Exp_12!X950)</f>
        <v>43.091625162123648</v>
      </c>
      <c r="H358" s="146">
        <f>AVERAGE(Exp_11!AA950,Exp_12!AA950)</f>
        <v>47.029848552040683</v>
      </c>
      <c r="I358" s="146">
        <f>AVERAGE(Exp_11!AD950,Exp_12!AD950)</f>
        <v>56.488055206777759</v>
      </c>
      <c r="J358" s="146"/>
      <c r="K358" s="146">
        <f>AVERAGE(Exp_11!Y950,Exp_12!Y950)</f>
        <v>39.041216727558819</v>
      </c>
      <c r="L358" s="146">
        <f>AVERAGE(Exp_11!AB950,Exp_12!AB950)</f>
        <v>42.806813486351821</v>
      </c>
      <c r="M358" s="146">
        <f>AVERAGE(Exp_11!AE950,Exp_12!AE950)</f>
        <v>52.69534480992516</v>
      </c>
    </row>
    <row r="359" spans="2:13" x14ac:dyDescent="0.35">
      <c r="B359" s="128">
        <v>40</v>
      </c>
      <c r="C359" s="146">
        <f>AVERAGE(Exp_11!W951,Exp_12!W951)</f>
        <v>44.725142721500688</v>
      </c>
      <c r="D359" s="146">
        <f>AVERAGE(Exp_11!Z951,Exp_12!Z951)</f>
        <v>50.565230068173868</v>
      </c>
      <c r="E359" s="146">
        <f>AVERAGE(Exp_11!AC951,Exp_12!AC951)</f>
        <v>62.91870269542089</v>
      </c>
      <c r="F359" s="146"/>
      <c r="G359" s="146">
        <f>AVERAGE(Exp_11!X951,Exp_12!X951)</f>
        <v>39.592755008845039</v>
      </c>
      <c r="H359" s="146">
        <f>AVERAGE(Exp_11!AA951,Exp_12!AA951)</f>
        <v>46.802683342494817</v>
      </c>
      <c r="I359" s="146">
        <f>AVERAGE(Exp_11!AD951,Exp_12!AD951)</f>
        <v>61.998008847133491</v>
      </c>
      <c r="J359" s="146"/>
      <c r="K359" s="146">
        <f>AVERAGE(Exp_11!Y951,Exp_12!Y951)</f>
        <v>48.772823025329529</v>
      </c>
      <c r="L359" s="146">
        <f>AVERAGE(Exp_11!AB951,Exp_12!AB951)</f>
        <v>60.097957385895604</v>
      </c>
      <c r="M359" s="146">
        <f>AVERAGE(Exp_11!AE951,Exp_12!AE951)</f>
        <v>76.55171195814799</v>
      </c>
    </row>
    <row r="360" spans="2:13" x14ac:dyDescent="0.35">
      <c r="B360" s="119">
        <v>100</v>
      </c>
      <c r="C360" s="146">
        <f>AVERAGE(Exp_11!W952,Exp_12!W952)</f>
        <v>49.913797925630071</v>
      </c>
      <c r="D360" s="146">
        <f>AVERAGE(Exp_11!Z952,Exp_12!Z952)</f>
        <v>62.185072686692308</v>
      </c>
      <c r="E360" s="146">
        <f>AVERAGE(Exp_11!AC952,Exp_12!AC952)</f>
        <v>71.416098984088961</v>
      </c>
      <c r="F360" s="147"/>
      <c r="G360" s="146">
        <f>AVERAGE(Exp_11!X952,Exp_12!X952)</f>
        <v>42.629481227649158</v>
      </c>
      <c r="H360" s="146">
        <f>AVERAGE(Exp_11!AA952,Exp_12!AA952)</f>
        <v>57.362724238227244</v>
      </c>
      <c r="I360" s="146">
        <f>AVERAGE(Exp_11!AD952,Exp_12!AD952)</f>
        <v>69.521073171109492</v>
      </c>
      <c r="J360" s="147"/>
      <c r="K360" s="146">
        <f>AVERAGE(Exp_11!Y952,Exp_12!Y952)</f>
        <v>43.704919994686421</v>
      </c>
      <c r="L360" s="146">
        <f>AVERAGE(Exp_11!AB952,Exp_12!AB952)</f>
        <v>58.553411435745872</v>
      </c>
      <c r="M360" s="146">
        <f>AVERAGE(Exp_11!AE952,Exp_12!AE952)</f>
        <v>68.928001851478029</v>
      </c>
    </row>
    <row r="361" spans="2:13" x14ac:dyDescent="0.35">
      <c r="B361" s="113" t="s">
        <v>208</v>
      </c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</row>
    <row r="362" spans="2:13" x14ac:dyDescent="0.35">
      <c r="B362" s="115"/>
      <c r="C362" s="115" t="s">
        <v>103</v>
      </c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</row>
    <row r="363" spans="2:13" x14ac:dyDescent="0.35">
      <c r="B363" s="128">
        <v>20</v>
      </c>
      <c r="C363" s="146">
        <f>AVERAGE(Exp_3!W934,Exp_4!W934)</f>
        <v>51.646603678129473</v>
      </c>
      <c r="D363" s="146">
        <f>AVERAGE(Exp_3!Z934,Exp_4!Z934)</f>
        <v>50.553139494180236</v>
      </c>
      <c r="E363" s="146">
        <f>AVERAGE(Exp_3!AC934,Exp_4!AC934)</f>
        <v>51.435976004381338</v>
      </c>
      <c r="F363" s="146"/>
      <c r="G363" s="146">
        <f>AVERAGE(Exp_3!X934,Exp_4!X934)</f>
        <v>44.554597527963814</v>
      </c>
      <c r="H363" s="146">
        <f>AVERAGE(Exp_3!AA934,Exp_4!AA934)</f>
        <v>43.263054720806664</v>
      </c>
      <c r="I363" s="146">
        <f>AVERAGE(Exp_3!AD934,Exp_4!AD934)</f>
        <v>44.45376759581486</v>
      </c>
      <c r="J363" s="146"/>
      <c r="K363" s="146">
        <f>AVERAGE(Exp_3!Y934,Exp_4!Y934)</f>
        <v>41.432781428817876</v>
      </c>
      <c r="L363" s="146">
        <f>AVERAGE(Exp_3!AB934,Exp_4!AB934)</f>
        <v>39.81933817404164</v>
      </c>
      <c r="M363" s="146">
        <f>AVERAGE(Exp_3!AE934,Exp_4!AE934)</f>
        <v>41.208548442996957</v>
      </c>
    </row>
    <row r="364" spans="2:13" x14ac:dyDescent="0.35">
      <c r="B364" s="128">
        <v>40</v>
      </c>
      <c r="C364" s="146">
        <f>AVERAGE(Exp_3!W935,Exp_4!W935)</f>
        <v>46.367144944226325</v>
      </c>
      <c r="D364" s="146">
        <f>AVERAGE(Exp_3!Z935,Exp_4!Z935)</f>
        <v>44.894907229875656</v>
      </c>
      <c r="E364" s="146">
        <f>AVERAGE(Exp_3!AC935,Exp_4!AC935)</f>
        <v>45.205683941011884</v>
      </c>
      <c r="F364" s="146"/>
      <c r="G364" s="146">
        <f>AVERAGE(Exp_3!X935,Exp_4!X935)</f>
        <v>42.73909046912366</v>
      </c>
      <c r="H364" s="146">
        <f>AVERAGE(Exp_3!AA935,Exp_4!AA935)</f>
        <v>41.140257800705683</v>
      </c>
      <c r="I364" s="146">
        <f>AVERAGE(Exp_3!AD935,Exp_4!AD935)</f>
        <v>41.979691544976795</v>
      </c>
      <c r="J364" s="146"/>
      <c r="K364" s="146">
        <f>AVERAGE(Exp_3!Y935,Exp_4!Y935)</f>
        <v>51.121341367977685</v>
      </c>
      <c r="L364" s="146">
        <f>AVERAGE(Exp_3!AB935,Exp_4!AB935)</f>
        <v>50.384649552322976</v>
      </c>
      <c r="M364" s="146">
        <f>AVERAGE(Exp_3!AE935,Exp_4!AE935)</f>
        <v>52.575513051843814</v>
      </c>
    </row>
    <row r="365" spans="2:13" x14ac:dyDescent="0.35">
      <c r="B365" s="128">
        <v>100</v>
      </c>
      <c r="C365" s="146">
        <f>AVERAGE(Exp_3!W936,Exp_4!W936)</f>
        <v>47.597076942195564</v>
      </c>
      <c r="D365" s="146">
        <f>AVERAGE(Exp_3!Z936,Exp_4!Z936)</f>
        <v>46.542150903013592</v>
      </c>
      <c r="E365" s="146">
        <f>AVERAGE(Exp_3!AC936,Exp_4!AC936)</f>
        <v>46.979968989313051</v>
      </c>
      <c r="F365" s="146"/>
      <c r="G365" s="146">
        <f>AVERAGE(Exp_3!X936,Exp_4!X936)</f>
        <v>45.353456912740171</v>
      </c>
      <c r="H365" s="146">
        <f>AVERAGE(Exp_3!AA936,Exp_4!AA936)</f>
        <v>43.905821762734107</v>
      </c>
      <c r="I365" s="146">
        <f>AVERAGE(Exp_3!AD936,Exp_4!AD936)</f>
        <v>45.135175135147165</v>
      </c>
      <c r="J365" s="146"/>
      <c r="K365" s="146">
        <f>AVERAGE(Exp_3!Y936,Exp_4!Y936)</f>
        <v>46.684492575290406</v>
      </c>
      <c r="L365" s="146">
        <f>AVERAGE(Exp_3!AB936,Exp_4!AB936)</f>
        <v>44.523669334664859</v>
      </c>
      <c r="M365" s="146">
        <f>AVERAGE(Exp_3!AE936,Exp_4!AE936)</f>
        <v>46.224517144884061</v>
      </c>
    </row>
    <row r="366" spans="2:13" x14ac:dyDescent="0.35">
      <c r="B366" s="115"/>
      <c r="C366" s="115" t="s">
        <v>104</v>
      </c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</row>
    <row r="367" spans="2:13" x14ac:dyDescent="0.35">
      <c r="B367" s="128">
        <v>20</v>
      </c>
      <c r="C367" s="146">
        <f>AVERAGE(Exp_3!W938,Exp_4!W938)</f>
        <v>51.646603678129473</v>
      </c>
      <c r="D367" s="146">
        <f>AVERAGE(Exp_3!Z938,Exp_4!Z938)</f>
        <v>51.290925895576642</v>
      </c>
      <c r="E367" s="146">
        <f>AVERAGE(Exp_3!AC938,Exp_4!AC938)</f>
        <v>53.666466718950105</v>
      </c>
      <c r="F367" s="146"/>
      <c r="G367" s="146">
        <f>AVERAGE(Exp_3!X938,Exp_4!X938)</f>
        <v>44.554597527963814</v>
      </c>
      <c r="H367" s="146">
        <f>AVERAGE(Exp_3!AA938,Exp_4!AA938)</f>
        <v>44.303495226797956</v>
      </c>
      <c r="I367" s="146">
        <f>AVERAGE(Exp_3!AD938,Exp_4!AD938)</f>
        <v>48.16217914285275</v>
      </c>
      <c r="J367" s="146"/>
      <c r="K367" s="146">
        <f>AVERAGE(Exp_3!Y938,Exp_4!Y938)</f>
        <v>41.432781428817876</v>
      </c>
      <c r="L367" s="146">
        <f>AVERAGE(Exp_3!AB938,Exp_4!AB938)</f>
        <v>41.002926877507946</v>
      </c>
      <c r="M367" s="146">
        <f>AVERAGE(Exp_3!AE938,Exp_4!AE938)</f>
        <v>45.217714584496768</v>
      </c>
    </row>
    <row r="368" spans="2:13" x14ac:dyDescent="0.35">
      <c r="B368" s="128">
        <v>40</v>
      </c>
      <c r="C368" s="146">
        <f>AVERAGE(Exp_3!W939,Exp_4!W939)</f>
        <v>46.367144944226325</v>
      </c>
      <c r="D368" s="146">
        <f>AVERAGE(Exp_3!Z939,Exp_4!Z939)</f>
        <v>45.532051841588618</v>
      </c>
      <c r="E368" s="146">
        <f>AVERAGE(Exp_3!AC939,Exp_4!AC939)</f>
        <v>48.395587082307642</v>
      </c>
      <c r="F368" s="146"/>
      <c r="G368" s="146">
        <f>AVERAGE(Exp_3!X939,Exp_4!X939)</f>
        <v>42.73909046912366</v>
      </c>
      <c r="H368" s="146">
        <f>AVERAGE(Exp_3!AA939,Exp_4!AA939)</f>
        <v>42.010876516414839</v>
      </c>
      <c r="I368" s="146">
        <f>AVERAGE(Exp_3!AD939,Exp_4!AD939)</f>
        <v>47.785212854570311</v>
      </c>
      <c r="J368" s="146"/>
      <c r="K368" s="146">
        <f>AVERAGE(Exp_3!Y939,Exp_4!Y939)</f>
        <v>51.121341367977685</v>
      </c>
      <c r="L368" s="146">
        <f>AVERAGE(Exp_3!AB939,Exp_4!AB939)</f>
        <v>51.305116207000147</v>
      </c>
      <c r="M368" s="146">
        <f>AVERAGE(Exp_3!AE939,Exp_4!AE939)</f>
        <v>61.084539099426223</v>
      </c>
    </row>
    <row r="369" spans="2:13" x14ac:dyDescent="0.35">
      <c r="B369" s="128">
        <v>100</v>
      </c>
      <c r="C369" s="146">
        <f>AVERAGE(Exp_3!W940,Exp_4!W940)</f>
        <v>47.597076942195564</v>
      </c>
      <c r="D369" s="146">
        <f>AVERAGE(Exp_3!Z940,Exp_4!Z940)</f>
        <v>47.854089617530313</v>
      </c>
      <c r="E369" s="146">
        <f>AVERAGE(Exp_3!AC940,Exp_4!AC940)</f>
        <v>51.6554985538354</v>
      </c>
      <c r="F369" s="146"/>
      <c r="G369" s="146">
        <f>AVERAGE(Exp_3!X940,Exp_4!X940)</f>
        <v>45.353456912740171</v>
      </c>
      <c r="H369" s="146">
        <f>AVERAGE(Exp_3!AA940,Exp_4!AA940)</f>
        <v>45.089703166510326</v>
      </c>
      <c r="I369" s="146">
        <f>AVERAGE(Exp_3!AD940,Exp_4!AD940)</f>
        <v>52.794428076831522</v>
      </c>
      <c r="J369" s="146"/>
      <c r="K369" s="146">
        <f>AVERAGE(Exp_3!Y940,Exp_4!Y940)</f>
        <v>46.684492575290406</v>
      </c>
      <c r="L369" s="146">
        <f>AVERAGE(Exp_3!AB940,Exp_4!AB940)</f>
        <v>47.051359702954251</v>
      </c>
      <c r="M369" s="146">
        <f>AVERAGE(Exp_3!AE940,Exp_4!AE940)</f>
        <v>59.422865719029112</v>
      </c>
    </row>
    <row r="370" spans="2:13" x14ac:dyDescent="0.35">
      <c r="B370" s="115"/>
      <c r="C370" s="146" t="s">
        <v>68</v>
      </c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</row>
    <row r="371" spans="2:13" x14ac:dyDescent="0.35">
      <c r="B371" s="128">
        <v>20</v>
      </c>
      <c r="C371" s="146">
        <f>AVERAGE(Exp_3!W942,Exp_4!W942)</f>
        <v>52.758029426465129</v>
      </c>
      <c r="D371" s="146">
        <f>AVERAGE(Exp_3!Z942,Exp_4!Z942)</f>
        <v>53.458865187133867</v>
      </c>
      <c r="E371" s="146">
        <f>AVERAGE(Exp_3!AC942,Exp_4!AC942)</f>
        <v>55.504847557109329</v>
      </c>
      <c r="F371" s="146"/>
      <c r="G371" s="146">
        <f>AVERAGE(Exp_3!X942,Exp_4!X942)</f>
        <v>45.123961130969761</v>
      </c>
      <c r="H371" s="146">
        <f>AVERAGE(Exp_3!AA942,Exp_4!AA942)</f>
        <v>44.788062918405288</v>
      </c>
      <c r="I371" s="146">
        <f>AVERAGE(Exp_3!AD942,Exp_4!AD942)</f>
        <v>47.607300843854816</v>
      </c>
      <c r="J371" s="146"/>
      <c r="K371" s="146">
        <f>AVERAGE(Exp_3!Y942,Exp_4!Y942)</f>
        <v>42.479543799900384</v>
      </c>
      <c r="L371" s="146">
        <f>AVERAGE(Exp_3!AB942,Exp_4!AB942)</f>
        <v>41.477040527360195</v>
      </c>
      <c r="M371" s="146">
        <f>AVERAGE(Exp_3!AE942,Exp_4!AE942)</f>
        <v>44.005542626750398</v>
      </c>
    </row>
    <row r="372" spans="2:13" x14ac:dyDescent="0.35">
      <c r="B372" s="128">
        <v>40</v>
      </c>
      <c r="C372" s="146">
        <f>AVERAGE(Exp_3!W943,Exp_4!W943)</f>
        <v>47.637298428202939</v>
      </c>
      <c r="D372" s="146">
        <f>AVERAGE(Exp_3!Z943,Exp_4!Z943)</f>
        <v>48.158703262983394</v>
      </c>
      <c r="E372" s="146">
        <f>AVERAGE(Exp_3!AC943,Exp_4!AC943)</f>
        <v>52.381742452077816</v>
      </c>
      <c r="F372" s="146"/>
      <c r="G372" s="146">
        <f>AVERAGE(Exp_3!X943,Exp_4!X943)</f>
        <v>43.172905714147966</v>
      </c>
      <c r="H372" s="146">
        <f>AVERAGE(Exp_3!AA943,Exp_4!AA943)</f>
        <v>43.46166336239294</v>
      </c>
      <c r="I372" s="146">
        <f>AVERAGE(Exp_3!AD943,Exp_4!AD943)</f>
        <v>49.705549626747285</v>
      </c>
      <c r="J372" s="146"/>
      <c r="K372" s="146">
        <f>AVERAGE(Exp_3!Y943,Exp_4!Y943)</f>
        <v>51.539963424564213</v>
      </c>
      <c r="L372" s="146">
        <f>AVERAGE(Exp_3!AB943,Exp_4!AB943)</f>
        <v>51.118552648112967</v>
      </c>
      <c r="M372" s="146">
        <f>AVERAGE(Exp_3!AE943,Exp_4!AE943)</f>
        <v>56.907794063795933</v>
      </c>
    </row>
    <row r="373" spans="2:13" x14ac:dyDescent="0.35">
      <c r="B373" s="128">
        <v>100</v>
      </c>
      <c r="C373" s="146">
        <f>AVERAGE(Exp_3!W944,Exp_4!W944)</f>
        <v>49.936006004488732</v>
      </c>
      <c r="D373" s="146">
        <f>AVERAGE(Exp_3!Z944,Exp_4!Z944)</f>
        <v>52.329599269100626</v>
      </c>
      <c r="E373" s="146">
        <f>AVERAGE(Exp_3!AC944,Exp_4!AC944)</f>
        <v>56.532678437703225</v>
      </c>
      <c r="F373" s="146"/>
      <c r="G373" s="146">
        <f>AVERAGE(Exp_3!X944,Exp_4!X944)</f>
        <v>46.396082352984351</v>
      </c>
      <c r="H373" s="146">
        <f>AVERAGE(Exp_3!AA944,Exp_4!AA944)</f>
        <v>49.087886867071937</v>
      </c>
      <c r="I373" s="146">
        <f>AVERAGE(Exp_3!AD944,Exp_4!AD944)</f>
        <v>54.784713225603433</v>
      </c>
      <c r="J373" s="146"/>
      <c r="K373" s="146">
        <f>AVERAGE(Exp_3!Y944,Exp_4!Y944)</f>
        <v>48.03517136943772</v>
      </c>
      <c r="L373" s="146">
        <f>AVERAGE(Exp_3!AB944,Exp_4!AB944)</f>
        <v>48.168385740595397</v>
      </c>
      <c r="M373" s="146">
        <f>AVERAGE(Exp_3!AE944,Exp_4!AE944)</f>
        <v>53.569852992272331</v>
      </c>
    </row>
    <row r="374" spans="2:13" x14ac:dyDescent="0.35">
      <c r="B374" s="115"/>
      <c r="C374" s="146" t="s">
        <v>69</v>
      </c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</row>
    <row r="375" spans="2:13" x14ac:dyDescent="0.35">
      <c r="B375" s="128">
        <v>20</v>
      </c>
      <c r="C375" s="146">
        <f>AVERAGE(Exp_3!W946,Exp_4!W946)</f>
        <v>55.260617571192803</v>
      </c>
      <c r="D375" s="146">
        <f>AVERAGE(Exp_3!Z946,Exp_4!Z946)</f>
        <v>55.356223529026174</v>
      </c>
      <c r="E375" s="146">
        <f>AVERAGE(Exp_3!AC946,Exp_4!AC946)</f>
        <v>57.587525077693115</v>
      </c>
      <c r="F375" s="146"/>
      <c r="G375" s="146">
        <f>AVERAGE(Exp_3!X946,Exp_4!X946)</f>
        <v>46.379253307589877</v>
      </c>
      <c r="H375" s="146">
        <f>AVERAGE(Exp_3!AA946,Exp_4!AA946)</f>
        <v>45.680341728903358</v>
      </c>
      <c r="I375" s="146">
        <f>AVERAGE(Exp_3!AD946,Exp_4!AD946)</f>
        <v>49.106053984819091</v>
      </c>
      <c r="J375" s="146"/>
      <c r="K375" s="146">
        <f>AVERAGE(Exp_3!Y946,Exp_4!Y946)</f>
        <v>43.39280515161817</v>
      </c>
      <c r="L375" s="146">
        <f>AVERAGE(Exp_3!AB946,Exp_4!AB946)</f>
        <v>42.115401793346393</v>
      </c>
      <c r="M375" s="146">
        <f>AVERAGE(Exp_3!AE946,Exp_4!AE946)</f>
        <v>45.31239680569989</v>
      </c>
    </row>
    <row r="376" spans="2:13" x14ac:dyDescent="0.35">
      <c r="B376" s="128">
        <v>40</v>
      </c>
      <c r="C376" s="146">
        <f>AVERAGE(Exp_3!W947,Exp_4!W947)</f>
        <v>50.973078698676289</v>
      </c>
      <c r="D376" s="146">
        <f>AVERAGE(Exp_3!Z947,Exp_4!Z947)</f>
        <v>51.144141672804594</v>
      </c>
      <c r="E376" s="146">
        <f>AVERAGE(Exp_3!AC947,Exp_4!AC947)</f>
        <v>55.62495486878003</v>
      </c>
      <c r="F376" s="146"/>
      <c r="G376" s="146">
        <f>AVERAGE(Exp_3!X947,Exp_4!X947)</f>
        <v>46.069424417097885</v>
      </c>
      <c r="H376" s="146">
        <f>AVERAGE(Exp_3!AA947,Exp_4!AA947)</f>
        <v>46.249784158762154</v>
      </c>
      <c r="I376" s="146">
        <f>AVERAGE(Exp_3!AD947,Exp_4!AD947)</f>
        <v>53.310292832646248</v>
      </c>
      <c r="J376" s="146"/>
      <c r="K376" s="146">
        <f>AVERAGE(Exp_3!Y947,Exp_4!Y947)</f>
        <v>53.600604318136391</v>
      </c>
      <c r="L376" s="146">
        <f>AVERAGE(Exp_3!AB947,Exp_4!AB947)</f>
        <v>52.644509353980489</v>
      </c>
      <c r="M376" s="146">
        <f>AVERAGE(Exp_3!AE947,Exp_4!AE947)</f>
        <v>58.362024615144804</v>
      </c>
    </row>
    <row r="377" spans="2:13" x14ac:dyDescent="0.35">
      <c r="B377" s="128">
        <v>100</v>
      </c>
      <c r="C377" s="146">
        <f>AVERAGE(Exp_3!W948,Exp_4!W948)</f>
        <v>57.393327540894347</v>
      </c>
      <c r="D377" s="146">
        <f>AVERAGE(Exp_3!Z948,Exp_4!Z948)</f>
        <v>59.468004770877876</v>
      </c>
      <c r="E377" s="146">
        <f>AVERAGE(Exp_3!AC948,Exp_4!AC948)</f>
        <v>63.111442055050482</v>
      </c>
      <c r="F377" s="146"/>
      <c r="G377" s="146">
        <f>AVERAGE(Exp_3!X948,Exp_4!X948)</f>
        <v>50.763295030021979</v>
      </c>
      <c r="H377" s="146">
        <f>AVERAGE(Exp_3!AA948,Exp_4!AA948)</f>
        <v>54.024311611516154</v>
      </c>
      <c r="I377" s="146">
        <f>AVERAGE(Exp_3!AD948,Exp_4!AD948)</f>
        <v>60.092219381142939</v>
      </c>
      <c r="J377" s="146"/>
      <c r="K377" s="146">
        <f>AVERAGE(Exp_3!Y948,Exp_4!Y948)</f>
        <v>52.348248840223249</v>
      </c>
      <c r="L377" s="146">
        <f>AVERAGE(Exp_3!AB948,Exp_4!AB948)</f>
        <v>52.634670334047243</v>
      </c>
      <c r="M377" s="146">
        <f>AVERAGE(Exp_3!AE948,Exp_4!AE948)</f>
        <v>58.419271132334423</v>
      </c>
    </row>
    <row r="378" spans="2:13" x14ac:dyDescent="0.35">
      <c r="B378" s="115"/>
      <c r="C378" s="146" t="s">
        <v>185</v>
      </c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</row>
    <row r="379" spans="2:13" x14ac:dyDescent="0.35">
      <c r="B379" s="128">
        <v>20</v>
      </c>
      <c r="C379" s="146">
        <f>AVERAGE(Exp_3!W950,Exp_4!W950)</f>
        <v>52.122782979123905</v>
      </c>
      <c r="D379" s="146">
        <f>AVERAGE(Exp_3!Z950,Exp_4!Z950)</f>
        <v>55.543705072790488</v>
      </c>
      <c r="E379" s="146">
        <f>AVERAGE(Exp_3!AC950,Exp_4!AC950)</f>
        <v>63.861883500517763</v>
      </c>
      <c r="F379" s="146"/>
      <c r="G379" s="146">
        <f>AVERAGE(Exp_3!X950,Exp_4!X950)</f>
        <v>45.185248191064424</v>
      </c>
      <c r="H379" s="146">
        <f>AVERAGE(Exp_3!AA950,Exp_4!AA950)</f>
        <v>48.945659881696933</v>
      </c>
      <c r="I379" s="146">
        <f>AVERAGE(Exp_3!AD950,Exp_4!AD950)</f>
        <v>58.937670694866036</v>
      </c>
      <c r="J379" s="146"/>
      <c r="K379" s="146">
        <f>AVERAGE(Exp_3!Y950,Exp_4!Y950)</f>
        <v>41.522325136873626</v>
      </c>
      <c r="L379" s="146">
        <f>AVERAGE(Exp_3!AB950,Exp_4!AB950)</f>
        <v>44.184521023458601</v>
      </c>
      <c r="M379" s="146">
        <f>AVERAGE(Exp_3!AE950,Exp_4!AE950)</f>
        <v>54.609709138413265</v>
      </c>
    </row>
    <row r="380" spans="2:13" x14ac:dyDescent="0.35">
      <c r="B380" s="128">
        <v>40</v>
      </c>
      <c r="C380" s="146">
        <f>AVERAGE(Exp_3!W951,Exp_4!W951)</f>
        <v>48.033569771954141</v>
      </c>
      <c r="D380" s="146">
        <f>AVERAGE(Exp_3!Z951,Exp_4!Z951)</f>
        <v>54.498675038406574</v>
      </c>
      <c r="E380" s="146">
        <f>AVERAGE(Exp_3!AC951,Exp_4!AC951)</f>
        <v>66.771249366940552</v>
      </c>
      <c r="F380" s="146"/>
      <c r="G380" s="146">
        <f>AVERAGE(Exp_3!X951,Exp_4!X951)</f>
        <v>42.495822818856944</v>
      </c>
      <c r="H380" s="146">
        <f>AVERAGE(Exp_3!AA951,Exp_4!AA951)</f>
        <v>50.163474542618445</v>
      </c>
      <c r="I380" s="146">
        <f>AVERAGE(Exp_3!AD951,Exp_4!AD951)</f>
        <v>65.759252881401565</v>
      </c>
      <c r="J380" s="146"/>
      <c r="K380" s="146">
        <f>AVERAGE(Exp_3!Y951,Exp_4!Y951)</f>
        <v>51.118248098922258</v>
      </c>
      <c r="L380" s="146">
        <f>AVERAGE(Exp_3!AB951,Exp_4!AB951)</f>
        <v>61.142507060315815</v>
      </c>
      <c r="M380" s="146">
        <f>AVERAGE(Exp_3!AE951,Exp_4!AE951)</f>
        <v>77.472366882635669</v>
      </c>
    </row>
    <row r="381" spans="2:13" ht="15" thickBot="1" x14ac:dyDescent="0.4">
      <c r="B381" s="131">
        <v>100</v>
      </c>
      <c r="C381" s="146">
        <f>AVERAGE(Exp_3!W952,Exp_4!W952)</f>
        <v>52.19455878884829</v>
      </c>
      <c r="D381" s="146">
        <f>AVERAGE(Exp_3!Z952,Exp_4!Z952)</f>
        <v>65.786127996537971</v>
      </c>
      <c r="E381" s="146">
        <f>AVERAGE(Exp_3!AC952,Exp_4!AC952)</f>
        <v>75.808462997330111</v>
      </c>
      <c r="F381" s="146"/>
      <c r="G381" s="146">
        <f>AVERAGE(Exp_3!X952,Exp_4!X952)</f>
        <v>44.869749080700629</v>
      </c>
      <c r="H381" s="146">
        <f>AVERAGE(Exp_3!AA952,Exp_4!AA952)</f>
        <v>59.918541882293987</v>
      </c>
      <c r="I381" s="146">
        <f>AVERAGE(Exp_3!AD952,Exp_4!AD952)</f>
        <v>72.466600181916363</v>
      </c>
      <c r="J381" s="146"/>
      <c r="K381" s="146">
        <f>AVERAGE(Exp_3!Y952,Exp_4!Y952)</f>
        <v>46.915938382310806</v>
      </c>
      <c r="L381" s="146">
        <f>AVERAGE(Exp_3!AB952,Exp_4!AB952)</f>
        <v>61.591008736944374</v>
      </c>
      <c r="M381" s="146">
        <f>AVERAGE(Exp_3!AE952,Exp_4!AE952)</f>
        <v>72.438292431917631</v>
      </c>
    </row>
    <row r="382" spans="2:13" ht="15" thickTop="1" x14ac:dyDescent="0.35">
      <c r="B382" s="114" t="s">
        <v>89</v>
      </c>
      <c r="C382" s="148" t="s">
        <v>83</v>
      </c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</row>
    <row r="383" spans="2:13" x14ac:dyDescent="0.35">
      <c r="B383" s="115"/>
      <c r="C383" s="149" t="s">
        <v>84</v>
      </c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</row>
    <row r="384" spans="2:13" x14ac:dyDescent="0.35">
      <c r="B384" s="115"/>
      <c r="C384" s="149" t="s">
        <v>85</v>
      </c>
      <c r="D384" s="150"/>
      <c r="E384" s="150"/>
      <c r="F384" s="150"/>
      <c r="G384" s="115"/>
      <c r="H384" s="115"/>
      <c r="I384" s="115"/>
      <c r="J384" s="115"/>
      <c r="K384" s="115"/>
      <c r="L384" s="115"/>
      <c r="M384" s="115"/>
    </row>
    <row r="385" spans="2:13" x14ac:dyDescent="0.35">
      <c r="B385" s="115" t="s">
        <v>90</v>
      </c>
      <c r="C385" s="115"/>
      <c r="D385" s="150"/>
      <c r="E385" s="150"/>
      <c r="F385" s="150"/>
      <c r="G385" s="115"/>
      <c r="H385" s="115"/>
      <c r="I385" s="115"/>
      <c r="J385" s="115"/>
      <c r="K385" s="115"/>
      <c r="L385" s="115"/>
      <c r="M385" s="115"/>
    </row>
  </sheetData>
  <mergeCells count="71">
    <mergeCell ref="BI15:BQ16"/>
    <mergeCell ref="C285:M285"/>
    <mergeCell ref="C287:E287"/>
    <mergeCell ref="G287:I287"/>
    <mergeCell ref="K287:M287"/>
    <mergeCell ref="C132:L132"/>
    <mergeCell ref="C138:L138"/>
    <mergeCell ref="C142:L142"/>
    <mergeCell ref="C146:L146"/>
    <mergeCell ref="B119:M119"/>
    <mergeCell ref="C120:L120"/>
    <mergeCell ref="C124:L124"/>
    <mergeCell ref="C128:L128"/>
    <mergeCell ref="C237:L237"/>
    <mergeCell ref="B224:M224"/>
    <mergeCell ref="B206:M206"/>
    <mergeCell ref="C337:M337"/>
    <mergeCell ref="C339:E339"/>
    <mergeCell ref="G339:I339"/>
    <mergeCell ref="K339:M339"/>
    <mergeCell ref="C150:L150"/>
    <mergeCell ref="C164:L164"/>
    <mergeCell ref="C168:L168"/>
    <mergeCell ref="C172:L172"/>
    <mergeCell ref="C176:L176"/>
    <mergeCell ref="C182:L182"/>
    <mergeCell ref="C186:L186"/>
    <mergeCell ref="C190:L190"/>
    <mergeCell ref="C194:L194"/>
    <mergeCell ref="B163:M163"/>
    <mergeCell ref="C229:L229"/>
    <mergeCell ref="C233:L233"/>
    <mergeCell ref="AT4:AV4"/>
    <mergeCell ref="C204:E204"/>
    <mergeCell ref="G204:I204"/>
    <mergeCell ref="K204:M204"/>
    <mergeCell ref="C115:M115"/>
    <mergeCell ref="C117:E117"/>
    <mergeCell ref="G117:I117"/>
    <mergeCell ref="K117:M117"/>
    <mergeCell ref="C159:M159"/>
    <mergeCell ref="C161:E161"/>
    <mergeCell ref="G161:I161"/>
    <mergeCell ref="K161:M161"/>
    <mergeCell ref="C202:M202"/>
    <mergeCell ref="AX1:BF2"/>
    <mergeCell ref="AZ3:BF3"/>
    <mergeCell ref="D96:J96"/>
    <mergeCell ref="C43:M43"/>
    <mergeCell ref="B94:J95"/>
    <mergeCell ref="C45:E45"/>
    <mergeCell ref="G45:I45"/>
    <mergeCell ref="K45:M45"/>
    <mergeCell ref="C3:E3"/>
    <mergeCell ref="F3:H3"/>
    <mergeCell ref="I3:K3"/>
    <mergeCell ref="AN70:AP70"/>
    <mergeCell ref="AH4:AJ4"/>
    <mergeCell ref="AK4:AM4"/>
    <mergeCell ref="AN4:AP4"/>
    <mergeCell ref="AQ4:AS4"/>
    <mergeCell ref="C245:E245"/>
    <mergeCell ref="F245:H245"/>
    <mergeCell ref="I245:K245"/>
    <mergeCell ref="AH70:AJ70"/>
    <mergeCell ref="AK70:AM70"/>
    <mergeCell ref="C207:L207"/>
    <mergeCell ref="C211:L211"/>
    <mergeCell ref="C215:L215"/>
    <mergeCell ref="C219:L219"/>
    <mergeCell ref="C225:L225"/>
  </mergeCells>
  <conditionalFormatting sqref="C48:C50">
    <cfRule type="expression" dxfId="410" priority="752">
      <formula>(C48=MIN(C48:E48))</formula>
    </cfRule>
  </conditionalFormatting>
  <conditionalFormatting sqref="C52:C66 I55 F55:F66 I59 I63">
    <cfRule type="expression" dxfId="409" priority="774">
      <formula>(C52=MIN(C52:E52))</formula>
    </cfRule>
  </conditionalFormatting>
  <conditionalFormatting sqref="C69:C71">
    <cfRule type="expression" dxfId="408" priority="1091">
      <formula>(C69=MIN(C69:E69))</formula>
    </cfRule>
  </conditionalFormatting>
  <conditionalFormatting sqref="C73:C87 I76 F76:F87 I80 I84 C137 G137 J137:K137 C181 G181 J181:K181">
    <cfRule type="expression" dxfId="407" priority="1120">
      <formula>(C73=MIN(C73:E73))</formula>
    </cfRule>
  </conditionalFormatting>
  <conditionalFormatting sqref="C121:C131">
    <cfRule type="expression" dxfId="406" priority="728">
      <formula>(C121=MAX(C121:E121))</formula>
    </cfRule>
  </conditionalFormatting>
  <conditionalFormatting sqref="C132">
    <cfRule type="expression" dxfId="405" priority="652">
      <formula>(C132=MIN(C132:E132))</formula>
    </cfRule>
  </conditionalFormatting>
  <conditionalFormatting sqref="C133:C135">
    <cfRule type="expression" dxfId="404" priority="522">
      <formula>(C133=MAX(C133:E133))</formula>
    </cfRule>
  </conditionalFormatting>
  <conditionalFormatting sqref="C139:C141">
    <cfRule type="expression" dxfId="403" priority="512">
      <formula>(C139=MAX(C139:E139))</formula>
    </cfRule>
  </conditionalFormatting>
  <conditionalFormatting sqref="C142 C146">
    <cfRule type="expression" dxfId="402" priority="1041">
      <formula>(C142=MIN(C142:E142))</formula>
    </cfRule>
  </conditionalFormatting>
  <conditionalFormatting sqref="C143:C145">
    <cfRule type="expression" dxfId="401" priority="502">
      <formula>(C143=MAX(C143:E143))</formula>
    </cfRule>
  </conditionalFormatting>
  <conditionalFormatting sqref="C147:C149">
    <cfRule type="expression" dxfId="400" priority="492">
      <formula>(C147=MAX(C147:E147))</formula>
    </cfRule>
  </conditionalFormatting>
  <conditionalFormatting sqref="C150">
    <cfRule type="expression" dxfId="399" priority="948">
      <formula>(C150=MIN(C150:E150))</formula>
    </cfRule>
  </conditionalFormatting>
  <conditionalFormatting sqref="C151:C153">
    <cfRule type="expression" dxfId="398" priority="482">
      <formula>(C151=MAX(C151:E151))</formula>
    </cfRule>
  </conditionalFormatting>
  <conditionalFormatting sqref="C165:C179">
    <cfRule type="expression" dxfId="397" priority="552">
      <formula>(C165=MIN(C165:E165))</formula>
    </cfRule>
  </conditionalFormatting>
  <conditionalFormatting sqref="C183:C197">
    <cfRule type="expression" dxfId="396" priority="596">
      <formula>(C183=MIN(C183:E183))</formula>
    </cfRule>
  </conditionalFormatting>
  <conditionalFormatting sqref="C290:C292">
    <cfRule type="expression" dxfId="395" priority="314">
      <formula>(C290=MIN(C290:E290))</formula>
    </cfRule>
  </conditionalFormatting>
  <conditionalFormatting sqref="C294:C308">
    <cfRule type="expression" dxfId="394" priority="287">
      <formula>(C294=MIN(C294:E294))</formula>
    </cfRule>
  </conditionalFormatting>
  <conditionalFormatting sqref="C311:C313">
    <cfRule type="expression" dxfId="393" priority="358">
      <formula>(C311=MIN(C311:E311))</formula>
    </cfRule>
  </conditionalFormatting>
  <conditionalFormatting sqref="C315:C329">
    <cfRule type="expression" dxfId="392" priority="251">
      <formula>(C315=MIN(C315:E315))</formula>
    </cfRule>
  </conditionalFormatting>
  <conditionalFormatting sqref="C342:C344">
    <cfRule type="expression" dxfId="391" priority="84">
      <formula>(C342=MIN(C342:E342))</formula>
    </cfRule>
  </conditionalFormatting>
  <conditionalFormatting sqref="C346:C360">
    <cfRule type="expression" dxfId="390" priority="63">
      <formula>(C346=MIN(C346:E346))</formula>
    </cfRule>
  </conditionalFormatting>
  <conditionalFormatting sqref="C363:C365">
    <cfRule type="expression" dxfId="389" priority="104">
      <formula>(C363=MIN(C363:E363))</formula>
    </cfRule>
  </conditionalFormatting>
  <conditionalFormatting sqref="C367:C381">
    <cfRule type="expression" dxfId="388" priority="27">
      <formula>(C367=MIN(C367:E367))</formula>
    </cfRule>
  </conditionalFormatting>
  <conditionalFormatting sqref="D48:D50">
    <cfRule type="expression" dxfId="387" priority="751">
      <formula>(D48=MIN(C48:E48))</formula>
    </cfRule>
  </conditionalFormatting>
  <conditionalFormatting sqref="D52:D66 G55 J55:J66 G59 G63">
    <cfRule type="expression" dxfId="386" priority="773">
      <formula>(D52=MIN(C52:E52))</formula>
    </cfRule>
  </conditionalFormatting>
  <conditionalFormatting sqref="D69:D71">
    <cfRule type="expression" dxfId="385" priority="1090">
      <formula>(D69=MIN(C69:E69))</formula>
    </cfRule>
  </conditionalFormatting>
  <conditionalFormatting sqref="D73:D87 G76 J76:J87 G80 G84 D137 H137 L137 D181 H181 L181">
    <cfRule type="expression" dxfId="384" priority="1119">
      <formula>(D73=MIN(C73:E73))</formula>
    </cfRule>
  </conditionalFormatting>
  <conditionalFormatting sqref="D121:D123 D125:D127 D129:D131">
    <cfRule type="expression" dxfId="383" priority="727">
      <formula>(D121=MAX(C121:E121))</formula>
    </cfRule>
  </conditionalFormatting>
  <conditionalFormatting sqref="D133:D135">
    <cfRule type="expression" dxfId="382" priority="521">
      <formula>(D133=MAX(C133:E133))</formula>
    </cfRule>
  </conditionalFormatting>
  <conditionalFormatting sqref="D139:D141">
    <cfRule type="expression" dxfId="381" priority="511">
      <formula>(D139=MAX(C139:E139))</formula>
    </cfRule>
  </conditionalFormatting>
  <conditionalFormatting sqref="D143:D145">
    <cfRule type="expression" dxfId="380" priority="501">
      <formula>(D143=MAX(C143:E143))</formula>
    </cfRule>
  </conditionalFormatting>
  <conditionalFormatting sqref="D147:D149">
    <cfRule type="expression" dxfId="379" priority="491">
      <formula>(D147=MAX(C147:E147))</formula>
    </cfRule>
  </conditionalFormatting>
  <conditionalFormatting sqref="D151:D153">
    <cfRule type="expression" dxfId="378" priority="481">
      <formula>(D151=MAX(C151:E151))</formula>
    </cfRule>
  </conditionalFormatting>
  <conditionalFormatting sqref="D165:D167 D169:D171 J169:J171 D173:D175 J173:J175">
    <cfRule type="expression" dxfId="377" priority="583">
      <formula>(D165=MIN(C165:E165))</formula>
    </cfRule>
  </conditionalFormatting>
  <conditionalFormatting sqref="D177:D179 J177:J179">
    <cfRule type="expression" dxfId="376" priority="551">
      <formula>(D177=MIN(C177:E177))</formula>
    </cfRule>
  </conditionalFormatting>
  <conditionalFormatting sqref="D183:D185 D187:D189 J187:J189 D191:D193 J191:J193">
    <cfRule type="expression" dxfId="375" priority="627">
      <formula>(D183=MIN(C183:E183))</formula>
    </cfRule>
  </conditionalFormatting>
  <conditionalFormatting sqref="D195:D197 J195:J197">
    <cfRule type="expression" dxfId="374" priority="595">
      <formula>(D195=MIN(C195:E195))</formula>
    </cfRule>
  </conditionalFormatting>
  <conditionalFormatting sqref="D290:D292">
    <cfRule type="expression" dxfId="373" priority="313">
      <formula>(D290=MIN(C290:E290))</formula>
    </cfRule>
  </conditionalFormatting>
  <conditionalFormatting sqref="D294:D308">
    <cfRule type="expression" dxfId="372" priority="286">
      <formula>(D294=MIN(C294:E294))</formula>
    </cfRule>
  </conditionalFormatting>
  <conditionalFormatting sqref="D311:D313">
    <cfRule type="expression" dxfId="371" priority="357">
      <formula>(D311=MIN(C311:E311))</formula>
    </cfRule>
  </conditionalFormatting>
  <conditionalFormatting sqref="D315:D329">
    <cfRule type="expression" dxfId="370" priority="250">
      <formula>(D315=MIN(C315:E315))</formula>
    </cfRule>
  </conditionalFormatting>
  <conditionalFormatting sqref="D342:D344">
    <cfRule type="expression" dxfId="369" priority="83">
      <formula>(D342=MIN(C342:E342))</formula>
    </cfRule>
  </conditionalFormatting>
  <conditionalFormatting sqref="D346:D360">
    <cfRule type="expression" dxfId="368" priority="62">
      <formula>(D346=MIN(C346:E346))</formula>
    </cfRule>
  </conditionalFormatting>
  <conditionalFormatting sqref="D363:D365">
    <cfRule type="expression" dxfId="367" priority="103">
      <formula>(D363=MIN(C363:E363))</formula>
    </cfRule>
  </conditionalFormatting>
  <conditionalFormatting sqref="D367:D381">
    <cfRule type="expression" dxfId="366" priority="26">
      <formula>(D367=MIN(C367:E367))</formula>
    </cfRule>
  </conditionalFormatting>
  <conditionalFormatting sqref="E48:E50">
    <cfRule type="expression" dxfId="365" priority="750">
      <formula>(E48=MIN(C48:E48))</formula>
    </cfRule>
  </conditionalFormatting>
  <conditionalFormatting sqref="E52:E66 H55 K55 H59 K59 H63 K63">
    <cfRule type="expression" dxfId="364" priority="772">
      <formula>(E52=MIN(C52:E52))</formula>
    </cfRule>
  </conditionalFormatting>
  <conditionalFormatting sqref="E69:E71">
    <cfRule type="expression" dxfId="363" priority="1089">
      <formula>(E69=MIN(C69:E69))</formula>
    </cfRule>
  </conditionalFormatting>
  <conditionalFormatting sqref="E73:E87 H76 K76 H80 K80 H84 K84 E137 I137 M137 E181 I181 M181">
    <cfRule type="expression" dxfId="362" priority="1118">
      <formula>(E73=MIN(C73:E73))</formula>
    </cfRule>
  </conditionalFormatting>
  <conditionalFormatting sqref="E121:E123 E125:E127 E129:E131">
    <cfRule type="expression" dxfId="361" priority="726">
      <formula>(E121=MAX(C121:E121))</formula>
    </cfRule>
  </conditionalFormatting>
  <conditionalFormatting sqref="E133:E135">
    <cfRule type="expression" dxfId="360" priority="520">
      <formula>(E133=MAX(C133:E133))</formula>
    </cfRule>
  </conditionalFormatting>
  <conditionalFormatting sqref="E139:E141">
    <cfRule type="expression" dxfId="359" priority="510">
      <formula>(E139=MAX(C139:E139))</formula>
    </cfRule>
  </conditionalFormatting>
  <conditionalFormatting sqref="E143:E145">
    <cfRule type="expression" dxfId="358" priority="500">
      <formula>(E143=MAX(C143:E143))</formula>
    </cfRule>
  </conditionalFormatting>
  <conditionalFormatting sqref="E147:E149">
    <cfRule type="expression" dxfId="357" priority="490">
      <formula>(E147=MAX(C147:E147))</formula>
    </cfRule>
  </conditionalFormatting>
  <conditionalFormatting sqref="E151:E153">
    <cfRule type="expression" dxfId="356" priority="480">
      <formula>(E151=MAX(C151:E151))</formula>
    </cfRule>
  </conditionalFormatting>
  <conditionalFormatting sqref="E165:E167 E169:E171 E173:E175">
    <cfRule type="expression" dxfId="355" priority="582">
      <formula>(E165=MIN(C165:E165))</formula>
    </cfRule>
  </conditionalFormatting>
  <conditionalFormatting sqref="E177:E179">
    <cfRule type="expression" dxfId="354" priority="550">
      <formula>(E177=MIN(C177:E177))</formula>
    </cfRule>
  </conditionalFormatting>
  <conditionalFormatting sqref="E183:E185 E187:E189 E191:E193">
    <cfRule type="expression" dxfId="353" priority="626">
      <formula>(E183=MIN(C183:E183))</formula>
    </cfRule>
  </conditionalFormatting>
  <conditionalFormatting sqref="E195:E197">
    <cfRule type="expression" dxfId="352" priority="594">
      <formula>(E195=MIN(C195:E195))</formula>
    </cfRule>
  </conditionalFormatting>
  <conditionalFormatting sqref="E290:E292">
    <cfRule type="expression" dxfId="351" priority="312">
      <formula>(E290=MIN(C290:E290))</formula>
    </cfRule>
  </conditionalFormatting>
  <conditionalFormatting sqref="E294:E308">
    <cfRule type="expression" dxfId="350" priority="285">
      <formula>(E294=MIN(C294:E294))</formula>
    </cfRule>
  </conditionalFormatting>
  <conditionalFormatting sqref="E311:E313">
    <cfRule type="expression" dxfId="349" priority="356">
      <formula>(E311=MIN(C311:E311))</formula>
    </cfRule>
  </conditionalFormatting>
  <conditionalFormatting sqref="E315:E329">
    <cfRule type="expression" dxfId="348" priority="249">
      <formula>(E315=MIN(C315:E315))</formula>
    </cfRule>
  </conditionalFormatting>
  <conditionalFormatting sqref="E342:E344">
    <cfRule type="expression" dxfId="347" priority="82">
      <formula>(E342=MIN(C342:E342))</formula>
    </cfRule>
  </conditionalFormatting>
  <conditionalFormatting sqref="E346:E360">
    <cfRule type="expression" dxfId="346" priority="61">
      <formula>(E346=MIN(C346:E346))</formula>
    </cfRule>
  </conditionalFormatting>
  <conditionalFormatting sqref="E363:E365">
    <cfRule type="expression" dxfId="345" priority="102">
      <formula>(E363=MIN(C363:E363))</formula>
    </cfRule>
  </conditionalFormatting>
  <conditionalFormatting sqref="E367:E381">
    <cfRule type="expression" dxfId="344" priority="25">
      <formula>(E367=MIN(C367:E367))</formula>
    </cfRule>
  </conditionalFormatting>
  <conditionalFormatting sqref="F169:G171">
    <cfRule type="expression" dxfId="343" priority="577">
      <formula>(F169=MIN(F169:H169))</formula>
    </cfRule>
  </conditionalFormatting>
  <conditionalFormatting sqref="F173:G175">
    <cfRule type="expression" dxfId="342" priority="580">
      <formula>(F173=MIN(F173:H173))</formula>
    </cfRule>
  </conditionalFormatting>
  <conditionalFormatting sqref="F177:G179">
    <cfRule type="expression" dxfId="341" priority="548">
      <formula>(F177=MIN(F177:H177))</formula>
    </cfRule>
  </conditionalFormatting>
  <conditionalFormatting sqref="F187:G189">
    <cfRule type="expression" dxfId="340" priority="621">
      <formula>(F187=MIN(F187:H187))</formula>
    </cfRule>
  </conditionalFormatting>
  <conditionalFormatting sqref="F191:G193">
    <cfRule type="expression" dxfId="339" priority="624">
      <formula>(F191=MIN(F191:H191))</formula>
    </cfRule>
  </conditionalFormatting>
  <conditionalFormatting sqref="F195:G197">
    <cfRule type="expression" dxfId="338" priority="592">
      <formula>(F195=MIN(F195:H195))</formula>
    </cfRule>
  </conditionalFormatting>
  <conditionalFormatting sqref="G48:G50">
    <cfRule type="expression" dxfId="337" priority="748">
      <formula>(G48=MIN(G48:I48))</formula>
    </cfRule>
  </conditionalFormatting>
  <conditionalFormatting sqref="G52:G54">
    <cfRule type="expression" dxfId="336" priority="764">
      <formula>(G52=MIN(G52:I52))</formula>
    </cfRule>
  </conditionalFormatting>
  <conditionalFormatting sqref="G56:G58">
    <cfRule type="expression" dxfId="335" priority="767">
      <formula>(G56=MIN(G56:I56))</formula>
    </cfRule>
  </conditionalFormatting>
  <conditionalFormatting sqref="G60:G62">
    <cfRule type="expression" dxfId="334" priority="770">
      <formula>(G60=MIN(G60:I60))</formula>
    </cfRule>
  </conditionalFormatting>
  <conditionalFormatting sqref="G64:G66">
    <cfRule type="expression" dxfId="333" priority="658">
      <formula>(G64=MIN(G64:I64))</formula>
    </cfRule>
  </conditionalFormatting>
  <conditionalFormatting sqref="G69:G71">
    <cfRule type="expression" dxfId="332" priority="1087">
      <formula>(G69=MIN(G69:I69))</formula>
    </cfRule>
  </conditionalFormatting>
  <conditionalFormatting sqref="G73:G75">
    <cfRule type="expression" dxfId="331" priority="1110">
      <formula>(G73=MIN(G73:I73))</formula>
    </cfRule>
  </conditionalFormatting>
  <conditionalFormatting sqref="G77:G79">
    <cfRule type="expression" dxfId="330" priority="1113">
      <formula>(G77=MIN(G77:I77))</formula>
    </cfRule>
  </conditionalFormatting>
  <conditionalFormatting sqref="G81:G83">
    <cfRule type="expression" dxfId="329" priority="1116">
      <formula>(G81=MIN(G81:I81))</formula>
    </cfRule>
  </conditionalFormatting>
  <conditionalFormatting sqref="G85:G87">
    <cfRule type="expression" dxfId="328" priority="965">
      <formula>(G85=MIN(G85:I85))</formula>
    </cfRule>
  </conditionalFormatting>
  <conditionalFormatting sqref="G121:G123">
    <cfRule type="expression" dxfId="327" priority="542">
      <formula>(G121=MAX(G121:I121))</formula>
    </cfRule>
  </conditionalFormatting>
  <conditionalFormatting sqref="G125:G127">
    <cfRule type="expression" dxfId="326" priority="535">
      <formula>(G125=MAX(G125:I125))</formula>
    </cfRule>
  </conditionalFormatting>
  <conditionalFormatting sqref="G129:G131">
    <cfRule type="expression" dxfId="325" priority="528">
      <formula>(G129=MAX(G129:I129))</formula>
    </cfRule>
  </conditionalFormatting>
  <conditionalFormatting sqref="G133:G135">
    <cfRule type="expression" dxfId="324" priority="518">
      <formula>(G133=MAX(G133:I133))</formula>
    </cfRule>
  </conditionalFormatting>
  <conditionalFormatting sqref="G139:G141">
    <cfRule type="expression" dxfId="323" priority="508">
      <formula>(G139=MAX(G139:I139))</formula>
    </cfRule>
  </conditionalFormatting>
  <conditionalFormatting sqref="G143:G145">
    <cfRule type="expression" dxfId="322" priority="498">
      <formula>(G143=MAX(G143:I143))</formula>
    </cfRule>
  </conditionalFormatting>
  <conditionalFormatting sqref="G147:G149">
    <cfRule type="expression" dxfId="321" priority="488">
      <formula>(G147=MAX(G147:I147))</formula>
    </cfRule>
  </conditionalFormatting>
  <conditionalFormatting sqref="G151:G153">
    <cfRule type="expression" dxfId="320" priority="478">
      <formula>(G151=MAX(G151:I151))</formula>
    </cfRule>
  </conditionalFormatting>
  <conditionalFormatting sqref="G165:G167">
    <cfRule type="expression" dxfId="319" priority="574">
      <formula>(G165=MIN(G165:I165))</formula>
    </cfRule>
  </conditionalFormatting>
  <conditionalFormatting sqref="G183:G185">
    <cfRule type="expression" dxfId="318" priority="618">
      <formula>(G183=MIN(G183:I183))</formula>
    </cfRule>
  </conditionalFormatting>
  <conditionalFormatting sqref="G290:G292">
    <cfRule type="expression" dxfId="317" priority="310">
      <formula>(G290=MIN(G290:I290))</formula>
    </cfRule>
  </conditionalFormatting>
  <conditionalFormatting sqref="G294:G296">
    <cfRule type="expression" dxfId="316" priority="284">
      <formula>(G294=MIN(G294:I294))</formula>
    </cfRule>
  </conditionalFormatting>
  <conditionalFormatting sqref="G297 J297:J308 G301 G305">
    <cfRule type="expression" dxfId="315" priority="335">
      <formula>(G297=MIN(F297:H297))</formula>
    </cfRule>
  </conditionalFormatting>
  <conditionalFormatting sqref="G298:G300">
    <cfRule type="expression" dxfId="314" priority="281">
      <formula>(G298=MIN(G298:I298))</formula>
    </cfRule>
  </conditionalFormatting>
  <conditionalFormatting sqref="G302:G304">
    <cfRule type="expression" dxfId="313" priority="278">
      <formula>(G302=MIN(G302:I302))</formula>
    </cfRule>
  </conditionalFormatting>
  <conditionalFormatting sqref="G306:G308">
    <cfRule type="expression" dxfId="312" priority="275">
      <formula>(G306=MIN(G306:I306))</formula>
    </cfRule>
  </conditionalFormatting>
  <conditionalFormatting sqref="G311:G313">
    <cfRule type="expression" dxfId="311" priority="354">
      <formula>(G311=MIN(G311:I311))</formula>
    </cfRule>
  </conditionalFormatting>
  <conditionalFormatting sqref="G315:G317">
    <cfRule type="expression" dxfId="310" priority="248">
      <formula>(G315=MIN(G315:I315))</formula>
    </cfRule>
  </conditionalFormatting>
  <conditionalFormatting sqref="G318 J318:J329 G322 G326">
    <cfRule type="expression" dxfId="309" priority="379">
      <formula>(G318=MIN(F318:H318))</formula>
    </cfRule>
  </conditionalFormatting>
  <conditionalFormatting sqref="G319:G321">
    <cfRule type="expression" dxfId="308" priority="245">
      <formula>(G319=MIN(G319:I319))</formula>
    </cfRule>
  </conditionalFormatting>
  <conditionalFormatting sqref="G323:G325">
    <cfRule type="expression" dxfId="307" priority="242">
      <formula>(G323=MIN(G323:I323))</formula>
    </cfRule>
  </conditionalFormatting>
  <conditionalFormatting sqref="G327:G329">
    <cfRule type="expression" dxfId="306" priority="239">
      <formula>(G327=MIN(G327:I327))</formula>
    </cfRule>
  </conditionalFormatting>
  <conditionalFormatting sqref="G342:G344">
    <cfRule type="expression" dxfId="305" priority="80">
      <formula>(G342=MIN(G342:I342))</formula>
    </cfRule>
  </conditionalFormatting>
  <conditionalFormatting sqref="G346:G348">
    <cfRule type="expression" dxfId="304" priority="60">
      <formula>(G346=MIN(G346:I346))</formula>
    </cfRule>
  </conditionalFormatting>
  <conditionalFormatting sqref="G349 J349:J360 G353 G357">
    <cfRule type="expression" dxfId="303" priority="87">
      <formula>(G349=MIN(F349:H349))</formula>
    </cfRule>
  </conditionalFormatting>
  <conditionalFormatting sqref="G350:G352">
    <cfRule type="expression" dxfId="302" priority="57">
      <formula>(G350=MIN(G350:I350))</formula>
    </cfRule>
  </conditionalFormatting>
  <conditionalFormatting sqref="G354:G356">
    <cfRule type="expression" dxfId="301" priority="54">
      <formula>(G354=MIN(G354:I354))</formula>
    </cfRule>
  </conditionalFormatting>
  <conditionalFormatting sqref="G358:G360">
    <cfRule type="expression" dxfId="300" priority="51">
      <formula>(G358=MIN(G358:I358))</formula>
    </cfRule>
  </conditionalFormatting>
  <conditionalFormatting sqref="G363:G365">
    <cfRule type="expression" dxfId="299" priority="100">
      <formula>(G363=MIN(G363:I363))</formula>
    </cfRule>
  </conditionalFormatting>
  <conditionalFormatting sqref="G367:G369">
    <cfRule type="expression" dxfId="298" priority="24">
      <formula>(G367=MIN(G367:I367))</formula>
    </cfRule>
  </conditionalFormatting>
  <conditionalFormatting sqref="G370 J370:J381 G374 G378">
    <cfRule type="expression" dxfId="297" priority="107">
      <formula>(G370=MIN(F370:H370))</formula>
    </cfRule>
  </conditionalFormatting>
  <conditionalFormatting sqref="G371:G373">
    <cfRule type="expression" dxfId="296" priority="21">
      <formula>(G371=MIN(G371:I371))</formula>
    </cfRule>
  </conditionalFormatting>
  <conditionalFormatting sqref="G375:G377">
    <cfRule type="expression" dxfId="295" priority="18">
      <formula>(G375=MIN(G375:I375))</formula>
    </cfRule>
  </conditionalFormatting>
  <conditionalFormatting sqref="G379:G381">
    <cfRule type="expression" dxfId="294" priority="15">
      <formula>(G379=MIN(G379:I379))</formula>
    </cfRule>
  </conditionalFormatting>
  <conditionalFormatting sqref="H48:H50">
    <cfRule type="expression" dxfId="293" priority="747">
      <formula>(H48=MIN(G48:I48))</formula>
    </cfRule>
  </conditionalFormatting>
  <conditionalFormatting sqref="H52:H54">
    <cfRule type="expression" dxfId="292" priority="763">
      <formula>(H52=MIN(G52:I52))</formula>
    </cfRule>
  </conditionalFormatting>
  <conditionalFormatting sqref="H56:H58">
    <cfRule type="expression" dxfId="291" priority="766">
      <formula>(H56=MIN(G56:I56))</formula>
    </cfRule>
  </conditionalFormatting>
  <conditionalFormatting sqref="H60:H62">
    <cfRule type="expression" dxfId="290" priority="769">
      <formula>(H60=MIN(G60:I60))</formula>
    </cfRule>
  </conditionalFormatting>
  <conditionalFormatting sqref="H64:H66">
    <cfRule type="expression" dxfId="289" priority="657">
      <formula>(H64=MIN(G64:I64))</formula>
    </cfRule>
  </conditionalFormatting>
  <conditionalFormatting sqref="H69:H71">
    <cfRule type="expression" dxfId="288" priority="1086">
      <formula>(H69=MIN(G69:I69))</formula>
    </cfRule>
  </conditionalFormatting>
  <conditionalFormatting sqref="H73:H75">
    <cfRule type="expression" dxfId="287" priority="1109">
      <formula>(H73=MIN(G73:I73))</formula>
    </cfRule>
  </conditionalFormatting>
  <conditionalFormatting sqref="H77:H79">
    <cfRule type="expression" dxfId="286" priority="1112">
      <formula>(H77=MIN(G77:I77))</formula>
    </cfRule>
  </conditionalFormatting>
  <conditionalFormatting sqref="H81:H83">
    <cfRule type="expression" dxfId="285" priority="1115">
      <formula>(H81=MIN(G81:I81))</formula>
    </cfRule>
  </conditionalFormatting>
  <conditionalFormatting sqref="H85:H87">
    <cfRule type="expression" dxfId="284" priority="964">
      <formula>(H85=MIN(G85:I85))</formula>
    </cfRule>
  </conditionalFormatting>
  <conditionalFormatting sqref="H121:H123">
    <cfRule type="expression" dxfId="283" priority="541">
      <formula>(H121=MAX(G121:I121))</formula>
    </cfRule>
  </conditionalFormatting>
  <conditionalFormatting sqref="H125:H127">
    <cfRule type="expression" dxfId="282" priority="534">
      <formula>(H125=MAX(G125:I125))</formula>
    </cfRule>
  </conditionalFormatting>
  <conditionalFormatting sqref="H129:H131">
    <cfRule type="expression" dxfId="281" priority="527">
      <formula>(H129=MAX(G129:I129))</formula>
    </cfRule>
  </conditionalFormatting>
  <conditionalFormatting sqref="H133:H135">
    <cfRule type="expression" dxfId="280" priority="517">
      <formula>(H133=MAX(G133:I133))</formula>
    </cfRule>
  </conditionalFormatting>
  <conditionalFormatting sqref="H139:H141">
    <cfRule type="expression" dxfId="279" priority="507">
      <formula>(H139=MAX(G139:I139))</formula>
    </cfRule>
  </conditionalFormatting>
  <conditionalFormatting sqref="H143:H145">
    <cfRule type="expression" dxfId="278" priority="497">
      <formula>(H143=MAX(G143:I143))</formula>
    </cfRule>
  </conditionalFormatting>
  <conditionalFormatting sqref="H147:H149">
    <cfRule type="expression" dxfId="277" priority="487">
      <formula>(H147=MAX(G147:I147))</formula>
    </cfRule>
  </conditionalFormatting>
  <conditionalFormatting sqref="H151:H153">
    <cfRule type="expression" dxfId="276" priority="477">
      <formula>(H151=MAX(G151:I151))</formula>
    </cfRule>
  </conditionalFormatting>
  <conditionalFormatting sqref="H165:H167">
    <cfRule type="expression" dxfId="275" priority="573">
      <formula>(H165=MIN(G165:I165))</formula>
    </cfRule>
  </conditionalFormatting>
  <conditionalFormatting sqref="H169:H171">
    <cfRule type="expression" dxfId="274" priority="576">
      <formula>(H169=MIN(G169:I169))</formula>
    </cfRule>
  </conditionalFormatting>
  <conditionalFormatting sqref="H173:H175">
    <cfRule type="expression" dxfId="273" priority="579">
      <formula>(H173=MIN(G173:I173))</formula>
    </cfRule>
  </conditionalFormatting>
  <conditionalFormatting sqref="H177:H179">
    <cfRule type="expression" dxfId="272" priority="547">
      <formula>(H177=MIN(G177:I177))</formula>
    </cfRule>
  </conditionalFormatting>
  <conditionalFormatting sqref="H183:H185">
    <cfRule type="expression" dxfId="271" priority="617">
      <formula>(H183=MIN(G183:I183))</formula>
    </cfRule>
  </conditionalFormatting>
  <conditionalFormatting sqref="H187:H189">
    <cfRule type="expression" dxfId="270" priority="620">
      <formula>(H187=MIN(G187:I187))</formula>
    </cfRule>
  </conditionalFormatting>
  <conditionalFormatting sqref="H191:H193">
    <cfRule type="expression" dxfId="269" priority="623">
      <formula>(H191=MIN(G191:I191))</formula>
    </cfRule>
  </conditionalFormatting>
  <conditionalFormatting sqref="H195:H197">
    <cfRule type="expression" dxfId="268" priority="591">
      <formula>(H195=MIN(G195:I195))</formula>
    </cfRule>
  </conditionalFormatting>
  <conditionalFormatting sqref="H290:H292">
    <cfRule type="expression" dxfId="267" priority="309">
      <formula>(H290=MIN(G290:I290))</formula>
    </cfRule>
  </conditionalFormatting>
  <conditionalFormatting sqref="H294:H296">
    <cfRule type="expression" dxfId="266" priority="283">
      <formula>(H294=MIN(G294:I294))</formula>
    </cfRule>
  </conditionalFormatting>
  <conditionalFormatting sqref="H297 K297 H301 K301 H305 K305">
    <cfRule type="expression" dxfId="265" priority="334">
      <formula>(H297=MIN(F297:H297))</formula>
    </cfRule>
  </conditionalFormatting>
  <conditionalFormatting sqref="H298:H300">
    <cfRule type="expression" dxfId="264" priority="280">
      <formula>(H298=MIN(G298:I298))</formula>
    </cfRule>
  </conditionalFormatting>
  <conditionalFormatting sqref="H302:H304">
    <cfRule type="expression" dxfId="263" priority="277">
      <formula>(H302=MIN(G302:I302))</formula>
    </cfRule>
  </conditionalFormatting>
  <conditionalFormatting sqref="H306:H308">
    <cfRule type="expression" dxfId="262" priority="274">
      <formula>(H306=MIN(G306:I306))</formula>
    </cfRule>
  </conditionalFormatting>
  <conditionalFormatting sqref="H311:H313">
    <cfRule type="expression" dxfId="261" priority="353">
      <formula>(H311=MIN(G311:I311))</formula>
    </cfRule>
  </conditionalFormatting>
  <conditionalFormatting sqref="H315:H317">
    <cfRule type="expression" dxfId="260" priority="247">
      <formula>(H315=MIN(G315:I315))</formula>
    </cfRule>
  </conditionalFormatting>
  <conditionalFormatting sqref="H318 K318 H322 K322 H326 K326">
    <cfRule type="expression" dxfId="259" priority="378">
      <formula>(H318=MIN(F318:H318))</formula>
    </cfRule>
  </conditionalFormatting>
  <conditionalFormatting sqref="H319:H321">
    <cfRule type="expression" dxfId="258" priority="244">
      <formula>(H319=MIN(G319:I319))</formula>
    </cfRule>
  </conditionalFormatting>
  <conditionalFormatting sqref="H323:H325">
    <cfRule type="expression" dxfId="257" priority="241">
      <formula>(H323=MIN(G323:I323))</formula>
    </cfRule>
  </conditionalFormatting>
  <conditionalFormatting sqref="H327:H329">
    <cfRule type="expression" dxfId="256" priority="238">
      <formula>(H327=MIN(G327:I327))</formula>
    </cfRule>
  </conditionalFormatting>
  <conditionalFormatting sqref="H342:H344">
    <cfRule type="expression" dxfId="255" priority="79">
      <formula>(H342=MIN(G342:I342))</formula>
    </cfRule>
  </conditionalFormatting>
  <conditionalFormatting sqref="H346:H348">
    <cfRule type="expression" dxfId="254" priority="59">
      <formula>(H346=MIN(G346:I346))</formula>
    </cfRule>
  </conditionalFormatting>
  <conditionalFormatting sqref="H349 K349 H353 K353 H357 K357">
    <cfRule type="expression" dxfId="253" priority="86">
      <formula>(H349=MIN(F349:H349))</formula>
    </cfRule>
  </conditionalFormatting>
  <conditionalFormatting sqref="H350:H352">
    <cfRule type="expression" dxfId="252" priority="56">
      <formula>(H350=MIN(G350:I350))</formula>
    </cfRule>
  </conditionalFormatting>
  <conditionalFormatting sqref="H354:H356">
    <cfRule type="expression" dxfId="251" priority="53">
      <formula>(H354=MIN(G354:I354))</formula>
    </cfRule>
  </conditionalFormatting>
  <conditionalFormatting sqref="H358:H360">
    <cfRule type="expression" dxfId="250" priority="50">
      <formula>(H358=MIN(G358:I358))</formula>
    </cfRule>
  </conditionalFormatting>
  <conditionalFormatting sqref="H363:H365">
    <cfRule type="expression" dxfId="249" priority="99">
      <formula>(H363=MIN(G363:I363))</formula>
    </cfRule>
  </conditionalFormatting>
  <conditionalFormatting sqref="H367:H369">
    <cfRule type="expression" dxfId="248" priority="23">
      <formula>(H367=MIN(G367:I367))</formula>
    </cfRule>
  </conditionalFormatting>
  <conditionalFormatting sqref="H370 K370 H374 K374 H378 K378">
    <cfRule type="expression" dxfId="247" priority="106">
      <formula>(H370=MIN(F370:H370))</formula>
    </cfRule>
  </conditionalFormatting>
  <conditionalFormatting sqref="H371:H373">
    <cfRule type="expression" dxfId="246" priority="20">
      <formula>(H371=MIN(G371:I371))</formula>
    </cfRule>
  </conditionalFormatting>
  <conditionalFormatting sqref="H375:H377">
    <cfRule type="expression" dxfId="245" priority="17">
      <formula>(H375=MIN(G375:I375))</formula>
    </cfRule>
  </conditionalFormatting>
  <conditionalFormatting sqref="H379:H381">
    <cfRule type="expression" dxfId="244" priority="14">
      <formula>(H379=MIN(G379:I379))</formula>
    </cfRule>
  </conditionalFormatting>
  <conditionalFormatting sqref="I48:I50">
    <cfRule type="expression" dxfId="243" priority="746">
      <formula>(I48=MIN(G48:I48))</formula>
    </cfRule>
  </conditionalFormatting>
  <conditionalFormatting sqref="I52:I54">
    <cfRule type="expression" dxfId="242" priority="762">
      <formula>(I52=MIN(G52:I52))</formula>
    </cfRule>
  </conditionalFormatting>
  <conditionalFormatting sqref="I56:I58">
    <cfRule type="expression" dxfId="241" priority="765">
      <formula>(I56=MIN(G56:I56))</formula>
    </cfRule>
  </conditionalFormatting>
  <conditionalFormatting sqref="I60:I62">
    <cfRule type="expression" dxfId="240" priority="768">
      <formula>(I60=MIN(G60:I60))</formula>
    </cfRule>
  </conditionalFormatting>
  <conditionalFormatting sqref="I64:I66">
    <cfRule type="expression" dxfId="239" priority="656">
      <formula>(I64=MIN(G64:I64))</formula>
    </cfRule>
  </conditionalFormatting>
  <conditionalFormatting sqref="I69:I71">
    <cfRule type="expression" dxfId="238" priority="1085">
      <formula>(I69=MIN(G69:I69))</formula>
    </cfRule>
  </conditionalFormatting>
  <conditionalFormatting sqref="I73:I75">
    <cfRule type="expression" dxfId="237" priority="1108">
      <formula>(I73=MIN(G73:I73))</formula>
    </cfRule>
  </conditionalFormatting>
  <conditionalFormatting sqref="I77:I79">
    <cfRule type="expression" dxfId="236" priority="1111">
      <formula>(I77=MIN(G77:I77))</formula>
    </cfRule>
  </conditionalFormatting>
  <conditionalFormatting sqref="I81:I83">
    <cfRule type="expression" dxfId="235" priority="1114">
      <formula>(I81=MIN(G81:I81))</formula>
    </cfRule>
  </conditionalFormatting>
  <conditionalFormatting sqref="I85:I87">
    <cfRule type="expression" dxfId="234" priority="963">
      <formula>(I85=MIN(G85:I85))</formula>
    </cfRule>
  </conditionalFormatting>
  <conditionalFormatting sqref="I121:I123">
    <cfRule type="expression" dxfId="233" priority="540">
      <formula>(I121=MAX(G121:I121))</formula>
    </cfRule>
  </conditionalFormatting>
  <conditionalFormatting sqref="I125:I127">
    <cfRule type="expression" dxfId="232" priority="533">
      <formula>(I125=MAX(G125:I125))</formula>
    </cfRule>
  </conditionalFormatting>
  <conditionalFormatting sqref="I129:I131">
    <cfRule type="expression" dxfId="231" priority="526">
      <formula>(I129=MAX(G129:I129))</formula>
    </cfRule>
  </conditionalFormatting>
  <conditionalFormatting sqref="I133:I135">
    <cfRule type="expression" dxfId="230" priority="516">
      <formula>(I133=MAX(G133:I133))</formula>
    </cfRule>
  </conditionalFormatting>
  <conditionalFormatting sqref="I139:I141">
    <cfRule type="expression" dxfId="229" priority="506">
      <formula>(I139=MAX(G139:I139))</formula>
    </cfRule>
  </conditionalFormatting>
  <conditionalFormatting sqref="I143:I145">
    <cfRule type="expression" dxfId="228" priority="496">
      <formula>(I143=MAX(G143:I143))</formula>
    </cfRule>
  </conditionalFormatting>
  <conditionalFormatting sqref="I147:I149">
    <cfRule type="expression" dxfId="227" priority="486">
      <formula>(I147=MAX(G147:I147))</formula>
    </cfRule>
  </conditionalFormatting>
  <conditionalFormatting sqref="I151:I153">
    <cfRule type="expression" dxfId="226" priority="476">
      <formula>(I151=MAX(G151:I151))</formula>
    </cfRule>
  </conditionalFormatting>
  <conditionalFormatting sqref="I165:I167">
    <cfRule type="expression" dxfId="225" priority="572">
      <formula>(I165=MIN(G165:I165))</formula>
    </cfRule>
  </conditionalFormatting>
  <conditionalFormatting sqref="I169:I171">
    <cfRule type="expression" dxfId="224" priority="575">
      <formula>(I169=MIN(G169:I169))</formula>
    </cfRule>
  </conditionalFormatting>
  <conditionalFormatting sqref="I173:I175">
    <cfRule type="expression" dxfId="223" priority="578">
      <formula>(I173=MIN(G173:I173))</formula>
    </cfRule>
  </conditionalFormatting>
  <conditionalFormatting sqref="I177:I179">
    <cfRule type="expression" dxfId="222" priority="546">
      <formula>(I177=MIN(G177:I177))</formula>
    </cfRule>
  </conditionalFormatting>
  <conditionalFormatting sqref="I183:I185">
    <cfRule type="expression" dxfId="221" priority="616">
      <formula>(I183=MIN(G183:I183))</formula>
    </cfRule>
  </conditionalFormatting>
  <conditionalFormatting sqref="I187:I189">
    <cfRule type="expression" dxfId="220" priority="619">
      <formula>(I187=MIN(G187:I187))</formula>
    </cfRule>
  </conditionalFormatting>
  <conditionalFormatting sqref="I191:I193">
    <cfRule type="expression" dxfId="219" priority="622">
      <formula>(I191=MIN(G191:I191))</formula>
    </cfRule>
  </conditionalFormatting>
  <conditionalFormatting sqref="I195:I197">
    <cfRule type="expression" dxfId="218" priority="590">
      <formula>(I195=MIN(G195:I195))</formula>
    </cfRule>
  </conditionalFormatting>
  <conditionalFormatting sqref="I290:I292">
    <cfRule type="expression" dxfId="217" priority="308">
      <formula>(I290=MIN(G290:I290))</formula>
    </cfRule>
  </conditionalFormatting>
  <conditionalFormatting sqref="I294:I296">
    <cfRule type="expression" dxfId="216" priority="282">
      <formula>(I294=MIN(G294:I294))</formula>
    </cfRule>
  </conditionalFormatting>
  <conditionalFormatting sqref="I297 F297:F308 I301 I305">
    <cfRule type="expression" dxfId="215" priority="336">
      <formula>(F297=MIN(F297:H297))</formula>
    </cfRule>
  </conditionalFormatting>
  <conditionalFormatting sqref="I298:I300">
    <cfRule type="expression" dxfId="214" priority="279">
      <formula>(I298=MIN(G298:I298))</formula>
    </cfRule>
  </conditionalFormatting>
  <conditionalFormatting sqref="I302:I304">
    <cfRule type="expression" dxfId="213" priority="276">
      <formula>(I302=MIN(G302:I302))</formula>
    </cfRule>
  </conditionalFormatting>
  <conditionalFormatting sqref="I306:I308">
    <cfRule type="expression" dxfId="212" priority="273">
      <formula>(I306=MIN(G306:I306))</formula>
    </cfRule>
  </conditionalFormatting>
  <conditionalFormatting sqref="I311:I313">
    <cfRule type="expression" dxfId="211" priority="352">
      <formula>(I311=MIN(G311:I311))</formula>
    </cfRule>
  </conditionalFormatting>
  <conditionalFormatting sqref="I315:I317">
    <cfRule type="expression" dxfId="210" priority="246">
      <formula>(I315=MIN(G315:I315))</formula>
    </cfRule>
  </conditionalFormatting>
  <conditionalFormatting sqref="I318 F318:F329 I322 I326">
    <cfRule type="expression" dxfId="209" priority="380">
      <formula>(F318=MIN(F318:H318))</formula>
    </cfRule>
  </conditionalFormatting>
  <conditionalFormatting sqref="I319:I321">
    <cfRule type="expression" dxfId="208" priority="243">
      <formula>(I319=MIN(G319:I319))</formula>
    </cfRule>
  </conditionalFormatting>
  <conditionalFormatting sqref="I323:I325">
    <cfRule type="expression" dxfId="207" priority="240">
      <formula>(I323=MIN(G323:I323))</formula>
    </cfRule>
  </conditionalFormatting>
  <conditionalFormatting sqref="I327:I329">
    <cfRule type="expression" dxfId="206" priority="237">
      <formula>(I327=MIN(G327:I327))</formula>
    </cfRule>
  </conditionalFormatting>
  <conditionalFormatting sqref="I342:I344">
    <cfRule type="expression" dxfId="205" priority="78">
      <formula>(I342=MIN(G342:I342))</formula>
    </cfRule>
  </conditionalFormatting>
  <conditionalFormatting sqref="I346:I348">
    <cfRule type="expression" dxfId="204" priority="58">
      <formula>(I346=MIN(G346:I346))</formula>
    </cfRule>
  </conditionalFormatting>
  <conditionalFormatting sqref="I349 F349:F360 I353 I357">
    <cfRule type="expression" dxfId="203" priority="88">
      <formula>(F349=MIN(F349:H349))</formula>
    </cfRule>
  </conditionalFormatting>
  <conditionalFormatting sqref="I350:I352">
    <cfRule type="expression" dxfId="202" priority="55">
      <formula>(I350=MIN(G350:I350))</formula>
    </cfRule>
  </conditionalFormatting>
  <conditionalFormatting sqref="I354:I356">
    <cfRule type="expression" dxfId="201" priority="52">
      <formula>(I354=MIN(G354:I354))</formula>
    </cfRule>
  </conditionalFormatting>
  <conditionalFormatting sqref="I358:I360">
    <cfRule type="expression" dxfId="200" priority="49">
      <formula>(I358=MIN(G358:I358))</formula>
    </cfRule>
  </conditionalFormatting>
  <conditionalFormatting sqref="I363:I365">
    <cfRule type="expression" dxfId="199" priority="98">
      <formula>(I363=MIN(G363:I363))</formula>
    </cfRule>
  </conditionalFormatting>
  <conditionalFormatting sqref="I367:I369">
    <cfRule type="expression" dxfId="198" priority="22">
      <formula>(I367=MIN(G367:I367))</formula>
    </cfRule>
  </conditionalFormatting>
  <conditionalFormatting sqref="I370 F370:F381 I374 I378">
    <cfRule type="expression" dxfId="197" priority="108">
      <formula>(F370=MIN(F370:H370))</formula>
    </cfRule>
  </conditionalFormatting>
  <conditionalFormatting sqref="I371:I373">
    <cfRule type="expression" dxfId="196" priority="19">
      <formula>(I371=MIN(G371:I371))</formula>
    </cfRule>
  </conditionalFormatting>
  <conditionalFormatting sqref="I375:I377">
    <cfRule type="expression" dxfId="195" priority="16">
      <formula>(I375=MIN(G375:I375))</formula>
    </cfRule>
  </conditionalFormatting>
  <conditionalFormatting sqref="I379:I381">
    <cfRule type="expression" dxfId="194" priority="13">
      <formula>(I379=MIN(G379:I379))</formula>
    </cfRule>
  </conditionalFormatting>
  <conditionalFormatting sqref="J121:J123">
    <cfRule type="expression" dxfId="193" priority="725">
      <formula>(J121=MIN(J121:L121))</formula>
    </cfRule>
  </conditionalFormatting>
  <conditionalFormatting sqref="J125:J127">
    <cfRule type="expression" dxfId="192" priority="536">
      <formula>(J125=MIN(J125:L125))</formula>
    </cfRule>
  </conditionalFormatting>
  <conditionalFormatting sqref="J129:J131">
    <cfRule type="expression" dxfId="191" priority="529">
      <formula>(J129=MIN(J129:L129))</formula>
    </cfRule>
  </conditionalFormatting>
  <conditionalFormatting sqref="J133:J135">
    <cfRule type="expression" dxfId="190" priority="519">
      <formula>(J133=MIN(J133:L133))</formula>
    </cfRule>
  </conditionalFormatting>
  <conditionalFormatting sqref="J139:J141">
    <cfRule type="expression" dxfId="189" priority="509">
      <formula>(J139=MIN(J139:L139))</formula>
    </cfRule>
  </conditionalFormatting>
  <conditionalFormatting sqref="J143:J145">
    <cfRule type="expression" dxfId="188" priority="499">
      <formula>(J143=MIN(J143:L143))</formula>
    </cfRule>
  </conditionalFormatting>
  <conditionalFormatting sqref="J147:J149">
    <cfRule type="expression" dxfId="187" priority="489">
      <formula>(J147=MIN(J147:L147))</formula>
    </cfRule>
  </conditionalFormatting>
  <conditionalFormatting sqref="J151:J153">
    <cfRule type="expression" dxfId="186" priority="479">
      <formula>(J151=MIN(J151:L151))</formula>
    </cfRule>
  </conditionalFormatting>
  <conditionalFormatting sqref="J48:K50">
    <cfRule type="expression" dxfId="185" priority="745">
      <formula>(J48=MIN(J48:L48))</formula>
    </cfRule>
  </conditionalFormatting>
  <conditionalFormatting sqref="J52:K54">
    <cfRule type="expression" dxfId="184" priority="761">
      <formula>(J52=MIN(J52:L52))</formula>
    </cfRule>
  </conditionalFormatting>
  <conditionalFormatting sqref="J69:K71">
    <cfRule type="expression" dxfId="183" priority="1084">
      <formula>(J69=MIN(J69:L69))</formula>
    </cfRule>
  </conditionalFormatting>
  <conditionalFormatting sqref="J73:K75">
    <cfRule type="expression" dxfId="182" priority="1107">
      <formula>(J73=MIN(J73:L73))</formula>
    </cfRule>
  </conditionalFormatting>
  <conditionalFormatting sqref="J165:K167">
    <cfRule type="expression" dxfId="181" priority="571">
      <formula>(J165=MIN(J165:L165))</formula>
    </cfRule>
  </conditionalFormatting>
  <conditionalFormatting sqref="J183:K185">
    <cfRule type="expression" dxfId="180" priority="615">
      <formula>(J183=MIN(J183:L183))</formula>
    </cfRule>
  </conditionalFormatting>
  <conditionalFormatting sqref="J290:K292">
    <cfRule type="expression" dxfId="179" priority="307">
      <formula>(J290=MIN(J290:L290))</formula>
    </cfRule>
  </conditionalFormatting>
  <conditionalFormatting sqref="J294:K296">
    <cfRule type="expression" dxfId="178" priority="272">
      <formula>(J294=MIN(J294:L294))</formula>
    </cfRule>
  </conditionalFormatting>
  <conditionalFormatting sqref="J311:K313">
    <cfRule type="expression" dxfId="177" priority="351">
      <formula>(J311=MIN(J311:L311))</formula>
    </cfRule>
  </conditionalFormatting>
  <conditionalFormatting sqref="J315:K317">
    <cfRule type="expression" dxfId="176" priority="236">
      <formula>(J315=MIN(J315:L315))</formula>
    </cfRule>
  </conditionalFormatting>
  <conditionalFormatting sqref="J342:K344">
    <cfRule type="expression" dxfId="175" priority="77">
      <formula>(J342=MIN(J342:L342))</formula>
    </cfRule>
  </conditionalFormatting>
  <conditionalFormatting sqref="J346:K348">
    <cfRule type="expression" dxfId="174" priority="48">
      <formula>(J346=MIN(J346:L346))</formula>
    </cfRule>
  </conditionalFormatting>
  <conditionalFormatting sqref="J363:K365">
    <cfRule type="expression" dxfId="173" priority="97">
      <formula>(J363=MIN(J363:L363))</formula>
    </cfRule>
  </conditionalFormatting>
  <conditionalFormatting sqref="J367:K369">
    <cfRule type="expression" dxfId="172" priority="12">
      <formula>(J367=MIN(J367:L367))</formula>
    </cfRule>
  </conditionalFormatting>
  <conditionalFormatting sqref="K56:K58">
    <cfRule type="expression" dxfId="171" priority="758">
      <formula>(K56=MIN(K56:M56))</formula>
    </cfRule>
  </conditionalFormatting>
  <conditionalFormatting sqref="K60:K62">
    <cfRule type="expression" dxfId="170" priority="755">
      <formula>(K60=MIN(K60:M60))</formula>
    </cfRule>
  </conditionalFormatting>
  <conditionalFormatting sqref="K64:K66">
    <cfRule type="expression" dxfId="169" priority="655">
      <formula>(K64=MIN(K64:M64))</formula>
    </cfRule>
  </conditionalFormatting>
  <conditionalFormatting sqref="K77:K79">
    <cfRule type="expression" dxfId="168" priority="1104">
      <formula>(K77=MIN(K77:M77))</formula>
    </cfRule>
  </conditionalFormatting>
  <conditionalFormatting sqref="K81:K83">
    <cfRule type="expression" dxfId="167" priority="1101">
      <formula>(K81=MIN(K81:M81))</formula>
    </cfRule>
  </conditionalFormatting>
  <conditionalFormatting sqref="K85:K87">
    <cfRule type="expression" dxfId="166" priority="962">
      <formula>(K85=MIN(K85:M85))</formula>
    </cfRule>
  </conditionalFormatting>
  <conditionalFormatting sqref="K121:K123">
    <cfRule type="expression" dxfId="165" priority="539">
      <formula>(K121=MAX(K121:M121))</formula>
    </cfRule>
  </conditionalFormatting>
  <conditionalFormatting sqref="K125:K127">
    <cfRule type="expression" dxfId="164" priority="532">
      <formula>(K125=MAX(K125:M125))</formula>
    </cfRule>
  </conditionalFormatting>
  <conditionalFormatting sqref="K129:K131">
    <cfRule type="expression" dxfId="163" priority="525">
      <formula>(K129=MAX(K129:M129))</formula>
    </cfRule>
  </conditionalFormatting>
  <conditionalFormatting sqref="K133:K135">
    <cfRule type="expression" dxfId="162" priority="515">
      <formula>(K133=MAX(K133:M133))</formula>
    </cfRule>
  </conditionalFormatting>
  <conditionalFormatting sqref="K139:K141">
    <cfRule type="expression" dxfId="161" priority="505">
      <formula>(K139=MAX(K139:M139))</formula>
    </cfRule>
  </conditionalFormatting>
  <conditionalFormatting sqref="K143:K145">
    <cfRule type="expression" dxfId="160" priority="495">
      <formula>(K143=MAX(K143:M143))</formula>
    </cfRule>
  </conditionalFormatting>
  <conditionalFormatting sqref="K147:K149">
    <cfRule type="expression" dxfId="159" priority="485">
      <formula>(K147=MAX(K147:M147))</formula>
    </cfRule>
  </conditionalFormatting>
  <conditionalFormatting sqref="K151:K153">
    <cfRule type="expression" dxfId="158" priority="475">
      <formula>(K151=MAX(K151:M151))</formula>
    </cfRule>
  </conditionalFormatting>
  <conditionalFormatting sqref="K169:K171">
    <cfRule type="expression" dxfId="157" priority="568">
      <formula>(K169=MIN(K169:M169))</formula>
    </cfRule>
  </conditionalFormatting>
  <conditionalFormatting sqref="K173:K175">
    <cfRule type="expression" dxfId="156" priority="565">
      <formula>(K173=MIN(K173:M173))</formula>
    </cfRule>
  </conditionalFormatting>
  <conditionalFormatting sqref="K177:K179">
    <cfRule type="expression" dxfId="155" priority="545">
      <formula>(K177=MIN(K177:M177))</formula>
    </cfRule>
  </conditionalFormatting>
  <conditionalFormatting sqref="K187:K189">
    <cfRule type="expression" dxfId="154" priority="612">
      <formula>(K187=MIN(K187:M187))</formula>
    </cfRule>
  </conditionalFormatting>
  <conditionalFormatting sqref="K191:K193">
    <cfRule type="expression" dxfId="153" priority="609">
      <formula>(K191=MIN(K191:M191))</formula>
    </cfRule>
  </conditionalFormatting>
  <conditionalFormatting sqref="K195:K197">
    <cfRule type="expression" dxfId="152" priority="589">
      <formula>(K195=MIN(K195:M195))</formula>
    </cfRule>
  </conditionalFormatting>
  <conditionalFormatting sqref="K298:K300">
    <cfRule type="expression" dxfId="151" priority="269">
      <formula>(K298=MIN(K298:M298))</formula>
    </cfRule>
  </conditionalFormatting>
  <conditionalFormatting sqref="K302:K304">
    <cfRule type="expression" dxfId="150" priority="266">
      <formula>(K302=MIN(K302:M302))</formula>
    </cfRule>
  </conditionalFormatting>
  <conditionalFormatting sqref="K306:K308">
    <cfRule type="expression" dxfId="149" priority="263">
      <formula>(K306=MIN(K306:M306))</formula>
    </cfRule>
  </conditionalFormatting>
  <conditionalFormatting sqref="K319:K321">
    <cfRule type="expression" dxfId="148" priority="233">
      <formula>(K319=MIN(K319:M319))</formula>
    </cfRule>
  </conditionalFormatting>
  <conditionalFormatting sqref="K323:K325">
    <cfRule type="expression" dxfId="147" priority="230">
      <formula>(K323=MIN(K323:M323))</formula>
    </cfRule>
  </conditionalFormatting>
  <conditionalFormatting sqref="K327:K329">
    <cfRule type="expression" dxfId="146" priority="227">
      <formula>(K327=MIN(K327:M327))</formula>
    </cfRule>
  </conditionalFormatting>
  <conditionalFormatting sqref="K350:K352">
    <cfRule type="expression" dxfId="145" priority="45">
      <formula>(K350=MIN(K350:M350))</formula>
    </cfRule>
  </conditionalFormatting>
  <conditionalFormatting sqref="K354:K356">
    <cfRule type="expression" dxfId="144" priority="42">
      <formula>(K354=MIN(K354:M354))</formula>
    </cfRule>
  </conditionalFormatting>
  <conditionalFormatting sqref="K358:K360">
    <cfRule type="expression" dxfId="143" priority="39">
      <formula>(K358=MIN(K358:M358))</formula>
    </cfRule>
  </conditionalFormatting>
  <conditionalFormatting sqref="K371:K373">
    <cfRule type="expression" dxfId="142" priority="9">
      <formula>(K371=MIN(K371:M371))</formula>
    </cfRule>
  </conditionalFormatting>
  <conditionalFormatting sqref="K375:K377">
    <cfRule type="expression" dxfId="141" priority="6">
      <formula>(K375=MIN(K375:M375))</formula>
    </cfRule>
  </conditionalFormatting>
  <conditionalFormatting sqref="K379:K381">
    <cfRule type="expression" dxfId="140" priority="3">
      <formula>(K379=MIN(K379:M379))</formula>
    </cfRule>
  </conditionalFormatting>
  <conditionalFormatting sqref="L48:L50">
    <cfRule type="expression" dxfId="139" priority="744">
      <formula>(L48=MIN(K48:M48))</formula>
    </cfRule>
  </conditionalFormatting>
  <conditionalFormatting sqref="L52:L54">
    <cfRule type="expression" dxfId="138" priority="760">
      <formula>(L52=MIN(K52:M52))</formula>
    </cfRule>
  </conditionalFormatting>
  <conditionalFormatting sqref="L55">
    <cfRule type="expression" dxfId="137" priority="777">
      <formula>(L55=MIN(CK11:CK11))</formula>
    </cfRule>
  </conditionalFormatting>
  <conditionalFormatting sqref="L56:L58">
    <cfRule type="expression" dxfId="136" priority="757">
      <formula>(L56=MIN(K56:M56))</formula>
    </cfRule>
  </conditionalFormatting>
  <conditionalFormatting sqref="L59">
    <cfRule type="expression" dxfId="135" priority="775">
      <formula>(L59=MIN(CK15:CK15))</formula>
    </cfRule>
  </conditionalFormatting>
  <conditionalFormatting sqref="L60:L62">
    <cfRule type="expression" dxfId="134" priority="754">
      <formula>(L60=MIN(K60:M60))</formula>
    </cfRule>
  </conditionalFormatting>
  <conditionalFormatting sqref="L63">
    <cfRule type="expression" dxfId="133" priority="659">
      <formula>(L63=MIN(CK19:CK19))</formula>
    </cfRule>
  </conditionalFormatting>
  <conditionalFormatting sqref="L64:L66">
    <cfRule type="expression" dxfId="132" priority="654">
      <formula>(L64=MIN(K64:M64))</formula>
    </cfRule>
  </conditionalFormatting>
  <conditionalFormatting sqref="L69:L71">
    <cfRule type="expression" dxfId="131" priority="1083">
      <formula>(L69=MIN(K69:M69))</formula>
    </cfRule>
  </conditionalFormatting>
  <conditionalFormatting sqref="L73:L75">
    <cfRule type="expression" dxfId="130" priority="1106">
      <formula>(L73=MIN(K73:M73))</formula>
    </cfRule>
  </conditionalFormatting>
  <conditionalFormatting sqref="L76">
    <cfRule type="expression" dxfId="129" priority="1123">
      <formula>(L76=MIN(CK32:CK32))</formula>
    </cfRule>
  </conditionalFormatting>
  <conditionalFormatting sqref="L77:L79">
    <cfRule type="expression" dxfId="128" priority="1103">
      <formula>(L77=MIN(K77:M77))</formula>
    </cfRule>
  </conditionalFormatting>
  <conditionalFormatting sqref="L80">
    <cfRule type="expression" dxfId="127" priority="1121">
      <formula>(L80=MIN(CK36:CK36))</formula>
    </cfRule>
  </conditionalFormatting>
  <conditionalFormatting sqref="L81:L83">
    <cfRule type="expression" dxfId="126" priority="1100">
      <formula>(L81=MIN(K81:M81))</formula>
    </cfRule>
  </conditionalFormatting>
  <conditionalFormatting sqref="L84">
    <cfRule type="expression" dxfId="125" priority="972">
      <formula>(L84=MIN(CK40:CK40))</formula>
    </cfRule>
  </conditionalFormatting>
  <conditionalFormatting sqref="L85:L87">
    <cfRule type="expression" dxfId="124" priority="961">
      <formula>(L85=MIN(K85:M85))</formula>
    </cfRule>
  </conditionalFormatting>
  <conditionalFormatting sqref="L121:L123">
    <cfRule type="expression" dxfId="123" priority="538">
      <formula>(L121=MAX(K121:M121))</formula>
    </cfRule>
  </conditionalFormatting>
  <conditionalFormatting sqref="L125:L127">
    <cfRule type="expression" dxfId="122" priority="531">
      <formula>(L125=MAX(K125:M125))</formula>
    </cfRule>
  </conditionalFormatting>
  <conditionalFormatting sqref="L129:L131">
    <cfRule type="expression" dxfId="121" priority="524">
      <formula>(L129=MAX(K129:M129))</formula>
    </cfRule>
  </conditionalFormatting>
  <conditionalFormatting sqref="L133:L135">
    <cfRule type="expression" dxfId="120" priority="514">
      <formula>(L133=MAX(K133:M133))</formula>
    </cfRule>
  </conditionalFormatting>
  <conditionalFormatting sqref="L139:L141">
    <cfRule type="expression" dxfId="119" priority="504">
      <formula>(L139=MAX(K139:M139))</formula>
    </cfRule>
  </conditionalFormatting>
  <conditionalFormatting sqref="L143:L145">
    <cfRule type="expression" dxfId="118" priority="494">
      <formula>(L143=MAX(K143:M143))</formula>
    </cfRule>
  </conditionalFormatting>
  <conditionalFormatting sqref="L147:L149">
    <cfRule type="expression" dxfId="117" priority="484">
      <formula>(L147=MAX(K147:M147))</formula>
    </cfRule>
  </conditionalFormatting>
  <conditionalFormatting sqref="L151:L153">
    <cfRule type="expression" dxfId="116" priority="474">
      <formula>(L151=MAX(K151:M151))</formula>
    </cfRule>
  </conditionalFormatting>
  <conditionalFormatting sqref="L165:L167">
    <cfRule type="expression" dxfId="115" priority="570">
      <formula>(L165=MIN(K165:M165))</formula>
    </cfRule>
  </conditionalFormatting>
  <conditionalFormatting sqref="L169:L171">
    <cfRule type="expression" dxfId="114" priority="567">
      <formula>(L169=MIN(K169:M169))</formula>
    </cfRule>
  </conditionalFormatting>
  <conditionalFormatting sqref="L173:L175">
    <cfRule type="expression" dxfId="113" priority="564">
      <formula>(L173=MIN(K173:M173))</formula>
    </cfRule>
  </conditionalFormatting>
  <conditionalFormatting sqref="L177:L179">
    <cfRule type="expression" dxfId="112" priority="544">
      <formula>(L177=MIN(K177:M177))</formula>
    </cfRule>
  </conditionalFormatting>
  <conditionalFormatting sqref="L183:L185">
    <cfRule type="expression" dxfId="111" priority="614">
      <formula>(L183=MIN(K183:M183))</formula>
    </cfRule>
  </conditionalFormatting>
  <conditionalFormatting sqref="L187:L189">
    <cfRule type="expression" dxfId="110" priority="611">
      <formula>(L187=MIN(K187:M187))</formula>
    </cfRule>
  </conditionalFormatting>
  <conditionalFormatting sqref="L191:L193">
    <cfRule type="expression" dxfId="109" priority="608">
      <formula>(L191=MIN(K191:M191))</formula>
    </cfRule>
  </conditionalFormatting>
  <conditionalFormatting sqref="L195:L197">
    <cfRule type="expression" dxfId="108" priority="588">
      <formula>(L195=MIN(K195:M195))</formula>
    </cfRule>
  </conditionalFormatting>
  <conditionalFormatting sqref="L290:L292">
    <cfRule type="expression" dxfId="107" priority="306">
      <formula>(L290=MIN(K290:M290))</formula>
    </cfRule>
  </conditionalFormatting>
  <conditionalFormatting sqref="L294:L296">
    <cfRule type="expression" dxfId="106" priority="271">
      <formula>(L294=MIN(K294:M294))</formula>
    </cfRule>
  </conditionalFormatting>
  <conditionalFormatting sqref="L297">
    <cfRule type="expression" dxfId="105" priority="339">
      <formula>(L297=MIN(CK11:CK11))</formula>
    </cfRule>
  </conditionalFormatting>
  <conditionalFormatting sqref="L298:L300">
    <cfRule type="expression" dxfId="104" priority="268">
      <formula>(L298=MIN(K298:M298))</formula>
    </cfRule>
  </conditionalFormatting>
  <conditionalFormatting sqref="L301">
    <cfRule type="expression" dxfId="103" priority="337">
      <formula>(L301=MIN(CK15:CK15))</formula>
    </cfRule>
  </conditionalFormatting>
  <conditionalFormatting sqref="L302:L304">
    <cfRule type="expression" dxfId="102" priority="265">
      <formula>(L302=MIN(K302:M302))</formula>
    </cfRule>
  </conditionalFormatting>
  <conditionalFormatting sqref="L305">
    <cfRule type="expression" dxfId="101" priority="303">
      <formula>(L305=MIN(CK19:CK19))</formula>
    </cfRule>
  </conditionalFormatting>
  <conditionalFormatting sqref="L306:L308">
    <cfRule type="expression" dxfId="100" priority="262">
      <formula>(L306=MIN(K306:M306))</formula>
    </cfRule>
  </conditionalFormatting>
  <conditionalFormatting sqref="L311:L313">
    <cfRule type="expression" dxfId="99" priority="350">
      <formula>(L311=MIN(K311:M311))</formula>
    </cfRule>
  </conditionalFormatting>
  <conditionalFormatting sqref="L315:L317">
    <cfRule type="expression" dxfId="98" priority="235">
      <formula>(L315=MIN(K315:M315))</formula>
    </cfRule>
  </conditionalFormatting>
  <conditionalFormatting sqref="L318">
    <cfRule type="expression" dxfId="97" priority="383">
      <formula>(L318=MIN(CK32:CK32))</formula>
    </cfRule>
  </conditionalFormatting>
  <conditionalFormatting sqref="L319:L321">
    <cfRule type="expression" dxfId="96" priority="232">
      <formula>(L319=MIN(K319:M319))</formula>
    </cfRule>
  </conditionalFormatting>
  <conditionalFormatting sqref="L322">
    <cfRule type="expression" dxfId="95" priority="381">
      <formula>(L322=MIN(CK36:CK36))</formula>
    </cfRule>
  </conditionalFormatting>
  <conditionalFormatting sqref="L323:L325">
    <cfRule type="expression" dxfId="94" priority="229">
      <formula>(L323=MIN(K323:M323))</formula>
    </cfRule>
  </conditionalFormatting>
  <conditionalFormatting sqref="L326">
    <cfRule type="expression" dxfId="93" priority="347">
      <formula>(L326=MIN(CK40:CK40))</formula>
    </cfRule>
  </conditionalFormatting>
  <conditionalFormatting sqref="L327:L329">
    <cfRule type="expression" dxfId="92" priority="226">
      <formula>(L327=MIN(K327:M327))</formula>
    </cfRule>
  </conditionalFormatting>
  <conditionalFormatting sqref="L342:L344">
    <cfRule type="expression" dxfId="91" priority="76">
      <formula>(L342=MIN(K342:M342))</formula>
    </cfRule>
  </conditionalFormatting>
  <conditionalFormatting sqref="L346:L348">
    <cfRule type="expression" dxfId="90" priority="47">
      <formula>(L346=MIN(K346:M346))</formula>
    </cfRule>
  </conditionalFormatting>
  <conditionalFormatting sqref="L349">
    <cfRule type="expression" dxfId="89" priority="91">
      <formula>(L349=MIN(CK11:CK11))</formula>
    </cfRule>
  </conditionalFormatting>
  <conditionalFormatting sqref="L350:L352">
    <cfRule type="expression" dxfId="88" priority="44">
      <formula>(L350=MIN(K350:M350))</formula>
    </cfRule>
  </conditionalFormatting>
  <conditionalFormatting sqref="L353">
    <cfRule type="expression" dxfId="87" priority="89">
      <formula>(L353=MIN(CK15:CK15))</formula>
    </cfRule>
  </conditionalFormatting>
  <conditionalFormatting sqref="L354:L356">
    <cfRule type="expression" dxfId="86" priority="41">
      <formula>(L354=MIN(K354:M354))</formula>
    </cfRule>
  </conditionalFormatting>
  <conditionalFormatting sqref="L357">
    <cfRule type="expression" dxfId="85" priority="73">
      <formula>(L357=MIN(CK19:CK19))</formula>
    </cfRule>
  </conditionalFormatting>
  <conditionalFormatting sqref="L358:L360">
    <cfRule type="expression" dxfId="84" priority="38">
      <formula>(L358=MIN(K358:M358))</formula>
    </cfRule>
  </conditionalFormatting>
  <conditionalFormatting sqref="L363:L365">
    <cfRule type="expression" dxfId="83" priority="96">
      <formula>(L363=MIN(K363:M363))</formula>
    </cfRule>
  </conditionalFormatting>
  <conditionalFormatting sqref="L367:L369">
    <cfRule type="expression" dxfId="82" priority="11">
      <formula>(L367=MIN(K367:M367))</formula>
    </cfRule>
  </conditionalFormatting>
  <conditionalFormatting sqref="L370">
    <cfRule type="expression" dxfId="81" priority="111">
      <formula>(L370=MIN(CK32:CK32))</formula>
    </cfRule>
  </conditionalFormatting>
  <conditionalFormatting sqref="L371:L373">
    <cfRule type="expression" dxfId="80" priority="8">
      <formula>(L371=MIN(K371:M371))</formula>
    </cfRule>
  </conditionalFormatting>
  <conditionalFormatting sqref="L374">
    <cfRule type="expression" dxfId="79" priority="109">
      <formula>(L374=MIN(CK36:CK36))</formula>
    </cfRule>
  </conditionalFormatting>
  <conditionalFormatting sqref="L375:L377">
    <cfRule type="expression" dxfId="78" priority="5">
      <formula>(L375=MIN(K375:M375))</formula>
    </cfRule>
  </conditionalFormatting>
  <conditionalFormatting sqref="L378">
    <cfRule type="expression" dxfId="77" priority="93">
      <formula>(L378=MIN(CK40:CK40))</formula>
    </cfRule>
  </conditionalFormatting>
  <conditionalFormatting sqref="L379:L381">
    <cfRule type="expression" dxfId="76" priority="2">
      <formula>(L379=MIN(K379:M379))</formula>
    </cfRule>
  </conditionalFormatting>
  <conditionalFormatting sqref="M48:M50">
    <cfRule type="expression" dxfId="75" priority="743">
      <formula>(M48=MIN(K48:M48))</formula>
    </cfRule>
  </conditionalFormatting>
  <conditionalFormatting sqref="M52:M54">
    <cfRule type="expression" dxfId="74" priority="759">
      <formula>(M52=MIN(K52:M52))</formula>
    </cfRule>
  </conditionalFormatting>
  <conditionalFormatting sqref="M55">
    <cfRule type="expression" dxfId="73" priority="778">
      <formula>(M55=MIN(CK11:CK11))</formula>
    </cfRule>
  </conditionalFormatting>
  <conditionalFormatting sqref="M56:M58">
    <cfRule type="expression" dxfId="72" priority="756">
      <formula>(M56=MIN(K56:M56))</formula>
    </cfRule>
  </conditionalFormatting>
  <conditionalFormatting sqref="M59">
    <cfRule type="expression" dxfId="71" priority="776">
      <formula>(M59=MIN(CK15:CK15))</formula>
    </cfRule>
  </conditionalFormatting>
  <conditionalFormatting sqref="M60:M62">
    <cfRule type="expression" dxfId="70" priority="753">
      <formula>(M60=MIN(K60:M60))</formula>
    </cfRule>
  </conditionalFormatting>
  <conditionalFormatting sqref="M63">
    <cfRule type="expression" dxfId="69" priority="660">
      <formula>(M63=MIN(CK19:CK19))</formula>
    </cfRule>
  </conditionalFormatting>
  <conditionalFormatting sqref="M64:M66">
    <cfRule type="expression" dxfId="68" priority="653">
      <formula>(M64=MIN(K64:M64))</formula>
    </cfRule>
  </conditionalFormatting>
  <conditionalFormatting sqref="M69:M71">
    <cfRule type="expression" dxfId="67" priority="1082">
      <formula>(M69=MIN(K69:M69))</formula>
    </cfRule>
  </conditionalFormatting>
  <conditionalFormatting sqref="M73:M75">
    <cfRule type="expression" dxfId="66" priority="1105">
      <formula>(M73=MIN(K73:M73))</formula>
    </cfRule>
  </conditionalFormatting>
  <conditionalFormatting sqref="M76">
    <cfRule type="expression" dxfId="65" priority="1124">
      <formula>(M76=MIN(CK32:CK32))</formula>
    </cfRule>
  </conditionalFormatting>
  <conditionalFormatting sqref="M77:M79">
    <cfRule type="expression" dxfId="64" priority="1102">
      <formula>(M77=MIN(K77:M77))</formula>
    </cfRule>
  </conditionalFormatting>
  <conditionalFormatting sqref="M80">
    <cfRule type="expression" dxfId="63" priority="1122">
      <formula>(M80=MIN(CK36:CK36))</formula>
    </cfRule>
  </conditionalFormatting>
  <conditionalFormatting sqref="M81:M83">
    <cfRule type="expression" dxfId="62" priority="1099">
      <formula>(M81=MIN(K81:M81))</formula>
    </cfRule>
  </conditionalFormatting>
  <conditionalFormatting sqref="M84">
    <cfRule type="expression" dxfId="61" priority="973">
      <formula>(M84=MIN(CK40:CK40))</formula>
    </cfRule>
  </conditionalFormatting>
  <conditionalFormatting sqref="M85:M87">
    <cfRule type="expression" dxfId="60" priority="960">
      <formula>(M85=MIN(K85:M85))</formula>
    </cfRule>
  </conditionalFormatting>
  <conditionalFormatting sqref="M121:M123">
    <cfRule type="expression" dxfId="59" priority="537">
      <formula>(M121=MAX(K121:M121))</formula>
    </cfRule>
  </conditionalFormatting>
  <conditionalFormatting sqref="M124">
    <cfRule type="expression" dxfId="58" priority="732">
      <formula>(M124=MIN(EC11:EC11))</formula>
    </cfRule>
  </conditionalFormatting>
  <conditionalFormatting sqref="M125:M127">
    <cfRule type="expression" dxfId="57" priority="530">
      <formula>(M125=MAX(K125:M125))</formula>
    </cfRule>
  </conditionalFormatting>
  <conditionalFormatting sqref="M128">
    <cfRule type="expression" dxfId="56" priority="730">
      <formula>(M128=MIN(EC15:EC15))</formula>
    </cfRule>
  </conditionalFormatting>
  <conditionalFormatting sqref="M129:M131">
    <cfRule type="expression" dxfId="55" priority="523">
      <formula>(M129=MAX(K129:M129))</formula>
    </cfRule>
  </conditionalFormatting>
  <conditionalFormatting sqref="M132">
    <cfRule type="expression" dxfId="54" priority="649">
      <formula>(M132=MIN(EC19:EC19))</formula>
    </cfRule>
  </conditionalFormatting>
  <conditionalFormatting sqref="M133:M135">
    <cfRule type="expression" dxfId="53" priority="513">
      <formula>(M133=MAX(K133:M133))</formula>
    </cfRule>
  </conditionalFormatting>
  <conditionalFormatting sqref="M139:M141">
    <cfRule type="expression" dxfId="52" priority="503">
      <formula>(M139=MAX(K139:M139))</formula>
    </cfRule>
  </conditionalFormatting>
  <conditionalFormatting sqref="M142">
    <cfRule type="expression" dxfId="51" priority="1045">
      <formula>(M142=MIN(EC32:EC32))</formula>
    </cfRule>
  </conditionalFormatting>
  <conditionalFormatting sqref="M143:M145">
    <cfRule type="expression" dxfId="50" priority="493">
      <formula>(M143=MAX(K143:M143))</formula>
    </cfRule>
  </conditionalFormatting>
  <conditionalFormatting sqref="M146">
    <cfRule type="expression" dxfId="49" priority="1043">
      <formula>(M146=MIN(EC36:EC36))</formula>
    </cfRule>
  </conditionalFormatting>
  <conditionalFormatting sqref="M147:M149">
    <cfRule type="expression" dxfId="48" priority="483">
      <formula>(M147=MAX(K147:M147))</formula>
    </cfRule>
  </conditionalFormatting>
  <conditionalFormatting sqref="M150">
    <cfRule type="expression" dxfId="47" priority="945">
      <formula>(M150=MIN(EC40:EC40))</formula>
    </cfRule>
  </conditionalFormatting>
  <conditionalFormatting sqref="M151:M153">
    <cfRule type="expression" dxfId="46" priority="473">
      <formula>(M151=MAX(K151:M151))</formula>
    </cfRule>
  </conditionalFormatting>
  <conditionalFormatting sqref="M165:M167">
    <cfRule type="expression" dxfId="45" priority="569">
      <formula>(M165=MIN(K165:M165))</formula>
    </cfRule>
  </conditionalFormatting>
  <conditionalFormatting sqref="M168">
    <cfRule type="expression" dxfId="44" priority="586">
      <formula>(M168=MIN(EQ11:EQ11))</formula>
    </cfRule>
  </conditionalFormatting>
  <conditionalFormatting sqref="M169:M171">
    <cfRule type="expression" dxfId="43" priority="566">
      <formula>(M169=MIN(K169:M169))</formula>
    </cfRule>
  </conditionalFormatting>
  <conditionalFormatting sqref="M172">
    <cfRule type="expression" dxfId="42" priority="585">
      <formula>(M172=MIN(EQ15:EQ15))</formula>
    </cfRule>
  </conditionalFormatting>
  <conditionalFormatting sqref="M173:M175">
    <cfRule type="expression" dxfId="41" priority="563">
      <formula>(M173=MIN(K173:M173))</formula>
    </cfRule>
  </conditionalFormatting>
  <conditionalFormatting sqref="M176">
    <cfRule type="expression" dxfId="40" priority="549">
      <formula>(M176=MIN(EQ19:EQ19))</formula>
    </cfRule>
  </conditionalFormatting>
  <conditionalFormatting sqref="M177:M179">
    <cfRule type="expression" dxfId="39" priority="543">
      <formula>(M177=MIN(K177:M177))</formula>
    </cfRule>
  </conditionalFormatting>
  <conditionalFormatting sqref="M183:M185">
    <cfRule type="expression" dxfId="38" priority="613">
      <formula>(M183=MIN(K183:M183))</formula>
    </cfRule>
  </conditionalFormatting>
  <conditionalFormatting sqref="M186">
    <cfRule type="expression" dxfId="37" priority="630">
      <formula>(M186=MIN(EQ32:EQ32))</formula>
    </cfRule>
  </conditionalFormatting>
  <conditionalFormatting sqref="M187:M189">
    <cfRule type="expression" dxfId="36" priority="610">
      <formula>(M187=MIN(K187:M187))</formula>
    </cfRule>
  </conditionalFormatting>
  <conditionalFormatting sqref="M190">
    <cfRule type="expression" dxfId="35" priority="629">
      <formula>(M190=MIN(EQ36:EQ36))</formula>
    </cfRule>
  </conditionalFormatting>
  <conditionalFormatting sqref="M191:M193">
    <cfRule type="expression" dxfId="34" priority="607">
      <formula>(M191=MIN(K191:M191))</formula>
    </cfRule>
  </conditionalFormatting>
  <conditionalFormatting sqref="M194">
    <cfRule type="expression" dxfId="33" priority="593">
      <formula>(M194=MIN(EQ40:EQ40))</formula>
    </cfRule>
  </conditionalFormatting>
  <conditionalFormatting sqref="M195:M197">
    <cfRule type="expression" dxfId="32" priority="587">
      <formula>(M195=MIN(K195:M195))</formula>
    </cfRule>
  </conditionalFormatting>
  <conditionalFormatting sqref="M290:M292">
    <cfRule type="expression" dxfId="31" priority="305">
      <formula>(M290=MIN(K290:M290))</formula>
    </cfRule>
  </conditionalFormatting>
  <conditionalFormatting sqref="M294:M296">
    <cfRule type="expression" dxfId="30" priority="270">
      <formula>(M294=MIN(K294:M294))</formula>
    </cfRule>
  </conditionalFormatting>
  <conditionalFormatting sqref="M297">
    <cfRule type="expression" dxfId="29" priority="340">
      <formula>(M297=MIN(CK11:CK11))</formula>
    </cfRule>
  </conditionalFormatting>
  <conditionalFormatting sqref="M298:M300">
    <cfRule type="expression" dxfId="28" priority="267">
      <formula>(M298=MIN(K298:M298))</formula>
    </cfRule>
  </conditionalFormatting>
  <conditionalFormatting sqref="M301">
    <cfRule type="expression" dxfId="27" priority="338">
      <formula>(M301=MIN(CK15:CK15))</formula>
    </cfRule>
  </conditionalFormatting>
  <conditionalFormatting sqref="M302:M304">
    <cfRule type="expression" dxfId="26" priority="264">
      <formula>(M302=MIN(K302:M302))</formula>
    </cfRule>
  </conditionalFormatting>
  <conditionalFormatting sqref="M305">
    <cfRule type="expression" dxfId="25" priority="304">
      <formula>(M305=MIN(CK19:CK19))</formula>
    </cfRule>
  </conditionalFormatting>
  <conditionalFormatting sqref="M306:M308">
    <cfRule type="expression" dxfId="24" priority="261">
      <formula>(M306=MIN(K306:M306))</formula>
    </cfRule>
  </conditionalFormatting>
  <conditionalFormatting sqref="M311:M313">
    <cfRule type="expression" dxfId="23" priority="349">
      <formula>(M311=MIN(K311:M311))</formula>
    </cfRule>
  </conditionalFormatting>
  <conditionalFormatting sqref="M315:M317">
    <cfRule type="expression" dxfId="22" priority="234">
      <formula>(M315=MIN(K315:M315))</formula>
    </cfRule>
  </conditionalFormatting>
  <conditionalFormatting sqref="M318">
    <cfRule type="expression" dxfId="21" priority="384">
      <formula>(M318=MIN(CK32:CK32))</formula>
    </cfRule>
  </conditionalFormatting>
  <conditionalFormatting sqref="M319:M321">
    <cfRule type="expression" dxfId="20" priority="231">
      <formula>(M319=MIN(K319:M319))</formula>
    </cfRule>
  </conditionalFormatting>
  <conditionalFormatting sqref="M322">
    <cfRule type="expression" dxfId="19" priority="382">
      <formula>(M322=MIN(CK36:CK36))</formula>
    </cfRule>
  </conditionalFormatting>
  <conditionalFormatting sqref="M323:M325">
    <cfRule type="expression" dxfId="18" priority="228">
      <formula>(M323=MIN(K323:M323))</formula>
    </cfRule>
  </conditionalFormatting>
  <conditionalFormatting sqref="M326">
    <cfRule type="expression" dxfId="17" priority="348">
      <formula>(M326=MIN(CK40:CK40))</formula>
    </cfRule>
  </conditionalFormatting>
  <conditionalFormatting sqref="M327:M329">
    <cfRule type="expression" dxfId="16" priority="225">
      <formula>(M327=MIN(K327:M327))</formula>
    </cfRule>
  </conditionalFormatting>
  <conditionalFormatting sqref="M342:M344">
    <cfRule type="expression" dxfId="15" priority="75">
      <formula>(M342=MIN(K342:M342))</formula>
    </cfRule>
  </conditionalFormatting>
  <conditionalFormatting sqref="M346:M348">
    <cfRule type="expression" dxfId="14" priority="46">
      <formula>(M346=MIN(K346:M346))</formula>
    </cfRule>
  </conditionalFormatting>
  <conditionalFormatting sqref="M349">
    <cfRule type="expression" dxfId="13" priority="92">
      <formula>(M349=MIN(CK11:CK11))</formula>
    </cfRule>
  </conditionalFormatting>
  <conditionalFormatting sqref="M350:M352">
    <cfRule type="expression" dxfId="12" priority="43">
      <formula>(M350=MIN(K350:M350))</formula>
    </cfRule>
  </conditionalFormatting>
  <conditionalFormatting sqref="M353">
    <cfRule type="expression" dxfId="11" priority="90">
      <formula>(M353=MIN(CK15:CK15))</formula>
    </cfRule>
  </conditionalFormatting>
  <conditionalFormatting sqref="M354:M356">
    <cfRule type="expression" dxfId="10" priority="40">
      <formula>(M354=MIN(K354:M354))</formula>
    </cfRule>
  </conditionalFormatting>
  <conditionalFormatting sqref="M357">
    <cfRule type="expression" dxfId="9" priority="74">
      <formula>(M357=MIN(CK19:CK19))</formula>
    </cfRule>
  </conditionalFormatting>
  <conditionalFormatting sqref="M358:M360">
    <cfRule type="expression" dxfId="8" priority="37">
      <formula>(M358=MIN(K358:M358))</formula>
    </cfRule>
  </conditionalFormatting>
  <conditionalFormatting sqref="M363:M365">
    <cfRule type="expression" dxfId="7" priority="95">
      <formula>(M363=MIN(K363:M363))</formula>
    </cfRule>
  </conditionalFormatting>
  <conditionalFormatting sqref="M367:M369">
    <cfRule type="expression" dxfId="6" priority="10">
      <formula>(M367=MIN(K367:M367))</formula>
    </cfRule>
  </conditionalFormatting>
  <conditionalFormatting sqref="M370">
    <cfRule type="expression" dxfId="5" priority="112">
      <formula>(M370=MIN(CK32:CK32))</formula>
    </cfRule>
  </conditionalFormatting>
  <conditionalFormatting sqref="M371:M373">
    <cfRule type="expression" dxfId="4" priority="7">
      <formula>(M371=MIN(K371:M371))</formula>
    </cfRule>
  </conditionalFormatting>
  <conditionalFormatting sqref="M374">
    <cfRule type="expression" dxfId="3" priority="110">
      <formula>(M374=MIN(CK36:CK36))</formula>
    </cfRule>
  </conditionalFormatting>
  <conditionalFormatting sqref="M375:M377">
    <cfRule type="expression" dxfId="2" priority="4">
      <formula>(M375=MIN(K375:M375))</formula>
    </cfRule>
  </conditionalFormatting>
  <conditionalFormatting sqref="M378">
    <cfRule type="expression" dxfId="1" priority="94">
      <formula>(M378=MIN(CK40:CK40))</formula>
    </cfRule>
  </conditionalFormatting>
  <conditionalFormatting sqref="M379:M381">
    <cfRule type="expression" dxfId="0" priority="1">
      <formula>(M379=MIN(K379:M379))</formula>
    </cfRule>
  </conditionalFormatting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83B34-2813-46D1-9A07-0C36E3A8CA3F}">
  <sheetPr codeName="Sheet2"/>
  <dimension ref="B1:O124"/>
  <sheetViews>
    <sheetView workbookViewId="0">
      <selection activeCell="B81" sqref="B81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4" x14ac:dyDescent="0.35">
      <c r="C1" s="27"/>
    </row>
    <row r="2" spans="2:14" ht="15" thickBot="1" x14ac:dyDescent="0.4">
      <c r="B2" s="1" t="str">
        <f>Exp_1!B1</f>
        <v>Exp1: using low Rsquared, static case (rho_yt=0), m=0, breaks in slopes and intercepts</v>
      </c>
      <c r="C2" s="28"/>
      <c r="D2" s="28"/>
      <c r="E2" s="28"/>
      <c r="F2" s="28"/>
      <c r="G2" s="28"/>
      <c r="H2" s="28"/>
      <c r="I2" s="28"/>
      <c r="L2" s="28"/>
    </row>
    <row r="3" spans="2:14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</row>
    <row r="4" spans="2:14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</row>
    <row r="5" spans="2:14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</row>
    <row r="6" spans="2:14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</row>
    <row r="7" spans="2:14" x14ac:dyDescent="0.35">
      <c r="B7" s="12">
        <v>20</v>
      </c>
      <c r="C7" s="61">
        <f>Exp_1!C6</f>
        <v>28.87057856857545</v>
      </c>
      <c r="D7" s="53">
        <f>Exp_1!D6</f>
        <v>25.69228794607827</v>
      </c>
      <c r="E7" s="62">
        <f>Exp_1!E6</f>
        <v>24.130827528019658</v>
      </c>
      <c r="F7" s="61">
        <f>Exp_1!F6</f>
        <v>4</v>
      </c>
      <c r="G7" s="53">
        <f>Exp_1!G6</f>
        <v>4</v>
      </c>
      <c r="H7" s="62">
        <f>Exp_1!H6</f>
        <v>4</v>
      </c>
      <c r="I7" s="61">
        <f>Exp_1!I6</f>
        <v>1</v>
      </c>
      <c r="J7" s="53">
        <f>Exp_1!J6</f>
        <v>1</v>
      </c>
      <c r="K7" s="62">
        <f>Exp_1!K6</f>
        <v>1</v>
      </c>
      <c r="L7" s="61">
        <f>Exp_1!L6</f>
        <v>0</v>
      </c>
      <c r="M7" s="53">
        <f>Exp_1!M6</f>
        <v>0</v>
      </c>
      <c r="N7" s="62">
        <f>Exp_1!N6</f>
        <v>0</v>
      </c>
    </row>
    <row r="8" spans="2:14" x14ac:dyDescent="0.35">
      <c r="B8" s="12">
        <v>40</v>
      </c>
      <c r="C8" s="15">
        <f>Exp_1!C7</f>
        <v>26.293004942890732</v>
      </c>
      <c r="D8" s="16">
        <f>Exp_1!D7</f>
        <v>24.335540768807274</v>
      </c>
      <c r="E8" s="17">
        <f>Exp_1!E7</f>
        <v>28.050885589977387</v>
      </c>
      <c r="F8" s="15">
        <f>Exp_1!F7</f>
        <v>4</v>
      </c>
      <c r="G8" s="16">
        <f>Exp_1!G7</f>
        <v>4</v>
      </c>
      <c r="H8" s="17">
        <f>Exp_1!H7</f>
        <v>4</v>
      </c>
      <c r="I8" s="15">
        <f>Exp_1!I7</f>
        <v>1</v>
      </c>
      <c r="J8" s="16">
        <f>Exp_1!J7</f>
        <v>1</v>
      </c>
      <c r="K8" s="17">
        <f>Exp_1!K7</f>
        <v>1</v>
      </c>
      <c r="L8" s="15">
        <f>Exp_1!L7</f>
        <v>0</v>
      </c>
      <c r="M8" s="16">
        <f>Exp_1!M7</f>
        <v>0</v>
      </c>
      <c r="N8" s="17">
        <f>Exp_1!N7</f>
        <v>0</v>
      </c>
    </row>
    <row r="9" spans="2:14" x14ac:dyDescent="0.35">
      <c r="B9" s="12">
        <v>100</v>
      </c>
      <c r="C9" s="24">
        <f>Exp_1!C8</f>
        <v>27.062898870462668</v>
      </c>
      <c r="D9" s="25">
        <f>Exp_1!D8</f>
        <v>25.746706395806648</v>
      </c>
      <c r="E9" s="26">
        <f>Exp_1!E8</f>
        <v>26.632229233888104</v>
      </c>
      <c r="F9" s="24">
        <f>Exp_1!F8</f>
        <v>4</v>
      </c>
      <c r="G9" s="25">
        <f>Exp_1!G8</f>
        <v>4</v>
      </c>
      <c r="H9" s="26">
        <f>Exp_1!H8</f>
        <v>4</v>
      </c>
      <c r="I9" s="24">
        <f>Exp_1!I8</f>
        <v>1</v>
      </c>
      <c r="J9" s="25">
        <f>Exp_1!J8</f>
        <v>1</v>
      </c>
      <c r="K9" s="26">
        <f>Exp_1!K8</f>
        <v>1</v>
      </c>
      <c r="L9" s="24">
        <f>Exp_1!L8</f>
        <v>0</v>
      </c>
      <c r="M9" s="25">
        <f>Exp_1!M8</f>
        <v>0</v>
      </c>
      <c r="N9" s="26">
        <f>Exp_1!N8</f>
        <v>0</v>
      </c>
    </row>
    <row r="10" spans="2:14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</row>
    <row r="11" spans="2:14" x14ac:dyDescent="0.35">
      <c r="B11" s="12">
        <f>$B$7</f>
        <v>20</v>
      </c>
      <c r="C11" s="61">
        <f>Exp_1!C90</f>
        <v>29.249150759597427</v>
      </c>
      <c r="D11" s="53">
        <f>Exp_1!D90</f>
        <v>26.04329317196737</v>
      </c>
      <c r="E11" s="62">
        <f>Exp_1!E90</f>
        <v>24.50710073242853</v>
      </c>
      <c r="F11" s="61">
        <f>Exp_1!F90</f>
        <v>4.4210000000000003</v>
      </c>
      <c r="G11" s="53">
        <f>Exp_1!G90</f>
        <v>5.5119999999999996</v>
      </c>
      <c r="H11" s="62">
        <f>Exp_1!H90</f>
        <v>6.3914999999999997</v>
      </c>
      <c r="I11" s="61">
        <f>Exp_1!I90</f>
        <v>0.81062500000000004</v>
      </c>
      <c r="J11" s="53">
        <f>Exp_1!J90</f>
        <v>0.92537499999999995</v>
      </c>
      <c r="K11" s="62">
        <f>Exp_1!K90</f>
        <v>0.97287500000000005</v>
      </c>
      <c r="L11" s="61">
        <f>Exp_1!L90</f>
        <v>5.892499999999979E-2</v>
      </c>
      <c r="M11" s="53">
        <f>Exp_1!M90</f>
        <v>9.052499999999955E-2</v>
      </c>
      <c r="N11" s="62">
        <f>Exp_1!N90</f>
        <v>0.12499999999999946</v>
      </c>
    </row>
    <row r="12" spans="2:14" x14ac:dyDescent="0.35">
      <c r="B12" s="12">
        <f>$B$8</f>
        <v>40</v>
      </c>
      <c r="C12" s="15">
        <f>Exp_1!C91</f>
        <v>27.084251349817084</v>
      </c>
      <c r="D12" s="16">
        <f>Exp_1!D91</f>
        <v>25.157140453653742</v>
      </c>
      <c r="E12" s="17">
        <f>Exp_1!E91</f>
        <v>28.349162804878294</v>
      </c>
      <c r="F12" s="15">
        <f>Exp_1!F91</f>
        <v>4.1310000000000002</v>
      </c>
      <c r="G12" s="16">
        <f>Exp_1!G91</f>
        <v>5.343</v>
      </c>
      <c r="H12" s="17">
        <f>Exp_1!H91</f>
        <v>6.1085000000000003</v>
      </c>
      <c r="I12" s="15">
        <f>Exp_1!I91</f>
        <v>0.77775000000000005</v>
      </c>
      <c r="J12" s="16">
        <f>Exp_1!J91</f>
        <v>0.91862500000000002</v>
      </c>
      <c r="K12" s="17">
        <f>Exp_1!K91</f>
        <v>0.96799999999999997</v>
      </c>
      <c r="L12" s="15">
        <f>Exp_1!L91</f>
        <v>2.5499999999999912E-2</v>
      </c>
      <c r="M12" s="16">
        <f>Exp_1!M91</f>
        <v>4.1712499999999798E-2</v>
      </c>
      <c r="N12" s="17">
        <f>Exp_1!N91</f>
        <v>5.5912499999999761E-2</v>
      </c>
    </row>
    <row r="13" spans="2:14" x14ac:dyDescent="0.35">
      <c r="B13" s="12">
        <f>$B$9</f>
        <v>100</v>
      </c>
      <c r="C13" s="24">
        <f>Exp_1!C92</f>
        <v>27.693464553347912</v>
      </c>
      <c r="D13" s="25">
        <f>Exp_1!D92</f>
        <v>26.10371164042472</v>
      </c>
      <c r="E13" s="26">
        <f>Exp_1!E92</f>
        <v>27.305787164793422</v>
      </c>
      <c r="F13" s="24">
        <f>Exp_1!F92</f>
        <v>3.8860000000000001</v>
      </c>
      <c r="G13" s="25">
        <f>Exp_1!G92</f>
        <v>5.0709999999999997</v>
      </c>
      <c r="H13" s="26">
        <f>Exp_1!H92</f>
        <v>5.68</v>
      </c>
      <c r="I13" s="24">
        <f>Exp_1!I92</f>
        <v>0.73</v>
      </c>
      <c r="J13" s="25">
        <f>Exp_1!J92</f>
        <v>0.89512499999999995</v>
      </c>
      <c r="K13" s="26">
        <f>Exp_1!K92</f>
        <v>0.95325000000000004</v>
      </c>
      <c r="L13" s="24">
        <f>Exp_1!L92</f>
        <v>9.6599999999999291E-3</v>
      </c>
      <c r="M13" s="25">
        <f>Exp_1!M92</f>
        <v>1.4904999999999865E-2</v>
      </c>
      <c r="N13" s="26">
        <f>Exp_1!N92</f>
        <v>1.8669999999999937E-2</v>
      </c>
    </row>
    <row r="14" spans="2:14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</row>
    <row r="15" spans="2:14" x14ac:dyDescent="0.35">
      <c r="B15" s="12">
        <f>$B$7</f>
        <v>20</v>
      </c>
      <c r="C15" s="61">
        <f>Exp_1!C258</f>
        <v>30.308703036143775</v>
      </c>
      <c r="D15" s="53">
        <f>Exp_1!D258</f>
        <v>26.727637438845747</v>
      </c>
      <c r="E15" s="62">
        <f>Exp_1!E258</f>
        <v>24.932170917026568</v>
      </c>
      <c r="F15" s="61">
        <f>Exp_1!F258</f>
        <v>7.0434999999999999</v>
      </c>
      <c r="G15" s="53">
        <f>Exp_1!G258</f>
        <v>7.4720000000000004</v>
      </c>
      <c r="H15" s="62">
        <f>Exp_1!H258</f>
        <v>7.907</v>
      </c>
      <c r="I15" s="61">
        <f>Exp_1!I258</f>
        <v>0.78037500000000004</v>
      </c>
      <c r="J15" s="53">
        <f>Exp_1!J258</f>
        <v>0.84512500000000002</v>
      </c>
      <c r="K15" s="62">
        <f>Exp_1!K258</f>
        <v>0.89187499999999997</v>
      </c>
      <c r="L15" s="61">
        <f>Exp_1!L258</f>
        <v>0.19610000000000008</v>
      </c>
      <c r="M15" s="53">
        <f>Exp_1!M258</f>
        <v>0.2045750000000002</v>
      </c>
      <c r="N15" s="62">
        <f>Exp_1!N258</f>
        <v>0.2169750000000002</v>
      </c>
    </row>
    <row r="16" spans="2:14" x14ac:dyDescent="0.35">
      <c r="B16" s="12">
        <f>$B$8</f>
        <v>40</v>
      </c>
      <c r="C16" s="15">
        <f>Exp_1!C259</f>
        <v>27.909335092009226</v>
      </c>
      <c r="D16" s="16">
        <f>Exp_1!D259</f>
        <v>25.569174558916369</v>
      </c>
      <c r="E16" s="17">
        <f>Exp_1!E259</f>
        <v>28.692666669632928</v>
      </c>
      <c r="F16" s="15">
        <f>Exp_1!F259</f>
        <v>8.9875000000000007</v>
      </c>
      <c r="G16" s="16">
        <f>Exp_1!G259</f>
        <v>9.9015000000000004</v>
      </c>
      <c r="H16" s="17">
        <f>Exp_1!H259</f>
        <v>10.3805</v>
      </c>
      <c r="I16" s="15">
        <f>Exp_1!I259</f>
        <v>0.75475000000000003</v>
      </c>
      <c r="J16" s="16">
        <f>Exp_1!J259</f>
        <v>0.83850000000000002</v>
      </c>
      <c r="K16" s="17">
        <f>Exp_1!K259</f>
        <v>0.88824999999999998</v>
      </c>
      <c r="L16" s="15">
        <f>Exp_1!L259</f>
        <v>0.14921250000000022</v>
      </c>
      <c r="M16" s="16">
        <f>Exp_1!M259</f>
        <v>0.16368750000000024</v>
      </c>
      <c r="N16" s="17">
        <f>Exp_1!N259</f>
        <v>0.17068750000000016</v>
      </c>
    </row>
    <row r="17" spans="2:14" x14ac:dyDescent="0.35">
      <c r="B17" s="12">
        <f>$B$9</f>
        <v>100</v>
      </c>
      <c r="C17" s="24">
        <f>Exp_1!C260</f>
        <v>29.033505306755497</v>
      </c>
      <c r="D17" s="25">
        <f>Exp_1!D260</f>
        <v>27.520809593264214</v>
      </c>
      <c r="E17" s="26">
        <f>Exp_1!E260</f>
        <v>28.463498278470784</v>
      </c>
      <c r="F17" s="24">
        <f>Exp_1!F260</f>
        <v>11.9</v>
      </c>
      <c r="G17" s="25">
        <f>Exp_1!G260</f>
        <v>13.2745</v>
      </c>
      <c r="H17" s="26">
        <f>Exp_1!H260</f>
        <v>13.6275</v>
      </c>
      <c r="I17" s="24">
        <f>Exp_1!I260</f>
        <v>0.71274999999999999</v>
      </c>
      <c r="J17" s="25">
        <f>Exp_1!J260</f>
        <v>0.80387500000000001</v>
      </c>
      <c r="K17" s="26">
        <f>Exp_1!K260</f>
        <v>0.85575000000000001</v>
      </c>
      <c r="L17" s="24">
        <f>Exp_1!L260</f>
        <v>9.0490000000000029E-2</v>
      </c>
      <c r="M17" s="25">
        <f>Exp_1!M260</f>
        <v>0.10059000000000008</v>
      </c>
      <c r="N17" s="26">
        <f>Exp_1!N260</f>
        <v>0.10204500000000002</v>
      </c>
    </row>
    <row r="18" spans="2:14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</row>
    <row r="19" spans="2:14" x14ac:dyDescent="0.35">
      <c r="B19" s="12">
        <f>$B$7</f>
        <v>20</v>
      </c>
      <c r="C19" s="61">
        <f>Exp_1!C594</f>
        <v>32.206344647713522</v>
      </c>
      <c r="D19" s="53">
        <f>Exp_1!D594</f>
        <v>28.086525757087212</v>
      </c>
      <c r="E19" s="62">
        <f>Exp_1!E594</f>
        <v>25.632115980428196</v>
      </c>
      <c r="F19" s="61">
        <f>Exp_1!F594</f>
        <v>7.0434999999999999</v>
      </c>
      <c r="G19" s="53">
        <f>Exp_1!G594</f>
        <v>7.4720000000000004</v>
      </c>
      <c r="H19" s="62">
        <f>Exp_1!H594</f>
        <v>7.907</v>
      </c>
      <c r="I19" s="61">
        <f>Exp_1!I594</f>
        <v>0.78037500000000004</v>
      </c>
      <c r="J19" s="53">
        <f>Exp_1!J594</f>
        <v>0.84512500000000002</v>
      </c>
      <c r="K19" s="62">
        <f>Exp_1!K594</f>
        <v>0.89187499999999997</v>
      </c>
      <c r="L19" s="61">
        <f>Exp_1!L594</f>
        <v>0.19610000000000008</v>
      </c>
      <c r="M19" s="53">
        <f>Exp_1!M594</f>
        <v>0.2045750000000002</v>
      </c>
      <c r="N19" s="62">
        <f>Exp_1!N594</f>
        <v>0.2169750000000002</v>
      </c>
    </row>
    <row r="20" spans="2:14" x14ac:dyDescent="0.35">
      <c r="B20" s="12">
        <f>$B$8</f>
        <v>40</v>
      </c>
      <c r="C20" s="15">
        <f>Exp_1!C595</f>
        <v>30.044449680024261</v>
      </c>
      <c r="D20" s="16">
        <f>Exp_1!D595</f>
        <v>27.620834007592595</v>
      </c>
      <c r="E20" s="17">
        <f>Exp_1!E595</f>
        <v>30.409468314891328</v>
      </c>
      <c r="F20" s="15">
        <f>Exp_1!F595</f>
        <v>8.9875000000000007</v>
      </c>
      <c r="G20" s="16">
        <f>Exp_1!G595</f>
        <v>9.9015000000000004</v>
      </c>
      <c r="H20" s="17">
        <f>Exp_1!H595</f>
        <v>10.3805</v>
      </c>
      <c r="I20" s="15">
        <f>Exp_1!I595</f>
        <v>0.75475000000000003</v>
      </c>
      <c r="J20" s="16">
        <f>Exp_1!J595</f>
        <v>0.83850000000000002</v>
      </c>
      <c r="K20" s="17">
        <f>Exp_1!K595</f>
        <v>0.88824999999999998</v>
      </c>
      <c r="L20" s="15">
        <f>Exp_1!L595</f>
        <v>0.14921250000000022</v>
      </c>
      <c r="M20" s="16">
        <f>Exp_1!M595</f>
        <v>0.16368750000000024</v>
      </c>
      <c r="N20" s="17">
        <f>Exp_1!N595</f>
        <v>0.17068750000000016</v>
      </c>
    </row>
    <row r="21" spans="2:14" x14ac:dyDescent="0.35">
      <c r="B21" s="12">
        <f>$B$9</f>
        <v>100</v>
      </c>
      <c r="C21" s="24">
        <f>Exp_1!C596</f>
        <v>33.670896219543309</v>
      </c>
      <c r="D21" s="25">
        <f>Exp_1!D596</f>
        <v>30.472824718142565</v>
      </c>
      <c r="E21" s="26">
        <f>Exp_1!E596</f>
        <v>31.39250306071721</v>
      </c>
      <c r="F21" s="24">
        <f>Exp_1!F596</f>
        <v>11.9</v>
      </c>
      <c r="G21" s="25">
        <f>Exp_1!G596</f>
        <v>13.2745</v>
      </c>
      <c r="H21" s="26">
        <f>Exp_1!H596</f>
        <v>13.6275</v>
      </c>
      <c r="I21" s="24">
        <f>Exp_1!I596</f>
        <v>0.71274999999999999</v>
      </c>
      <c r="J21" s="25">
        <f>Exp_1!J596</f>
        <v>0.80387500000000001</v>
      </c>
      <c r="K21" s="26">
        <f>Exp_1!K596</f>
        <v>0.85575000000000001</v>
      </c>
      <c r="L21" s="24">
        <f>Exp_1!L596</f>
        <v>9.0490000000000029E-2</v>
      </c>
      <c r="M21" s="25">
        <f>Exp_1!M596</f>
        <v>0.10059000000000008</v>
      </c>
      <c r="N21" s="26">
        <f>Exp_1!N596</f>
        <v>0.10204500000000002</v>
      </c>
    </row>
    <row r="22" spans="2:14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</row>
    <row r="23" spans="2:14" x14ac:dyDescent="0.35">
      <c r="B23" s="12">
        <f>$B$7</f>
        <v>20</v>
      </c>
      <c r="C23" s="61">
        <f>Exp_1!C342</f>
        <v>31.611769653959708</v>
      </c>
      <c r="D23" s="53">
        <f>Exp_1!D342</f>
        <v>27.632890625782871</v>
      </c>
      <c r="E23" s="62">
        <f>Exp_1!E342</f>
        <v>25.384096429600259</v>
      </c>
      <c r="F23" s="61">
        <f>Exp_1!F342</f>
        <v>5.2815000000000003</v>
      </c>
      <c r="G23" s="53">
        <f>Exp_1!G342</f>
        <v>5.6704999999999997</v>
      </c>
      <c r="H23" s="62">
        <f>Exp_1!H342</f>
        <v>6.0744999999999996</v>
      </c>
      <c r="I23" s="61">
        <f>Exp_1!I342</f>
        <v>0.65375000000000005</v>
      </c>
      <c r="J23" s="53">
        <f>Exp_1!J342</f>
        <v>0.72775000000000001</v>
      </c>
      <c r="K23" s="62">
        <f>Exp_1!K342</f>
        <v>0.797875</v>
      </c>
      <c r="L23" s="61">
        <f>Exp_1!L342</f>
        <v>0.13332499999999964</v>
      </c>
      <c r="M23" s="53">
        <f>Exp_1!M342</f>
        <v>0.13797499999999974</v>
      </c>
      <c r="N23" s="62">
        <f>Exp_1!N342</f>
        <v>0.14414999999999981</v>
      </c>
    </row>
    <row r="24" spans="2:14" x14ac:dyDescent="0.35">
      <c r="B24" s="12">
        <f>$B$8</f>
        <v>40</v>
      </c>
      <c r="C24" s="15">
        <f>Exp_1!C343</f>
        <v>29.295921470753019</v>
      </c>
      <c r="D24" s="16">
        <f>Exp_1!D343</f>
        <v>26.995238443212248</v>
      </c>
      <c r="E24" s="17">
        <f>Exp_1!E343</f>
        <v>29.883201570696297</v>
      </c>
      <c r="F24" s="15">
        <f>Exp_1!F343</f>
        <v>6.8935000000000004</v>
      </c>
      <c r="G24" s="16">
        <f>Exp_1!G343</f>
        <v>7.6684999999999999</v>
      </c>
      <c r="H24" s="17">
        <f>Exp_1!H343</f>
        <v>8.1095000000000006</v>
      </c>
      <c r="I24" s="15">
        <f>Exp_1!I343</f>
        <v>0.65125</v>
      </c>
      <c r="J24" s="16">
        <f>Exp_1!J343</f>
        <v>0.74862499999999998</v>
      </c>
      <c r="K24" s="17">
        <f>Exp_1!K343</f>
        <v>0.80549999999999999</v>
      </c>
      <c r="L24" s="15">
        <f>Exp_1!L343</f>
        <v>0.10721250000000009</v>
      </c>
      <c r="M24" s="16">
        <f>Exp_1!M343</f>
        <v>0.11685000000000008</v>
      </c>
      <c r="N24" s="17">
        <f>Exp_1!N343</f>
        <v>0.12218750000000014</v>
      </c>
    </row>
    <row r="25" spans="2:14" x14ac:dyDescent="0.35">
      <c r="B25" s="12">
        <f>$B$9</f>
        <v>100</v>
      </c>
      <c r="C25" s="24">
        <f>Exp_1!C344</f>
        <v>32.454562978138533</v>
      </c>
      <c r="D25" s="25">
        <f>Exp_1!D344</f>
        <v>29.747700834997744</v>
      </c>
      <c r="E25" s="26">
        <f>Exp_1!E344</f>
        <v>30.64237043502369</v>
      </c>
      <c r="F25" s="24">
        <f>Exp_1!F344</f>
        <v>9.2725000000000009</v>
      </c>
      <c r="G25" s="25">
        <f>Exp_1!G344</f>
        <v>10.63</v>
      </c>
      <c r="H25" s="26">
        <f>Exp_1!H344</f>
        <v>11.019500000000001</v>
      </c>
      <c r="I25" s="24">
        <f>Exp_1!I344</f>
        <v>0.63137500000000002</v>
      </c>
      <c r="J25" s="25">
        <f>Exp_1!J344</f>
        <v>0.73699999999999999</v>
      </c>
      <c r="K25" s="26">
        <f>Exp_1!K344</f>
        <v>0.79625000000000001</v>
      </c>
      <c r="L25" s="24">
        <f>Exp_1!L344</f>
        <v>6.7470000000000072E-2</v>
      </c>
      <c r="M25" s="25">
        <f>Exp_1!M344</f>
        <v>7.6820000000000055E-2</v>
      </c>
      <c r="N25" s="26">
        <f>Exp_1!N344</f>
        <v>7.8345000000000109E-2</v>
      </c>
    </row>
    <row r="26" spans="2:14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</row>
    <row r="27" spans="2:14" x14ac:dyDescent="0.35">
      <c r="B27" s="12">
        <f>$B$7</f>
        <v>20</v>
      </c>
      <c r="C27" s="61">
        <f>Exp_1!C678</f>
        <v>32.128915465631877</v>
      </c>
      <c r="D27" s="53">
        <f>Exp_1!D678</f>
        <v>28.017949242232785</v>
      </c>
      <c r="E27" s="62">
        <f>Exp_1!E678</f>
        <v>25.749057869033081</v>
      </c>
      <c r="F27" s="61">
        <f>Exp_1!F678</f>
        <v>5.2815000000000003</v>
      </c>
      <c r="G27" s="53">
        <f>Exp_1!G678</f>
        <v>5.6704999999999997</v>
      </c>
      <c r="H27" s="62">
        <f>Exp_1!H678</f>
        <v>6.0744999999999996</v>
      </c>
      <c r="I27" s="61">
        <f>Exp_1!I678</f>
        <v>0.65375000000000005</v>
      </c>
      <c r="J27" s="53">
        <f>Exp_1!J678</f>
        <v>0.72775000000000001</v>
      </c>
      <c r="K27" s="62">
        <f>Exp_1!K678</f>
        <v>0.797875</v>
      </c>
      <c r="L27" s="61">
        <f>Exp_1!L678</f>
        <v>0.13332499999999964</v>
      </c>
      <c r="M27" s="53">
        <f>Exp_1!M678</f>
        <v>0.13797499999999974</v>
      </c>
      <c r="N27" s="62">
        <f>Exp_1!N678</f>
        <v>0.14414999999999981</v>
      </c>
    </row>
    <row r="28" spans="2:14" x14ac:dyDescent="0.35">
      <c r="B28" s="12">
        <f>$B$8</f>
        <v>40</v>
      </c>
      <c r="C28" s="15">
        <f>Exp_1!C679</f>
        <v>30.080117448488643</v>
      </c>
      <c r="D28" s="16">
        <f>Exp_1!D679</f>
        <v>27.65849656714423</v>
      </c>
      <c r="E28" s="17">
        <f>Exp_1!E679</f>
        <v>30.481211584219238</v>
      </c>
      <c r="F28" s="15">
        <f>Exp_1!F679</f>
        <v>6.8935000000000004</v>
      </c>
      <c r="G28" s="16">
        <f>Exp_1!G679</f>
        <v>7.6684999999999999</v>
      </c>
      <c r="H28" s="17">
        <f>Exp_1!H679</f>
        <v>8.1095000000000006</v>
      </c>
      <c r="I28" s="15">
        <f>Exp_1!I679</f>
        <v>0.65125</v>
      </c>
      <c r="J28" s="16">
        <f>Exp_1!J679</f>
        <v>0.74862499999999998</v>
      </c>
      <c r="K28" s="17">
        <f>Exp_1!K679</f>
        <v>0.80549999999999999</v>
      </c>
      <c r="L28" s="15">
        <f>Exp_1!L679</f>
        <v>0.10721250000000009</v>
      </c>
      <c r="M28" s="16">
        <f>Exp_1!M679</f>
        <v>0.11685000000000008</v>
      </c>
      <c r="N28" s="17">
        <f>Exp_1!N679</f>
        <v>0.12218750000000014</v>
      </c>
    </row>
    <row r="29" spans="2:14" x14ac:dyDescent="0.35">
      <c r="B29" s="12">
        <f>$B$9</f>
        <v>100</v>
      </c>
      <c r="C29" s="24">
        <f>Exp_1!C680</f>
        <v>33.635984132486868</v>
      </c>
      <c r="D29" s="25">
        <f>Exp_1!D680</f>
        <v>30.525272703486813</v>
      </c>
      <c r="E29" s="26">
        <f>Exp_1!E680</f>
        <v>31.26252063621509</v>
      </c>
      <c r="F29" s="24">
        <f>Exp_1!F680</f>
        <v>9.2725000000000009</v>
      </c>
      <c r="G29" s="25">
        <f>Exp_1!G680</f>
        <v>10.63</v>
      </c>
      <c r="H29" s="26">
        <f>Exp_1!H680</f>
        <v>11.019500000000001</v>
      </c>
      <c r="I29" s="24">
        <f>Exp_1!I680</f>
        <v>0.63137500000000002</v>
      </c>
      <c r="J29" s="25">
        <f>Exp_1!J680</f>
        <v>0.73699999999999999</v>
      </c>
      <c r="K29" s="26">
        <f>Exp_1!K680</f>
        <v>0.79625000000000001</v>
      </c>
      <c r="L29" s="24">
        <f>Exp_1!L680</f>
        <v>6.7470000000000072E-2</v>
      </c>
      <c r="M29" s="25">
        <f>Exp_1!M680</f>
        <v>7.6820000000000055E-2</v>
      </c>
      <c r="N29" s="26">
        <f>Exp_1!N680</f>
        <v>7.8345000000000109E-2</v>
      </c>
    </row>
    <row r="30" spans="2:14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</row>
    <row r="31" spans="2:14" x14ac:dyDescent="0.35">
      <c r="B31" s="12">
        <f>$B$7</f>
        <v>20</v>
      </c>
      <c r="C31" s="61">
        <f>Exp_1!C426</f>
        <v>30.489442343670383</v>
      </c>
      <c r="D31" s="53">
        <f>Exp_1!D426</f>
        <v>26.724833374465401</v>
      </c>
      <c r="E31" s="62">
        <f>Exp_1!E426</f>
        <v>24.837354235052342</v>
      </c>
      <c r="F31" s="61">
        <f>Exp_1!F426</f>
        <v>4.4580000000000002</v>
      </c>
      <c r="G31" s="53">
        <f>Exp_1!G426</f>
        <v>4.665</v>
      </c>
      <c r="H31" s="62">
        <f>Exp_1!H426</f>
        <v>4.7640000000000002</v>
      </c>
      <c r="I31" s="61">
        <f>Exp_1!I426</f>
        <v>0.69037499999999996</v>
      </c>
      <c r="J31" s="53">
        <f>Exp_1!J426</f>
        <v>0.76075000000000004</v>
      </c>
      <c r="K31" s="62">
        <f>Exp_1!K426</f>
        <v>0.81487500000000002</v>
      </c>
      <c r="L31" s="61">
        <f>Exp_1!L426</f>
        <v>8.4824999999999512E-2</v>
      </c>
      <c r="M31" s="53">
        <f>Exp_1!M426</f>
        <v>8.1099999999999478E-2</v>
      </c>
      <c r="N31" s="62">
        <f>Exp_1!N426</f>
        <v>7.522499999999957E-2</v>
      </c>
    </row>
    <row r="32" spans="2:14" x14ac:dyDescent="0.35">
      <c r="B32" s="12">
        <f>$B$8</f>
        <v>40</v>
      </c>
      <c r="C32" s="15">
        <f>Exp_1!C427</f>
        <v>28.145797574897955</v>
      </c>
      <c r="D32" s="16">
        <f>Exp_1!D427</f>
        <v>25.279349213265736</v>
      </c>
      <c r="E32" s="17">
        <f>Exp_1!E427</f>
        <v>28.829738382838901</v>
      </c>
      <c r="F32" s="15">
        <f>Exp_1!F427</f>
        <v>6.1965000000000003</v>
      </c>
      <c r="G32" s="16">
        <f>Exp_1!G427</f>
        <v>6.1509999999999998</v>
      </c>
      <c r="H32" s="17">
        <f>Exp_1!H427</f>
        <v>6.0724999999999998</v>
      </c>
      <c r="I32" s="15">
        <f>Exp_1!I427</f>
        <v>0.68525000000000003</v>
      </c>
      <c r="J32" s="16">
        <f>Exp_1!J427</f>
        <v>0.76749999999999996</v>
      </c>
      <c r="K32" s="17">
        <f>Exp_1!K427</f>
        <v>0.81862500000000005</v>
      </c>
      <c r="L32" s="15">
        <f>Exp_1!L427</f>
        <v>8.6387500000000006E-2</v>
      </c>
      <c r="M32" s="16">
        <f>Exp_1!M427</f>
        <v>7.7024999999999955E-2</v>
      </c>
      <c r="N32" s="17">
        <f>Exp_1!N427</f>
        <v>6.9949999999999901E-2</v>
      </c>
    </row>
    <row r="33" spans="2:15" x14ac:dyDescent="0.35">
      <c r="B33" s="12">
        <f>$B$9</f>
        <v>100</v>
      </c>
      <c r="C33" s="24">
        <f>Exp_1!C428</f>
        <v>28.986934607573129</v>
      </c>
      <c r="D33" s="25">
        <f>Exp_1!D428</f>
        <v>27.22390920879948</v>
      </c>
      <c r="E33" s="26">
        <f>Exp_1!E428</f>
        <v>27.936939708246015</v>
      </c>
      <c r="F33" s="24">
        <f>Exp_1!F428</f>
        <v>11.249499999999999</v>
      </c>
      <c r="G33" s="25">
        <f>Exp_1!G428</f>
        <v>10.047499999999999</v>
      </c>
      <c r="H33" s="26">
        <f>Exp_1!H428</f>
        <v>9.5030000000000001</v>
      </c>
      <c r="I33" s="24">
        <f>Exp_1!I428</f>
        <v>0.66612499999999997</v>
      </c>
      <c r="J33" s="25">
        <f>Exp_1!J428</f>
        <v>0.74887499999999996</v>
      </c>
      <c r="K33" s="26">
        <f>Exp_1!K428</f>
        <v>0.79762500000000003</v>
      </c>
      <c r="L33" s="24">
        <f>Exp_1!L428</f>
        <v>8.5849999999999912E-2</v>
      </c>
      <c r="M33" s="25">
        <f>Exp_1!M428</f>
        <v>7.0520000000000069E-2</v>
      </c>
      <c r="N33" s="26">
        <f>Exp_1!N428</f>
        <v>6.3125000000000084E-2</v>
      </c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</row>
    <row r="35" spans="2:15" x14ac:dyDescent="0.35">
      <c r="B35" s="12">
        <f>$B$7</f>
        <v>20</v>
      </c>
      <c r="C35" s="61">
        <f>Exp_1!C762</f>
        <v>31.453214180040359</v>
      </c>
      <c r="D35" s="53">
        <f>Exp_1!D762</f>
        <v>27.051003444746669</v>
      </c>
      <c r="E35" s="62">
        <f>Exp_1!E762</f>
        <v>24.957187196053141</v>
      </c>
      <c r="F35" s="61">
        <f>Exp_1!F762</f>
        <v>4.4580000000000002</v>
      </c>
      <c r="G35" s="53">
        <f>Exp_1!G762</f>
        <v>4.665</v>
      </c>
      <c r="H35" s="62">
        <f>Exp_1!H762</f>
        <v>4.7640000000000002</v>
      </c>
      <c r="I35" s="61">
        <f>Exp_1!I762</f>
        <v>0.69037499999999996</v>
      </c>
      <c r="J35" s="53">
        <f>Exp_1!J762</f>
        <v>0.76075000000000004</v>
      </c>
      <c r="K35" s="62">
        <f>Exp_1!K762</f>
        <v>0.81487500000000002</v>
      </c>
      <c r="L35" s="61">
        <f>Exp_1!L762</f>
        <v>8.4824999999999512E-2</v>
      </c>
      <c r="M35" s="53">
        <f>Exp_1!M762</f>
        <v>8.1099999999999478E-2</v>
      </c>
      <c r="N35" s="62">
        <f>Exp_1!N762</f>
        <v>7.522499999999957E-2</v>
      </c>
    </row>
    <row r="36" spans="2:15" x14ac:dyDescent="0.35">
      <c r="B36" s="12">
        <f>$B$8</f>
        <v>40</v>
      </c>
      <c r="C36" s="15">
        <f>Exp_1!C763</f>
        <v>30.035380440858024</v>
      </c>
      <c r="D36" s="16">
        <f>Exp_1!D763</f>
        <v>26.830642646799507</v>
      </c>
      <c r="E36" s="17">
        <f>Exp_1!E763</f>
        <v>29.495191270793015</v>
      </c>
      <c r="F36" s="15">
        <f>Exp_1!F763</f>
        <v>6.1965000000000003</v>
      </c>
      <c r="G36" s="16">
        <f>Exp_1!G763</f>
        <v>6.1509999999999998</v>
      </c>
      <c r="H36" s="17">
        <f>Exp_1!H763</f>
        <v>6.0724999999999998</v>
      </c>
      <c r="I36" s="15">
        <f>Exp_1!I763</f>
        <v>0.68525000000000003</v>
      </c>
      <c r="J36" s="16">
        <f>Exp_1!J763</f>
        <v>0.76749999999999996</v>
      </c>
      <c r="K36" s="17">
        <f>Exp_1!K763</f>
        <v>0.81862500000000005</v>
      </c>
      <c r="L36" s="15">
        <f>Exp_1!L763</f>
        <v>8.6387500000000006E-2</v>
      </c>
      <c r="M36" s="16">
        <f>Exp_1!M763</f>
        <v>7.7024999999999955E-2</v>
      </c>
      <c r="N36" s="17">
        <f>Exp_1!N763</f>
        <v>6.9949999999999901E-2</v>
      </c>
    </row>
    <row r="37" spans="2:15" x14ac:dyDescent="0.35">
      <c r="B37" s="12">
        <f>$B$9</f>
        <v>100</v>
      </c>
      <c r="C37" s="24">
        <f>Exp_1!C764</f>
        <v>34.658757087753877</v>
      </c>
      <c r="D37" s="25">
        <f>Exp_1!D764</f>
        <v>30.617595480319054</v>
      </c>
      <c r="E37" s="26">
        <f>Exp_1!E764</f>
        <v>30.645348910660047</v>
      </c>
      <c r="F37" s="24">
        <f>Exp_1!F764</f>
        <v>11.249499999999999</v>
      </c>
      <c r="G37" s="25">
        <f>Exp_1!G764</f>
        <v>10.047499999999999</v>
      </c>
      <c r="H37" s="26">
        <f>Exp_1!H764</f>
        <v>9.5030000000000001</v>
      </c>
      <c r="I37" s="24">
        <f>Exp_1!I764</f>
        <v>0.66612499999999997</v>
      </c>
      <c r="J37" s="25">
        <f>Exp_1!J764</f>
        <v>0.74887499999999996</v>
      </c>
      <c r="K37" s="26">
        <f>Exp_1!K764</f>
        <v>0.79762500000000003</v>
      </c>
      <c r="L37" s="24">
        <f>Exp_1!L764</f>
        <v>8.5849999999999912E-2</v>
      </c>
      <c r="M37" s="25">
        <f>Exp_1!M764</f>
        <v>7.0520000000000069E-2</v>
      </c>
      <c r="N37" s="26">
        <f>Exp_1!N764</f>
        <v>6.3125000000000084E-2</v>
      </c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Exp_1!C42</f>
        <v>28.114093570999845</v>
      </c>
      <c r="D43" s="53">
        <f>Exp_1!D42</f>
        <v>24.936591439959006</v>
      </c>
      <c r="E43" s="62">
        <f>Exp_1!E42</f>
        <v>22.945319663439868</v>
      </c>
      <c r="F43" s="61">
        <f>Exp_1!F42</f>
        <v>4</v>
      </c>
      <c r="G43" s="53">
        <f>Exp_1!G42</f>
        <v>4</v>
      </c>
      <c r="H43" s="62">
        <f>Exp_1!H42</f>
        <v>4</v>
      </c>
      <c r="I43" s="61">
        <f>Exp_1!I42</f>
        <v>1</v>
      </c>
      <c r="J43" s="53">
        <f>Exp_1!J42</f>
        <v>1</v>
      </c>
      <c r="K43" s="62">
        <f>Exp_1!K42</f>
        <v>1</v>
      </c>
      <c r="L43" s="61">
        <f>Exp_1!L42</f>
        <v>0</v>
      </c>
      <c r="M43" s="53">
        <f>Exp_1!M42</f>
        <v>0</v>
      </c>
      <c r="N43" s="62">
        <f>Exp_1!N42</f>
        <v>0</v>
      </c>
      <c r="O43" s="75"/>
    </row>
    <row r="44" spans="2:15" x14ac:dyDescent="0.35">
      <c r="B44" s="12">
        <f>$B$8</f>
        <v>40</v>
      </c>
      <c r="C44" s="15">
        <f>Exp_1!C43</f>
        <v>25.992328997536099</v>
      </c>
      <c r="D44" s="16">
        <f>Exp_1!D43</f>
        <v>23.339670405488292</v>
      </c>
      <c r="E44" s="17">
        <f>Exp_1!E43</f>
        <v>27.744173622106544</v>
      </c>
      <c r="F44" s="15">
        <f>Exp_1!F43</f>
        <v>4</v>
      </c>
      <c r="G44" s="16">
        <f>Exp_1!G43</f>
        <v>4</v>
      </c>
      <c r="H44" s="17">
        <f>Exp_1!H43</f>
        <v>4</v>
      </c>
      <c r="I44" s="15">
        <f>Exp_1!I43</f>
        <v>1</v>
      </c>
      <c r="J44" s="16">
        <f>Exp_1!J43</f>
        <v>1</v>
      </c>
      <c r="K44" s="17">
        <f>Exp_1!K43</f>
        <v>1</v>
      </c>
      <c r="L44" s="15">
        <f>Exp_1!L43</f>
        <v>0</v>
      </c>
      <c r="M44" s="16">
        <f>Exp_1!M43</f>
        <v>0</v>
      </c>
      <c r="N44" s="17">
        <f>Exp_1!N43</f>
        <v>0</v>
      </c>
      <c r="O44" s="75"/>
    </row>
    <row r="45" spans="2:15" x14ac:dyDescent="0.35">
      <c r="B45" s="12">
        <f>$B$9</f>
        <v>100</v>
      </c>
      <c r="C45" s="24">
        <f>Exp_1!C44</f>
        <v>26.546387745409202</v>
      </c>
      <c r="D45" s="25">
        <f>Exp_1!D44</f>
        <v>24.963001092801854</v>
      </c>
      <c r="E45" s="26">
        <f>Exp_1!E44</f>
        <v>25.335015479997935</v>
      </c>
      <c r="F45" s="24">
        <f>Exp_1!F44</f>
        <v>4</v>
      </c>
      <c r="G45" s="25">
        <f>Exp_1!G44</f>
        <v>4</v>
      </c>
      <c r="H45" s="26">
        <f>Exp_1!H44</f>
        <v>4</v>
      </c>
      <c r="I45" s="24">
        <f>Exp_1!I44</f>
        <v>1</v>
      </c>
      <c r="J45" s="25">
        <f>Exp_1!J44</f>
        <v>1</v>
      </c>
      <c r="K45" s="26">
        <f>Exp_1!K44</f>
        <v>1</v>
      </c>
      <c r="L45" s="24">
        <f>Exp_1!L44</f>
        <v>0</v>
      </c>
      <c r="M45" s="25">
        <f>Exp_1!M44</f>
        <v>0</v>
      </c>
      <c r="N45" s="26">
        <f>Exp_1!N44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Exp_1!C126</f>
        <v>28.669509176718719</v>
      </c>
      <c r="D47" s="53">
        <f>Exp_1!D126</f>
        <v>25.570678641755755</v>
      </c>
      <c r="E47" s="62">
        <f>Exp_1!E126</f>
        <v>23.760056047947309</v>
      </c>
      <c r="F47" s="61">
        <f>Exp_1!F126</f>
        <v>4.4210000000000003</v>
      </c>
      <c r="G47" s="53">
        <f>Exp_1!G126</f>
        <v>5.5119999999999996</v>
      </c>
      <c r="H47" s="62">
        <f>Exp_1!H126</f>
        <v>6.3914999999999997</v>
      </c>
      <c r="I47" s="61">
        <f>Exp_1!I126</f>
        <v>0.81062500000000004</v>
      </c>
      <c r="J47" s="53">
        <f>Exp_1!J126</f>
        <v>0.92537499999999995</v>
      </c>
      <c r="K47" s="62">
        <f>Exp_1!K126</f>
        <v>0.97287500000000005</v>
      </c>
      <c r="L47" s="61">
        <f>Exp_1!L126</f>
        <v>5.892499999999979E-2</v>
      </c>
      <c r="M47" s="53">
        <f>Exp_1!M126</f>
        <v>9.052499999999955E-2</v>
      </c>
      <c r="N47" s="62">
        <f>Exp_1!N126</f>
        <v>0.12499999999999946</v>
      </c>
      <c r="O47" s="75"/>
    </row>
    <row r="48" spans="2:15" x14ac:dyDescent="0.35">
      <c r="B48" s="12">
        <f>$B$8</f>
        <v>40</v>
      </c>
      <c r="C48" s="15">
        <f>Exp_1!C127</f>
        <v>26.715132141882378</v>
      </c>
      <c r="D48" s="16">
        <f>Exp_1!D127</f>
        <v>24.355968604423644</v>
      </c>
      <c r="E48" s="17">
        <f>Exp_1!E127</f>
        <v>28.710839687230742</v>
      </c>
      <c r="F48" s="15">
        <f>Exp_1!F127</f>
        <v>4.1310000000000002</v>
      </c>
      <c r="G48" s="16">
        <f>Exp_1!G127</f>
        <v>5.343</v>
      </c>
      <c r="H48" s="17">
        <f>Exp_1!H127</f>
        <v>6.1085000000000003</v>
      </c>
      <c r="I48" s="15">
        <f>Exp_1!I127</f>
        <v>0.77775000000000005</v>
      </c>
      <c r="J48" s="16">
        <f>Exp_1!J127</f>
        <v>0.91862500000000002</v>
      </c>
      <c r="K48" s="17">
        <f>Exp_1!K127</f>
        <v>0.96799999999999997</v>
      </c>
      <c r="L48" s="15">
        <f>Exp_1!L127</f>
        <v>2.5499999999999912E-2</v>
      </c>
      <c r="M48" s="16">
        <f>Exp_1!M127</f>
        <v>4.1712499999999798E-2</v>
      </c>
      <c r="N48" s="17">
        <f>Exp_1!N127</f>
        <v>5.5912499999999761E-2</v>
      </c>
      <c r="O48" s="75"/>
    </row>
    <row r="49" spans="2:15" x14ac:dyDescent="0.35">
      <c r="B49" s="12">
        <f>$B$9</f>
        <v>100</v>
      </c>
      <c r="C49" s="24">
        <f>Exp_1!C128</f>
        <v>27.332608280098935</v>
      </c>
      <c r="D49" s="25">
        <f>Exp_1!D128</f>
        <v>25.686703622797644</v>
      </c>
      <c r="E49" s="26">
        <f>Exp_1!E128</f>
        <v>26.224195707052147</v>
      </c>
      <c r="F49" s="24">
        <f>Exp_1!F128</f>
        <v>3.8860000000000001</v>
      </c>
      <c r="G49" s="25">
        <f>Exp_1!G128</f>
        <v>5.0709999999999997</v>
      </c>
      <c r="H49" s="26">
        <f>Exp_1!H128</f>
        <v>5.68</v>
      </c>
      <c r="I49" s="24">
        <f>Exp_1!I128</f>
        <v>0.73</v>
      </c>
      <c r="J49" s="25">
        <f>Exp_1!J128</f>
        <v>0.89512499999999995</v>
      </c>
      <c r="K49" s="26">
        <f>Exp_1!K128</f>
        <v>0.95325000000000004</v>
      </c>
      <c r="L49" s="24">
        <f>Exp_1!L128</f>
        <v>9.6599999999999291E-3</v>
      </c>
      <c r="M49" s="25">
        <f>Exp_1!M128</f>
        <v>1.4904999999999865E-2</v>
      </c>
      <c r="N49" s="26">
        <f>Exp_1!N128</f>
        <v>1.8669999999999937E-2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Exp_1!C630</f>
        <v>31.997545220152922</v>
      </c>
      <c r="D51" s="53">
        <f>Exp_1!D630</f>
        <v>28.075195881927197</v>
      </c>
      <c r="E51" s="62">
        <f>Exp_1!E630</f>
        <v>25.125562153371547</v>
      </c>
      <c r="F51" s="61">
        <f>Exp_1!F630</f>
        <v>7.0434999999999999</v>
      </c>
      <c r="G51" s="53">
        <f>Exp_1!G630</f>
        <v>7.4720000000000004</v>
      </c>
      <c r="H51" s="62">
        <f>Exp_1!H630</f>
        <v>7.907</v>
      </c>
      <c r="I51" s="61">
        <f>Exp_1!I630</f>
        <v>0.78037500000000004</v>
      </c>
      <c r="J51" s="53">
        <f>Exp_1!J630</f>
        <v>0.84512500000000002</v>
      </c>
      <c r="K51" s="62">
        <f>Exp_1!K630</f>
        <v>0.89187499999999997</v>
      </c>
      <c r="L51" s="61">
        <f>Exp_1!L630</f>
        <v>0.19610000000000008</v>
      </c>
      <c r="M51" s="53">
        <f>Exp_1!M630</f>
        <v>0.2045750000000002</v>
      </c>
      <c r="N51" s="62">
        <f>Exp_1!N630</f>
        <v>0.2169750000000002</v>
      </c>
      <c r="O51" s="75"/>
    </row>
    <row r="52" spans="2:15" x14ac:dyDescent="0.35">
      <c r="B52" s="12">
        <f>$B$8</f>
        <v>40</v>
      </c>
      <c r="C52" s="15">
        <f>Exp_1!C631</f>
        <v>30.077817337191963</v>
      </c>
      <c r="D52" s="16">
        <f>Exp_1!D631</f>
        <v>27.282177522106451</v>
      </c>
      <c r="E52" s="17">
        <f>Exp_1!E631</f>
        <v>31.94600413329799</v>
      </c>
      <c r="F52" s="15">
        <f>Exp_1!F631</f>
        <v>8.9875000000000007</v>
      </c>
      <c r="G52" s="16">
        <f>Exp_1!G631</f>
        <v>9.9015000000000004</v>
      </c>
      <c r="H52" s="17">
        <f>Exp_1!H631</f>
        <v>10.3805</v>
      </c>
      <c r="I52" s="15">
        <f>Exp_1!I631</f>
        <v>0.75475000000000003</v>
      </c>
      <c r="J52" s="16">
        <f>Exp_1!J631</f>
        <v>0.83850000000000002</v>
      </c>
      <c r="K52" s="17">
        <f>Exp_1!K631</f>
        <v>0.88824999999999998</v>
      </c>
      <c r="L52" s="15">
        <f>Exp_1!L631</f>
        <v>0.14921250000000022</v>
      </c>
      <c r="M52" s="16">
        <f>Exp_1!M631</f>
        <v>0.16368750000000024</v>
      </c>
      <c r="N52" s="17">
        <f>Exp_1!N631</f>
        <v>0.17068750000000016</v>
      </c>
      <c r="O52" s="75"/>
    </row>
    <row r="53" spans="2:15" x14ac:dyDescent="0.35">
      <c r="B53" s="12">
        <f>$B$9</f>
        <v>100</v>
      </c>
      <c r="C53" s="24">
        <f>Exp_1!C632</f>
        <v>33.993179991280037</v>
      </c>
      <c r="D53" s="25">
        <f>Exp_1!D632</f>
        <v>31.948370638944922</v>
      </c>
      <c r="E53" s="26">
        <f>Exp_1!E632</f>
        <v>31.579419895089</v>
      </c>
      <c r="F53" s="24">
        <f>Exp_1!F632</f>
        <v>11.9</v>
      </c>
      <c r="G53" s="25">
        <f>Exp_1!G632</f>
        <v>13.2745</v>
      </c>
      <c r="H53" s="26">
        <f>Exp_1!H632</f>
        <v>13.6275</v>
      </c>
      <c r="I53" s="24">
        <f>Exp_1!I632</f>
        <v>0.71274999999999999</v>
      </c>
      <c r="J53" s="25">
        <f>Exp_1!J632</f>
        <v>0.80387500000000001</v>
      </c>
      <c r="K53" s="26">
        <f>Exp_1!K632</f>
        <v>0.85575000000000001</v>
      </c>
      <c r="L53" s="24">
        <f>Exp_1!L632</f>
        <v>9.0490000000000029E-2</v>
      </c>
      <c r="M53" s="25">
        <f>Exp_1!M632</f>
        <v>0.10059000000000008</v>
      </c>
      <c r="N53" s="26">
        <f>Exp_1!N632</f>
        <v>0.10204500000000002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Exp_1!C714</f>
        <v>31.887852945038485</v>
      </c>
      <c r="D55" s="53">
        <f>Exp_1!D714</f>
        <v>27.797689321677211</v>
      </c>
      <c r="E55" s="62">
        <f>Exp_1!E714</f>
        <v>25.159294792990664</v>
      </c>
      <c r="F55" s="61">
        <f>Exp_1!F714</f>
        <v>5.2815000000000003</v>
      </c>
      <c r="G55" s="53">
        <f>Exp_1!G714</f>
        <v>5.6704999999999997</v>
      </c>
      <c r="H55" s="62">
        <f>Exp_1!H714</f>
        <v>6.0744999999999996</v>
      </c>
      <c r="I55" s="61">
        <f>Exp_1!I714</f>
        <v>0.65375000000000005</v>
      </c>
      <c r="J55" s="53">
        <f>Exp_1!J714</f>
        <v>0.72775000000000001</v>
      </c>
      <c r="K55" s="62">
        <f>Exp_1!K714</f>
        <v>0.797875</v>
      </c>
      <c r="L55" s="61">
        <f>Exp_1!L714</f>
        <v>0.13332499999999964</v>
      </c>
      <c r="M55" s="53">
        <f>Exp_1!M714</f>
        <v>0.13797499999999974</v>
      </c>
      <c r="N55" s="62">
        <f>Exp_1!N714</f>
        <v>0.14414999999999981</v>
      </c>
      <c r="O55" s="75"/>
    </row>
    <row r="56" spans="2:15" x14ac:dyDescent="0.35">
      <c r="B56" s="12">
        <f>$B$8</f>
        <v>40</v>
      </c>
      <c r="C56" s="15">
        <f>Exp_1!C715</f>
        <v>30.029556647390805</v>
      </c>
      <c r="D56" s="16">
        <f>Exp_1!D715</f>
        <v>27.052303483513075</v>
      </c>
      <c r="E56" s="17">
        <f>Exp_1!E715</f>
        <v>31.400653840240796</v>
      </c>
      <c r="F56" s="15">
        <f>Exp_1!F715</f>
        <v>6.8935000000000004</v>
      </c>
      <c r="G56" s="16">
        <f>Exp_1!G715</f>
        <v>7.6684999999999999</v>
      </c>
      <c r="H56" s="17">
        <f>Exp_1!H715</f>
        <v>8.1095000000000006</v>
      </c>
      <c r="I56" s="15">
        <f>Exp_1!I715</f>
        <v>0.65125</v>
      </c>
      <c r="J56" s="16">
        <f>Exp_1!J715</f>
        <v>0.74862499999999998</v>
      </c>
      <c r="K56" s="17">
        <f>Exp_1!K715</f>
        <v>0.80549999999999999</v>
      </c>
      <c r="L56" s="15">
        <f>Exp_1!L715</f>
        <v>0.10721250000000009</v>
      </c>
      <c r="M56" s="16">
        <f>Exp_1!M715</f>
        <v>0.11685000000000008</v>
      </c>
      <c r="N56" s="17">
        <f>Exp_1!N715</f>
        <v>0.12218750000000014</v>
      </c>
      <c r="O56" s="75"/>
    </row>
    <row r="57" spans="2:15" x14ac:dyDescent="0.35">
      <c r="B57" s="12">
        <f>$B$9</f>
        <v>100</v>
      </c>
      <c r="C57" s="24">
        <f>Exp_1!C716</f>
        <v>34.009177720144173</v>
      </c>
      <c r="D57" s="25">
        <f>Exp_1!D716</f>
        <v>31.341689212434485</v>
      </c>
      <c r="E57" s="26">
        <f>Exp_1!E716</f>
        <v>30.791190166438827</v>
      </c>
      <c r="F57" s="24">
        <f>Exp_1!F716</f>
        <v>9.2725000000000009</v>
      </c>
      <c r="G57" s="25">
        <f>Exp_1!G716</f>
        <v>10.63</v>
      </c>
      <c r="H57" s="26">
        <f>Exp_1!H716</f>
        <v>11.019500000000001</v>
      </c>
      <c r="I57" s="24">
        <f>Exp_1!I716</f>
        <v>0.63137500000000002</v>
      </c>
      <c r="J57" s="25">
        <f>Exp_1!J716</f>
        <v>0.73699999999999999</v>
      </c>
      <c r="K57" s="26">
        <f>Exp_1!K716</f>
        <v>0.79625000000000001</v>
      </c>
      <c r="L57" s="24">
        <f>Exp_1!L716</f>
        <v>6.7470000000000072E-2</v>
      </c>
      <c r="M57" s="25">
        <f>Exp_1!M716</f>
        <v>7.6820000000000055E-2</v>
      </c>
      <c r="N57" s="26">
        <f>Exp_1!N716</f>
        <v>7.8345000000000109E-2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Exp_1!C798</f>
        <v>30.925110375751448</v>
      </c>
      <c r="D59" s="53">
        <f>Exp_1!D798</f>
        <v>26.954737987342256</v>
      </c>
      <c r="E59" s="62">
        <f>Exp_1!E798</f>
        <v>24.371854333231163</v>
      </c>
      <c r="F59" s="61">
        <f>Exp_1!F798</f>
        <v>4.4580000000000002</v>
      </c>
      <c r="G59" s="53">
        <f>Exp_1!G798</f>
        <v>4.665</v>
      </c>
      <c r="H59" s="62">
        <f>Exp_1!H798</f>
        <v>4.7640000000000002</v>
      </c>
      <c r="I59" s="61">
        <f>Exp_1!I798</f>
        <v>0.69037499999999996</v>
      </c>
      <c r="J59" s="53">
        <f>Exp_1!J798</f>
        <v>0.76075000000000004</v>
      </c>
      <c r="K59" s="62">
        <f>Exp_1!K798</f>
        <v>0.81487500000000002</v>
      </c>
      <c r="L59" s="61">
        <f>Exp_1!L798</f>
        <v>8.4824999999999512E-2</v>
      </c>
      <c r="M59" s="53">
        <f>Exp_1!M798</f>
        <v>8.1099999999999478E-2</v>
      </c>
      <c r="N59" s="62">
        <f>Exp_1!N798</f>
        <v>7.522499999999957E-2</v>
      </c>
      <c r="O59" s="75"/>
    </row>
    <row r="60" spans="2:15" x14ac:dyDescent="0.35">
      <c r="B60" s="12">
        <f>$B$8</f>
        <v>40</v>
      </c>
      <c r="C60" s="15">
        <f>Exp_1!C799</f>
        <v>30.183546436215298</v>
      </c>
      <c r="D60" s="16">
        <f>Exp_1!D799</f>
        <v>26.662212468946191</v>
      </c>
      <c r="E60" s="17">
        <f>Exp_1!E799</f>
        <v>29.988372177155473</v>
      </c>
      <c r="F60" s="15">
        <f>Exp_1!F799</f>
        <v>6.1965000000000003</v>
      </c>
      <c r="G60" s="16">
        <f>Exp_1!G799</f>
        <v>6.1509999999999998</v>
      </c>
      <c r="H60" s="17">
        <f>Exp_1!H799</f>
        <v>6.0724999999999998</v>
      </c>
      <c r="I60" s="15">
        <f>Exp_1!I799</f>
        <v>0.68525000000000003</v>
      </c>
      <c r="J60" s="16">
        <f>Exp_1!J799</f>
        <v>0.76749999999999996</v>
      </c>
      <c r="K60" s="17">
        <f>Exp_1!K799</f>
        <v>0.81862500000000005</v>
      </c>
      <c r="L60" s="15">
        <f>Exp_1!L799</f>
        <v>8.6387500000000006E-2</v>
      </c>
      <c r="M60" s="16">
        <f>Exp_1!M799</f>
        <v>7.7024999999999955E-2</v>
      </c>
      <c r="N60" s="17">
        <f>Exp_1!N799</f>
        <v>6.9949999999999901E-2</v>
      </c>
      <c r="O60" s="75"/>
    </row>
    <row r="61" spans="2:15" x14ac:dyDescent="0.35">
      <c r="B61" s="12">
        <f>$B$9</f>
        <v>100</v>
      </c>
      <c r="C61" s="24">
        <f>Exp_1!C800</f>
        <v>35.61792776808403</v>
      </c>
      <c r="D61" s="25">
        <f>Exp_1!D800</f>
        <v>31.40884752274868</v>
      </c>
      <c r="E61" s="26">
        <f>Exp_1!E800</f>
        <v>30.432518095786126</v>
      </c>
      <c r="F61" s="24">
        <f>Exp_1!F800</f>
        <v>11.249499999999999</v>
      </c>
      <c r="G61" s="25">
        <f>Exp_1!G800</f>
        <v>10.047499999999999</v>
      </c>
      <c r="H61" s="26">
        <f>Exp_1!H800</f>
        <v>9.5030000000000001</v>
      </c>
      <c r="I61" s="24">
        <f>Exp_1!I800</f>
        <v>0.66612499999999997</v>
      </c>
      <c r="J61" s="25">
        <f>Exp_1!J800</f>
        <v>0.74887499999999996</v>
      </c>
      <c r="K61" s="26">
        <f>Exp_1!K800</f>
        <v>0.79762500000000003</v>
      </c>
      <c r="L61" s="24">
        <f>Exp_1!L800</f>
        <v>8.5849999999999912E-2</v>
      </c>
      <c r="M61" s="25">
        <f>Exp_1!M800</f>
        <v>7.0520000000000069E-2</v>
      </c>
      <c r="N61" s="26">
        <f>Exp_1!N800</f>
        <v>6.3125000000000084E-2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Exp_1!C210</f>
        <v>29.576048478864042</v>
      </c>
      <c r="D66" s="53">
        <f>Exp_1!D210</f>
        <v>26.418244740708822</v>
      </c>
      <c r="E66" s="62">
        <f>Exp_1!E210</f>
        <v>23.951534882102852</v>
      </c>
      <c r="F66" s="61">
        <f>Exp_1!F210</f>
        <v>3.7827500000000023</v>
      </c>
      <c r="G66" s="53">
        <f>Exp_1!G210</f>
        <v>4.9843333333333293</v>
      </c>
      <c r="H66" s="62">
        <f>Exp_1!H210</f>
        <v>6.1288333333333345</v>
      </c>
      <c r="I66" s="61">
        <f>Exp_1!I210</f>
        <v>0.6459374999999995</v>
      </c>
      <c r="J66" s="53">
        <f>Exp_1!J210</f>
        <v>0.74289583333333298</v>
      </c>
      <c r="K66" s="62">
        <f>Exp_1!K210</f>
        <v>0.80597916666666725</v>
      </c>
      <c r="L66" s="61">
        <f>Exp_1!L210</f>
        <v>5.9949999999999816E-2</v>
      </c>
      <c r="M66" s="53">
        <f>Exp_1!M210</f>
        <v>0.10063750000000002</v>
      </c>
      <c r="N66" s="62">
        <f>Exp_1!N210</f>
        <v>0.14524583333333332</v>
      </c>
      <c r="O66" s="75"/>
    </row>
    <row r="67" spans="2:15" x14ac:dyDescent="0.35">
      <c r="B67" s="12">
        <f>$B$8</f>
        <v>40</v>
      </c>
      <c r="C67" s="15">
        <f>Exp_1!C211</f>
        <v>27.52198986607667</v>
      </c>
      <c r="D67" s="16">
        <f>Exp_1!D211</f>
        <v>25.170834021038537</v>
      </c>
      <c r="E67" s="17">
        <f>Exp_1!E211</f>
        <v>30.262711445088129</v>
      </c>
      <c r="F67" s="15">
        <f>Exp_1!F211</f>
        <v>4.1107500000000021</v>
      </c>
      <c r="G67" s="16">
        <f>Exp_1!G211</f>
        <v>6.146833333333336</v>
      </c>
      <c r="H67" s="17">
        <f>Exp_1!H211</f>
        <v>8.049333333333335</v>
      </c>
      <c r="I67" s="15">
        <f>Exp_1!I211</f>
        <v>0.60629166666666656</v>
      </c>
      <c r="J67" s="16">
        <f>Exp_1!J211</f>
        <v>0.72277083333333247</v>
      </c>
      <c r="K67" s="17">
        <f>Exp_1!K211</f>
        <v>0.79502083333333351</v>
      </c>
      <c r="L67" s="15">
        <f>Exp_1!L211</f>
        <v>4.2139583333333334E-2</v>
      </c>
      <c r="M67" s="16">
        <f>Exp_1!M211</f>
        <v>8.139375000000007E-2</v>
      </c>
      <c r="N67" s="17">
        <f>Exp_1!N211</f>
        <v>0.12173125</v>
      </c>
      <c r="O67" s="75"/>
    </row>
    <row r="68" spans="2:15" x14ac:dyDescent="0.35">
      <c r="B68" s="12">
        <f>$B$9</f>
        <v>100</v>
      </c>
      <c r="C68" s="24">
        <f>Exp_1!C212</f>
        <v>28.02913929213652</v>
      </c>
      <c r="D68" s="25">
        <f>Exp_1!D212</f>
        <v>28.077868754675649</v>
      </c>
      <c r="E68" s="26">
        <f>Exp_1!E212</f>
        <v>29.181689202824749</v>
      </c>
      <c r="F68" s="24">
        <f>Exp_1!F212</f>
        <v>5.1835000000000004</v>
      </c>
      <c r="G68" s="25">
        <f>Exp_1!G212</f>
        <v>8.8697499999999962</v>
      </c>
      <c r="H68" s="26">
        <f>Exp_1!H212</f>
        <v>12.671166666666668</v>
      </c>
      <c r="I68" s="24">
        <f>Exp_1!I212</f>
        <v>0.55525000000000024</v>
      </c>
      <c r="J68" s="25">
        <f>Exp_1!J212</f>
        <v>0.68195833333333378</v>
      </c>
      <c r="K68" s="26">
        <f>Exp_1!K212</f>
        <v>0.75243749999999954</v>
      </c>
      <c r="L68" s="24">
        <f>Exp_1!L212</f>
        <v>2.9625000000000016E-2</v>
      </c>
      <c r="M68" s="25">
        <f>Exp_1!M212</f>
        <v>6.1419166666666615E-2</v>
      </c>
      <c r="N68" s="26">
        <f>Exp_1!N212</f>
        <v>9.6614166666666668E-2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Exp_1!C294</f>
        <v>30.41321737128052</v>
      </c>
      <c r="D70" s="53">
        <f>Exp_1!D294</f>
        <v>26.416434351663941</v>
      </c>
      <c r="E70" s="62">
        <f>Exp_1!E294</f>
        <v>24.118561175974033</v>
      </c>
      <c r="F70" s="61">
        <f>Exp_1!F294</f>
        <v>7.1254166666666698</v>
      </c>
      <c r="G70" s="53">
        <f>Exp_1!G294</f>
        <v>7.4185833333333253</v>
      </c>
      <c r="H70" s="62">
        <f>Exp_1!H294</f>
        <v>7.6348333333333374</v>
      </c>
      <c r="I70" s="61">
        <f>Exp_1!I294</f>
        <v>0.72660416666666738</v>
      </c>
      <c r="J70" s="53">
        <f>Exp_1!J294</f>
        <v>0.78472916666666626</v>
      </c>
      <c r="K70" s="62">
        <f>Exp_1!K294</f>
        <v>0.81804166666666744</v>
      </c>
      <c r="L70" s="61">
        <f>Exp_1!L294</f>
        <v>0.21095</v>
      </c>
      <c r="M70" s="53">
        <f>Exp_1!M294</f>
        <v>0.21398333333333355</v>
      </c>
      <c r="N70" s="62">
        <f>Exp_1!N294</f>
        <v>0.21813333333333343</v>
      </c>
      <c r="O70" s="75"/>
    </row>
    <row r="71" spans="2:15" x14ac:dyDescent="0.35">
      <c r="B71" s="12">
        <f>$B$8</f>
        <v>40</v>
      </c>
      <c r="C71" s="15">
        <f>Exp_1!C295</f>
        <v>28.59416506774873</v>
      </c>
      <c r="D71" s="16">
        <f>Exp_1!D295</f>
        <v>25.804472756446575</v>
      </c>
      <c r="E71" s="17">
        <f>Exp_1!E295</f>
        <v>29.479942050369559</v>
      </c>
      <c r="F71" s="15">
        <f>Exp_1!F295</f>
        <v>9.6394166666666639</v>
      </c>
      <c r="G71" s="16">
        <f>Exp_1!G295</f>
        <v>10.279916666666663</v>
      </c>
      <c r="H71" s="17">
        <f>Exp_1!H295</f>
        <v>10.441999999999997</v>
      </c>
      <c r="I71" s="15">
        <f>Exp_1!I295</f>
        <v>0.69591666666666663</v>
      </c>
      <c r="J71" s="16">
        <f>Exp_1!J295</f>
        <v>0.7641249999999995</v>
      </c>
      <c r="K71" s="17">
        <f>Exp_1!K295</f>
        <v>0.79699999999999982</v>
      </c>
      <c r="L71" s="15">
        <f>Exp_1!L295</f>
        <v>0.1713937499999999</v>
      </c>
      <c r="M71" s="16">
        <f>Exp_1!M295</f>
        <v>0.18058541666666672</v>
      </c>
      <c r="N71" s="17">
        <f>Exp_1!N295</f>
        <v>0.18135000000000007</v>
      </c>
      <c r="O71" s="75"/>
    </row>
    <row r="72" spans="2:15" x14ac:dyDescent="0.35">
      <c r="B72" s="12">
        <f>$B$9</f>
        <v>100</v>
      </c>
      <c r="C72" s="24">
        <f>Exp_1!C296</f>
        <v>30.300467291367347</v>
      </c>
      <c r="D72" s="25">
        <f>Exp_1!D296</f>
        <v>28.652243203575765</v>
      </c>
      <c r="E72" s="26">
        <f>Exp_1!E296</f>
        <v>28.61351054946908</v>
      </c>
      <c r="F72" s="24">
        <f>Exp_1!F296</f>
        <v>15.479666666666667</v>
      </c>
      <c r="G72" s="25">
        <f>Exp_1!G296</f>
        <v>16.585166666666673</v>
      </c>
      <c r="H72" s="26">
        <f>Exp_1!H296</f>
        <v>16.495166666666663</v>
      </c>
      <c r="I72" s="24">
        <f>Exp_1!I296</f>
        <v>0.65470833333333356</v>
      </c>
      <c r="J72" s="25">
        <f>Exp_1!J296</f>
        <v>0.71949999999999981</v>
      </c>
      <c r="K72" s="26">
        <f>Exp_1!K296</f>
        <v>0.76043749999999977</v>
      </c>
      <c r="L72" s="24">
        <f>Exp_1!L296</f>
        <v>0.1286083333333333</v>
      </c>
      <c r="M72" s="25">
        <f>Exp_1!M296</f>
        <v>0.13707166666666654</v>
      </c>
      <c r="N72" s="26">
        <f>Exp_1!N296</f>
        <v>0.13453416666666657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Exp_1!C378</f>
        <v>31.326050021015028</v>
      </c>
      <c r="D74" s="53">
        <f>Exp_1!D378</f>
        <v>27.145549978242819</v>
      </c>
      <c r="E74" s="62">
        <f>Exp_1!E378</f>
        <v>24.378994989819002</v>
      </c>
      <c r="F74" s="61">
        <f>Exp_1!F378</f>
        <v>5.4990000000000006</v>
      </c>
      <c r="G74" s="53">
        <f>Exp_1!G378</f>
        <v>5.7987500000000036</v>
      </c>
      <c r="H74" s="62">
        <f>Exp_1!H378</f>
        <v>5.9843333333333355</v>
      </c>
      <c r="I74" s="61">
        <f>Exp_1!I378</f>
        <v>0.6262083333333337</v>
      </c>
      <c r="J74" s="53">
        <f>Exp_1!J378</f>
        <v>0.6909791666666667</v>
      </c>
      <c r="K74" s="62">
        <f>Exp_1!K378</f>
        <v>0.73658333333333315</v>
      </c>
      <c r="L74" s="61">
        <f>Exp_1!L378</f>
        <v>0.14970833333333361</v>
      </c>
      <c r="M74" s="53">
        <f>Exp_1!M378</f>
        <v>0.15174166666666669</v>
      </c>
      <c r="N74" s="62">
        <f>Exp_1!N378</f>
        <v>0.15190000000000023</v>
      </c>
      <c r="O74" s="75"/>
    </row>
    <row r="75" spans="2:15" x14ac:dyDescent="0.35">
      <c r="B75" s="12">
        <f>$B$8</f>
        <v>40</v>
      </c>
      <c r="C75" s="15">
        <f>Exp_1!C379</f>
        <v>30.143900648951536</v>
      </c>
      <c r="D75" s="16">
        <f>Exp_1!D379</f>
        <v>27.37592957373786</v>
      </c>
      <c r="E75" s="17">
        <f>Exp_1!E379</f>
        <v>30.997142488826096</v>
      </c>
      <c r="F75" s="15">
        <f>Exp_1!F379</f>
        <v>7.6230833333333363</v>
      </c>
      <c r="G75" s="16">
        <f>Exp_1!G379</f>
        <v>8.175749999999999</v>
      </c>
      <c r="H75" s="17">
        <f>Exp_1!H379</f>
        <v>8.4182500000000005</v>
      </c>
      <c r="I75" s="15">
        <f>Exp_1!I379</f>
        <v>0.61462499999999975</v>
      </c>
      <c r="J75" s="16">
        <f>Exp_1!J379</f>
        <v>0.69095833333333345</v>
      </c>
      <c r="K75" s="17">
        <f>Exp_1!K379</f>
        <v>0.73643749999999997</v>
      </c>
      <c r="L75" s="15">
        <f>Exp_1!L379</f>
        <v>0.12911458333333337</v>
      </c>
      <c r="M75" s="16">
        <f>Exp_1!M379</f>
        <v>0.13529791666666663</v>
      </c>
      <c r="N75" s="17">
        <f>Exp_1!N379</f>
        <v>0.13681250000000006</v>
      </c>
      <c r="O75" s="75"/>
    </row>
    <row r="76" spans="2:15" x14ac:dyDescent="0.35">
      <c r="B76" s="12">
        <f>$B$9</f>
        <v>100</v>
      </c>
      <c r="C76" s="24">
        <f>Exp_1!C380</f>
        <v>33.714978490480206</v>
      </c>
      <c r="D76" s="25">
        <f>Exp_1!D380</f>
        <v>30.961935767563673</v>
      </c>
      <c r="E76" s="26">
        <f>Exp_1!E380</f>
        <v>31.283015592122872</v>
      </c>
      <c r="F76" s="24">
        <f>Exp_1!F380</f>
        <v>12.304249999999998</v>
      </c>
      <c r="G76" s="25">
        <f>Exp_1!G380</f>
        <v>13.41424999999999</v>
      </c>
      <c r="H76" s="26">
        <f>Exp_1!H380</f>
        <v>13.502833333333324</v>
      </c>
      <c r="I76" s="24">
        <f>Exp_1!I380</f>
        <v>0.58975</v>
      </c>
      <c r="J76" s="25">
        <f>Exp_1!J380</f>
        <v>0.66435416666666602</v>
      </c>
      <c r="K76" s="26">
        <f>Exp_1!K380</f>
        <v>0.71250000000000024</v>
      </c>
      <c r="L76" s="24">
        <f>Exp_1!L380</f>
        <v>9.9452499999999958E-2</v>
      </c>
      <c r="M76" s="25">
        <f>Exp_1!M380</f>
        <v>0.10756833333333322</v>
      </c>
      <c r="N76" s="26">
        <f>Exp_1!N380</f>
        <v>0.10652833333333335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Exp_1!C462</f>
        <v>30.415598350664784</v>
      </c>
      <c r="D78" s="53">
        <f>Exp_1!D462</f>
        <v>27.298996114463812</v>
      </c>
      <c r="E78" s="62">
        <f>Exp_1!E462</f>
        <v>25.011175428904174</v>
      </c>
      <c r="F78" s="61">
        <f>Exp_1!F462</f>
        <v>5.9857499999999977</v>
      </c>
      <c r="G78" s="53">
        <f>Exp_1!G462</f>
        <v>6.9240000000000022</v>
      </c>
      <c r="H78" s="62">
        <f>Exp_1!H462</f>
        <v>7.7165833333333298</v>
      </c>
      <c r="I78" s="61">
        <f>Exp_1!I462</f>
        <v>0.69345833333333373</v>
      </c>
      <c r="J78" s="53">
        <f>Exp_1!J462</f>
        <v>0.77345833333333325</v>
      </c>
      <c r="K78" s="62">
        <f>Exp_1!K462</f>
        <v>0.82527083333333329</v>
      </c>
      <c r="L78" s="61">
        <f>Exp_1!L462</f>
        <v>0.16059583333333335</v>
      </c>
      <c r="M78" s="53">
        <f>Exp_1!M462</f>
        <v>0.19150833333333361</v>
      </c>
      <c r="N78" s="62">
        <f>Exp_1!N462</f>
        <v>0.22077499999999997</v>
      </c>
      <c r="O78" s="75"/>
    </row>
    <row r="79" spans="2:15" x14ac:dyDescent="0.35">
      <c r="B79" s="12">
        <f>$B$8</f>
        <v>40</v>
      </c>
      <c r="C79" s="15">
        <f>Exp_1!C463</f>
        <v>29.667356757911545</v>
      </c>
      <c r="D79" s="16">
        <f>Exp_1!D463</f>
        <v>27.54188521148378</v>
      </c>
      <c r="E79" s="17">
        <f>Exp_1!E463</f>
        <v>32.25357886701623</v>
      </c>
      <c r="F79" s="15">
        <f>Exp_1!F463</f>
        <v>10.236999999999993</v>
      </c>
      <c r="G79" s="16">
        <f>Exp_1!G463</f>
        <v>12.10291666666666</v>
      </c>
      <c r="H79" s="17">
        <f>Exp_1!H463</f>
        <v>13.917666666666671</v>
      </c>
      <c r="I79" s="15">
        <f>Exp_1!I463</f>
        <v>0.69768749999999968</v>
      </c>
      <c r="J79" s="16">
        <f>Exp_1!J463</f>
        <v>0.78191666666666626</v>
      </c>
      <c r="K79" s="17">
        <f>Exp_1!K463</f>
        <v>0.83102083333333321</v>
      </c>
      <c r="L79" s="15">
        <f>Exp_1!L463</f>
        <v>0.18615625000000002</v>
      </c>
      <c r="M79" s="16">
        <f>Exp_1!M463</f>
        <v>0.22438125000000025</v>
      </c>
      <c r="N79" s="17">
        <f>Exp_1!N463</f>
        <v>0.26483958333333341</v>
      </c>
      <c r="O79" s="75"/>
    </row>
    <row r="80" spans="2:15" x14ac:dyDescent="0.35">
      <c r="B80" s="21">
        <f>$B$9</f>
        <v>100</v>
      </c>
      <c r="C80" s="24">
        <f>Exp_1!C464</f>
        <v>35.022656803214325</v>
      </c>
      <c r="D80" s="25">
        <f>Exp_1!D464</f>
        <v>32.182112193931289</v>
      </c>
      <c r="E80" s="26">
        <f>Exp_1!E464</f>
        <v>33.880184057026675</v>
      </c>
      <c r="F80" s="24">
        <f>Exp_1!F464</f>
        <v>26.741249999999987</v>
      </c>
      <c r="G80" s="25">
        <f>Exp_1!G464</f>
        <v>32.136333333333333</v>
      </c>
      <c r="H80" s="26">
        <f>Exp_1!H464</f>
        <v>36.592666666666659</v>
      </c>
      <c r="I80" s="24">
        <f>Exp_1!I464</f>
        <v>0.70422916666666646</v>
      </c>
      <c r="J80" s="25">
        <f>Exp_1!J464</f>
        <v>0.78487499999999988</v>
      </c>
      <c r="K80" s="26">
        <f>Exp_1!K464</f>
        <v>0.83172916666666674</v>
      </c>
      <c r="L80" s="24">
        <f>Exp_1!L464</f>
        <v>0.23924333333333334</v>
      </c>
      <c r="M80" s="25">
        <f>Exp_1!M464</f>
        <v>0.28996833333333327</v>
      </c>
      <c r="N80" s="26">
        <f>Exp_1!N464</f>
        <v>0.33265749999999994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Exp_1!C84</f>
        <v>28.479788039756418</v>
      </c>
      <c r="D86" s="53">
        <f>Exp_1!D84</f>
        <v>25.641822778805238</v>
      </c>
      <c r="E86" s="62">
        <f>Exp_1!E84</f>
        <v>23.584205877055251</v>
      </c>
      <c r="F86" s="61">
        <f>Exp_1!F84</f>
        <v>4</v>
      </c>
      <c r="G86" s="53">
        <f>Exp_1!G84</f>
        <v>4</v>
      </c>
      <c r="H86" s="62">
        <f>Exp_1!H84</f>
        <v>4</v>
      </c>
      <c r="I86" s="61">
        <f>Exp_1!I84</f>
        <v>1</v>
      </c>
      <c r="J86" s="53">
        <f>Exp_1!J84</f>
        <v>1</v>
      </c>
      <c r="K86" s="62">
        <f>Exp_1!K84</f>
        <v>1</v>
      </c>
      <c r="L86" s="61">
        <f>Exp_1!L84</f>
        <v>0</v>
      </c>
      <c r="M86" s="53">
        <f>Exp_1!M84</f>
        <v>0</v>
      </c>
      <c r="N86" s="62">
        <f>Exp_1!N84</f>
        <v>0</v>
      </c>
      <c r="O86" s="75"/>
    </row>
    <row r="87" spans="2:15" x14ac:dyDescent="0.35">
      <c r="B87" s="12">
        <f>$B$8</f>
        <v>40</v>
      </c>
      <c r="C87" s="15">
        <f>Exp_1!C85</f>
        <v>26.718138862953396</v>
      </c>
      <c r="D87" s="16">
        <f>Exp_1!D85</f>
        <v>24.101313656309809</v>
      </c>
      <c r="E87" s="17">
        <f>Exp_1!E85</f>
        <v>28.6522001774761</v>
      </c>
      <c r="F87" s="15">
        <f>Exp_1!F85</f>
        <v>4</v>
      </c>
      <c r="G87" s="16">
        <f>Exp_1!G85</f>
        <v>4</v>
      </c>
      <c r="H87" s="17">
        <f>Exp_1!H85</f>
        <v>4</v>
      </c>
      <c r="I87" s="15">
        <f>Exp_1!I85</f>
        <v>1</v>
      </c>
      <c r="J87" s="16">
        <f>Exp_1!J85</f>
        <v>1</v>
      </c>
      <c r="K87" s="17">
        <f>Exp_1!K85</f>
        <v>1</v>
      </c>
      <c r="L87" s="15">
        <f>Exp_1!L85</f>
        <v>0</v>
      </c>
      <c r="M87" s="16">
        <f>Exp_1!M85</f>
        <v>0</v>
      </c>
      <c r="N87" s="17">
        <f>Exp_1!N85</f>
        <v>0</v>
      </c>
      <c r="O87" s="75"/>
    </row>
    <row r="88" spans="2:15" x14ac:dyDescent="0.35">
      <c r="B88" s="12">
        <f>$B$9</f>
        <v>100</v>
      </c>
      <c r="C88" s="24">
        <f>Exp_1!C86</f>
        <v>26.881625438859427</v>
      </c>
      <c r="D88" s="25">
        <f>Exp_1!D86</f>
        <v>25.694999751713119</v>
      </c>
      <c r="E88" s="26">
        <f>Exp_1!E86</f>
        <v>26.261070614246073</v>
      </c>
      <c r="F88" s="24">
        <f>Exp_1!F86</f>
        <v>4</v>
      </c>
      <c r="G88" s="25">
        <f>Exp_1!G86</f>
        <v>4</v>
      </c>
      <c r="H88" s="26">
        <f>Exp_1!H86</f>
        <v>4</v>
      </c>
      <c r="I88" s="24">
        <f>Exp_1!I86</f>
        <v>1</v>
      </c>
      <c r="J88" s="25">
        <f>Exp_1!J86</f>
        <v>1</v>
      </c>
      <c r="K88" s="26">
        <f>Exp_1!K86</f>
        <v>1</v>
      </c>
      <c r="L88" s="24">
        <f>Exp_1!L86</f>
        <v>0</v>
      </c>
      <c r="M88" s="25">
        <f>Exp_1!M86</f>
        <v>0</v>
      </c>
      <c r="N88" s="26">
        <f>Exp_1!N86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Exp_1!C168</f>
        <v>29.242094721993801</v>
      </c>
      <c r="D90" s="53">
        <f>Exp_1!D168</f>
        <v>26.364124837973321</v>
      </c>
      <c r="E90" s="62">
        <f>Exp_1!E168</f>
        <v>24.979643414693204</v>
      </c>
      <c r="F90" s="61">
        <f>Exp_1!F168</f>
        <v>4.4210000000000003</v>
      </c>
      <c r="G90" s="53">
        <f>Exp_1!G168</f>
        <v>5.5119999999999996</v>
      </c>
      <c r="H90" s="62">
        <f>Exp_1!H168</f>
        <v>6.3914999999999997</v>
      </c>
      <c r="I90" s="61">
        <f>Exp_1!I168</f>
        <v>0.81062500000000004</v>
      </c>
      <c r="J90" s="53">
        <f>Exp_1!J168</f>
        <v>0.92537499999999995</v>
      </c>
      <c r="K90" s="62">
        <f>Exp_1!K168</f>
        <v>0.97287500000000005</v>
      </c>
      <c r="L90" s="61">
        <f>Exp_1!L168</f>
        <v>5.892499999999979E-2</v>
      </c>
      <c r="M90" s="53">
        <f>Exp_1!M168</f>
        <v>9.052499999999955E-2</v>
      </c>
      <c r="N90" s="62">
        <f>Exp_1!N168</f>
        <v>0.12499999999999946</v>
      </c>
      <c r="O90" s="75"/>
    </row>
    <row r="91" spans="2:15" x14ac:dyDescent="0.35">
      <c r="B91" s="12">
        <f>$B$8</f>
        <v>40</v>
      </c>
      <c r="C91" s="15">
        <f>Exp_1!C169</f>
        <v>27.325040430779261</v>
      </c>
      <c r="D91" s="16">
        <f>Exp_1!D169</f>
        <v>25.161157759447747</v>
      </c>
      <c r="E91" s="17">
        <f>Exp_1!E169</f>
        <v>30.627943943955149</v>
      </c>
      <c r="F91" s="15">
        <f>Exp_1!F169</f>
        <v>4.1310000000000002</v>
      </c>
      <c r="G91" s="16">
        <f>Exp_1!G169</f>
        <v>5.343</v>
      </c>
      <c r="H91" s="17">
        <f>Exp_1!H169</f>
        <v>6.1085000000000003</v>
      </c>
      <c r="I91" s="15">
        <f>Exp_1!I169</f>
        <v>0.77775000000000005</v>
      </c>
      <c r="J91" s="16">
        <f>Exp_1!J169</f>
        <v>0.91862500000000002</v>
      </c>
      <c r="K91" s="17">
        <f>Exp_1!K169</f>
        <v>0.96799999999999997</v>
      </c>
      <c r="L91" s="15">
        <f>Exp_1!L169</f>
        <v>2.5499999999999912E-2</v>
      </c>
      <c r="M91" s="16">
        <f>Exp_1!M169</f>
        <v>4.1712499999999798E-2</v>
      </c>
      <c r="N91" s="17">
        <f>Exp_1!N169</f>
        <v>5.5912499999999761E-2</v>
      </c>
      <c r="O91" s="75"/>
    </row>
    <row r="92" spans="2:15" x14ac:dyDescent="0.35">
      <c r="B92" s="12">
        <f>$B$9</f>
        <v>100</v>
      </c>
      <c r="C92" s="24">
        <f>Exp_1!C170</f>
        <v>27.696201658190802</v>
      </c>
      <c r="D92" s="25">
        <f>Exp_1!D170</f>
        <v>26.79450052063509</v>
      </c>
      <c r="E92" s="26">
        <f>Exp_1!E170</f>
        <v>27.471868436055463</v>
      </c>
      <c r="F92" s="24">
        <f>Exp_1!F170</f>
        <v>3.8860000000000001</v>
      </c>
      <c r="G92" s="25">
        <f>Exp_1!G170</f>
        <v>5.0709999999999997</v>
      </c>
      <c r="H92" s="26">
        <f>Exp_1!H170</f>
        <v>5.68</v>
      </c>
      <c r="I92" s="24">
        <f>Exp_1!I170</f>
        <v>0.73</v>
      </c>
      <c r="J92" s="25">
        <f>Exp_1!J170</f>
        <v>0.89512499999999995</v>
      </c>
      <c r="K92" s="26">
        <f>Exp_1!K170</f>
        <v>0.95325000000000004</v>
      </c>
      <c r="L92" s="24">
        <f>Exp_1!L170</f>
        <v>9.6599999999999291E-3</v>
      </c>
      <c r="M92" s="25">
        <f>Exp_1!M170</f>
        <v>1.4904999999999865E-2</v>
      </c>
      <c r="N92" s="26">
        <f>Exp_1!N170</f>
        <v>1.8669999999999937E-2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Exp_1!C672</f>
        <v>32.574213471943708</v>
      </c>
      <c r="D94" s="53">
        <f>Exp_1!D672</f>
        <v>29.318891624303273</v>
      </c>
      <c r="E94" s="62">
        <f>Exp_1!E672</f>
        <v>26.66947254302362</v>
      </c>
      <c r="F94" s="61">
        <f>Exp_1!F672</f>
        <v>7.0434999999999999</v>
      </c>
      <c r="G94" s="53">
        <f>Exp_1!G672</f>
        <v>7.4720000000000004</v>
      </c>
      <c r="H94" s="62">
        <f>Exp_1!H672</f>
        <v>7.907</v>
      </c>
      <c r="I94" s="61">
        <f>Exp_1!I672</f>
        <v>0.78037500000000004</v>
      </c>
      <c r="J94" s="53">
        <f>Exp_1!J672</f>
        <v>0.84512500000000002</v>
      </c>
      <c r="K94" s="62">
        <f>Exp_1!K672</f>
        <v>0.89187499999999997</v>
      </c>
      <c r="L94" s="61">
        <f>Exp_1!L672</f>
        <v>0.19610000000000008</v>
      </c>
      <c r="M94" s="53">
        <f>Exp_1!M672</f>
        <v>0.2045750000000002</v>
      </c>
      <c r="N94" s="62">
        <f>Exp_1!N672</f>
        <v>0.2169750000000002</v>
      </c>
      <c r="O94" s="75"/>
    </row>
    <row r="95" spans="2:15" x14ac:dyDescent="0.35">
      <c r="B95" s="12">
        <f>$B$8</f>
        <v>40</v>
      </c>
      <c r="C95" s="15">
        <f>Exp_1!C673</f>
        <v>31.023978023511042</v>
      </c>
      <c r="D95" s="16">
        <f>Exp_1!D673</f>
        <v>28.491826580784512</v>
      </c>
      <c r="E95" s="17">
        <f>Exp_1!E673</f>
        <v>34.058951269822551</v>
      </c>
      <c r="F95" s="15">
        <f>Exp_1!F673</f>
        <v>8.9875000000000007</v>
      </c>
      <c r="G95" s="16">
        <f>Exp_1!G673</f>
        <v>9.9015000000000004</v>
      </c>
      <c r="H95" s="17">
        <f>Exp_1!H673</f>
        <v>10.3805</v>
      </c>
      <c r="I95" s="15">
        <f>Exp_1!I673</f>
        <v>0.75475000000000003</v>
      </c>
      <c r="J95" s="16">
        <f>Exp_1!J673</f>
        <v>0.83850000000000002</v>
      </c>
      <c r="K95" s="17">
        <f>Exp_1!K673</f>
        <v>0.88824999999999998</v>
      </c>
      <c r="L95" s="15">
        <f>Exp_1!L673</f>
        <v>0.14921250000000022</v>
      </c>
      <c r="M95" s="16">
        <f>Exp_1!M673</f>
        <v>0.16368750000000024</v>
      </c>
      <c r="N95" s="17">
        <f>Exp_1!N673</f>
        <v>0.17068750000000016</v>
      </c>
      <c r="O95" s="75"/>
    </row>
    <row r="96" spans="2:15" x14ac:dyDescent="0.35">
      <c r="B96" s="12">
        <f>$B$9</f>
        <v>100</v>
      </c>
      <c r="C96" s="24">
        <f>Exp_1!C674</f>
        <v>35.753303761838154</v>
      </c>
      <c r="D96" s="25">
        <f>Exp_1!D674</f>
        <v>35.319042603665466</v>
      </c>
      <c r="E96" s="26">
        <f>Exp_1!E674</f>
        <v>34.440154979755718</v>
      </c>
      <c r="F96" s="24">
        <f>Exp_1!F674</f>
        <v>11.9</v>
      </c>
      <c r="G96" s="25">
        <f>Exp_1!G674</f>
        <v>13.2745</v>
      </c>
      <c r="H96" s="26">
        <f>Exp_1!H674</f>
        <v>13.6275</v>
      </c>
      <c r="I96" s="24">
        <f>Exp_1!I674</f>
        <v>0.71274999999999999</v>
      </c>
      <c r="J96" s="25">
        <f>Exp_1!J674</f>
        <v>0.80387500000000001</v>
      </c>
      <c r="K96" s="26">
        <f>Exp_1!K674</f>
        <v>0.85575000000000001</v>
      </c>
      <c r="L96" s="24">
        <f>Exp_1!L674</f>
        <v>9.0490000000000029E-2</v>
      </c>
      <c r="M96" s="25">
        <f>Exp_1!M674</f>
        <v>0.10059000000000008</v>
      </c>
      <c r="N96" s="26">
        <f>Exp_1!N674</f>
        <v>0.10204500000000002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Exp_1!C756</f>
        <v>32.433673299716837</v>
      </c>
      <c r="D98" s="53">
        <f>Exp_1!D756</f>
        <v>28.56234487333295</v>
      </c>
      <c r="E98" s="62">
        <f>Exp_1!E756</f>
        <v>26.205300434790377</v>
      </c>
      <c r="F98" s="61">
        <f>Exp_1!F756</f>
        <v>5.2815000000000003</v>
      </c>
      <c r="G98" s="53">
        <f>Exp_1!G756</f>
        <v>5.6704999999999997</v>
      </c>
      <c r="H98" s="62">
        <f>Exp_1!H756</f>
        <v>6.0744999999999996</v>
      </c>
      <c r="I98" s="61">
        <f>Exp_1!I756</f>
        <v>0.65375000000000005</v>
      </c>
      <c r="J98" s="53">
        <f>Exp_1!J756</f>
        <v>0.72775000000000001</v>
      </c>
      <c r="K98" s="62">
        <f>Exp_1!K756</f>
        <v>0.797875</v>
      </c>
      <c r="L98" s="61">
        <f>Exp_1!L756</f>
        <v>0.13332499999999964</v>
      </c>
      <c r="M98" s="53">
        <f>Exp_1!M756</f>
        <v>0.13797499999999974</v>
      </c>
      <c r="N98" s="62">
        <f>Exp_1!N756</f>
        <v>0.14414999999999981</v>
      </c>
      <c r="O98" s="75"/>
    </row>
    <row r="99" spans="2:15" x14ac:dyDescent="0.35">
      <c r="B99" s="12">
        <f>$B$8</f>
        <v>40</v>
      </c>
      <c r="C99" s="15">
        <f>Exp_1!C757</f>
        <v>30.723710759441772</v>
      </c>
      <c r="D99" s="16">
        <f>Exp_1!D757</f>
        <v>27.760151422954252</v>
      </c>
      <c r="E99" s="17">
        <f>Exp_1!E757</f>
        <v>32.81057050825774</v>
      </c>
      <c r="F99" s="15">
        <f>Exp_1!F757</f>
        <v>6.8935000000000004</v>
      </c>
      <c r="G99" s="16">
        <f>Exp_1!G757</f>
        <v>7.6684999999999999</v>
      </c>
      <c r="H99" s="17">
        <f>Exp_1!H757</f>
        <v>8.1095000000000006</v>
      </c>
      <c r="I99" s="15">
        <f>Exp_1!I757</f>
        <v>0.65125</v>
      </c>
      <c r="J99" s="16">
        <f>Exp_1!J757</f>
        <v>0.74862499999999998</v>
      </c>
      <c r="K99" s="17">
        <f>Exp_1!K757</f>
        <v>0.80549999999999999</v>
      </c>
      <c r="L99" s="15">
        <f>Exp_1!L757</f>
        <v>0.10721250000000009</v>
      </c>
      <c r="M99" s="16">
        <f>Exp_1!M757</f>
        <v>0.11685000000000008</v>
      </c>
      <c r="N99" s="17">
        <f>Exp_1!N757</f>
        <v>0.12218750000000014</v>
      </c>
      <c r="O99" s="75"/>
    </row>
    <row r="100" spans="2:15" x14ac:dyDescent="0.35">
      <c r="B100" s="12">
        <f>$B$9</f>
        <v>100</v>
      </c>
      <c r="C100" s="24">
        <f>Exp_1!C758</f>
        <v>35.317450999599572</v>
      </c>
      <c r="D100" s="25">
        <f>Exp_1!D758</f>
        <v>33.702268149354737</v>
      </c>
      <c r="E100" s="26">
        <f>Exp_1!E758</f>
        <v>32.738066832649459</v>
      </c>
      <c r="F100" s="24">
        <f>Exp_1!F758</f>
        <v>9.2725000000000009</v>
      </c>
      <c r="G100" s="25">
        <f>Exp_1!G758</f>
        <v>10.63</v>
      </c>
      <c r="H100" s="26">
        <f>Exp_1!H758</f>
        <v>11.019500000000001</v>
      </c>
      <c r="I100" s="24">
        <f>Exp_1!I758</f>
        <v>0.63137500000000002</v>
      </c>
      <c r="J100" s="25">
        <f>Exp_1!J758</f>
        <v>0.73699999999999999</v>
      </c>
      <c r="K100" s="26">
        <f>Exp_1!K758</f>
        <v>0.79625000000000001</v>
      </c>
      <c r="L100" s="24">
        <f>Exp_1!L758</f>
        <v>6.7470000000000072E-2</v>
      </c>
      <c r="M100" s="25">
        <f>Exp_1!M758</f>
        <v>7.6820000000000055E-2</v>
      </c>
      <c r="N100" s="26">
        <f>Exp_1!N758</f>
        <v>7.8345000000000109E-2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Exp_1!C840</f>
        <v>31.157391315587393</v>
      </c>
      <c r="D102" s="53">
        <f>Exp_1!D840</f>
        <v>27.716211743784292</v>
      </c>
      <c r="E102" s="62">
        <f>Exp_1!E840</f>
        <v>25.587102651192204</v>
      </c>
      <c r="F102" s="61">
        <f>Exp_1!F840</f>
        <v>4.4580000000000002</v>
      </c>
      <c r="G102" s="53">
        <f>Exp_1!G840</f>
        <v>4.665</v>
      </c>
      <c r="H102" s="62">
        <f>Exp_1!H840</f>
        <v>4.7640000000000002</v>
      </c>
      <c r="I102" s="61">
        <f>Exp_1!I840</f>
        <v>0.69037499999999996</v>
      </c>
      <c r="J102" s="53">
        <f>Exp_1!J840</f>
        <v>0.76075000000000004</v>
      </c>
      <c r="K102" s="62">
        <f>Exp_1!K840</f>
        <v>0.81487500000000002</v>
      </c>
      <c r="L102" s="61">
        <f>Exp_1!L840</f>
        <v>8.4824999999999512E-2</v>
      </c>
      <c r="M102" s="53">
        <f>Exp_1!M840</f>
        <v>8.1099999999999478E-2</v>
      </c>
      <c r="N102" s="62">
        <f>Exp_1!N840</f>
        <v>7.522499999999957E-2</v>
      </c>
      <c r="O102" s="75"/>
    </row>
    <row r="103" spans="2:15" x14ac:dyDescent="0.35">
      <c r="B103" s="12">
        <f>$B$8</f>
        <v>40</v>
      </c>
      <c r="C103" s="15">
        <f>Exp_1!C841</f>
        <v>30.881673898152652</v>
      </c>
      <c r="D103" s="16">
        <f>Exp_1!D841</f>
        <v>27.554883419926387</v>
      </c>
      <c r="E103" s="17">
        <f>Exp_1!E841</f>
        <v>31.196060571383359</v>
      </c>
      <c r="F103" s="15">
        <f>Exp_1!F841</f>
        <v>6.1965000000000003</v>
      </c>
      <c r="G103" s="16">
        <f>Exp_1!G841</f>
        <v>6.1509999999999998</v>
      </c>
      <c r="H103" s="17">
        <f>Exp_1!H841</f>
        <v>6.0724999999999998</v>
      </c>
      <c r="I103" s="15">
        <f>Exp_1!I841</f>
        <v>0.68525000000000003</v>
      </c>
      <c r="J103" s="16">
        <f>Exp_1!J841</f>
        <v>0.76749999999999996</v>
      </c>
      <c r="K103" s="17">
        <f>Exp_1!K841</f>
        <v>0.81862500000000005</v>
      </c>
      <c r="L103" s="15">
        <f>Exp_1!L841</f>
        <v>8.6387500000000006E-2</v>
      </c>
      <c r="M103" s="16">
        <f>Exp_1!M841</f>
        <v>7.7024999999999955E-2</v>
      </c>
      <c r="N103" s="17">
        <f>Exp_1!N841</f>
        <v>6.9949999999999901E-2</v>
      </c>
      <c r="O103" s="75"/>
    </row>
    <row r="104" spans="2:15" x14ac:dyDescent="0.35">
      <c r="B104" s="12">
        <f>$B$9</f>
        <v>100</v>
      </c>
      <c r="C104" s="24">
        <f>Exp_1!C842</f>
        <v>37.555501390534381</v>
      </c>
      <c r="D104" s="25">
        <f>Exp_1!D842</f>
        <v>33.469847762515457</v>
      </c>
      <c r="E104" s="26">
        <f>Exp_1!E842</f>
        <v>32.398399991281877</v>
      </c>
      <c r="F104" s="24">
        <f>Exp_1!F842</f>
        <v>11.249499999999999</v>
      </c>
      <c r="G104" s="25">
        <f>Exp_1!G842</f>
        <v>10.047499999999999</v>
      </c>
      <c r="H104" s="26">
        <f>Exp_1!H842</f>
        <v>9.5030000000000001</v>
      </c>
      <c r="I104" s="24">
        <f>Exp_1!I842</f>
        <v>0.66612499999999997</v>
      </c>
      <c r="J104" s="25">
        <f>Exp_1!J842</f>
        <v>0.74887499999999996</v>
      </c>
      <c r="K104" s="26">
        <f>Exp_1!K842</f>
        <v>0.79762500000000003</v>
      </c>
      <c r="L104" s="24">
        <f>Exp_1!L842</f>
        <v>8.5849999999999912E-2</v>
      </c>
      <c r="M104" s="25">
        <f>Exp_1!M842</f>
        <v>7.0520000000000069E-2</v>
      </c>
      <c r="N104" s="26">
        <f>Exp_1!N842</f>
        <v>6.3125000000000084E-2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Exp_1!C252</f>
        <v>31.137863235437766</v>
      </c>
      <c r="D109" s="53">
        <f>Exp_1!D252</f>
        <v>29.055531044214018</v>
      </c>
      <c r="E109" s="62">
        <f>Exp_1!E252</f>
        <v>27.114268443979629</v>
      </c>
      <c r="F109" s="61">
        <f>Exp_1!F252</f>
        <v>4.868083333333332</v>
      </c>
      <c r="G109" s="53">
        <f>Exp_1!G252</f>
        <v>6.7110000000000012</v>
      </c>
      <c r="H109" s="62">
        <f>Exp_1!H252</f>
        <v>8.308250000000001</v>
      </c>
      <c r="I109" s="61">
        <f>Exp_1!I252</f>
        <v>0.61564583333333367</v>
      </c>
      <c r="J109" s="53">
        <f>Exp_1!J252</f>
        <v>0.71262499999999973</v>
      </c>
      <c r="K109" s="62">
        <f>Exp_1!K252</f>
        <v>0.78412500000000041</v>
      </c>
      <c r="L109" s="61">
        <f>Exp_1!L252</f>
        <v>0.12027500000000012</v>
      </c>
      <c r="M109" s="53">
        <f>Exp_1!M252</f>
        <v>0.1930250000000002</v>
      </c>
      <c r="N109" s="62">
        <f>Exp_1!N252</f>
        <v>0.25858750000000008</v>
      </c>
      <c r="O109" s="75"/>
    </row>
    <row r="110" spans="2:15" x14ac:dyDescent="0.35">
      <c r="B110" s="12">
        <f>$B$8</f>
        <v>40</v>
      </c>
      <c r="C110" s="15">
        <f>Exp_1!C253</f>
        <v>30.052567759880912</v>
      </c>
      <c r="D110" s="16">
        <f>Exp_1!D253</f>
        <v>29.866181113995324</v>
      </c>
      <c r="E110" s="17">
        <f>Exp_1!E253</f>
        <v>37.707330700410665</v>
      </c>
      <c r="F110" s="15">
        <f>Exp_1!F253</f>
        <v>6.6398333333333319</v>
      </c>
      <c r="G110" s="16">
        <f>Exp_1!G253</f>
        <v>10.276833333333327</v>
      </c>
      <c r="H110" s="17">
        <f>Exp_1!H253</f>
        <v>13.460166666666662</v>
      </c>
      <c r="I110" s="15">
        <f>Exp_1!I253</f>
        <v>0.57970833333333316</v>
      </c>
      <c r="J110" s="16">
        <f>Exp_1!J253</f>
        <v>0.69935416666666639</v>
      </c>
      <c r="K110" s="17">
        <f>Exp_1!K253</f>
        <v>0.7825833333333333</v>
      </c>
      <c r="L110" s="15">
        <f>Exp_1!L253</f>
        <v>0.10802500000000008</v>
      </c>
      <c r="M110" s="16">
        <f>Exp_1!M253</f>
        <v>0.18698541666666665</v>
      </c>
      <c r="N110" s="17">
        <f>Exp_1!N253</f>
        <v>0.25824583333333323</v>
      </c>
      <c r="O110" s="75"/>
    </row>
    <row r="111" spans="2:15" x14ac:dyDescent="0.35">
      <c r="B111" s="12">
        <f>$B$9</f>
        <v>100</v>
      </c>
      <c r="C111" s="24">
        <f>Exp_1!C254</f>
        <v>33.393438423054441</v>
      </c>
      <c r="D111" s="25">
        <f>Exp_1!D254</f>
        <v>36.65952721263163</v>
      </c>
      <c r="E111" s="26">
        <f>Exp_1!E254</f>
        <v>42.023459972676271</v>
      </c>
      <c r="F111" s="24">
        <f>Exp_1!F254</f>
        <v>11.312083333333343</v>
      </c>
      <c r="G111" s="25">
        <f>Exp_1!G254</f>
        <v>19.363000000000014</v>
      </c>
      <c r="H111" s="26">
        <f>Exp_1!H254</f>
        <v>27.602666666666686</v>
      </c>
      <c r="I111" s="24">
        <f>Exp_1!I254</f>
        <v>0.53385416666666652</v>
      </c>
      <c r="J111" s="25">
        <f>Exp_1!J254</f>
        <v>0.66827083333333359</v>
      </c>
      <c r="K111" s="26">
        <f>Exp_1!K254</f>
        <v>0.75354166666666678</v>
      </c>
      <c r="L111" s="24">
        <f>Exp_1!L254</f>
        <v>9.1766666666666621E-2</v>
      </c>
      <c r="M111" s="25">
        <f>Exp_1!M254</f>
        <v>0.16689916666666654</v>
      </c>
      <c r="N111" s="26">
        <f>Exp_1!N254</f>
        <v>0.24588500000000005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Exp_1!C336</f>
        <v>31.311734487054093</v>
      </c>
      <c r="D113" s="53">
        <f>Exp_1!D336</f>
        <v>27.55217632322616</v>
      </c>
      <c r="E113" s="62">
        <f>Exp_1!E336</f>
        <v>25.211321905262835</v>
      </c>
      <c r="F113" s="61">
        <f>Exp_1!F336</f>
        <v>7.4182499999999978</v>
      </c>
      <c r="G113" s="53">
        <f>Exp_1!G336</f>
        <v>7.6083333333333369</v>
      </c>
      <c r="H113" s="62">
        <f>Exp_1!H336</f>
        <v>7.6271666666666693</v>
      </c>
      <c r="I113" s="61">
        <f>Exp_1!I336</f>
        <v>0.69464583333333285</v>
      </c>
      <c r="J113" s="53">
        <f>Exp_1!J336</f>
        <v>0.7364791666666668</v>
      </c>
      <c r="K113" s="62">
        <f>Exp_1!K336</f>
        <v>0.75289583333333365</v>
      </c>
      <c r="L113" s="61">
        <f>Exp_1!L336</f>
        <v>0.2319833333333334</v>
      </c>
      <c r="M113" s="53">
        <f>Exp_1!M336</f>
        <v>0.23312083333333325</v>
      </c>
      <c r="N113" s="62">
        <f>Exp_1!N336</f>
        <v>0.23077916666666687</v>
      </c>
      <c r="O113" s="75"/>
    </row>
    <row r="114" spans="2:15" x14ac:dyDescent="0.35">
      <c r="B114" s="12">
        <f>$B$8</f>
        <v>40</v>
      </c>
      <c r="C114" s="15">
        <f>Exp_1!C337</f>
        <v>30.172579087185767</v>
      </c>
      <c r="D114" s="16">
        <f>Exp_1!D337</f>
        <v>28.445278927417139</v>
      </c>
      <c r="E114" s="17">
        <f>Exp_1!E337</f>
        <v>32.234534495118552</v>
      </c>
      <c r="F114" s="15">
        <f>Exp_1!F337</f>
        <v>11.688166666666678</v>
      </c>
      <c r="G114" s="16">
        <f>Exp_1!G337</f>
        <v>11.91858333333334</v>
      </c>
      <c r="H114" s="17">
        <f>Exp_1!H337</f>
        <v>12.108416666666663</v>
      </c>
      <c r="I114" s="15">
        <f>Exp_1!I337</f>
        <v>0.67443750000000047</v>
      </c>
      <c r="J114" s="16">
        <f>Exp_1!J337</f>
        <v>0.72308333333333363</v>
      </c>
      <c r="K114" s="17">
        <f>Exp_1!K337</f>
        <v>0.74766666666666648</v>
      </c>
      <c r="L114" s="15">
        <f>Exp_1!L337</f>
        <v>0.2247604166666668</v>
      </c>
      <c r="M114" s="16">
        <f>Exp_1!M337</f>
        <v>0.22565625</v>
      </c>
      <c r="N114" s="17">
        <f>Exp_1!N337</f>
        <v>0.22794375000000008</v>
      </c>
      <c r="O114" s="75"/>
    </row>
    <row r="115" spans="2:15" x14ac:dyDescent="0.35">
      <c r="B115" s="12">
        <f>$B$9</f>
        <v>100</v>
      </c>
      <c r="C115" s="24">
        <f>Exp_1!C338</f>
        <v>33.585724017827374</v>
      </c>
      <c r="D115" s="25">
        <f>Exp_1!D338</f>
        <v>31.120197148739734</v>
      </c>
      <c r="E115" s="26">
        <f>Exp_1!E338</f>
        <v>30.973977510377292</v>
      </c>
      <c r="F115" s="24">
        <f>Exp_1!F338</f>
        <v>20.622416666666663</v>
      </c>
      <c r="G115" s="25">
        <f>Exp_1!G338</f>
        <v>22.227416666666681</v>
      </c>
      <c r="H115" s="26">
        <f>Exp_1!H338</f>
        <v>22.776250000000015</v>
      </c>
      <c r="I115" s="24">
        <f>Exp_1!I338</f>
        <v>0.63233333333333375</v>
      </c>
      <c r="J115" s="25">
        <f>Exp_1!J338</f>
        <v>0.69216666666666649</v>
      </c>
      <c r="K115" s="26">
        <f>Exp_1!K338</f>
        <v>0.72864583333333366</v>
      </c>
      <c r="L115" s="24">
        <f>Exp_1!L338</f>
        <v>0.18093083333333335</v>
      </c>
      <c r="M115" s="25">
        <f>Exp_1!M338</f>
        <v>0.19458749999999991</v>
      </c>
      <c r="N115" s="26">
        <f>Exp_1!N338</f>
        <v>0.19861666666666661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Exp_1!C420</f>
        <v>32.415391672779172</v>
      </c>
      <c r="D117" s="53">
        <f>Exp_1!D420</f>
        <v>28.403629310915882</v>
      </c>
      <c r="E117" s="62">
        <f>Exp_1!E420</f>
        <v>26.149342382388209</v>
      </c>
      <c r="F117" s="61">
        <f>Exp_1!F420</f>
        <v>5.7386666666666626</v>
      </c>
      <c r="G117" s="53">
        <f>Exp_1!G420</f>
        <v>5.9109166666666626</v>
      </c>
      <c r="H117" s="62">
        <f>Exp_1!H420</f>
        <v>5.9487500000000022</v>
      </c>
      <c r="I117" s="61">
        <f>Exp_1!I420</f>
        <v>0.59870833333333351</v>
      </c>
      <c r="J117" s="53">
        <f>Exp_1!J420</f>
        <v>0.6441041666666667</v>
      </c>
      <c r="K117" s="62">
        <f>Exp_1!K420</f>
        <v>0.66962500000000069</v>
      </c>
      <c r="L117" s="61">
        <f>Exp_1!L420</f>
        <v>0.16719166666666688</v>
      </c>
      <c r="M117" s="53">
        <f>Exp_1!M420</f>
        <v>0.16672500000000007</v>
      </c>
      <c r="N117" s="62">
        <f>Exp_1!N420</f>
        <v>0.16351250000000012</v>
      </c>
      <c r="O117" s="75"/>
    </row>
    <row r="118" spans="2:15" x14ac:dyDescent="0.35">
      <c r="B118" s="12">
        <f>$B$8</f>
        <v>40</v>
      </c>
      <c r="C118" s="15">
        <f>Exp_1!C421</f>
        <v>32.301177307776037</v>
      </c>
      <c r="D118" s="16">
        <f>Exp_1!D421</f>
        <v>30.51163756689035</v>
      </c>
      <c r="E118" s="17">
        <f>Exp_1!E421</f>
        <v>34.283306017270981</v>
      </c>
      <c r="F118" s="15">
        <f>Exp_1!F421</f>
        <v>9.2556666666666683</v>
      </c>
      <c r="G118" s="16">
        <f>Exp_1!G421</f>
        <v>9.4163333333333288</v>
      </c>
      <c r="H118" s="17">
        <f>Exp_1!H421</f>
        <v>9.6499999999999968</v>
      </c>
      <c r="I118" s="15">
        <f>Exp_1!I421</f>
        <v>0.59375000000000022</v>
      </c>
      <c r="J118" s="16">
        <f>Exp_1!J421</f>
        <v>0.64802083333333327</v>
      </c>
      <c r="K118" s="17">
        <f>Exp_1!K421</f>
        <v>0.68181250000000038</v>
      </c>
      <c r="L118" s="15">
        <f>Exp_1!L421</f>
        <v>0.17201666666666687</v>
      </c>
      <c r="M118" s="16">
        <f>Exp_1!M421</f>
        <v>0.17060624999999988</v>
      </c>
      <c r="N118" s="17">
        <f>Exp_1!N421</f>
        <v>0.17306874999999999</v>
      </c>
      <c r="O118" s="75"/>
    </row>
    <row r="119" spans="2:15" x14ac:dyDescent="0.35">
      <c r="B119" s="12">
        <f>$B$9</f>
        <v>100</v>
      </c>
      <c r="C119" s="24">
        <f>Exp_1!C422</f>
        <v>37.027003709418608</v>
      </c>
      <c r="D119" s="25">
        <f>Exp_1!D422</f>
        <v>34.443430474267494</v>
      </c>
      <c r="E119" s="26">
        <f>Exp_1!E422</f>
        <v>33.853079435374141</v>
      </c>
      <c r="F119" s="24">
        <f>Exp_1!F422</f>
        <v>15.955916666666656</v>
      </c>
      <c r="G119" s="25">
        <f>Exp_1!G422</f>
        <v>17.353916666666649</v>
      </c>
      <c r="H119" s="26">
        <f>Exp_1!H422</f>
        <v>17.894416666666654</v>
      </c>
      <c r="I119" s="24">
        <f>Exp_1!I422</f>
        <v>0.56279166666666602</v>
      </c>
      <c r="J119" s="25">
        <f>Exp_1!J422</f>
        <v>0.6313125000000005</v>
      </c>
      <c r="K119" s="26">
        <f>Exp_1!K422</f>
        <v>0.6712916666666664</v>
      </c>
      <c r="L119" s="24">
        <f>Exp_1!L422</f>
        <v>0.13704750000000007</v>
      </c>
      <c r="M119" s="25">
        <f>Exp_1!M422</f>
        <v>0.14828666666666662</v>
      </c>
      <c r="N119" s="26">
        <f>Exp_1!N422</f>
        <v>0.15209250000000013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Exp_1!C504</f>
        <v>33.770280716477785</v>
      </c>
      <c r="D121" s="53">
        <f>Exp_1!D504</f>
        <v>31.305402147864626</v>
      </c>
      <c r="E121" s="62">
        <f>Exp_1!E504</f>
        <v>30.015396002100847</v>
      </c>
      <c r="F121" s="61">
        <f>Exp_1!F504</f>
        <v>8.3830833333333317</v>
      </c>
      <c r="G121" s="53">
        <f>Exp_1!G504</f>
        <v>9.8061666666666643</v>
      </c>
      <c r="H121" s="62">
        <f>Exp_1!H504</f>
        <v>10.827166666666654</v>
      </c>
      <c r="I121" s="61">
        <f>Exp_1!I504</f>
        <v>0.73360416666666728</v>
      </c>
      <c r="J121" s="53">
        <f>Exp_1!J504</f>
        <v>0.80910416666666696</v>
      </c>
      <c r="K121" s="62">
        <f>Exp_1!K504</f>
        <v>0.85379166666666717</v>
      </c>
      <c r="L121" s="61">
        <f>Exp_1!L504</f>
        <v>0.27243333333333353</v>
      </c>
      <c r="M121" s="53">
        <f>Exp_1!M504</f>
        <v>0.32848749999999993</v>
      </c>
      <c r="N121" s="62">
        <f>Exp_1!N504</f>
        <v>0.37059999999999971</v>
      </c>
      <c r="O121" s="75"/>
    </row>
    <row r="122" spans="2:15" x14ac:dyDescent="0.35">
      <c r="B122" s="12">
        <f>$B$8</f>
        <v>40</v>
      </c>
      <c r="C122" s="15">
        <f>Exp_1!C505</f>
        <v>35.259407102272291</v>
      </c>
      <c r="D122" s="16">
        <f>Exp_1!D505</f>
        <v>35.000833249051759</v>
      </c>
      <c r="E122" s="17">
        <f>Exp_1!E505</f>
        <v>42.118554968395514</v>
      </c>
      <c r="F122" s="15">
        <f>Exp_1!F505</f>
        <v>17.716000000000008</v>
      </c>
      <c r="G122" s="16">
        <f>Exp_1!G505</f>
        <v>20.385750000000009</v>
      </c>
      <c r="H122" s="17">
        <f>Exp_1!H505</f>
        <v>22.321583333333329</v>
      </c>
      <c r="I122" s="15">
        <f>Exp_1!I505</f>
        <v>0.76433333333333353</v>
      </c>
      <c r="J122" s="16">
        <f>Exp_1!J505</f>
        <v>0.83697916666666683</v>
      </c>
      <c r="K122" s="17">
        <f>Exp_1!K505</f>
        <v>0.87504166666666694</v>
      </c>
      <c r="L122" s="15">
        <f>Exp_1!L505</f>
        <v>0.36646666666666705</v>
      </c>
      <c r="M122" s="16">
        <f>Exp_1!M505</f>
        <v>0.42594583333333336</v>
      </c>
      <c r="N122" s="17">
        <f>Exp_1!N505</f>
        <v>0.47053541666666659</v>
      </c>
      <c r="O122" s="75"/>
    </row>
    <row r="123" spans="2:15" ht="15" thickBot="1" x14ac:dyDescent="0.4">
      <c r="B123" s="36">
        <f>$B$9</f>
        <v>100</v>
      </c>
      <c r="C123" s="49">
        <f>Exp_1!C506</f>
        <v>40.682419075455776</v>
      </c>
      <c r="D123" s="50">
        <f>Exp_1!D506</f>
        <v>38.327091220716845</v>
      </c>
      <c r="E123" s="51">
        <f>Exp_1!E506</f>
        <v>40.38795204797286</v>
      </c>
      <c r="F123" s="49">
        <f>Exp_1!F506</f>
        <v>42.15858333333334</v>
      </c>
      <c r="G123" s="50">
        <f>Exp_1!G506</f>
        <v>46.420666666666641</v>
      </c>
      <c r="H123" s="51">
        <f>Exp_1!H506</f>
        <v>48.868249999999982</v>
      </c>
      <c r="I123" s="49">
        <f>Exp_1!I506</f>
        <v>0.74945833333333323</v>
      </c>
      <c r="J123" s="50">
        <f>Exp_1!J506</f>
        <v>0.81960416666666702</v>
      </c>
      <c r="K123" s="51">
        <f>Exp_1!K506</f>
        <v>0.84747916666666723</v>
      </c>
      <c r="L123" s="49">
        <f>Exp_1!L506</f>
        <v>0.39160749999999994</v>
      </c>
      <c r="M123" s="50">
        <f>Exp_1!M506</f>
        <v>0.43142249999999976</v>
      </c>
      <c r="N123" s="51">
        <f>Exp_1!N506</f>
        <v>0.45478333333333343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34:M34"/>
    <mergeCell ref="C42:M42"/>
    <mergeCell ref="C46:M46"/>
    <mergeCell ref="C50:M50"/>
    <mergeCell ref="C116:M116"/>
    <mergeCell ref="C69:M69"/>
    <mergeCell ref="C54:M54"/>
    <mergeCell ref="C58:M58"/>
    <mergeCell ref="C85:M85"/>
    <mergeCell ref="C89:M89"/>
    <mergeCell ref="C93:M93"/>
    <mergeCell ref="C112:M112"/>
    <mergeCell ref="C97:M97"/>
    <mergeCell ref="C101:M101"/>
    <mergeCell ref="C65:M65"/>
    <mergeCell ref="C120:M120"/>
    <mergeCell ref="B39:N39"/>
    <mergeCell ref="B41:N41"/>
    <mergeCell ref="B62:N62"/>
    <mergeCell ref="B64:N64"/>
    <mergeCell ref="B63:N63"/>
    <mergeCell ref="B105:N105"/>
    <mergeCell ref="B106:N106"/>
    <mergeCell ref="B107:N107"/>
    <mergeCell ref="C73:M73"/>
    <mergeCell ref="C77:M77"/>
    <mergeCell ref="C108:M108"/>
    <mergeCell ref="B40:N40"/>
    <mergeCell ref="B82:N82"/>
    <mergeCell ref="B83:N83"/>
    <mergeCell ref="B84:N84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6B6B7-D8D0-411D-AB02-6FEBAC7B9DEE}">
  <sheetPr codeName="Sheet3"/>
  <dimension ref="B1:O124"/>
  <sheetViews>
    <sheetView workbookViewId="0">
      <selection activeCell="B3" sqref="B3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Exp_2!B1</f>
        <v>Exp2: using high Rsquared, static case (rho_yt=0), m=0, breaks in slopes and intercepts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Exp_2!C6</f>
        <v>10.589067104206176</v>
      </c>
      <c r="D7" s="53">
        <f>Exp_2!D6</f>
        <v>9.3650160602570072</v>
      </c>
      <c r="E7" s="62">
        <f>Exp_2!E6</f>
        <v>8.833391362408042</v>
      </c>
      <c r="F7" s="61">
        <f>Exp_2!F6</f>
        <v>4</v>
      </c>
      <c r="G7" s="53">
        <f>Exp_2!G6</f>
        <v>4</v>
      </c>
      <c r="H7" s="62">
        <f>Exp_2!H6</f>
        <v>4</v>
      </c>
      <c r="I7" s="61">
        <f>Exp_2!I6</f>
        <v>1</v>
      </c>
      <c r="J7" s="53">
        <f>Exp_2!J6</f>
        <v>1</v>
      </c>
      <c r="K7" s="62">
        <f>Exp_2!K6</f>
        <v>1</v>
      </c>
      <c r="L7" s="61">
        <f>Exp_2!L6</f>
        <v>0</v>
      </c>
      <c r="M7" s="53">
        <f>Exp_2!M6</f>
        <v>0</v>
      </c>
      <c r="N7" s="62">
        <f>Exp_2!N6</f>
        <v>0</v>
      </c>
      <c r="O7" s="75"/>
    </row>
    <row r="8" spans="2:15" x14ac:dyDescent="0.35">
      <c r="B8" s="12">
        <v>40</v>
      </c>
      <c r="C8" s="15">
        <f>Exp_2!C7</f>
        <v>9.6135565176612587</v>
      </c>
      <c r="D8" s="16">
        <f>Exp_2!D7</f>
        <v>9.0335374295193986</v>
      </c>
      <c r="E8" s="17">
        <f>Exp_2!E7</f>
        <v>10.179170826929578</v>
      </c>
      <c r="F8" s="15">
        <f>Exp_2!F7</f>
        <v>4</v>
      </c>
      <c r="G8" s="16">
        <f>Exp_2!G7</f>
        <v>4</v>
      </c>
      <c r="H8" s="17">
        <f>Exp_2!H7</f>
        <v>4</v>
      </c>
      <c r="I8" s="15">
        <f>Exp_2!I7</f>
        <v>1</v>
      </c>
      <c r="J8" s="16">
        <f>Exp_2!J7</f>
        <v>1</v>
      </c>
      <c r="K8" s="17">
        <f>Exp_2!K7</f>
        <v>1</v>
      </c>
      <c r="L8" s="15">
        <f>Exp_2!L7</f>
        <v>0</v>
      </c>
      <c r="M8" s="16">
        <f>Exp_2!M7</f>
        <v>0</v>
      </c>
      <c r="N8" s="17">
        <f>Exp_2!N7</f>
        <v>0</v>
      </c>
      <c r="O8" s="75"/>
    </row>
    <row r="9" spans="2:15" x14ac:dyDescent="0.35">
      <c r="B9" s="12">
        <v>100</v>
      </c>
      <c r="C9" s="24">
        <f>Exp_2!C8</f>
        <v>9.9051280983640471</v>
      </c>
      <c r="D9" s="25">
        <f>Exp_2!D8</f>
        <v>9.4830834416761913</v>
      </c>
      <c r="E9" s="26">
        <f>Exp_2!E8</f>
        <v>9.696223815226233</v>
      </c>
      <c r="F9" s="24">
        <f>Exp_2!F8</f>
        <v>4</v>
      </c>
      <c r="G9" s="25">
        <f>Exp_2!G8</f>
        <v>4</v>
      </c>
      <c r="H9" s="26">
        <f>Exp_2!H8</f>
        <v>4</v>
      </c>
      <c r="I9" s="24">
        <f>Exp_2!I8</f>
        <v>1</v>
      </c>
      <c r="J9" s="25">
        <f>Exp_2!J8</f>
        <v>1</v>
      </c>
      <c r="K9" s="26">
        <f>Exp_2!K8</f>
        <v>1</v>
      </c>
      <c r="L9" s="24">
        <f>Exp_2!L8</f>
        <v>0</v>
      </c>
      <c r="M9" s="25">
        <f>Exp_2!M8</f>
        <v>0</v>
      </c>
      <c r="N9" s="26">
        <f>Exp_2!N8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Exp_2!C90</f>
        <v>10.928019865834441</v>
      </c>
      <c r="D11" s="53">
        <f>Exp_2!D90</f>
        <v>9.5608579183418794</v>
      </c>
      <c r="E11" s="62">
        <f>Exp_2!E90</f>
        <v>9.1267070124257064</v>
      </c>
      <c r="F11" s="61">
        <f>Exp_2!F90</f>
        <v>6.1315</v>
      </c>
      <c r="G11" s="53">
        <f>Exp_2!G90</f>
        <v>7.2229999999999999</v>
      </c>
      <c r="H11" s="62">
        <f>Exp_2!H90</f>
        <v>8.2134999999999998</v>
      </c>
      <c r="I11" s="61">
        <f>Exp_2!I90</f>
        <v>0.96450000000000002</v>
      </c>
      <c r="J11" s="53">
        <f>Exp_2!J90</f>
        <v>0.99262499999999998</v>
      </c>
      <c r="K11" s="62">
        <f>Exp_2!K90</f>
        <v>0.99875000000000003</v>
      </c>
      <c r="L11" s="61">
        <f>Exp_2!L90</f>
        <v>0.11367499999999947</v>
      </c>
      <c r="M11" s="53">
        <f>Exp_2!M90</f>
        <v>0.16262499999999996</v>
      </c>
      <c r="N11" s="62">
        <f>Exp_2!N90</f>
        <v>0.21092499999999992</v>
      </c>
      <c r="O11" s="75"/>
    </row>
    <row r="12" spans="2:15" x14ac:dyDescent="0.35">
      <c r="B12" s="12">
        <f>$B$8</f>
        <v>40</v>
      </c>
      <c r="C12" s="15">
        <f>Exp_2!C91</f>
        <v>9.8447381189130905</v>
      </c>
      <c r="D12" s="16">
        <f>Exp_2!D91</f>
        <v>9.4799604372438893</v>
      </c>
      <c r="E12" s="17">
        <f>Exp_2!E91</f>
        <v>10.515232926820747</v>
      </c>
      <c r="F12" s="15">
        <f>Exp_2!F91</f>
        <v>5.9714999999999998</v>
      </c>
      <c r="G12" s="16">
        <f>Exp_2!G91</f>
        <v>7.1219999999999999</v>
      </c>
      <c r="H12" s="17">
        <f>Exp_2!H91</f>
        <v>7.9050000000000002</v>
      </c>
      <c r="I12" s="15">
        <f>Exp_2!I91</f>
        <v>0.95699999999999996</v>
      </c>
      <c r="J12" s="16">
        <f>Exp_2!J91</f>
        <v>0.99150000000000005</v>
      </c>
      <c r="K12" s="17">
        <f>Exp_2!K91</f>
        <v>0.99862499999999998</v>
      </c>
      <c r="L12" s="15">
        <f>Exp_2!L91</f>
        <v>5.3587499999999767E-2</v>
      </c>
      <c r="M12" s="16">
        <f>Exp_2!M91</f>
        <v>7.890000000000004E-2</v>
      </c>
      <c r="N12" s="17">
        <f>Exp_2!N91</f>
        <v>9.7762499999999988E-2</v>
      </c>
      <c r="O12" s="75"/>
    </row>
    <row r="13" spans="2:15" x14ac:dyDescent="0.35">
      <c r="B13" s="12">
        <f>$B$9</f>
        <v>100</v>
      </c>
      <c r="C13" s="24">
        <f>Exp_2!C92</f>
        <v>10.332668608073229</v>
      </c>
      <c r="D13" s="25">
        <f>Exp_2!D92</f>
        <v>9.8460931983797781</v>
      </c>
      <c r="E13" s="26">
        <f>Exp_2!E92</f>
        <v>10.194933240254555</v>
      </c>
      <c r="F13" s="24">
        <f>Exp_2!F92</f>
        <v>5.8745000000000003</v>
      </c>
      <c r="G13" s="25">
        <f>Exp_2!G92</f>
        <v>6.9950000000000001</v>
      </c>
      <c r="H13" s="26">
        <f>Exp_2!H92</f>
        <v>7.6529999999999996</v>
      </c>
      <c r="I13" s="24">
        <f>Exp_2!I92</f>
        <v>0.94</v>
      </c>
      <c r="J13" s="25">
        <f>Exp_2!J92</f>
        <v>0.989375</v>
      </c>
      <c r="K13" s="26">
        <f>Exp_2!K92</f>
        <v>0.996</v>
      </c>
      <c r="L13" s="24">
        <f>Exp_2!L92</f>
        <v>2.1144999999999983E-2</v>
      </c>
      <c r="M13" s="25">
        <f>Exp_2!M92</f>
        <v>3.0375000000000044E-2</v>
      </c>
      <c r="N13" s="26">
        <f>Exp_2!N92</f>
        <v>3.669000000000007E-2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Exp_2!C258</f>
        <v>11.543909600335253</v>
      </c>
      <c r="D15" s="53">
        <f>Exp_2!D258</f>
        <v>9.8500509797755331</v>
      </c>
      <c r="E15" s="62">
        <f>Exp_2!E258</f>
        <v>9.3083821359028853</v>
      </c>
      <c r="F15" s="61">
        <f>Exp_2!F258</f>
        <v>8.7784999999999993</v>
      </c>
      <c r="G15" s="53">
        <f>Exp_2!G258</f>
        <v>9.4205000000000005</v>
      </c>
      <c r="H15" s="62">
        <f>Exp_2!H258</f>
        <v>9.6724999999999994</v>
      </c>
      <c r="I15" s="61">
        <f>Exp_2!I258</f>
        <v>0.89637500000000003</v>
      </c>
      <c r="J15" s="53">
        <f>Exp_2!J258</f>
        <v>0.93912499999999999</v>
      </c>
      <c r="K15" s="62">
        <f>Exp_2!K258</f>
        <v>0.95862499999999995</v>
      </c>
      <c r="L15" s="61">
        <f>Exp_2!L258</f>
        <v>0.2596500000000001</v>
      </c>
      <c r="M15" s="53">
        <f>Exp_2!M258</f>
        <v>0.2831999999999999</v>
      </c>
      <c r="N15" s="62">
        <f>Exp_2!N258</f>
        <v>0.29190000000000033</v>
      </c>
      <c r="O15" s="75"/>
    </row>
    <row r="16" spans="2:15" x14ac:dyDescent="0.35">
      <c r="B16" s="12">
        <f>$B$8</f>
        <v>40</v>
      </c>
      <c r="C16" s="15">
        <f>Exp_2!C259</f>
        <v>10.540704517508608</v>
      </c>
      <c r="D16" s="16">
        <f>Exp_2!D259</f>
        <v>9.8265665062308987</v>
      </c>
      <c r="E16" s="17">
        <f>Exp_2!E259</f>
        <v>10.661878619277509</v>
      </c>
      <c r="F16" s="15">
        <f>Exp_2!F259</f>
        <v>11.945</v>
      </c>
      <c r="G16" s="16">
        <f>Exp_2!G259</f>
        <v>13.218999999999999</v>
      </c>
      <c r="H16" s="17">
        <f>Exp_2!H259</f>
        <v>14.14</v>
      </c>
      <c r="I16" s="15">
        <f>Exp_2!I259</f>
        <v>0.88712500000000005</v>
      </c>
      <c r="J16" s="16">
        <f>Exp_2!J259</f>
        <v>0.93737499999999996</v>
      </c>
      <c r="K16" s="17">
        <f>Exp_2!K259</f>
        <v>0.95899999999999996</v>
      </c>
      <c r="L16" s="15">
        <f>Exp_2!L259</f>
        <v>0.20991250000000025</v>
      </c>
      <c r="M16" s="16">
        <f>Exp_2!M259</f>
        <v>0.23673750000000016</v>
      </c>
      <c r="N16" s="17">
        <f>Exp_2!N259</f>
        <v>0.25760000000000027</v>
      </c>
      <c r="O16" s="75"/>
    </row>
    <row r="17" spans="2:15" x14ac:dyDescent="0.35">
      <c r="B17" s="12">
        <f>$B$9</f>
        <v>100</v>
      </c>
      <c r="C17" s="24">
        <f>Exp_2!C260</f>
        <v>10.875396741255356</v>
      </c>
      <c r="D17" s="25">
        <f>Exp_2!D260</f>
        <v>10.228642243956976</v>
      </c>
      <c r="E17" s="26">
        <f>Exp_2!E260</f>
        <v>10.545072193238113</v>
      </c>
      <c r="F17" s="24">
        <f>Exp_2!F260</f>
        <v>16.457000000000001</v>
      </c>
      <c r="G17" s="25">
        <f>Exp_2!G260</f>
        <v>18.7865</v>
      </c>
      <c r="H17" s="26">
        <f>Exp_2!H260</f>
        <v>20.732500000000002</v>
      </c>
      <c r="I17" s="24">
        <f>Exp_2!I260</f>
        <v>0.86587499999999995</v>
      </c>
      <c r="J17" s="25">
        <f>Exp_2!J260</f>
        <v>0.92474999999999996</v>
      </c>
      <c r="K17" s="26">
        <f>Exp_2!K260</f>
        <v>0.95199999999999996</v>
      </c>
      <c r="L17" s="24">
        <f>Exp_2!L260</f>
        <v>0.12993500000000011</v>
      </c>
      <c r="M17" s="25">
        <f>Exp_2!M260</f>
        <v>0.15087500000000012</v>
      </c>
      <c r="N17" s="26">
        <f>Exp_2!N260</f>
        <v>0.16924500000000006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Exp_2!C594</f>
        <v>12.104438137964687</v>
      </c>
      <c r="D19" s="53">
        <f>Exp_2!D594</f>
        <v>10.351678347374122</v>
      </c>
      <c r="E19" s="62">
        <f>Exp_2!E594</f>
        <v>9.571874294844509</v>
      </c>
      <c r="F19" s="61">
        <f>Exp_2!F594</f>
        <v>8.7784999999999993</v>
      </c>
      <c r="G19" s="53">
        <f>Exp_2!G594</f>
        <v>9.4205000000000005</v>
      </c>
      <c r="H19" s="62">
        <f>Exp_2!H594</f>
        <v>9.6724999999999994</v>
      </c>
      <c r="I19" s="61">
        <f>Exp_2!I594</f>
        <v>0.89637500000000003</v>
      </c>
      <c r="J19" s="53">
        <f>Exp_2!J594</f>
        <v>0.93912499999999999</v>
      </c>
      <c r="K19" s="62">
        <f>Exp_2!K594</f>
        <v>0.95862499999999995</v>
      </c>
      <c r="L19" s="61">
        <f>Exp_2!L594</f>
        <v>0.2596500000000001</v>
      </c>
      <c r="M19" s="53">
        <f>Exp_2!M594</f>
        <v>0.2831999999999999</v>
      </c>
      <c r="N19" s="62">
        <f>Exp_2!N594</f>
        <v>0.29190000000000033</v>
      </c>
      <c r="O19" s="75"/>
    </row>
    <row r="20" spans="2:15" x14ac:dyDescent="0.35">
      <c r="B20" s="12">
        <f>$B$8</f>
        <v>40</v>
      </c>
      <c r="C20" s="15">
        <f>Exp_2!C595</f>
        <v>11.715391980178149</v>
      </c>
      <c r="D20" s="16">
        <f>Exp_2!D595</f>
        <v>10.933101755368611</v>
      </c>
      <c r="E20" s="17">
        <f>Exp_2!E595</f>
        <v>11.441391868642398</v>
      </c>
      <c r="F20" s="15">
        <f>Exp_2!F595</f>
        <v>11.945</v>
      </c>
      <c r="G20" s="16">
        <f>Exp_2!G595</f>
        <v>13.218999999999999</v>
      </c>
      <c r="H20" s="17">
        <f>Exp_2!H595</f>
        <v>14.14</v>
      </c>
      <c r="I20" s="15">
        <f>Exp_2!I595</f>
        <v>0.88712500000000005</v>
      </c>
      <c r="J20" s="16">
        <f>Exp_2!J595</f>
        <v>0.93737499999999996</v>
      </c>
      <c r="K20" s="17">
        <f>Exp_2!K595</f>
        <v>0.95899999999999996</v>
      </c>
      <c r="L20" s="15">
        <f>Exp_2!L595</f>
        <v>0.20991250000000025</v>
      </c>
      <c r="M20" s="16">
        <f>Exp_2!M595</f>
        <v>0.23673750000000016</v>
      </c>
      <c r="N20" s="17">
        <f>Exp_2!N595</f>
        <v>0.25760000000000027</v>
      </c>
      <c r="O20" s="75"/>
    </row>
    <row r="21" spans="2:15" x14ac:dyDescent="0.35">
      <c r="B21" s="12">
        <f>$B$9</f>
        <v>100</v>
      </c>
      <c r="C21" s="24">
        <f>Exp_2!C596</f>
        <v>12.948552752287652</v>
      </c>
      <c r="D21" s="25">
        <f>Exp_2!D596</f>
        <v>11.992832747465025</v>
      </c>
      <c r="E21" s="26">
        <f>Exp_2!E596</f>
        <v>12.505566572667421</v>
      </c>
      <c r="F21" s="24">
        <f>Exp_2!F596</f>
        <v>16.457000000000001</v>
      </c>
      <c r="G21" s="25">
        <f>Exp_2!G596</f>
        <v>18.7865</v>
      </c>
      <c r="H21" s="26">
        <f>Exp_2!H596</f>
        <v>20.732500000000002</v>
      </c>
      <c r="I21" s="24">
        <f>Exp_2!I596</f>
        <v>0.86587499999999995</v>
      </c>
      <c r="J21" s="25">
        <f>Exp_2!J596</f>
        <v>0.92474999999999996</v>
      </c>
      <c r="K21" s="26">
        <f>Exp_2!K596</f>
        <v>0.95199999999999996</v>
      </c>
      <c r="L21" s="24">
        <f>Exp_2!L596</f>
        <v>0.12993500000000011</v>
      </c>
      <c r="M21" s="25">
        <f>Exp_2!M596</f>
        <v>0.15087500000000012</v>
      </c>
      <c r="N21" s="26">
        <f>Exp_2!N596</f>
        <v>0.16924500000000006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Exp_2!C342</f>
        <v>11.774994706693992</v>
      </c>
      <c r="D23" s="53">
        <f>Exp_2!D342</f>
        <v>10.072055499343953</v>
      </c>
      <c r="E23" s="62">
        <f>Exp_2!E342</f>
        <v>9.4278349032739364</v>
      </c>
      <c r="F23" s="61">
        <f>Exp_2!F342</f>
        <v>6.7869999999999999</v>
      </c>
      <c r="G23" s="53">
        <f>Exp_2!G342</f>
        <v>7.4104999999999999</v>
      </c>
      <c r="H23" s="62">
        <f>Exp_2!H342</f>
        <v>7.6245000000000003</v>
      </c>
      <c r="I23" s="61">
        <f>Exp_2!I342</f>
        <v>0.80800000000000005</v>
      </c>
      <c r="J23" s="53">
        <f>Exp_2!J342</f>
        <v>0.87275000000000003</v>
      </c>
      <c r="K23" s="62">
        <f>Exp_2!K342</f>
        <v>0.91174999999999995</v>
      </c>
      <c r="L23" s="61">
        <f>Exp_2!L342</f>
        <v>0.17775000000000005</v>
      </c>
      <c r="M23" s="53">
        <f>Exp_2!M342</f>
        <v>0.19597499999999993</v>
      </c>
      <c r="N23" s="62">
        <f>Exp_2!N342</f>
        <v>0.19887500000000011</v>
      </c>
      <c r="O23" s="75"/>
    </row>
    <row r="24" spans="2:15" x14ac:dyDescent="0.35">
      <c r="B24" s="12">
        <f>$B$8</f>
        <v>40</v>
      </c>
      <c r="C24" s="15">
        <f>Exp_2!C343</f>
        <v>11.337615347164883</v>
      </c>
      <c r="D24" s="16">
        <f>Exp_2!D343</f>
        <v>10.492452119978612</v>
      </c>
      <c r="E24" s="17">
        <f>Exp_2!E343</f>
        <v>11.15547235320844</v>
      </c>
      <c r="F24" s="15">
        <f>Exp_2!F343</f>
        <v>9.2539999999999996</v>
      </c>
      <c r="G24" s="16">
        <f>Exp_2!G343</f>
        <v>10.390499999999999</v>
      </c>
      <c r="H24" s="17">
        <f>Exp_2!H343</f>
        <v>11.2005</v>
      </c>
      <c r="I24" s="15">
        <f>Exp_2!I343</f>
        <v>0.81425000000000003</v>
      </c>
      <c r="J24" s="16">
        <f>Exp_2!J343</f>
        <v>0.88812500000000005</v>
      </c>
      <c r="K24" s="17">
        <f>Exp_2!K343</f>
        <v>0.92474999999999996</v>
      </c>
      <c r="L24" s="15">
        <f>Exp_2!L343</f>
        <v>0.14992500000000017</v>
      </c>
      <c r="M24" s="16">
        <f>Exp_2!M343</f>
        <v>0.17095000000000005</v>
      </c>
      <c r="N24" s="17">
        <f>Exp_2!N343</f>
        <v>0.1875375000000003</v>
      </c>
      <c r="O24" s="75"/>
    </row>
    <row r="25" spans="2:15" x14ac:dyDescent="0.35">
      <c r="B25" s="12">
        <f>$B$9</f>
        <v>100</v>
      </c>
      <c r="C25" s="24">
        <f>Exp_2!C344</f>
        <v>12.024787691361066</v>
      </c>
      <c r="D25" s="25">
        <f>Exp_2!D344</f>
        <v>11.416632791690587</v>
      </c>
      <c r="E25" s="26">
        <f>Exp_2!E344</f>
        <v>11.785606986932377</v>
      </c>
      <c r="F25" s="24">
        <f>Exp_2!F344</f>
        <v>12.837</v>
      </c>
      <c r="G25" s="25">
        <f>Exp_2!G344</f>
        <v>14.832000000000001</v>
      </c>
      <c r="H25" s="26">
        <f>Exp_2!H344</f>
        <v>16.5105</v>
      </c>
      <c r="I25" s="24">
        <f>Exp_2!I344</f>
        <v>0.80862500000000004</v>
      </c>
      <c r="J25" s="25">
        <f>Exp_2!J344</f>
        <v>0.88337500000000002</v>
      </c>
      <c r="K25" s="26">
        <f>Exp_2!K344</f>
        <v>0.92200000000000004</v>
      </c>
      <c r="L25" s="24">
        <f>Exp_2!L344</f>
        <v>9.6025000000000152E-2</v>
      </c>
      <c r="M25" s="25">
        <f>Exp_2!M344</f>
        <v>0.11298499999999997</v>
      </c>
      <c r="N25" s="26">
        <f>Exp_2!N344</f>
        <v>0.12822500000000009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Exp_2!C678</f>
        <v>12.008684307152887</v>
      </c>
      <c r="D27" s="53">
        <f>Exp_2!D678</f>
        <v>10.243543654211097</v>
      </c>
      <c r="E27" s="62">
        <f>Exp_2!E678</f>
        <v>9.5384413815766713</v>
      </c>
      <c r="F27" s="61">
        <f>Exp_2!F678</f>
        <v>6.7869999999999999</v>
      </c>
      <c r="G27" s="53">
        <f>Exp_2!G678</f>
        <v>7.4104999999999999</v>
      </c>
      <c r="H27" s="62">
        <f>Exp_2!H678</f>
        <v>7.6245000000000003</v>
      </c>
      <c r="I27" s="61">
        <f>Exp_2!I678</f>
        <v>0.80800000000000005</v>
      </c>
      <c r="J27" s="53">
        <f>Exp_2!J678</f>
        <v>0.87275000000000003</v>
      </c>
      <c r="K27" s="62">
        <f>Exp_2!K678</f>
        <v>0.91174999999999995</v>
      </c>
      <c r="L27" s="61">
        <f>Exp_2!L678</f>
        <v>0.17775000000000005</v>
      </c>
      <c r="M27" s="53">
        <f>Exp_2!M678</f>
        <v>0.19597499999999993</v>
      </c>
      <c r="N27" s="62">
        <f>Exp_2!N678</f>
        <v>0.19887500000000011</v>
      </c>
      <c r="O27" s="75"/>
    </row>
    <row r="28" spans="2:15" x14ac:dyDescent="0.35">
      <c r="B28" s="12">
        <f>$B$8</f>
        <v>40</v>
      </c>
      <c r="C28" s="15">
        <f>Exp_2!C679</f>
        <v>11.697440298411106</v>
      </c>
      <c r="D28" s="16">
        <f>Exp_2!D679</f>
        <v>10.937777942316371</v>
      </c>
      <c r="E28" s="17">
        <f>Exp_2!E679</f>
        <v>11.454956525677412</v>
      </c>
      <c r="F28" s="15">
        <f>Exp_2!F679</f>
        <v>9.2539999999999996</v>
      </c>
      <c r="G28" s="16">
        <f>Exp_2!G679</f>
        <v>10.390499999999999</v>
      </c>
      <c r="H28" s="17">
        <f>Exp_2!H679</f>
        <v>11.2005</v>
      </c>
      <c r="I28" s="15">
        <f>Exp_2!I679</f>
        <v>0.81425000000000003</v>
      </c>
      <c r="J28" s="16">
        <f>Exp_2!J679</f>
        <v>0.88812500000000005</v>
      </c>
      <c r="K28" s="17">
        <f>Exp_2!K679</f>
        <v>0.92474999999999996</v>
      </c>
      <c r="L28" s="15">
        <f>Exp_2!L679</f>
        <v>0.14992500000000017</v>
      </c>
      <c r="M28" s="16">
        <f>Exp_2!M679</f>
        <v>0.17095000000000005</v>
      </c>
      <c r="N28" s="17">
        <f>Exp_2!N679</f>
        <v>0.1875375000000003</v>
      </c>
      <c r="O28" s="75"/>
    </row>
    <row r="29" spans="2:15" x14ac:dyDescent="0.35">
      <c r="B29" s="12">
        <f>$B$9</f>
        <v>100</v>
      </c>
      <c r="C29" s="24">
        <f>Exp_2!C680</f>
        <v>12.681879193391385</v>
      </c>
      <c r="D29" s="25">
        <f>Exp_2!D680</f>
        <v>11.911367005837063</v>
      </c>
      <c r="E29" s="26">
        <f>Exp_2!E680</f>
        <v>12.299797273176702</v>
      </c>
      <c r="F29" s="24">
        <f>Exp_2!F680</f>
        <v>12.837</v>
      </c>
      <c r="G29" s="25">
        <f>Exp_2!G680</f>
        <v>14.832000000000001</v>
      </c>
      <c r="H29" s="26">
        <f>Exp_2!H680</f>
        <v>16.5105</v>
      </c>
      <c r="I29" s="24">
        <f>Exp_2!I680</f>
        <v>0.80862500000000004</v>
      </c>
      <c r="J29" s="25">
        <f>Exp_2!J680</f>
        <v>0.88337500000000002</v>
      </c>
      <c r="K29" s="26">
        <f>Exp_2!K680</f>
        <v>0.92200000000000004</v>
      </c>
      <c r="L29" s="24">
        <f>Exp_2!L680</f>
        <v>9.6025000000000152E-2</v>
      </c>
      <c r="M29" s="25">
        <f>Exp_2!M680</f>
        <v>0.11298499999999997</v>
      </c>
      <c r="N29" s="26">
        <f>Exp_2!N680</f>
        <v>0.12822500000000009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Exp_2!C426</f>
        <v>11.560376652330755</v>
      </c>
      <c r="D31" s="53">
        <f>Exp_2!D426</f>
        <v>10.00400180507468</v>
      </c>
      <c r="E31" s="62">
        <f>Exp_2!E426</f>
        <v>9.2645681640925837</v>
      </c>
      <c r="F31" s="61">
        <f>Exp_2!F426</f>
        <v>5.6550000000000002</v>
      </c>
      <c r="G31" s="53">
        <f>Exp_2!G426</f>
        <v>5.7910000000000004</v>
      </c>
      <c r="H31" s="62">
        <f>Exp_2!H426</f>
        <v>5.8164999999999996</v>
      </c>
      <c r="I31" s="61">
        <f>Exp_2!I426</f>
        <v>0.83725000000000005</v>
      </c>
      <c r="J31" s="53">
        <f>Exp_2!J426</f>
        <v>0.89512499999999995</v>
      </c>
      <c r="K31" s="62">
        <f>Exp_2!K426</f>
        <v>0.92325000000000002</v>
      </c>
      <c r="L31" s="61">
        <f>Exp_2!L426</f>
        <v>0.1152999999999994</v>
      </c>
      <c r="M31" s="53">
        <f>Exp_2!M426</f>
        <v>0.11052499999999955</v>
      </c>
      <c r="N31" s="62">
        <f>Exp_2!N426</f>
        <v>0.10617499999999942</v>
      </c>
      <c r="O31" s="75"/>
    </row>
    <row r="32" spans="2:15" x14ac:dyDescent="0.35">
      <c r="B32" s="12">
        <f>$B$8</f>
        <v>40</v>
      </c>
      <c r="C32" s="15">
        <f>Exp_2!C427</f>
        <v>10.894572451505336</v>
      </c>
      <c r="D32" s="16">
        <f>Exp_2!D427</f>
        <v>9.5988887321333056</v>
      </c>
      <c r="E32" s="17">
        <f>Exp_2!E427</f>
        <v>10.656273795112414</v>
      </c>
      <c r="F32" s="15">
        <f>Exp_2!F427</f>
        <v>7.8789999999999996</v>
      </c>
      <c r="G32" s="16">
        <f>Exp_2!G427</f>
        <v>7.8365</v>
      </c>
      <c r="H32" s="17">
        <f>Exp_2!H427</f>
        <v>7.7415000000000003</v>
      </c>
      <c r="I32" s="15">
        <f>Exp_2!I427</f>
        <v>0.83737499999999998</v>
      </c>
      <c r="J32" s="16">
        <f>Exp_2!J427</f>
        <v>0.89912499999999995</v>
      </c>
      <c r="K32" s="17">
        <f>Exp_2!K427</f>
        <v>0.92612499999999998</v>
      </c>
      <c r="L32" s="15">
        <f>Exp_2!L427</f>
        <v>0.11323750000000002</v>
      </c>
      <c r="M32" s="16">
        <f>Exp_2!M427</f>
        <v>0.10600000000000002</v>
      </c>
      <c r="N32" s="17">
        <f>Exp_2!N427</f>
        <v>0.10092500000000004</v>
      </c>
      <c r="O32" s="75"/>
    </row>
    <row r="33" spans="2:15" x14ac:dyDescent="0.35">
      <c r="B33" s="12">
        <f>$B$9</f>
        <v>100</v>
      </c>
      <c r="C33" s="24">
        <f>Exp_2!C428</f>
        <v>10.974651592296292</v>
      </c>
      <c r="D33" s="25">
        <f>Exp_2!D428</f>
        <v>10.158204447071045</v>
      </c>
      <c r="E33" s="26">
        <f>Exp_2!E428</f>
        <v>10.279326448549687</v>
      </c>
      <c r="F33" s="24">
        <f>Exp_2!F428</f>
        <v>13.805</v>
      </c>
      <c r="G33" s="25">
        <f>Exp_2!G428</f>
        <v>12.5495</v>
      </c>
      <c r="H33" s="26">
        <f>Exp_2!H428</f>
        <v>12.218500000000001</v>
      </c>
      <c r="I33" s="24">
        <f>Exp_2!I428</f>
        <v>0.82987500000000003</v>
      </c>
      <c r="J33" s="25">
        <f>Exp_2!J428</f>
        <v>0.88575000000000004</v>
      </c>
      <c r="K33" s="26">
        <f>Exp_2!K428</f>
        <v>0.917875</v>
      </c>
      <c r="L33" s="24">
        <f>Exp_2!L428</f>
        <v>0.10485499999999984</v>
      </c>
      <c r="M33" s="25">
        <f>Exp_2!M428</f>
        <v>9.0064999999999854E-2</v>
      </c>
      <c r="N33" s="26">
        <f>Exp_2!N428</f>
        <v>8.5469999999999949E-2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Exp_2!C762</f>
        <v>11.656440165934344</v>
      </c>
      <c r="D35" s="53">
        <f>Exp_2!D762</f>
        <v>9.8574362590246132</v>
      </c>
      <c r="E35" s="62">
        <f>Exp_2!E762</f>
        <v>9.1311526578577134</v>
      </c>
      <c r="F35" s="61">
        <f>Exp_2!F762</f>
        <v>5.6550000000000002</v>
      </c>
      <c r="G35" s="53">
        <f>Exp_2!G762</f>
        <v>5.7910000000000004</v>
      </c>
      <c r="H35" s="62">
        <f>Exp_2!H762</f>
        <v>5.8164999999999996</v>
      </c>
      <c r="I35" s="61">
        <f>Exp_2!I762</f>
        <v>0.83725000000000005</v>
      </c>
      <c r="J35" s="53">
        <f>Exp_2!J762</f>
        <v>0.89512499999999995</v>
      </c>
      <c r="K35" s="62">
        <f>Exp_2!K762</f>
        <v>0.92325000000000002</v>
      </c>
      <c r="L35" s="61">
        <f>Exp_2!L762</f>
        <v>0.1152999999999994</v>
      </c>
      <c r="M35" s="53">
        <f>Exp_2!M762</f>
        <v>0.11052499999999955</v>
      </c>
      <c r="N35" s="62">
        <f>Exp_2!N762</f>
        <v>0.10617499999999942</v>
      </c>
      <c r="O35" s="75"/>
    </row>
    <row r="36" spans="2:15" x14ac:dyDescent="0.35">
      <c r="B36" s="12">
        <f>$B$8</f>
        <v>40</v>
      </c>
      <c r="C36" s="15">
        <f>Exp_2!C763</f>
        <v>11.273105519170327</v>
      </c>
      <c r="D36" s="16">
        <f>Exp_2!D763</f>
        <v>10.071531469005036</v>
      </c>
      <c r="E36" s="17">
        <f>Exp_2!E763</f>
        <v>10.896985924346088</v>
      </c>
      <c r="F36" s="15">
        <f>Exp_2!F763</f>
        <v>7.8789999999999996</v>
      </c>
      <c r="G36" s="16">
        <f>Exp_2!G763</f>
        <v>7.8365</v>
      </c>
      <c r="H36" s="17">
        <f>Exp_2!H763</f>
        <v>7.7415000000000003</v>
      </c>
      <c r="I36" s="15">
        <f>Exp_2!I763</f>
        <v>0.83737499999999998</v>
      </c>
      <c r="J36" s="16">
        <f>Exp_2!J763</f>
        <v>0.89912499999999995</v>
      </c>
      <c r="K36" s="17">
        <f>Exp_2!K763</f>
        <v>0.92612499999999998</v>
      </c>
      <c r="L36" s="15">
        <f>Exp_2!L763</f>
        <v>0.11323750000000002</v>
      </c>
      <c r="M36" s="16">
        <f>Exp_2!M763</f>
        <v>0.10600000000000002</v>
      </c>
      <c r="N36" s="17">
        <f>Exp_2!N763</f>
        <v>0.10092500000000004</v>
      </c>
      <c r="O36" s="75"/>
    </row>
    <row r="37" spans="2:15" x14ac:dyDescent="0.35">
      <c r="B37" s="12">
        <f>$B$9</f>
        <v>100</v>
      </c>
      <c r="C37" s="24">
        <f>Exp_2!C764</f>
        <v>12.978596582953088</v>
      </c>
      <c r="D37" s="25">
        <f>Exp_2!D764</f>
        <v>11.261438965094175</v>
      </c>
      <c r="E37" s="26">
        <f>Exp_2!E764</f>
        <v>11.245225883218916</v>
      </c>
      <c r="F37" s="24">
        <f>Exp_2!F764</f>
        <v>13.805</v>
      </c>
      <c r="G37" s="25">
        <f>Exp_2!G764</f>
        <v>12.5495</v>
      </c>
      <c r="H37" s="26">
        <f>Exp_2!H764</f>
        <v>12.218500000000001</v>
      </c>
      <c r="I37" s="24">
        <f>Exp_2!I764</f>
        <v>0.82987500000000003</v>
      </c>
      <c r="J37" s="25">
        <f>Exp_2!J764</f>
        <v>0.88575000000000004</v>
      </c>
      <c r="K37" s="26">
        <f>Exp_2!K764</f>
        <v>0.917875</v>
      </c>
      <c r="L37" s="24">
        <f>Exp_2!L764</f>
        <v>0.10485499999999984</v>
      </c>
      <c r="M37" s="25">
        <f>Exp_2!M764</f>
        <v>9.0064999999999854E-2</v>
      </c>
      <c r="N37" s="26">
        <f>Exp_2!N764</f>
        <v>8.5469999999999949E-2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Exp_2!C42</f>
        <v>9.5250906317063677</v>
      </c>
      <c r="D43" s="53">
        <f>Exp_2!D42</f>
        <v>8.1579651276308347</v>
      </c>
      <c r="E43" s="62">
        <f>Exp_2!E42</f>
        <v>7.3175309720597701</v>
      </c>
      <c r="F43" s="61">
        <f>Exp_2!F42</f>
        <v>4</v>
      </c>
      <c r="G43" s="53">
        <f>Exp_2!G42</f>
        <v>4</v>
      </c>
      <c r="H43" s="62">
        <f>Exp_2!H42</f>
        <v>4</v>
      </c>
      <c r="I43" s="61">
        <f>Exp_2!I42</f>
        <v>1</v>
      </c>
      <c r="J43" s="53">
        <f>Exp_2!J42</f>
        <v>1</v>
      </c>
      <c r="K43" s="62">
        <f>Exp_2!K42</f>
        <v>1</v>
      </c>
      <c r="L43" s="61">
        <f>Exp_2!L42</f>
        <v>0</v>
      </c>
      <c r="M43" s="53">
        <f>Exp_2!M42</f>
        <v>0</v>
      </c>
      <c r="N43" s="62">
        <f>Exp_2!N42</f>
        <v>0</v>
      </c>
      <c r="O43" s="75"/>
    </row>
    <row r="44" spans="2:15" x14ac:dyDescent="0.35">
      <c r="B44" s="12">
        <f>$B$8</f>
        <v>40</v>
      </c>
      <c r="C44" s="15">
        <f>Exp_2!C43</f>
        <v>8.7460867135505485</v>
      </c>
      <c r="D44" s="16">
        <f>Exp_2!D43</f>
        <v>7.7056440907539603</v>
      </c>
      <c r="E44" s="17">
        <f>Exp_2!E43</f>
        <v>8.8192889333691458</v>
      </c>
      <c r="F44" s="15">
        <f>Exp_2!F43</f>
        <v>4</v>
      </c>
      <c r="G44" s="16">
        <f>Exp_2!G43</f>
        <v>4</v>
      </c>
      <c r="H44" s="17">
        <f>Exp_2!H43</f>
        <v>4</v>
      </c>
      <c r="I44" s="15">
        <f>Exp_2!I43</f>
        <v>1</v>
      </c>
      <c r="J44" s="16">
        <f>Exp_2!J43</f>
        <v>1</v>
      </c>
      <c r="K44" s="17">
        <f>Exp_2!K43</f>
        <v>1</v>
      </c>
      <c r="L44" s="15">
        <f>Exp_2!L43</f>
        <v>0</v>
      </c>
      <c r="M44" s="16">
        <f>Exp_2!M43</f>
        <v>0</v>
      </c>
      <c r="N44" s="17">
        <f>Exp_2!N43</f>
        <v>0</v>
      </c>
      <c r="O44" s="75"/>
    </row>
    <row r="45" spans="2:15" x14ac:dyDescent="0.35">
      <c r="B45" s="12">
        <f>$B$9</f>
        <v>100</v>
      </c>
      <c r="C45" s="24">
        <f>Exp_2!C44</f>
        <v>9.0638895617519992</v>
      </c>
      <c r="D45" s="25">
        <f>Exp_2!D44</f>
        <v>8.1906776847333695</v>
      </c>
      <c r="E45" s="26">
        <f>Exp_2!E44</f>
        <v>8.1133312481493718</v>
      </c>
      <c r="F45" s="24">
        <f>Exp_2!F44</f>
        <v>4</v>
      </c>
      <c r="G45" s="25">
        <f>Exp_2!G44</f>
        <v>4</v>
      </c>
      <c r="H45" s="26">
        <f>Exp_2!H44</f>
        <v>4</v>
      </c>
      <c r="I45" s="24">
        <f>Exp_2!I44</f>
        <v>1</v>
      </c>
      <c r="J45" s="25">
        <f>Exp_2!J44</f>
        <v>1</v>
      </c>
      <c r="K45" s="26">
        <f>Exp_2!K44</f>
        <v>1</v>
      </c>
      <c r="L45" s="24">
        <f>Exp_2!L44</f>
        <v>0</v>
      </c>
      <c r="M45" s="25">
        <f>Exp_2!M44</f>
        <v>0</v>
      </c>
      <c r="N45" s="26">
        <f>Exp_2!N44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Exp_2!C126</f>
        <v>9.969357672329263</v>
      </c>
      <c r="D47" s="53">
        <f>Exp_2!D126</f>
        <v>8.6000415754392581</v>
      </c>
      <c r="E47" s="62">
        <f>Exp_2!E126</f>
        <v>7.8891110014959969</v>
      </c>
      <c r="F47" s="61">
        <f>Exp_2!F126</f>
        <v>6.1315</v>
      </c>
      <c r="G47" s="53">
        <f>Exp_2!G126</f>
        <v>7.2229999999999999</v>
      </c>
      <c r="H47" s="62">
        <f>Exp_2!H126</f>
        <v>8.2134999999999998</v>
      </c>
      <c r="I47" s="61">
        <f>Exp_2!I126</f>
        <v>0.96450000000000002</v>
      </c>
      <c r="J47" s="53">
        <f>Exp_2!J126</f>
        <v>0.99262499999999998</v>
      </c>
      <c r="K47" s="62">
        <f>Exp_2!K126</f>
        <v>0.99875000000000003</v>
      </c>
      <c r="L47" s="61">
        <f>Exp_2!L126</f>
        <v>0.11367499999999947</v>
      </c>
      <c r="M47" s="53">
        <f>Exp_2!M126</f>
        <v>0.16262499999999996</v>
      </c>
      <c r="N47" s="62">
        <f>Exp_2!N126</f>
        <v>0.21092499999999992</v>
      </c>
      <c r="O47" s="75"/>
    </row>
    <row r="48" spans="2:15" x14ac:dyDescent="0.35">
      <c r="B48" s="12">
        <f>$B$8</f>
        <v>40</v>
      </c>
      <c r="C48" s="15">
        <f>Exp_2!C127</f>
        <v>9.169303069398536</v>
      </c>
      <c r="D48" s="16">
        <f>Exp_2!D127</f>
        <v>8.4105572554009385</v>
      </c>
      <c r="E48" s="17">
        <f>Exp_2!E127</f>
        <v>9.6439207003497778</v>
      </c>
      <c r="F48" s="15">
        <f>Exp_2!F127</f>
        <v>5.9714999999999998</v>
      </c>
      <c r="G48" s="16">
        <f>Exp_2!G127</f>
        <v>7.1219999999999999</v>
      </c>
      <c r="H48" s="17">
        <f>Exp_2!H127</f>
        <v>7.9050000000000002</v>
      </c>
      <c r="I48" s="15">
        <f>Exp_2!I127</f>
        <v>0.95699999999999996</v>
      </c>
      <c r="J48" s="16">
        <f>Exp_2!J127</f>
        <v>0.99150000000000005</v>
      </c>
      <c r="K48" s="17">
        <f>Exp_2!K127</f>
        <v>0.99862499999999998</v>
      </c>
      <c r="L48" s="15">
        <f>Exp_2!L127</f>
        <v>5.3587499999999767E-2</v>
      </c>
      <c r="M48" s="16">
        <f>Exp_2!M127</f>
        <v>7.890000000000004E-2</v>
      </c>
      <c r="N48" s="17">
        <f>Exp_2!N127</f>
        <v>9.7762499999999988E-2</v>
      </c>
      <c r="O48" s="75"/>
    </row>
    <row r="49" spans="2:15" x14ac:dyDescent="0.35">
      <c r="B49" s="12">
        <f>$B$9</f>
        <v>100</v>
      </c>
      <c r="C49" s="24">
        <f>Exp_2!C128</f>
        <v>9.7652785899287142</v>
      </c>
      <c r="D49" s="25">
        <f>Exp_2!D128</f>
        <v>8.6866549507985162</v>
      </c>
      <c r="E49" s="26">
        <f>Exp_2!E128</f>
        <v>8.7032273179234156</v>
      </c>
      <c r="F49" s="24">
        <f>Exp_2!F128</f>
        <v>5.8745000000000003</v>
      </c>
      <c r="G49" s="25">
        <f>Exp_2!G128</f>
        <v>6.9950000000000001</v>
      </c>
      <c r="H49" s="26">
        <f>Exp_2!H128</f>
        <v>7.6529999999999996</v>
      </c>
      <c r="I49" s="24">
        <f>Exp_2!I128</f>
        <v>0.94</v>
      </c>
      <c r="J49" s="25">
        <f>Exp_2!J128</f>
        <v>0.989375</v>
      </c>
      <c r="K49" s="26">
        <f>Exp_2!K128</f>
        <v>0.996</v>
      </c>
      <c r="L49" s="24">
        <f>Exp_2!L128</f>
        <v>2.1144999999999983E-2</v>
      </c>
      <c r="M49" s="25">
        <f>Exp_2!M128</f>
        <v>3.0375000000000044E-2</v>
      </c>
      <c r="N49" s="26">
        <f>Exp_2!N128</f>
        <v>3.669000000000007E-2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Exp_2!C630</f>
        <v>11.361242514609136</v>
      </c>
      <c r="D51" s="53">
        <f>Exp_2!D630</f>
        <v>9.5132127614437341</v>
      </c>
      <c r="E51" s="62">
        <f>Exp_2!E630</f>
        <v>8.3853748437957769</v>
      </c>
      <c r="F51" s="61">
        <f>Exp_2!F630</f>
        <v>8.7784999999999993</v>
      </c>
      <c r="G51" s="53">
        <f>Exp_2!G630</f>
        <v>9.4205000000000005</v>
      </c>
      <c r="H51" s="62">
        <f>Exp_2!H630</f>
        <v>9.6724999999999994</v>
      </c>
      <c r="I51" s="61">
        <f>Exp_2!I630</f>
        <v>0.89637500000000003</v>
      </c>
      <c r="J51" s="53">
        <f>Exp_2!J630</f>
        <v>0.93912499999999999</v>
      </c>
      <c r="K51" s="62">
        <f>Exp_2!K630</f>
        <v>0.95862499999999995</v>
      </c>
      <c r="L51" s="61">
        <f>Exp_2!L630</f>
        <v>0.2596500000000001</v>
      </c>
      <c r="M51" s="53">
        <f>Exp_2!M630</f>
        <v>0.2831999999999999</v>
      </c>
      <c r="N51" s="62">
        <f>Exp_2!N630</f>
        <v>0.29190000000000033</v>
      </c>
      <c r="O51" s="75"/>
    </row>
    <row r="52" spans="2:15" x14ac:dyDescent="0.35">
      <c r="B52" s="12">
        <f>$B$8</f>
        <v>40</v>
      </c>
      <c r="C52" s="15">
        <f>Exp_2!C631</f>
        <v>11.194455914415377</v>
      </c>
      <c r="D52" s="16">
        <f>Exp_2!D631</f>
        <v>10.087716591455006</v>
      </c>
      <c r="E52" s="17">
        <f>Exp_2!E631</f>
        <v>10.7470523825904</v>
      </c>
      <c r="F52" s="15">
        <f>Exp_2!F631</f>
        <v>11.945</v>
      </c>
      <c r="G52" s="16">
        <f>Exp_2!G631</f>
        <v>13.218999999999999</v>
      </c>
      <c r="H52" s="17">
        <f>Exp_2!H631</f>
        <v>14.14</v>
      </c>
      <c r="I52" s="15">
        <f>Exp_2!I631</f>
        <v>0.88712500000000005</v>
      </c>
      <c r="J52" s="16">
        <f>Exp_2!J631</f>
        <v>0.93737499999999996</v>
      </c>
      <c r="K52" s="17">
        <f>Exp_2!K631</f>
        <v>0.95899999999999996</v>
      </c>
      <c r="L52" s="15">
        <f>Exp_2!L631</f>
        <v>0.20991250000000025</v>
      </c>
      <c r="M52" s="16">
        <f>Exp_2!M631</f>
        <v>0.23673750000000016</v>
      </c>
      <c r="N52" s="17">
        <f>Exp_2!N631</f>
        <v>0.25760000000000027</v>
      </c>
      <c r="O52" s="75"/>
    </row>
    <row r="53" spans="2:15" x14ac:dyDescent="0.35">
      <c r="B53" s="12">
        <f>$B$9</f>
        <v>100</v>
      </c>
      <c r="C53" s="24">
        <f>Exp_2!C632</f>
        <v>12.830256239784267</v>
      </c>
      <c r="D53" s="25">
        <f>Exp_2!D632</f>
        <v>11.726887268163505</v>
      </c>
      <c r="E53" s="26">
        <f>Exp_2!E632</f>
        <v>11.815945399755844</v>
      </c>
      <c r="F53" s="24">
        <f>Exp_2!F632</f>
        <v>16.457000000000001</v>
      </c>
      <c r="G53" s="25">
        <f>Exp_2!G632</f>
        <v>18.7865</v>
      </c>
      <c r="H53" s="26">
        <f>Exp_2!H632</f>
        <v>20.732500000000002</v>
      </c>
      <c r="I53" s="24">
        <f>Exp_2!I632</f>
        <v>0.86587499999999995</v>
      </c>
      <c r="J53" s="25">
        <f>Exp_2!J632</f>
        <v>0.92474999999999996</v>
      </c>
      <c r="K53" s="26">
        <f>Exp_2!K632</f>
        <v>0.95199999999999996</v>
      </c>
      <c r="L53" s="24">
        <f>Exp_2!L632</f>
        <v>0.12993500000000011</v>
      </c>
      <c r="M53" s="25">
        <f>Exp_2!M632</f>
        <v>0.15087500000000012</v>
      </c>
      <c r="N53" s="26">
        <f>Exp_2!N632</f>
        <v>0.16924500000000006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Exp_2!C714</f>
        <v>11.303211460557243</v>
      </c>
      <c r="D55" s="53">
        <f>Exp_2!D714</f>
        <v>9.3755068347318371</v>
      </c>
      <c r="E55" s="62">
        <f>Exp_2!E714</f>
        <v>8.2959853402975554</v>
      </c>
      <c r="F55" s="61">
        <f>Exp_2!F714</f>
        <v>6.7869999999999999</v>
      </c>
      <c r="G55" s="53">
        <f>Exp_2!G714</f>
        <v>7.4104999999999999</v>
      </c>
      <c r="H55" s="62">
        <f>Exp_2!H714</f>
        <v>7.6245000000000003</v>
      </c>
      <c r="I55" s="61">
        <f>Exp_2!I714</f>
        <v>0.80800000000000005</v>
      </c>
      <c r="J55" s="53">
        <f>Exp_2!J714</f>
        <v>0.87275000000000003</v>
      </c>
      <c r="K55" s="62">
        <f>Exp_2!K714</f>
        <v>0.91174999999999995</v>
      </c>
      <c r="L55" s="61">
        <f>Exp_2!L714</f>
        <v>0.17775000000000005</v>
      </c>
      <c r="M55" s="53">
        <f>Exp_2!M714</f>
        <v>0.19597499999999993</v>
      </c>
      <c r="N55" s="62">
        <f>Exp_2!N714</f>
        <v>0.19887500000000011</v>
      </c>
      <c r="O55" s="75"/>
    </row>
    <row r="56" spans="2:15" x14ac:dyDescent="0.35">
      <c r="B56" s="12">
        <f>$B$8</f>
        <v>40</v>
      </c>
      <c r="C56" s="15">
        <f>Exp_2!C715</f>
        <v>11.113993155174311</v>
      </c>
      <c r="D56" s="16">
        <f>Exp_2!D715</f>
        <v>9.9426065818126403</v>
      </c>
      <c r="E56" s="17">
        <f>Exp_2!E715</f>
        <v>10.615862250301715</v>
      </c>
      <c r="F56" s="15">
        <f>Exp_2!F715</f>
        <v>9.2539999999999996</v>
      </c>
      <c r="G56" s="16">
        <f>Exp_2!G715</f>
        <v>10.390499999999999</v>
      </c>
      <c r="H56" s="17">
        <f>Exp_2!H715</f>
        <v>11.2005</v>
      </c>
      <c r="I56" s="15">
        <f>Exp_2!I715</f>
        <v>0.81425000000000003</v>
      </c>
      <c r="J56" s="16">
        <f>Exp_2!J715</f>
        <v>0.88812500000000005</v>
      </c>
      <c r="K56" s="17">
        <f>Exp_2!K715</f>
        <v>0.92474999999999996</v>
      </c>
      <c r="L56" s="15">
        <f>Exp_2!L715</f>
        <v>0.14992500000000017</v>
      </c>
      <c r="M56" s="16">
        <f>Exp_2!M715</f>
        <v>0.17095000000000005</v>
      </c>
      <c r="N56" s="17">
        <f>Exp_2!N715</f>
        <v>0.1875375000000003</v>
      </c>
      <c r="O56" s="75"/>
    </row>
    <row r="57" spans="2:15" x14ac:dyDescent="0.35">
      <c r="B57" s="12">
        <f>$B$9</f>
        <v>100</v>
      </c>
      <c r="C57" s="24">
        <f>Exp_2!C716</f>
        <v>12.436257364670926</v>
      </c>
      <c r="D57" s="25">
        <f>Exp_2!D716</f>
        <v>11.52158940797564</v>
      </c>
      <c r="E57" s="26">
        <f>Exp_2!E716</f>
        <v>11.574707607564337</v>
      </c>
      <c r="F57" s="24">
        <f>Exp_2!F716</f>
        <v>12.837</v>
      </c>
      <c r="G57" s="25">
        <f>Exp_2!G716</f>
        <v>14.832000000000001</v>
      </c>
      <c r="H57" s="26">
        <f>Exp_2!H716</f>
        <v>16.5105</v>
      </c>
      <c r="I57" s="24">
        <f>Exp_2!I716</f>
        <v>0.80862500000000004</v>
      </c>
      <c r="J57" s="25">
        <f>Exp_2!J716</f>
        <v>0.88337500000000002</v>
      </c>
      <c r="K57" s="26">
        <f>Exp_2!K716</f>
        <v>0.92200000000000004</v>
      </c>
      <c r="L57" s="24">
        <f>Exp_2!L716</f>
        <v>9.6025000000000152E-2</v>
      </c>
      <c r="M57" s="25">
        <f>Exp_2!M716</f>
        <v>0.11298499999999997</v>
      </c>
      <c r="N57" s="26">
        <f>Exp_2!N716</f>
        <v>0.12822500000000009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Exp_2!C798</f>
        <v>10.834030071992318</v>
      </c>
      <c r="D59" s="53">
        <f>Exp_2!D798</f>
        <v>9.0630313718164768</v>
      </c>
      <c r="E59" s="62">
        <f>Exp_2!E798</f>
        <v>7.8501163516354309</v>
      </c>
      <c r="F59" s="61">
        <f>Exp_2!F798</f>
        <v>5.6550000000000002</v>
      </c>
      <c r="G59" s="53">
        <f>Exp_2!G798</f>
        <v>5.7910000000000004</v>
      </c>
      <c r="H59" s="62">
        <f>Exp_2!H798</f>
        <v>5.8164999999999996</v>
      </c>
      <c r="I59" s="61">
        <f>Exp_2!I798</f>
        <v>0.83725000000000005</v>
      </c>
      <c r="J59" s="53">
        <f>Exp_2!J798</f>
        <v>0.89512499999999995</v>
      </c>
      <c r="K59" s="62">
        <f>Exp_2!K798</f>
        <v>0.92325000000000002</v>
      </c>
      <c r="L59" s="61">
        <f>Exp_2!L798</f>
        <v>0.1152999999999994</v>
      </c>
      <c r="M59" s="53">
        <f>Exp_2!M798</f>
        <v>0.11052499999999955</v>
      </c>
      <c r="N59" s="62">
        <f>Exp_2!N798</f>
        <v>0.10617499999999941</v>
      </c>
      <c r="O59" s="75"/>
    </row>
    <row r="60" spans="2:15" x14ac:dyDescent="0.35">
      <c r="B60" s="12">
        <f>$B$8</f>
        <v>40</v>
      </c>
      <c r="C60" s="15">
        <f>Exp_2!C799</f>
        <v>10.863406639885824</v>
      </c>
      <c r="D60" s="16">
        <f>Exp_2!D799</f>
        <v>9.1568515212720314</v>
      </c>
      <c r="E60" s="17">
        <f>Exp_2!E799</f>
        <v>10.109845691328498</v>
      </c>
      <c r="F60" s="15">
        <f>Exp_2!F799</f>
        <v>7.8789999999999996</v>
      </c>
      <c r="G60" s="16">
        <f>Exp_2!G799</f>
        <v>7.8365</v>
      </c>
      <c r="H60" s="17">
        <f>Exp_2!H799</f>
        <v>7.7415000000000003</v>
      </c>
      <c r="I60" s="15">
        <f>Exp_2!I799</f>
        <v>0.83737499999999998</v>
      </c>
      <c r="J60" s="16">
        <f>Exp_2!J799</f>
        <v>0.89912499999999995</v>
      </c>
      <c r="K60" s="17">
        <f>Exp_2!K799</f>
        <v>0.92612499999999998</v>
      </c>
      <c r="L60" s="15">
        <f>Exp_2!L799</f>
        <v>0.11323750000000002</v>
      </c>
      <c r="M60" s="16">
        <f>Exp_2!M799</f>
        <v>0.10600000000000002</v>
      </c>
      <c r="N60" s="17">
        <f>Exp_2!N799</f>
        <v>0.10092500000000004</v>
      </c>
      <c r="O60" s="75"/>
    </row>
    <row r="61" spans="2:15" x14ac:dyDescent="0.35">
      <c r="B61" s="12">
        <f>$B$9</f>
        <v>100</v>
      </c>
      <c r="C61" s="24">
        <f>Exp_2!C800</f>
        <v>12.786502271334381</v>
      </c>
      <c r="D61" s="25">
        <f>Exp_2!D800</f>
        <v>10.902862607709435</v>
      </c>
      <c r="E61" s="26">
        <f>Exp_2!E800</f>
        <v>10.5506757498077</v>
      </c>
      <c r="F61" s="24">
        <f>Exp_2!F800</f>
        <v>13.805</v>
      </c>
      <c r="G61" s="25">
        <f>Exp_2!G800</f>
        <v>12.5495</v>
      </c>
      <c r="H61" s="26">
        <f>Exp_2!H800</f>
        <v>12.218500000000001</v>
      </c>
      <c r="I61" s="24">
        <f>Exp_2!I800</f>
        <v>0.82987500000000003</v>
      </c>
      <c r="J61" s="25">
        <f>Exp_2!J800</f>
        <v>0.88575000000000004</v>
      </c>
      <c r="K61" s="26">
        <f>Exp_2!K800</f>
        <v>0.917875</v>
      </c>
      <c r="L61" s="24">
        <f>Exp_2!L800</f>
        <v>0.10485499999999984</v>
      </c>
      <c r="M61" s="25">
        <f>Exp_2!M800</f>
        <v>9.0064999999999854E-2</v>
      </c>
      <c r="N61" s="26">
        <f>Exp_2!N800</f>
        <v>8.5469999999999949E-2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Exp_2!C210</f>
        <v>10.322912209367702</v>
      </c>
      <c r="D66" s="53">
        <f>Exp_2!D210</f>
        <v>9.0012830806287489</v>
      </c>
      <c r="E66" s="62">
        <f>Exp_2!E210</f>
        <v>7.8912925208442219</v>
      </c>
      <c r="F66" s="61">
        <f>Exp_2!F210</f>
        <v>5.3010833333333309</v>
      </c>
      <c r="G66" s="53">
        <f>Exp_2!G210</f>
        <v>6.4904166666666683</v>
      </c>
      <c r="H66" s="62">
        <f>Exp_2!H210</f>
        <v>7.6302499999999949</v>
      </c>
      <c r="I66" s="61">
        <f>Exp_2!I210</f>
        <v>0.82283333333333275</v>
      </c>
      <c r="J66" s="53">
        <f>Exp_2!J210</f>
        <v>0.86733333333333329</v>
      </c>
      <c r="K66" s="62">
        <f>Exp_2!K210</f>
        <v>0.8985833333333344</v>
      </c>
      <c r="L66" s="61">
        <f>Exp_2!L210</f>
        <v>0.10048750000000002</v>
      </c>
      <c r="M66" s="53">
        <f>Exp_2!M210</f>
        <v>0.15105416666666668</v>
      </c>
      <c r="N66" s="62">
        <f>Exp_2!N210</f>
        <v>0.20179583333333342</v>
      </c>
      <c r="O66" s="75"/>
    </row>
    <row r="67" spans="2:15" x14ac:dyDescent="0.35">
      <c r="B67" s="12">
        <f>$B$8</f>
        <v>40</v>
      </c>
      <c r="C67" s="15">
        <f>Exp_2!C211</f>
        <v>9.77853957588529</v>
      </c>
      <c r="D67" s="16">
        <f>Exp_2!D211</f>
        <v>8.8573922184226923</v>
      </c>
      <c r="E67" s="17">
        <f>Exp_2!E211</f>
        <v>10.144354294629123</v>
      </c>
      <c r="F67" s="15">
        <f>Exp_2!F211</f>
        <v>6.0395000000000003</v>
      </c>
      <c r="G67" s="16">
        <f>Exp_2!G211</f>
        <v>8.161999999999999</v>
      </c>
      <c r="H67" s="17">
        <f>Exp_2!H211</f>
        <v>10.186166666666669</v>
      </c>
      <c r="I67" s="15">
        <f>Exp_2!I211</f>
        <v>0.80495833333333344</v>
      </c>
      <c r="J67" s="16">
        <f>Exp_2!J211</f>
        <v>0.85672916666666743</v>
      </c>
      <c r="K67" s="17">
        <f>Exp_2!K211</f>
        <v>0.89720833333333405</v>
      </c>
      <c r="L67" s="15">
        <f>Exp_2!L211</f>
        <v>7.049166666666673E-2</v>
      </c>
      <c r="M67" s="16">
        <f>Exp_2!M211</f>
        <v>0.1183770833333333</v>
      </c>
      <c r="N67" s="17">
        <f>Exp_2!N211</f>
        <v>0.16493333333333343</v>
      </c>
      <c r="O67" s="75"/>
    </row>
    <row r="68" spans="2:15" x14ac:dyDescent="0.35">
      <c r="B68" s="12">
        <f>$B$9</f>
        <v>100</v>
      </c>
      <c r="C68" s="24">
        <f>Exp_2!C212</f>
        <v>10.180980145708778</v>
      </c>
      <c r="D68" s="25">
        <f>Exp_2!D212</f>
        <v>10.101631176024394</v>
      </c>
      <c r="E68" s="26">
        <f>Exp_2!E212</f>
        <v>10.13777896824482</v>
      </c>
      <c r="F68" s="24">
        <f>Exp_2!F212</f>
        <v>7.9505833333333378</v>
      </c>
      <c r="G68" s="25">
        <f>Exp_2!G212</f>
        <v>12.092833333333335</v>
      </c>
      <c r="H68" s="26">
        <f>Exp_2!H212</f>
        <v>16.325833333333325</v>
      </c>
      <c r="I68" s="24">
        <f>Exp_2!I212</f>
        <v>0.77131249999999973</v>
      </c>
      <c r="J68" s="25">
        <f>Exp_2!J212</f>
        <v>0.83977083333333391</v>
      </c>
      <c r="K68" s="26">
        <f>Exp_2!K212</f>
        <v>0.87747916666666692</v>
      </c>
      <c r="L68" s="24">
        <f>Exp_2!L212</f>
        <v>4.8653333333333319E-2</v>
      </c>
      <c r="M68" s="25">
        <f>Exp_2!M212</f>
        <v>8.7337500000000054E-2</v>
      </c>
      <c r="N68" s="26">
        <f>Exp_2!N212</f>
        <v>0.12815916666666646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Exp_2!C294</f>
        <v>10.843772676523724</v>
      </c>
      <c r="D70" s="53">
        <f>Exp_2!D294</f>
        <v>9.1001199617775477</v>
      </c>
      <c r="E70" s="62">
        <f>Exp_2!E294</f>
        <v>7.9087403254781581</v>
      </c>
      <c r="F70" s="61">
        <f>Exp_2!F294</f>
        <v>8.954000000000006</v>
      </c>
      <c r="G70" s="53">
        <f>Exp_2!G294</f>
        <v>9.2166666666666544</v>
      </c>
      <c r="H70" s="62">
        <f>Exp_2!H294</f>
        <v>9.3699166666666631</v>
      </c>
      <c r="I70" s="61">
        <f>Exp_2!I294</f>
        <v>0.87327083333333233</v>
      </c>
      <c r="J70" s="53">
        <f>Exp_2!J294</f>
        <v>0.91814583333333311</v>
      </c>
      <c r="K70" s="62">
        <f>Exp_2!K294</f>
        <v>0.94537500000000019</v>
      </c>
      <c r="L70" s="61">
        <f>Exp_2!L294</f>
        <v>0.27304583333333321</v>
      </c>
      <c r="M70" s="53">
        <f>Exp_2!M294</f>
        <v>0.27720416666666675</v>
      </c>
      <c r="N70" s="62">
        <f>Exp_2!N294</f>
        <v>0.27942083333333334</v>
      </c>
      <c r="O70" s="75"/>
    </row>
    <row r="71" spans="2:15" x14ac:dyDescent="0.35">
      <c r="B71" s="12">
        <f>$B$8</f>
        <v>40</v>
      </c>
      <c r="C71" s="15">
        <f>Exp_2!C295</f>
        <v>10.344553199356014</v>
      </c>
      <c r="D71" s="16">
        <f>Exp_2!D295</f>
        <v>9.1330549899636395</v>
      </c>
      <c r="E71" s="17">
        <f>Exp_2!E295</f>
        <v>9.8812541903510311</v>
      </c>
      <c r="F71" s="15">
        <f>Exp_2!F295</f>
        <v>12.679666666666675</v>
      </c>
      <c r="G71" s="16">
        <f>Exp_2!G295</f>
        <v>13.26225</v>
      </c>
      <c r="H71" s="17">
        <f>Exp_2!H295</f>
        <v>13.373333333333324</v>
      </c>
      <c r="I71" s="15">
        <f>Exp_2!I295</f>
        <v>0.86337499999999978</v>
      </c>
      <c r="J71" s="16">
        <f>Exp_2!J295</f>
        <v>0.91185416666666674</v>
      </c>
      <c r="K71" s="17">
        <f>Exp_2!K295</f>
        <v>0.93481250000000027</v>
      </c>
      <c r="L71" s="15">
        <f>Exp_2!L295</f>
        <v>0.23065416666666666</v>
      </c>
      <c r="M71" s="16">
        <f>Exp_2!M295</f>
        <v>0.24037083333333345</v>
      </c>
      <c r="N71" s="17">
        <f>Exp_2!N295</f>
        <v>0.24085208333333355</v>
      </c>
      <c r="O71" s="75"/>
    </row>
    <row r="72" spans="2:15" x14ac:dyDescent="0.35">
      <c r="B72" s="12">
        <f>$B$9</f>
        <v>100</v>
      </c>
      <c r="C72" s="24">
        <f>Exp_2!C296</f>
        <v>10.979838247031305</v>
      </c>
      <c r="D72" s="25">
        <f>Exp_2!D296</f>
        <v>10.04639378103855</v>
      </c>
      <c r="E72" s="26">
        <f>Exp_2!E296</f>
        <v>9.7457150562788559</v>
      </c>
      <c r="F72" s="24">
        <f>Exp_2!F296</f>
        <v>19.681083333333351</v>
      </c>
      <c r="G72" s="25">
        <f>Exp_2!G296</f>
        <v>21.176249999999992</v>
      </c>
      <c r="H72" s="26">
        <f>Exp_2!H296</f>
        <v>21.590749999999993</v>
      </c>
      <c r="I72" s="24">
        <f>Exp_2!I296</f>
        <v>0.83110416666666742</v>
      </c>
      <c r="J72" s="25">
        <f>Exp_2!J296</f>
        <v>0.88935416666666678</v>
      </c>
      <c r="K72" s="26">
        <f>Exp_2!K296</f>
        <v>0.91933333333333367</v>
      </c>
      <c r="L72" s="24">
        <f>Exp_2!L296</f>
        <v>0.16356666666666672</v>
      </c>
      <c r="M72" s="25">
        <f>Exp_2!M296</f>
        <v>0.17618833333333339</v>
      </c>
      <c r="N72" s="26">
        <f>Exp_2!N296</f>
        <v>0.17913416666666662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Exp_2!C378</f>
        <v>10.996725901547245</v>
      </c>
      <c r="D74" s="53">
        <f>Exp_2!D378</f>
        <v>9.2123276197909867</v>
      </c>
      <c r="E74" s="62">
        <f>Exp_2!E378</f>
        <v>7.8669840957560169</v>
      </c>
      <c r="F74" s="61">
        <f>Exp_2!F378</f>
        <v>7.0040000000000031</v>
      </c>
      <c r="G74" s="53">
        <f>Exp_2!G378</f>
        <v>7.3168333333333342</v>
      </c>
      <c r="H74" s="62">
        <f>Exp_2!H378</f>
        <v>7.4766666666666701</v>
      </c>
      <c r="I74" s="61">
        <f>Exp_2!I378</f>
        <v>0.79487499999999944</v>
      </c>
      <c r="J74" s="53">
        <f>Exp_2!J378</f>
        <v>0.86193750000000036</v>
      </c>
      <c r="K74" s="62">
        <f>Exp_2!K378</f>
        <v>0.90270833333333378</v>
      </c>
      <c r="L74" s="61">
        <f>Exp_2!L378</f>
        <v>0.19122500000000003</v>
      </c>
      <c r="M74" s="53">
        <f>Exp_2!M378</f>
        <v>0.19345416666666662</v>
      </c>
      <c r="N74" s="62">
        <f>Exp_2!N378</f>
        <v>0.19329166666666667</v>
      </c>
      <c r="O74" s="75"/>
    </row>
    <row r="75" spans="2:15" x14ac:dyDescent="0.35">
      <c r="B75" s="12">
        <f>$B$8</f>
        <v>40</v>
      </c>
      <c r="C75" s="15">
        <f>Exp_2!C379</f>
        <v>10.975854590401259</v>
      </c>
      <c r="D75" s="16">
        <f>Exp_2!D379</f>
        <v>9.665669165071396</v>
      </c>
      <c r="E75" s="17">
        <f>Exp_2!E379</f>
        <v>10.254143489671497</v>
      </c>
      <c r="F75" s="15">
        <f>Exp_2!F379</f>
        <v>10.082166666666668</v>
      </c>
      <c r="G75" s="16">
        <f>Exp_2!G379</f>
        <v>10.588499999999996</v>
      </c>
      <c r="H75" s="17">
        <f>Exp_2!H379</f>
        <v>10.802916666666672</v>
      </c>
      <c r="I75" s="15">
        <f>Exp_2!I379</f>
        <v>0.79920833333333352</v>
      </c>
      <c r="J75" s="16">
        <f>Exp_2!J379</f>
        <v>0.86900000000000066</v>
      </c>
      <c r="K75" s="17">
        <f>Exp_2!K379</f>
        <v>0.9022916666666666</v>
      </c>
      <c r="L75" s="15">
        <f>Exp_2!L379</f>
        <v>0.17213333333333336</v>
      </c>
      <c r="M75" s="16">
        <f>Exp_2!M379</f>
        <v>0.1778125000000001</v>
      </c>
      <c r="N75" s="17">
        <f>Exp_2!N379</f>
        <v>0.17984375</v>
      </c>
      <c r="O75" s="75"/>
    </row>
    <row r="76" spans="2:15" x14ac:dyDescent="0.35">
      <c r="B76" s="12">
        <f>$B$9</f>
        <v>100</v>
      </c>
      <c r="C76" s="24">
        <f>Exp_2!C380</f>
        <v>12.105626903340697</v>
      </c>
      <c r="D76" s="25">
        <f>Exp_2!D380</f>
        <v>10.902746718453031</v>
      </c>
      <c r="E76" s="26">
        <f>Exp_2!E380</f>
        <v>10.714151376991817</v>
      </c>
      <c r="F76" s="24">
        <f>Exp_2!F380</f>
        <v>15.502166666666668</v>
      </c>
      <c r="G76" s="25">
        <f>Exp_2!G380</f>
        <v>17.010000000000005</v>
      </c>
      <c r="H76" s="26">
        <f>Exp_2!H380</f>
        <v>17.507583333333351</v>
      </c>
      <c r="I76" s="24">
        <f>Exp_2!I380</f>
        <v>0.7781458333333332</v>
      </c>
      <c r="J76" s="25">
        <f>Exp_2!J380</f>
        <v>0.84941666666666704</v>
      </c>
      <c r="K76" s="26">
        <f>Exp_2!K380</f>
        <v>0.89058333333333362</v>
      </c>
      <c r="L76" s="24">
        <f>Exp_2!L380</f>
        <v>0.12389583333333326</v>
      </c>
      <c r="M76" s="25">
        <f>Exp_2!M380</f>
        <v>0.1361233333333334</v>
      </c>
      <c r="N76" s="26">
        <f>Exp_2!N380</f>
        <v>0.1394524999999999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Exp_2!C462</f>
        <v>10.805054148960759</v>
      </c>
      <c r="D78" s="53">
        <f>Exp_2!D462</f>
        <v>9.3901578109775929</v>
      </c>
      <c r="E78" s="62">
        <f>Exp_2!E462</f>
        <v>8.431895197124291</v>
      </c>
      <c r="F78" s="61">
        <f>Exp_2!F462</f>
        <v>7.0157500000000077</v>
      </c>
      <c r="G78" s="53">
        <f>Exp_2!G462</f>
        <v>7.8186666666666715</v>
      </c>
      <c r="H78" s="62">
        <f>Exp_2!H462</f>
        <v>8.5257500000000039</v>
      </c>
      <c r="I78" s="61">
        <f>Exp_2!I462</f>
        <v>0.84062499999999996</v>
      </c>
      <c r="J78" s="53">
        <f>Exp_2!J462</f>
        <v>0.90270833333333345</v>
      </c>
      <c r="K78" s="62">
        <f>Exp_2!K462</f>
        <v>0.93754166666666661</v>
      </c>
      <c r="L78" s="61">
        <f>Exp_2!L462</f>
        <v>0.18266250000000009</v>
      </c>
      <c r="M78" s="53">
        <f>Exp_2!M462</f>
        <v>0.21039166666666667</v>
      </c>
      <c r="N78" s="62">
        <f>Exp_2!N462</f>
        <v>0.2387791666666666</v>
      </c>
      <c r="O78" s="75"/>
    </row>
    <row r="79" spans="2:15" x14ac:dyDescent="0.35">
      <c r="B79" s="12">
        <f>$B$8</f>
        <v>40</v>
      </c>
      <c r="C79" s="15">
        <f>Exp_2!C463</f>
        <v>10.793313629001759</v>
      </c>
      <c r="D79" s="16">
        <f>Exp_2!D463</f>
        <v>9.6065467462961589</v>
      </c>
      <c r="E79" s="17">
        <f>Exp_2!E463</f>
        <v>10.598850456377278</v>
      </c>
      <c r="F79" s="15">
        <f>Exp_2!F463</f>
        <v>11.523666666666664</v>
      </c>
      <c r="G79" s="16">
        <f>Exp_2!G463</f>
        <v>13.246833333333328</v>
      </c>
      <c r="H79" s="17">
        <f>Exp_2!H463</f>
        <v>14.848833333333324</v>
      </c>
      <c r="I79" s="15">
        <f>Exp_2!I463</f>
        <v>0.8458333333333331</v>
      </c>
      <c r="J79" s="16">
        <f>Exp_2!J463</f>
        <v>0.91014583333333376</v>
      </c>
      <c r="K79" s="17">
        <f>Exp_2!K463</f>
        <v>0.93835416666666693</v>
      </c>
      <c r="L79" s="15">
        <f>Exp_2!L463</f>
        <v>0.20350833333333337</v>
      </c>
      <c r="M79" s="16">
        <f>Exp_2!M463</f>
        <v>0.24015624999999993</v>
      </c>
      <c r="N79" s="17">
        <f>Exp_2!N463</f>
        <v>0.27738541666666672</v>
      </c>
      <c r="O79" s="75"/>
    </row>
    <row r="80" spans="2:15" x14ac:dyDescent="0.35">
      <c r="B80" s="21">
        <f>$B$9</f>
        <v>100</v>
      </c>
      <c r="C80" s="24">
        <f>Exp_2!C464</f>
        <v>12.179497001395962</v>
      </c>
      <c r="D80" s="25">
        <f>Exp_2!D464</f>
        <v>10.880970167455169</v>
      </c>
      <c r="E80" s="26">
        <f>Exp_2!E464</f>
        <v>11.345618709806487</v>
      </c>
      <c r="F80" s="24">
        <f>Exp_2!F464</f>
        <v>27.202083333333306</v>
      </c>
      <c r="G80" s="25">
        <f>Exp_2!G464</f>
        <v>32.733333333333341</v>
      </c>
      <c r="H80" s="26">
        <f>Exp_2!H464</f>
        <v>37.246166666666682</v>
      </c>
      <c r="I80" s="24">
        <f>Exp_2!I464</f>
        <v>0.84164583333333387</v>
      </c>
      <c r="J80" s="25">
        <f>Exp_2!J464</f>
        <v>0.90133333333333421</v>
      </c>
      <c r="K80" s="26">
        <f>Exp_2!K464</f>
        <v>0.93464583333333373</v>
      </c>
      <c r="L80" s="24">
        <f>Exp_2!L464</f>
        <v>0.23835500000000001</v>
      </c>
      <c r="M80" s="25">
        <f>Exp_2!M464</f>
        <v>0.29127999999999987</v>
      </c>
      <c r="N80" s="26">
        <f>Exp_2!N464</f>
        <v>0.33507583333333318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Exp_2!C84</f>
        <v>9.1278094147186817</v>
      </c>
      <c r="D86" s="53">
        <f>Exp_2!D84</f>
        <v>8.0369760337564102</v>
      </c>
      <c r="E86" s="62">
        <f>Exp_2!E84</f>
        <v>7.3014876414020993</v>
      </c>
      <c r="F86" s="61">
        <f>Exp_2!F84</f>
        <v>4</v>
      </c>
      <c r="G86" s="53">
        <f>Exp_2!G84</f>
        <v>4</v>
      </c>
      <c r="H86" s="62">
        <f>Exp_2!H84</f>
        <v>4</v>
      </c>
      <c r="I86" s="61">
        <f>Exp_2!I84</f>
        <v>1</v>
      </c>
      <c r="J86" s="53">
        <f>Exp_2!J84</f>
        <v>1</v>
      </c>
      <c r="K86" s="62">
        <f>Exp_2!K84</f>
        <v>1</v>
      </c>
      <c r="L86" s="61">
        <f>Exp_2!L84</f>
        <v>0</v>
      </c>
      <c r="M86" s="53">
        <f>Exp_2!M84</f>
        <v>0</v>
      </c>
      <c r="N86" s="62">
        <f>Exp_2!N84</f>
        <v>0</v>
      </c>
      <c r="O86" s="75"/>
    </row>
    <row r="87" spans="2:15" x14ac:dyDescent="0.35">
      <c r="B87" s="12">
        <f>$B$8</f>
        <v>40</v>
      </c>
      <c r="C87" s="15">
        <f>Exp_2!C85</f>
        <v>8.524147045293752</v>
      </c>
      <c r="D87" s="16">
        <f>Exp_2!D85</f>
        <v>7.6118532918406689</v>
      </c>
      <c r="E87" s="17">
        <f>Exp_2!E85</f>
        <v>8.8605046625362256</v>
      </c>
      <c r="F87" s="15">
        <f>Exp_2!F85</f>
        <v>4</v>
      </c>
      <c r="G87" s="16">
        <f>Exp_2!G85</f>
        <v>4</v>
      </c>
      <c r="H87" s="17">
        <f>Exp_2!H85</f>
        <v>4</v>
      </c>
      <c r="I87" s="15">
        <f>Exp_2!I85</f>
        <v>1</v>
      </c>
      <c r="J87" s="16">
        <f>Exp_2!J85</f>
        <v>1</v>
      </c>
      <c r="K87" s="17">
        <f>Exp_2!K85</f>
        <v>1</v>
      </c>
      <c r="L87" s="15">
        <f>Exp_2!L85</f>
        <v>0</v>
      </c>
      <c r="M87" s="16">
        <f>Exp_2!M85</f>
        <v>0</v>
      </c>
      <c r="N87" s="17">
        <f>Exp_2!N85</f>
        <v>0</v>
      </c>
      <c r="O87" s="75"/>
    </row>
    <row r="88" spans="2:15" x14ac:dyDescent="0.35">
      <c r="B88" s="12">
        <f>$B$9</f>
        <v>100</v>
      </c>
      <c r="C88" s="24">
        <f>Exp_2!C86</f>
        <v>8.7118979541299844</v>
      </c>
      <c r="D88" s="25">
        <f>Exp_2!D86</f>
        <v>8.061417208811875</v>
      </c>
      <c r="E88" s="26">
        <f>Exp_2!E86</f>
        <v>8.1800456020359391</v>
      </c>
      <c r="F88" s="24">
        <f>Exp_2!F86</f>
        <v>4</v>
      </c>
      <c r="G88" s="25">
        <f>Exp_2!G86</f>
        <v>4</v>
      </c>
      <c r="H88" s="26">
        <f>Exp_2!H86</f>
        <v>4</v>
      </c>
      <c r="I88" s="24">
        <f>Exp_2!I86</f>
        <v>1</v>
      </c>
      <c r="J88" s="25">
        <f>Exp_2!J86</f>
        <v>1</v>
      </c>
      <c r="K88" s="26">
        <f>Exp_2!K86</f>
        <v>1</v>
      </c>
      <c r="L88" s="24">
        <f>Exp_2!L86</f>
        <v>0</v>
      </c>
      <c r="M88" s="25">
        <f>Exp_2!M86</f>
        <v>0</v>
      </c>
      <c r="N88" s="26">
        <f>Exp_2!N86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Exp_2!C168</f>
        <v>9.6932574626523724</v>
      </c>
      <c r="D90" s="53">
        <f>Exp_2!D168</f>
        <v>8.7924661223036757</v>
      </c>
      <c r="E90" s="62">
        <f>Exp_2!E168</f>
        <v>8.2538549044660172</v>
      </c>
      <c r="F90" s="61">
        <f>Exp_2!F168</f>
        <v>6.1315</v>
      </c>
      <c r="G90" s="53">
        <f>Exp_2!G168</f>
        <v>7.2229999999999999</v>
      </c>
      <c r="H90" s="62">
        <f>Exp_2!H168</f>
        <v>8.2134999999999998</v>
      </c>
      <c r="I90" s="61">
        <f>Exp_2!I168</f>
        <v>0.96450000000000002</v>
      </c>
      <c r="J90" s="53">
        <f>Exp_2!J168</f>
        <v>0.99262499999999998</v>
      </c>
      <c r="K90" s="62">
        <f>Exp_2!K168</f>
        <v>0.99875000000000003</v>
      </c>
      <c r="L90" s="61">
        <f>Exp_2!L168</f>
        <v>0.11367499999999947</v>
      </c>
      <c r="M90" s="53">
        <f>Exp_2!M168</f>
        <v>0.16262499999999996</v>
      </c>
      <c r="N90" s="62">
        <f>Exp_2!N168</f>
        <v>0.21092499999999992</v>
      </c>
      <c r="O90" s="75"/>
    </row>
    <row r="91" spans="2:15" x14ac:dyDescent="0.35">
      <c r="B91" s="12">
        <f>$B$8</f>
        <v>40</v>
      </c>
      <c r="C91" s="15">
        <f>Exp_2!C169</f>
        <v>9.0653317102464257</v>
      </c>
      <c r="D91" s="16">
        <f>Exp_2!D169</f>
        <v>8.5232308133058741</v>
      </c>
      <c r="E91" s="17">
        <f>Exp_2!E169</f>
        <v>10.057619750840304</v>
      </c>
      <c r="F91" s="15">
        <f>Exp_2!F169</f>
        <v>5.9714999999999998</v>
      </c>
      <c r="G91" s="16">
        <f>Exp_2!G169</f>
        <v>7.1219999999999999</v>
      </c>
      <c r="H91" s="17">
        <f>Exp_2!H169</f>
        <v>7.9050000000000002</v>
      </c>
      <c r="I91" s="15">
        <f>Exp_2!I169</f>
        <v>0.95699999999999996</v>
      </c>
      <c r="J91" s="16">
        <f>Exp_2!J169</f>
        <v>0.99150000000000005</v>
      </c>
      <c r="K91" s="17">
        <f>Exp_2!K169</f>
        <v>0.99862499999999998</v>
      </c>
      <c r="L91" s="15">
        <f>Exp_2!L169</f>
        <v>5.3587499999999767E-2</v>
      </c>
      <c r="M91" s="16">
        <f>Exp_2!M169</f>
        <v>7.890000000000004E-2</v>
      </c>
      <c r="N91" s="17">
        <f>Exp_2!N169</f>
        <v>9.7762499999999988E-2</v>
      </c>
      <c r="O91" s="75"/>
    </row>
    <row r="92" spans="2:15" x14ac:dyDescent="0.35">
      <c r="B92" s="12">
        <f>$B$9</f>
        <v>100</v>
      </c>
      <c r="C92" s="24">
        <f>Exp_2!C170</f>
        <v>9.6523632516135383</v>
      </c>
      <c r="D92" s="25">
        <f>Exp_2!D170</f>
        <v>8.7181953294597889</v>
      </c>
      <c r="E92" s="26">
        <f>Exp_2!E170</f>
        <v>8.9450437908794793</v>
      </c>
      <c r="F92" s="24">
        <f>Exp_2!F170</f>
        <v>5.8745000000000003</v>
      </c>
      <c r="G92" s="25">
        <f>Exp_2!G170</f>
        <v>6.9950000000000001</v>
      </c>
      <c r="H92" s="26">
        <f>Exp_2!H170</f>
        <v>7.6529999999999996</v>
      </c>
      <c r="I92" s="24">
        <f>Exp_2!I170</f>
        <v>0.94</v>
      </c>
      <c r="J92" s="25">
        <f>Exp_2!J170</f>
        <v>0.989375</v>
      </c>
      <c r="K92" s="26">
        <f>Exp_2!K170</f>
        <v>0.996</v>
      </c>
      <c r="L92" s="24">
        <f>Exp_2!L170</f>
        <v>2.1144999999999983E-2</v>
      </c>
      <c r="M92" s="25">
        <f>Exp_2!M170</f>
        <v>3.0375000000000044E-2</v>
      </c>
      <c r="N92" s="26">
        <f>Exp_2!N170</f>
        <v>3.669000000000007E-2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Exp_2!C672</f>
        <v>11.10675869556505</v>
      </c>
      <c r="D94" s="53">
        <f>Exp_2!D672</f>
        <v>9.6846567388206086</v>
      </c>
      <c r="E94" s="62">
        <f>Exp_2!E672</f>
        <v>8.8053235738683355</v>
      </c>
      <c r="F94" s="61">
        <f>Exp_2!F672</f>
        <v>8.7784999999999993</v>
      </c>
      <c r="G94" s="53">
        <f>Exp_2!G672</f>
        <v>9.4205000000000005</v>
      </c>
      <c r="H94" s="62">
        <f>Exp_2!H672</f>
        <v>9.6724999999999994</v>
      </c>
      <c r="I94" s="61">
        <f>Exp_2!I672</f>
        <v>0.89637500000000003</v>
      </c>
      <c r="J94" s="53">
        <f>Exp_2!J672</f>
        <v>0.93912499999999999</v>
      </c>
      <c r="K94" s="62">
        <f>Exp_2!K672</f>
        <v>0.95862499999999995</v>
      </c>
      <c r="L94" s="61">
        <f>Exp_2!L672</f>
        <v>0.2596500000000001</v>
      </c>
      <c r="M94" s="53">
        <f>Exp_2!M672</f>
        <v>0.2831999999999999</v>
      </c>
      <c r="N94" s="62">
        <f>Exp_2!N672</f>
        <v>0.29190000000000033</v>
      </c>
      <c r="O94" s="75"/>
    </row>
    <row r="95" spans="2:15" x14ac:dyDescent="0.35">
      <c r="B95" s="12">
        <f>$B$8</f>
        <v>40</v>
      </c>
      <c r="C95" s="15">
        <f>Exp_2!C673</f>
        <v>11.225819066308008</v>
      </c>
      <c r="D95" s="16">
        <f>Exp_2!D673</f>
        <v>10.321112747468856</v>
      </c>
      <c r="E95" s="17">
        <f>Exp_2!E673</f>
        <v>11.210495669008509</v>
      </c>
      <c r="F95" s="15">
        <f>Exp_2!F673</f>
        <v>11.945</v>
      </c>
      <c r="G95" s="16">
        <f>Exp_2!G673</f>
        <v>13.218999999999999</v>
      </c>
      <c r="H95" s="17">
        <f>Exp_2!H673</f>
        <v>14.14</v>
      </c>
      <c r="I95" s="15">
        <f>Exp_2!I673</f>
        <v>0.88712500000000005</v>
      </c>
      <c r="J95" s="16">
        <f>Exp_2!J673</f>
        <v>0.93737499999999996</v>
      </c>
      <c r="K95" s="17">
        <f>Exp_2!K673</f>
        <v>0.95899999999999996</v>
      </c>
      <c r="L95" s="15">
        <f>Exp_2!L673</f>
        <v>0.20991250000000025</v>
      </c>
      <c r="M95" s="16">
        <f>Exp_2!M673</f>
        <v>0.23673750000000016</v>
      </c>
      <c r="N95" s="17">
        <f>Exp_2!N673</f>
        <v>0.25760000000000027</v>
      </c>
      <c r="O95" s="75"/>
    </row>
    <row r="96" spans="2:15" x14ac:dyDescent="0.35">
      <c r="B96" s="12">
        <f>$B$9</f>
        <v>100</v>
      </c>
      <c r="C96" s="24">
        <f>Exp_2!C674</f>
        <v>13.435261829101171</v>
      </c>
      <c r="D96" s="25">
        <f>Exp_2!D674</f>
        <v>12.660024408459661</v>
      </c>
      <c r="E96" s="26">
        <f>Exp_2!E674</f>
        <v>12.900525894540666</v>
      </c>
      <c r="F96" s="24">
        <f>Exp_2!F674</f>
        <v>16.457000000000001</v>
      </c>
      <c r="G96" s="25">
        <f>Exp_2!G674</f>
        <v>18.7865</v>
      </c>
      <c r="H96" s="26">
        <f>Exp_2!H674</f>
        <v>20.732500000000002</v>
      </c>
      <c r="I96" s="24">
        <f>Exp_2!I674</f>
        <v>0.86587499999999995</v>
      </c>
      <c r="J96" s="25">
        <f>Exp_2!J674</f>
        <v>0.92474999999999996</v>
      </c>
      <c r="K96" s="26">
        <f>Exp_2!K674</f>
        <v>0.95199999999999996</v>
      </c>
      <c r="L96" s="24">
        <f>Exp_2!L674</f>
        <v>0.12993500000000011</v>
      </c>
      <c r="M96" s="25">
        <f>Exp_2!M674</f>
        <v>0.15087500000000012</v>
      </c>
      <c r="N96" s="26">
        <f>Exp_2!N674</f>
        <v>0.16924500000000006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Exp_2!C756</f>
        <v>11.018631220824588</v>
      </c>
      <c r="D98" s="53">
        <f>Exp_2!D756</f>
        <v>9.4119410024665093</v>
      </c>
      <c r="E98" s="62">
        <f>Exp_2!E756</f>
        <v>8.5230569357861192</v>
      </c>
      <c r="F98" s="61">
        <f>Exp_2!F756</f>
        <v>6.7869999999999999</v>
      </c>
      <c r="G98" s="53">
        <f>Exp_2!G756</f>
        <v>7.4104999999999999</v>
      </c>
      <c r="H98" s="62">
        <f>Exp_2!H756</f>
        <v>7.6245000000000003</v>
      </c>
      <c r="I98" s="61">
        <f>Exp_2!I756</f>
        <v>0.80800000000000005</v>
      </c>
      <c r="J98" s="53">
        <f>Exp_2!J756</f>
        <v>0.87275000000000003</v>
      </c>
      <c r="K98" s="62">
        <f>Exp_2!K756</f>
        <v>0.91174999999999995</v>
      </c>
      <c r="L98" s="61">
        <f>Exp_2!L756</f>
        <v>0.17775000000000005</v>
      </c>
      <c r="M98" s="53">
        <f>Exp_2!M756</f>
        <v>0.19597499999999993</v>
      </c>
      <c r="N98" s="62">
        <f>Exp_2!N756</f>
        <v>0.19887500000000011</v>
      </c>
      <c r="O98" s="75"/>
    </row>
    <row r="99" spans="2:15" x14ac:dyDescent="0.35">
      <c r="B99" s="12">
        <f>$B$8</f>
        <v>40</v>
      </c>
      <c r="C99" s="15">
        <f>Exp_2!C757</f>
        <v>10.963915034862788</v>
      </c>
      <c r="D99" s="16">
        <f>Exp_2!D757</f>
        <v>10.044843059066549</v>
      </c>
      <c r="E99" s="17">
        <f>Exp_2!E757</f>
        <v>10.965868702595522</v>
      </c>
      <c r="F99" s="15">
        <f>Exp_2!F757</f>
        <v>9.2539999999999996</v>
      </c>
      <c r="G99" s="16">
        <f>Exp_2!G757</f>
        <v>10.390499999999999</v>
      </c>
      <c r="H99" s="17">
        <f>Exp_2!H757</f>
        <v>11.2005</v>
      </c>
      <c r="I99" s="15">
        <f>Exp_2!I757</f>
        <v>0.81425000000000003</v>
      </c>
      <c r="J99" s="16">
        <f>Exp_2!J757</f>
        <v>0.88812500000000005</v>
      </c>
      <c r="K99" s="17">
        <f>Exp_2!K757</f>
        <v>0.92474999999999996</v>
      </c>
      <c r="L99" s="15">
        <f>Exp_2!L757</f>
        <v>0.14992500000000017</v>
      </c>
      <c r="M99" s="16">
        <f>Exp_2!M757</f>
        <v>0.17095000000000005</v>
      </c>
      <c r="N99" s="17">
        <f>Exp_2!N757</f>
        <v>0.1875375000000003</v>
      </c>
      <c r="O99" s="75"/>
    </row>
    <row r="100" spans="2:15" x14ac:dyDescent="0.35">
      <c r="B100" s="12">
        <f>$B$9</f>
        <v>100</v>
      </c>
      <c r="C100" s="24">
        <f>Exp_2!C758</f>
        <v>12.64236528443605</v>
      </c>
      <c r="D100" s="25">
        <f>Exp_2!D758</f>
        <v>12.225291506979584</v>
      </c>
      <c r="E100" s="26">
        <f>Exp_2!E758</f>
        <v>12.319018772445874</v>
      </c>
      <c r="F100" s="24">
        <f>Exp_2!F758</f>
        <v>12.837</v>
      </c>
      <c r="G100" s="25">
        <f>Exp_2!G758</f>
        <v>14.832000000000001</v>
      </c>
      <c r="H100" s="26">
        <f>Exp_2!H758</f>
        <v>16.5105</v>
      </c>
      <c r="I100" s="24">
        <f>Exp_2!I758</f>
        <v>0.80862500000000004</v>
      </c>
      <c r="J100" s="25">
        <f>Exp_2!J758</f>
        <v>0.88337500000000002</v>
      </c>
      <c r="K100" s="26">
        <f>Exp_2!K758</f>
        <v>0.92200000000000004</v>
      </c>
      <c r="L100" s="24">
        <f>Exp_2!L758</f>
        <v>9.6025000000000152E-2</v>
      </c>
      <c r="M100" s="25">
        <f>Exp_2!M758</f>
        <v>0.11298499999999997</v>
      </c>
      <c r="N100" s="26">
        <f>Exp_2!N758</f>
        <v>0.12822500000000009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Exp_2!C840</f>
        <v>10.441431566680846</v>
      </c>
      <c r="D102" s="53">
        <f>Exp_2!D840</f>
        <v>9.0380900997242168</v>
      </c>
      <c r="E102" s="62">
        <f>Exp_2!E840</f>
        <v>8.0070956887526474</v>
      </c>
      <c r="F102" s="61">
        <f>Exp_2!F840</f>
        <v>5.6550000000000002</v>
      </c>
      <c r="G102" s="53">
        <f>Exp_2!G840</f>
        <v>5.7910000000000004</v>
      </c>
      <c r="H102" s="62">
        <f>Exp_2!H840</f>
        <v>5.8164999999999996</v>
      </c>
      <c r="I102" s="61">
        <f>Exp_2!I840</f>
        <v>0.83725000000000005</v>
      </c>
      <c r="J102" s="53">
        <f>Exp_2!J840</f>
        <v>0.89512499999999995</v>
      </c>
      <c r="K102" s="62">
        <f>Exp_2!K840</f>
        <v>0.92325000000000002</v>
      </c>
      <c r="L102" s="61">
        <f>Exp_2!L840</f>
        <v>0.1152999999999994</v>
      </c>
      <c r="M102" s="53">
        <f>Exp_2!M840</f>
        <v>0.11052499999999955</v>
      </c>
      <c r="N102" s="62">
        <f>Exp_2!N840</f>
        <v>0.10617499999999941</v>
      </c>
      <c r="O102" s="75"/>
    </row>
    <row r="103" spans="2:15" x14ac:dyDescent="0.35">
      <c r="B103" s="12">
        <f>$B$8</f>
        <v>40</v>
      </c>
      <c r="C103" s="15">
        <f>Exp_2!C841</f>
        <v>10.755913691934126</v>
      </c>
      <c r="D103" s="16">
        <f>Exp_2!D841</f>
        <v>9.2126551563079175</v>
      </c>
      <c r="E103" s="17">
        <f>Exp_2!E841</f>
        <v>10.366219729707492</v>
      </c>
      <c r="F103" s="15">
        <f>Exp_2!F841</f>
        <v>7.8789999999999996</v>
      </c>
      <c r="G103" s="16">
        <f>Exp_2!G841</f>
        <v>7.8365</v>
      </c>
      <c r="H103" s="17">
        <f>Exp_2!H841</f>
        <v>7.7415000000000003</v>
      </c>
      <c r="I103" s="15">
        <f>Exp_2!I841</f>
        <v>0.83737499999999998</v>
      </c>
      <c r="J103" s="16">
        <f>Exp_2!J841</f>
        <v>0.89912499999999995</v>
      </c>
      <c r="K103" s="17">
        <f>Exp_2!K841</f>
        <v>0.92612499999999998</v>
      </c>
      <c r="L103" s="15">
        <f>Exp_2!L841</f>
        <v>0.11323750000000002</v>
      </c>
      <c r="M103" s="16">
        <f>Exp_2!M841</f>
        <v>0.10600000000000002</v>
      </c>
      <c r="N103" s="17">
        <f>Exp_2!N841</f>
        <v>0.10092500000000004</v>
      </c>
      <c r="O103" s="75"/>
    </row>
    <row r="104" spans="2:15" x14ac:dyDescent="0.35">
      <c r="B104" s="12">
        <f>$B$9</f>
        <v>100</v>
      </c>
      <c r="C104" s="24">
        <f>Exp_2!C842</f>
        <v>13.115536099249011</v>
      </c>
      <c r="D104" s="25">
        <f>Exp_2!D842</f>
        <v>11.480061964693135</v>
      </c>
      <c r="E104" s="26">
        <f>Exp_2!E842</f>
        <v>11.106214217880128</v>
      </c>
      <c r="F104" s="24">
        <f>Exp_2!F842</f>
        <v>13.805</v>
      </c>
      <c r="G104" s="25">
        <f>Exp_2!G842</f>
        <v>12.5495</v>
      </c>
      <c r="H104" s="26">
        <f>Exp_2!H842</f>
        <v>12.218500000000001</v>
      </c>
      <c r="I104" s="24">
        <f>Exp_2!I842</f>
        <v>0.82987500000000003</v>
      </c>
      <c r="J104" s="25">
        <f>Exp_2!J842</f>
        <v>0.88575000000000004</v>
      </c>
      <c r="K104" s="26">
        <f>Exp_2!K842</f>
        <v>0.917875</v>
      </c>
      <c r="L104" s="24">
        <f>Exp_2!L842</f>
        <v>0.10485499999999984</v>
      </c>
      <c r="M104" s="25">
        <f>Exp_2!M842</f>
        <v>9.0064999999999854E-2</v>
      </c>
      <c r="N104" s="26">
        <f>Exp_2!N842</f>
        <v>8.5469999999999949E-2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Exp_2!C252</f>
        <v>10.683058593830161</v>
      </c>
      <c r="D109" s="53">
        <f>Exp_2!D252</f>
        <v>9.5744703918249332</v>
      </c>
      <c r="E109" s="62">
        <f>Exp_2!E252</f>
        <v>8.8222185974920393</v>
      </c>
      <c r="F109" s="61">
        <f>Exp_2!F252</f>
        <v>6.3479166666666682</v>
      </c>
      <c r="G109" s="53">
        <f>Exp_2!G252</f>
        <v>8.156333333333329</v>
      </c>
      <c r="H109" s="62">
        <f>Exp_2!H252</f>
        <v>9.7373333333333214</v>
      </c>
      <c r="I109" s="61">
        <f>Exp_2!I252</f>
        <v>0.76627083333333379</v>
      </c>
      <c r="J109" s="53">
        <f>Exp_2!J252</f>
        <v>0.82558333333333322</v>
      </c>
      <c r="K109" s="62">
        <f>Exp_2!K252</f>
        <v>0.87252083333333375</v>
      </c>
      <c r="L109" s="61">
        <f>Exp_2!L252</f>
        <v>0.16414166666666657</v>
      </c>
      <c r="M109" s="53">
        <f>Exp_2!M252</f>
        <v>0.24270000000000005</v>
      </c>
      <c r="N109" s="62">
        <f>Exp_2!N252</f>
        <v>0.31236249999999988</v>
      </c>
      <c r="O109" s="75"/>
    </row>
    <row r="110" spans="2:15" x14ac:dyDescent="0.35">
      <c r="B110" s="12">
        <f>$B$8</f>
        <v>40</v>
      </c>
      <c r="C110" s="15">
        <f>Exp_2!C253</f>
        <v>10.797541685514739</v>
      </c>
      <c r="D110" s="16">
        <f>Exp_2!D253</f>
        <v>10.320385050555135</v>
      </c>
      <c r="E110" s="17">
        <f>Exp_2!E253</f>
        <v>12.476934485133887</v>
      </c>
      <c r="F110" s="15">
        <f>Exp_2!F253</f>
        <v>8.7759999999999927</v>
      </c>
      <c r="G110" s="16">
        <f>Exp_2!G253</f>
        <v>12.465249999999999</v>
      </c>
      <c r="H110" s="17">
        <f>Exp_2!H253</f>
        <v>15.646083333333328</v>
      </c>
      <c r="I110" s="15">
        <f>Exp_2!I253</f>
        <v>0.74995833333333317</v>
      </c>
      <c r="J110" s="16">
        <f>Exp_2!J253</f>
        <v>0.82374999999999976</v>
      </c>
      <c r="K110" s="17">
        <f>Exp_2!K253</f>
        <v>0.87724999999999997</v>
      </c>
      <c r="L110" s="15">
        <f>Exp_2!L253</f>
        <v>0.14440416666666658</v>
      </c>
      <c r="M110" s="16">
        <f>Exp_2!M253</f>
        <v>0.22925624999999999</v>
      </c>
      <c r="N110" s="17">
        <f>Exp_2!N253</f>
        <v>0.30342708333333313</v>
      </c>
      <c r="O110" s="75"/>
    </row>
    <row r="111" spans="2:15" x14ac:dyDescent="0.35">
      <c r="B111" s="12">
        <f>$B$9</f>
        <v>100</v>
      </c>
      <c r="C111" s="24">
        <f>Exp_2!C254</f>
        <v>12.448603008511004</v>
      </c>
      <c r="D111" s="25">
        <f>Exp_2!D254</f>
        <v>13.910236144303488</v>
      </c>
      <c r="E111" s="26">
        <f>Exp_2!E254</f>
        <v>15.184232398402552</v>
      </c>
      <c r="F111" s="24">
        <f>Exp_2!F254</f>
        <v>14.850916666666668</v>
      </c>
      <c r="G111" s="25">
        <f>Exp_2!G254</f>
        <v>23.233750000000015</v>
      </c>
      <c r="H111" s="26">
        <f>Exp_2!H254</f>
        <v>31.551583333333344</v>
      </c>
      <c r="I111" s="24">
        <f>Exp_2!I254</f>
        <v>0.71870833333333373</v>
      </c>
      <c r="J111" s="25">
        <f>Exp_2!J254</f>
        <v>0.8077916666666668</v>
      </c>
      <c r="K111" s="26">
        <f>Exp_2!K254</f>
        <v>0.8642291666666666</v>
      </c>
      <c r="L111" s="24">
        <f>Exp_2!L254</f>
        <v>0.11976083333333321</v>
      </c>
      <c r="M111" s="25">
        <f>Exp_2!M254</f>
        <v>0.20002583333333332</v>
      </c>
      <c r="N111" s="26">
        <f>Exp_2!N254</f>
        <v>0.28094666666666657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Exp_2!C336</f>
        <v>10.760056401419464</v>
      </c>
      <c r="D113" s="53">
        <f>Exp_2!D336</f>
        <v>9.312328686774574</v>
      </c>
      <c r="E113" s="62">
        <f>Exp_2!E336</f>
        <v>8.1942533497994035</v>
      </c>
      <c r="F113" s="61">
        <f>Exp_2!F336</f>
        <v>9.2290833333333318</v>
      </c>
      <c r="G113" s="53">
        <f>Exp_2!G336</f>
        <v>9.4576666666666664</v>
      </c>
      <c r="H113" s="62">
        <f>Exp_2!H336</f>
        <v>9.4818333333333324</v>
      </c>
      <c r="I113" s="61">
        <f>Exp_2!I336</f>
        <v>0.86060416666666695</v>
      </c>
      <c r="J113" s="53">
        <f>Exp_2!J336</f>
        <v>0.90062500000000045</v>
      </c>
      <c r="K113" s="62">
        <f>Exp_2!K336</f>
        <v>0.91906250000000078</v>
      </c>
      <c r="L113" s="61">
        <f>Exp_2!L336</f>
        <v>0.28933333333333328</v>
      </c>
      <c r="M113" s="53">
        <f>Exp_2!M336</f>
        <v>0.29275833333333334</v>
      </c>
      <c r="N113" s="62">
        <f>Exp_2!N336</f>
        <v>0.29027916666666681</v>
      </c>
      <c r="O113" s="75"/>
    </row>
    <row r="114" spans="2:15" x14ac:dyDescent="0.35">
      <c r="B114" s="12">
        <f>$B$8</f>
        <v>40</v>
      </c>
      <c r="C114" s="15">
        <f>Exp_2!C337</f>
        <v>10.619663460159934</v>
      </c>
      <c r="D114" s="16">
        <f>Exp_2!D337</f>
        <v>9.7291421734411259</v>
      </c>
      <c r="E114" s="17">
        <f>Exp_2!E337</f>
        <v>10.556614564487639</v>
      </c>
      <c r="F114" s="15">
        <f>Exp_2!F337</f>
        <v>14.342166666666667</v>
      </c>
      <c r="G114" s="16">
        <f>Exp_2!G337</f>
        <v>14.716583333333324</v>
      </c>
      <c r="H114" s="17">
        <f>Exp_2!H337</f>
        <v>15.02183333333333</v>
      </c>
      <c r="I114" s="15">
        <f>Exp_2!I337</f>
        <v>0.85256249999999945</v>
      </c>
      <c r="J114" s="16">
        <f>Exp_2!J337</f>
        <v>0.89583333333333393</v>
      </c>
      <c r="K114" s="17">
        <f>Exp_2!K337</f>
        <v>0.9096666666666674</v>
      </c>
      <c r="L114" s="15">
        <f>Exp_2!L337</f>
        <v>0.27329791666666675</v>
      </c>
      <c r="M114" s="16">
        <f>Exp_2!M337</f>
        <v>0.2783312500000002</v>
      </c>
      <c r="N114" s="17">
        <f>Exp_2!N337</f>
        <v>0.28457916666666683</v>
      </c>
      <c r="O114" s="75"/>
    </row>
    <row r="115" spans="2:15" x14ac:dyDescent="0.35">
      <c r="B115" s="12">
        <f>$B$9</f>
        <v>100</v>
      </c>
      <c r="C115" s="24">
        <f>Exp_2!C338</f>
        <v>11.801289104606459</v>
      </c>
      <c r="D115" s="25">
        <f>Exp_2!D338</f>
        <v>10.555973039426053</v>
      </c>
      <c r="E115" s="26">
        <f>Exp_2!E338</f>
        <v>10.433660281913511</v>
      </c>
      <c r="F115" s="24">
        <f>Exp_2!F338</f>
        <v>23.370999999999992</v>
      </c>
      <c r="G115" s="25">
        <f>Exp_2!G338</f>
        <v>25.377499999999969</v>
      </c>
      <c r="H115" s="26">
        <f>Exp_2!H338</f>
        <v>26.744916666666683</v>
      </c>
      <c r="I115" s="24">
        <f>Exp_2!I338</f>
        <v>0.81422916666666623</v>
      </c>
      <c r="J115" s="25">
        <f>Exp_2!J338</f>
        <v>0.87554166666666733</v>
      </c>
      <c r="K115" s="26">
        <f>Exp_2!K338</f>
        <v>0.90362500000000001</v>
      </c>
      <c r="L115" s="24">
        <f>Exp_2!L338</f>
        <v>0.2011408333333333</v>
      </c>
      <c r="M115" s="25">
        <f>Exp_2!M338</f>
        <v>0.21875333333333316</v>
      </c>
      <c r="N115" s="26">
        <f>Exp_2!N338</f>
        <v>0.23130416666666648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Exp_2!C420</f>
        <v>10.872646680108737</v>
      </c>
      <c r="D117" s="53">
        <f>Exp_2!D420</f>
        <v>9.4577002993938706</v>
      </c>
      <c r="E117" s="62">
        <f>Exp_2!E420</f>
        <v>8.374412970206933</v>
      </c>
      <c r="F117" s="61">
        <f>Exp_2!F420</f>
        <v>7.2080000000000055</v>
      </c>
      <c r="G117" s="53">
        <f>Exp_2!G420</f>
        <v>7.439333333333332</v>
      </c>
      <c r="H117" s="62">
        <f>Exp_2!H420</f>
        <v>7.5107499999999945</v>
      </c>
      <c r="I117" s="61">
        <f>Exp_2!I420</f>
        <v>0.7842916666666665</v>
      </c>
      <c r="J117" s="53">
        <f>Exp_2!J420</f>
        <v>0.83914583333333259</v>
      </c>
      <c r="K117" s="62">
        <f>Exp_2!K420</f>
        <v>0.86750000000000105</v>
      </c>
      <c r="L117" s="61">
        <f>Exp_2!L420</f>
        <v>0.20354166666666648</v>
      </c>
      <c r="M117" s="53">
        <f>Exp_2!M420</f>
        <v>0.20413750000000006</v>
      </c>
      <c r="N117" s="62">
        <f>Exp_2!N420</f>
        <v>0.20203750000000012</v>
      </c>
      <c r="O117" s="75"/>
    </row>
    <row r="118" spans="2:15" x14ac:dyDescent="0.35">
      <c r="B118" s="12">
        <f>$B$8</f>
        <v>40</v>
      </c>
      <c r="C118" s="15">
        <f>Exp_2!C421</f>
        <v>11.38520585275568</v>
      </c>
      <c r="D118" s="16">
        <f>Exp_2!D421</f>
        <v>10.358688303750657</v>
      </c>
      <c r="E118" s="17">
        <f>Exp_2!E421</f>
        <v>11.03998229135601</v>
      </c>
      <c r="F118" s="15">
        <f>Exp_2!F421</f>
        <v>11.407916666666678</v>
      </c>
      <c r="G118" s="16">
        <f>Exp_2!G421</f>
        <v>11.679083333333333</v>
      </c>
      <c r="H118" s="17">
        <f>Exp_2!H421</f>
        <v>12.032916666666669</v>
      </c>
      <c r="I118" s="15">
        <f>Exp_2!I421</f>
        <v>0.78829166666666683</v>
      </c>
      <c r="J118" s="16">
        <f>Exp_2!J421</f>
        <v>0.84764583333333376</v>
      </c>
      <c r="K118" s="17">
        <f>Exp_2!K421</f>
        <v>0.87033333333333329</v>
      </c>
      <c r="L118" s="15">
        <f>Exp_2!L421</f>
        <v>0.2063687500000001</v>
      </c>
      <c r="M118" s="16">
        <f>Exp_2!M421</f>
        <v>0.20721250000000008</v>
      </c>
      <c r="N118" s="17">
        <f>Exp_2!N421</f>
        <v>0.21378958333333326</v>
      </c>
      <c r="O118" s="75"/>
    </row>
    <row r="119" spans="2:15" x14ac:dyDescent="0.35">
      <c r="B119" s="12">
        <f>$B$9</f>
        <v>100</v>
      </c>
      <c r="C119" s="24">
        <f>Exp_2!C422</f>
        <v>12.929029812765041</v>
      </c>
      <c r="D119" s="25">
        <f>Exp_2!D422</f>
        <v>11.562018622719709</v>
      </c>
      <c r="E119" s="26">
        <f>Exp_2!E422</f>
        <v>11.461178615323499</v>
      </c>
      <c r="F119" s="24">
        <f>Exp_2!F422</f>
        <v>17.979750000000013</v>
      </c>
      <c r="G119" s="25">
        <f>Exp_2!G422</f>
        <v>19.741250000000001</v>
      </c>
      <c r="H119" s="26">
        <f>Exp_2!H422</f>
        <v>20.835749999999997</v>
      </c>
      <c r="I119" s="24">
        <f>Exp_2!I422</f>
        <v>0.75724999999999998</v>
      </c>
      <c r="J119" s="25">
        <f>Exp_2!J422</f>
        <v>0.83104166666666712</v>
      </c>
      <c r="K119" s="26">
        <f>Exp_2!K422</f>
        <v>0.86891666666666667</v>
      </c>
      <c r="L119" s="24">
        <f>Exp_2!L422</f>
        <v>0.14950749999999999</v>
      </c>
      <c r="M119" s="25">
        <f>Exp_2!M422</f>
        <v>0.1641708333333334</v>
      </c>
      <c r="N119" s="26">
        <f>Exp_2!N422</f>
        <v>0.17360083333333334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Exp_2!C504</f>
        <v>11.545825766880336</v>
      </c>
      <c r="D121" s="53">
        <f>Exp_2!D504</f>
        <v>10.6406319846096</v>
      </c>
      <c r="E121" s="62">
        <f>Exp_2!E504</f>
        <v>10.03309190932724</v>
      </c>
      <c r="F121" s="61">
        <f>Exp_2!F504</f>
        <v>9.2096666666666636</v>
      </c>
      <c r="G121" s="53">
        <f>Exp_2!G504</f>
        <v>10.529666666666675</v>
      </c>
      <c r="H121" s="62">
        <f>Exp_2!H504</f>
        <v>11.471583333333326</v>
      </c>
      <c r="I121" s="61">
        <f>Exp_2!I504</f>
        <v>0.86581249999999998</v>
      </c>
      <c r="J121" s="53">
        <f>Exp_2!J504</f>
        <v>0.92050000000000021</v>
      </c>
      <c r="K121" s="62">
        <f>Exp_2!K504</f>
        <v>0.94693750000000088</v>
      </c>
      <c r="L121" s="61">
        <f>Exp_2!L504</f>
        <v>0.28732083333333341</v>
      </c>
      <c r="M121" s="53">
        <f>Exp_2!M504</f>
        <v>0.34238333333333337</v>
      </c>
      <c r="N121" s="62">
        <f>Exp_2!N504</f>
        <v>0.38419166666666693</v>
      </c>
      <c r="O121" s="75"/>
    </row>
    <row r="122" spans="2:15" x14ac:dyDescent="0.35">
      <c r="B122" s="12">
        <f>$B$8</f>
        <v>40</v>
      </c>
      <c r="C122" s="15">
        <f>Exp_2!C505</f>
        <v>12.486330369198988</v>
      </c>
      <c r="D122" s="16">
        <f>Exp_2!D505</f>
        <v>11.842348821556445</v>
      </c>
      <c r="E122" s="17">
        <f>Exp_2!E505</f>
        <v>13.586733793124253</v>
      </c>
      <c r="F122" s="15">
        <f>Exp_2!F505</f>
        <v>18.455916666666663</v>
      </c>
      <c r="G122" s="16">
        <f>Exp_2!G505</f>
        <v>21.101583333333345</v>
      </c>
      <c r="H122" s="17">
        <f>Exp_2!H505</f>
        <v>23.013416666666675</v>
      </c>
      <c r="I122" s="15">
        <f>Exp_2!I505</f>
        <v>0.88154166666666667</v>
      </c>
      <c r="J122" s="16">
        <f>Exp_2!J505</f>
        <v>0.93416666666666759</v>
      </c>
      <c r="K122" s="17">
        <f>Exp_2!K505</f>
        <v>0.95491666666666775</v>
      </c>
      <c r="L122" s="15">
        <f>Exp_2!L505</f>
        <v>0.37324375000000037</v>
      </c>
      <c r="M122" s="16">
        <f>Exp_2!M505</f>
        <v>0.43412291666666686</v>
      </c>
      <c r="N122" s="17">
        <f>Exp_2!N505</f>
        <v>0.47984374999999985</v>
      </c>
      <c r="O122" s="75"/>
    </row>
    <row r="123" spans="2:15" ht="15" thickBot="1" x14ac:dyDescent="0.4">
      <c r="B123" s="36">
        <f>$B$9</f>
        <v>100</v>
      </c>
      <c r="C123" s="49">
        <f>Exp_2!C506</f>
        <v>14.157269752036816</v>
      </c>
      <c r="D123" s="50">
        <f>Exp_2!D506</f>
        <v>12.815519302804338</v>
      </c>
      <c r="E123" s="51">
        <f>Exp_2!E506</f>
        <v>13.308491371797093</v>
      </c>
      <c r="F123" s="49">
        <f>Exp_2!F506</f>
        <v>42.350833333333313</v>
      </c>
      <c r="G123" s="50">
        <f>Exp_2!G506</f>
        <v>46.879333333333356</v>
      </c>
      <c r="H123" s="51">
        <f>Exp_2!H506</f>
        <v>49.416166666666641</v>
      </c>
      <c r="I123" s="49">
        <f>Exp_2!I506</f>
        <v>0.86706250000000007</v>
      </c>
      <c r="J123" s="50">
        <f>Exp_2!J506</f>
        <v>0.9181458333333341</v>
      </c>
      <c r="K123" s="51">
        <f>Exp_2!K506</f>
        <v>0.94072916666666806</v>
      </c>
      <c r="L123" s="49">
        <f>Exp_2!L506</f>
        <v>0.3888258333333332</v>
      </c>
      <c r="M123" s="50">
        <f>Exp_2!M506</f>
        <v>0.43206749999999994</v>
      </c>
      <c r="N123" s="51">
        <f>Exp_2!N506</f>
        <v>0.45653250000000034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6DC74-F8B8-471A-B594-AC317CF68A44}">
  <sheetPr codeName="Sheet4"/>
  <dimension ref="B1:O124"/>
  <sheetViews>
    <sheetView workbookViewId="0">
      <selection activeCell="B3" sqref="B3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Exp_3!B1</f>
        <v>Exp3: using low Rsquared, dynamic case (rho_yt is nonzero), m=0, breaks in slopes and intercepts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Exp_3!C6</f>
        <v>75.706039242520504</v>
      </c>
      <c r="D7" s="53">
        <f>Exp_3!D6</f>
        <v>66.081091521248155</v>
      </c>
      <c r="E7" s="62">
        <f>Exp_3!E6</f>
        <v>61.779674950134194</v>
      </c>
      <c r="F7" s="61">
        <f>Exp_3!F6</f>
        <v>4</v>
      </c>
      <c r="G7" s="53">
        <f>Exp_3!G6</f>
        <v>4</v>
      </c>
      <c r="H7" s="62">
        <f>Exp_3!H6</f>
        <v>4</v>
      </c>
      <c r="I7" s="61">
        <f>Exp_3!I6</f>
        <v>1</v>
      </c>
      <c r="J7" s="53">
        <f>Exp_3!J6</f>
        <v>1</v>
      </c>
      <c r="K7" s="62">
        <f>Exp_3!K6</f>
        <v>1</v>
      </c>
      <c r="L7" s="61">
        <f>Exp_3!L6</f>
        <v>0</v>
      </c>
      <c r="M7" s="53">
        <f>Exp_3!M6</f>
        <v>0</v>
      </c>
      <c r="N7" s="62">
        <f>Exp_3!N6</f>
        <v>0</v>
      </c>
      <c r="O7" s="75"/>
    </row>
    <row r="8" spans="2:15" x14ac:dyDescent="0.35">
      <c r="B8" s="12">
        <v>40</v>
      </c>
      <c r="C8" s="15">
        <f>Exp_3!C7</f>
        <v>67.939698168132765</v>
      </c>
      <c r="D8" s="16">
        <f>Exp_3!D7</f>
        <v>62.433513399970522</v>
      </c>
      <c r="E8" s="17">
        <f>Exp_3!E7</f>
        <v>75.565584040689771</v>
      </c>
      <c r="F8" s="15">
        <f>Exp_3!F7</f>
        <v>4</v>
      </c>
      <c r="G8" s="16">
        <f>Exp_3!G7</f>
        <v>4</v>
      </c>
      <c r="H8" s="17">
        <f>Exp_3!H7</f>
        <v>4</v>
      </c>
      <c r="I8" s="15">
        <f>Exp_3!I7</f>
        <v>1</v>
      </c>
      <c r="J8" s="16">
        <f>Exp_3!J7</f>
        <v>1</v>
      </c>
      <c r="K8" s="17">
        <f>Exp_3!K7</f>
        <v>1</v>
      </c>
      <c r="L8" s="15">
        <f>Exp_3!L7</f>
        <v>0</v>
      </c>
      <c r="M8" s="16">
        <f>Exp_3!M7</f>
        <v>0</v>
      </c>
      <c r="N8" s="17">
        <f>Exp_3!N7</f>
        <v>0</v>
      </c>
      <c r="O8" s="75"/>
    </row>
    <row r="9" spans="2:15" x14ac:dyDescent="0.35">
      <c r="B9" s="12">
        <v>100</v>
      </c>
      <c r="C9" s="24">
        <f>Exp_3!C8</f>
        <v>70.497038240472889</v>
      </c>
      <c r="D9" s="25">
        <f>Exp_3!D8</f>
        <v>66.027011308395515</v>
      </c>
      <c r="E9" s="26">
        <f>Exp_3!E8</f>
        <v>68.836532433237252</v>
      </c>
      <c r="F9" s="24">
        <f>Exp_3!F8</f>
        <v>4</v>
      </c>
      <c r="G9" s="25">
        <f>Exp_3!G8</f>
        <v>4</v>
      </c>
      <c r="H9" s="26">
        <f>Exp_3!H8</f>
        <v>4</v>
      </c>
      <c r="I9" s="24">
        <f>Exp_3!I8</f>
        <v>1</v>
      </c>
      <c r="J9" s="25">
        <f>Exp_3!J8</f>
        <v>1</v>
      </c>
      <c r="K9" s="26">
        <f>Exp_3!K8</f>
        <v>1</v>
      </c>
      <c r="L9" s="24">
        <f>Exp_3!L8</f>
        <v>0</v>
      </c>
      <c r="M9" s="25">
        <f>Exp_3!M8</f>
        <v>0</v>
      </c>
      <c r="N9" s="26">
        <f>Exp_3!N8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Exp_3!C90</f>
        <v>77.305483336453193</v>
      </c>
      <c r="D11" s="53">
        <f>Exp_3!D90</f>
        <v>66.795580325199893</v>
      </c>
      <c r="E11" s="62">
        <f>Exp_3!E90</f>
        <v>61.941119433500759</v>
      </c>
      <c r="F11" s="61">
        <f>Exp_3!F90</f>
        <v>1.78</v>
      </c>
      <c r="G11" s="53">
        <f>Exp_3!G90</f>
        <v>2.7389999999999999</v>
      </c>
      <c r="H11" s="62">
        <f>Exp_3!H90</f>
        <v>3.6280000000000001</v>
      </c>
      <c r="I11" s="61">
        <f>Exp_3!I90</f>
        <v>0.38412499999999999</v>
      </c>
      <c r="J11" s="53">
        <f>Exp_3!J90</f>
        <v>0.58237499999999998</v>
      </c>
      <c r="K11" s="62">
        <f>Exp_3!K90</f>
        <v>0.73850000000000005</v>
      </c>
      <c r="L11" s="61">
        <f>Exp_3!L90</f>
        <v>1.2175000000000012E-2</v>
      </c>
      <c r="M11" s="53">
        <f>Exp_3!M90</f>
        <v>2.0475000000000073E-2</v>
      </c>
      <c r="N11" s="62">
        <f>Exp_3!N90</f>
        <v>3.3700000000000091E-2</v>
      </c>
      <c r="O11" s="75"/>
    </row>
    <row r="12" spans="2:15" x14ac:dyDescent="0.35">
      <c r="B12" s="12">
        <f>$B$8</f>
        <v>40</v>
      </c>
      <c r="C12" s="15">
        <f>Exp_3!C91</f>
        <v>69.502600846147885</v>
      </c>
      <c r="D12" s="16">
        <f>Exp_3!D91</f>
        <v>64.158997176057071</v>
      </c>
      <c r="E12" s="17">
        <f>Exp_3!E91</f>
        <v>77.065068860230681</v>
      </c>
      <c r="F12" s="15">
        <f>Exp_3!F91</f>
        <v>1.4944999999999999</v>
      </c>
      <c r="G12" s="16">
        <f>Exp_3!G91</f>
        <v>2.52</v>
      </c>
      <c r="H12" s="17">
        <f>Exp_3!H91</f>
        <v>3.343</v>
      </c>
      <c r="I12" s="15">
        <f>Exp_3!I91</f>
        <v>0.32587500000000003</v>
      </c>
      <c r="J12" s="16">
        <f>Exp_3!J91</f>
        <v>0.54662500000000003</v>
      </c>
      <c r="K12" s="17">
        <f>Exp_3!K91</f>
        <v>0.70699999999999996</v>
      </c>
      <c r="L12" s="15">
        <f>Exp_3!L91</f>
        <v>4.7749999999999989E-3</v>
      </c>
      <c r="M12" s="16">
        <f>Exp_3!M91</f>
        <v>8.3375000000000202E-3</v>
      </c>
      <c r="N12" s="17">
        <f>Exp_3!N91</f>
        <v>1.287500000000005E-2</v>
      </c>
      <c r="O12" s="75"/>
    </row>
    <row r="13" spans="2:15" x14ac:dyDescent="0.35">
      <c r="B13" s="12">
        <f>$B$9</f>
        <v>100</v>
      </c>
      <c r="C13" s="24">
        <f>Exp_3!C92</f>
        <v>71.426702289823126</v>
      </c>
      <c r="D13" s="25">
        <f>Exp_3!D92</f>
        <v>68.540676216825389</v>
      </c>
      <c r="E13" s="26">
        <f>Exp_3!E92</f>
        <v>70.269936207803937</v>
      </c>
      <c r="F13" s="24">
        <f>Exp_3!F92</f>
        <v>1.2284999999999999</v>
      </c>
      <c r="G13" s="25">
        <f>Exp_3!G92</f>
        <v>2.1315</v>
      </c>
      <c r="H13" s="26">
        <f>Exp_3!H92</f>
        <v>2.8205</v>
      </c>
      <c r="I13" s="24">
        <f>Exp_3!I92</f>
        <v>0.27137499999999998</v>
      </c>
      <c r="J13" s="25">
        <f>Exp_3!J92</f>
        <v>0.47387499999999999</v>
      </c>
      <c r="K13" s="26">
        <f>Exp_3!K92</f>
        <v>0.61987499999999995</v>
      </c>
      <c r="L13" s="24">
        <f>Exp_3!L92</f>
        <v>1.4300000000000011E-3</v>
      </c>
      <c r="M13" s="25">
        <f>Exp_3!M92</f>
        <v>2.3599999999999975E-3</v>
      </c>
      <c r="N13" s="26">
        <f>Exp_3!N92</f>
        <v>3.4099999999999842E-3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Exp_3!C258</f>
        <v>78.262379130004518</v>
      </c>
      <c r="D15" s="53">
        <f>Exp_3!D258</f>
        <v>67.404005000660788</v>
      </c>
      <c r="E15" s="62">
        <f>Exp_3!E258</f>
        <v>63.49545111082697</v>
      </c>
      <c r="F15" s="61">
        <f>Exp_3!F258</f>
        <v>5.8635000000000002</v>
      </c>
      <c r="G15" s="53">
        <f>Exp_3!G258</f>
        <v>6.2675000000000001</v>
      </c>
      <c r="H15" s="62">
        <f>Exp_3!H258</f>
        <v>6.819</v>
      </c>
      <c r="I15" s="61">
        <f>Exp_3!I258</f>
        <v>0.59099999999999997</v>
      </c>
      <c r="J15" s="53">
        <f>Exp_3!J258</f>
        <v>0.67125000000000001</v>
      </c>
      <c r="K15" s="62">
        <f>Exp_3!K258</f>
        <v>0.74275000000000002</v>
      </c>
      <c r="L15" s="61">
        <f>Exp_3!L258</f>
        <v>0.17497499999999996</v>
      </c>
      <c r="M15" s="53">
        <f>Exp_3!M258</f>
        <v>0.17912500000000001</v>
      </c>
      <c r="N15" s="62">
        <f>Exp_3!N258</f>
        <v>0.19240000000000018</v>
      </c>
      <c r="O15" s="75"/>
    </row>
    <row r="16" spans="2:15" x14ac:dyDescent="0.35">
      <c r="B16" s="12">
        <f>$B$8</f>
        <v>40</v>
      </c>
      <c r="C16" s="15">
        <f>Exp_3!C259</f>
        <v>71.002974420682193</v>
      </c>
      <c r="D16" s="16">
        <f>Exp_3!D259</f>
        <v>64.280488225840841</v>
      </c>
      <c r="E16" s="17">
        <f>Exp_3!E259</f>
        <v>77.183591969423659</v>
      </c>
      <c r="F16" s="15">
        <f>Exp_3!F259</f>
        <v>7.9444999999999997</v>
      </c>
      <c r="G16" s="16">
        <f>Exp_3!G259</f>
        <v>8.4879999999999995</v>
      </c>
      <c r="H16" s="17">
        <f>Exp_3!H259</f>
        <v>8.7304999999999993</v>
      </c>
      <c r="I16" s="15">
        <f>Exp_3!I259</f>
        <v>0.54562500000000003</v>
      </c>
      <c r="J16" s="16">
        <f>Exp_3!J259</f>
        <v>0.65362500000000001</v>
      </c>
      <c r="K16" s="17">
        <f>Exp_3!K259</f>
        <v>0.72050000000000003</v>
      </c>
      <c r="L16" s="15">
        <f>Exp_3!L259</f>
        <v>0.14405000000000018</v>
      </c>
      <c r="M16" s="16">
        <f>Exp_3!M259</f>
        <v>0.14683750000000009</v>
      </c>
      <c r="N16" s="17">
        <f>Exp_3!N259</f>
        <v>0.14621250000000027</v>
      </c>
      <c r="O16" s="75"/>
    </row>
    <row r="17" spans="2:15" x14ac:dyDescent="0.35">
      <c r="B17" s="12">
        <f>$B$9</f>
        <v>100</v>
      </c>
      <c r="C17" s="24">
        <f>Exp_3!C260</f>
        <v>74.432361813297732</v>
      </c>
      <c r="D17" s="25">
        <f>Exp_3!D260</f>
        <v>69.240422586788526</v>
      </c>
      <c r="E17" s="26">
        <f>Exp_3!E260</f>
        <v>71.634396949913167</v>
      </c>
      <c r="F17" s="24">
        <f>Exp_3!F260</f>
        <v>11.5425</v>
      </c>
      <c r="G17" s="25">
        <f>Exp_3!G260</f>
        <v>11.951499999999999</v>
      </c>
      <c r="H17" s="26">
        <f>Exp_3!H260</f>
        <v>11.842000000000001</v>
      </c>
      <c r="I17" s="24">
        <f>Exp_3!I260</f>
        <v>0.50249999999999995</v>
      </c>
      <c r="J17" s="25">
        <f>Exp_3!J260</f>
        <v>0.60875000000000001</v>
      </c>
      <c r="K17" s="26">
        <f>Exp_3!K260</f>
        <v>0.66712499999999997</v>
      </c>
      <c r="L17" s="24">
        <f>Exp_3!L260</f>
        <v>9.532500000000009E-2</v>
      </c>
      <c r="M17" s="25">
        <f>Exp_3!M260</f>
        <v>9.5165000000000166E-2</v>
      </c>
      <c r="N17" s="26">
        <f>Exp_3!N260</f>
        <v>9.1735000000000247E-2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Exp_3!C594</f>
        <v>83.480537425838619</v>
      </c>
      <c r="D19" s="53">
        <f>Exp_3!D594</f>
        <v>70.278612530113932</v>
      </c>
      <c r="E19" s="62">
        <f>Exp_3!E594</f>
        <v>65.138401485170789</v>
      </c>
      <c r="F19" s="61">
        <f>Exp_3!F594</f>
        <v>5.8635000000000002</v>
      </c>
      <c r="G19" s="53">
        <f>Exp_3!G594</f>
        <v>6.2675000000000001</v>
      </c>
      <c r="H19" s="62">
        <f>Exp_3!H594</f>
        <v>6.819</v>
      </c>
      <c r="I19" s="61">
        <f>Exp_3!I594</f>
        <v>0.59099999999999997</v>
      </c>
      <c r="J19" s="53">
        <f>Exp_3!J594</f>
        <v>0.67125000000000001</v>
      </c>
      <c r="K19" s="62">
        <f>Exp_3!K594</f>
        <v>0.74275000000000002</v>
      </c>
      <c r="L19" s="61">
        <f>Exp_3!L594</f>
        <v>0.17497499999999996</v>
      </c>
      <c r="M19" s="53">
        <f>Exp_3!M594</f>
        <v>0.17912500000000001</v>
      </c>
      <c r="N19" s="62">
        <f>Exp_3!N594</f>
        <v>0.19240000000000018</v>
      </c>
      <c r="O19" s="75"/>
    </row>
    <row r="20" spans="2:15" x14ac:dyDescent="0.35">
      <c r="B20" s="12">
        <f>$B$8</f>
        <v>40</v>
      </c>
      <c r="C20" s="15">
        <f>Exp_3!C595</f>
        <v>78.578534005322226</v>
      </c>
      <c r="D20" s="16">
        <f>Exp_3!D595</f>
        <v>70.504717167374324</v>
      </c>
      <c r="E20" s="17">
        <f>Exp_3!E595</f>
        <v>81.000632802784537</v>
      </c>
      <c r="F20" s="15">
        <f>Exp_3!F595</f>
        <v>7.9444999999999997</v>
      </c>
      <c r="G20" s="16">
        <f>Exp_3!G595</f>
        <v>8.4879999999999995</v>
      </c>
      <c r="H20" s="17">
        <f>Exp_3!H595</f>
        <v>8.7304999999999993</v>
      </c>
      <c r="I20" s="15">
        <f>Exp_3!I595</f>
        <v>0.54562500000000003</v>
      </c>
      <c r="J20" s="16">
        <f>Exp_3!J595</f>
        <v>0.65362500000000001</v>
      </c>
      <c r="K20" s="17">
        <f>Exp_3!K595</f>
        <v>0.72050000000000003</v>
      </c>
      <c r="L20" s="15">
        <f>Exp_3!L595</f>
        <v>0.14405000000000018</v>
      </c>
      <c r="M20" s="16">
        <f>Exp_3!M595</f>
        <v>0.14683750000000009</v>
      </c>
      <c r="N20" s="17">
        <f>Exp_3!N595</f>
        <v>0.14621250000000027</v>
      </c>
      <c r="O20" s="75"/>
    </row>
    <row r="21" spans="2:15" x14ac:dyDescent="0.35">
      <c r="B21" s="12">
        <f>$B$9</f>
        <v>100</v>
      </c>
      <c r="C21" s="24">
        <f>Exp_3!C596</f>
        <v>89.383223129802374</v>
      </c>
      <c r="D21" s="25">
        <f>Exp_3!D596</f>
        <v>78.668967611119356</v>
      </c>
      <c r="E21" s="26">
        <f>Exp_3!E596</f>
        <v>79.527675146580719</v>
      </c>
      <c r="F21" s="24">
        <f>Exp_3!F596</f>
        <v>11.5425</v>
      </c>
      <c r="G21" s="25">
        <f>Exp_3!G596</f>
        <v>11.951499999999999</v>
      </c>
      <c r="H21" s="26">
        <f>Exp_3!H596</f>
        <v>11.842000000000001</v>
      </c>
      <c r="I21" s="24">
        <f>Exp_3!I596</f>
        <v>0.50249999999999995</v>
      </c>
      <c r="J21" s="25">
        <f>Exp_3!J596</f>
        <v>0.60875000000000001</v>
      </c>
      <c r="K21" s="26">
        <f>Exp_3!K596</f>
        <v>0.66712499999999997</v>
      </c>
      <c r="L21" s="24">
        <f>Exp_3!L596</f>
        <v>9.532500000000009E-2</v>
      </c>
      <c r="M21" s="25">
        <f>Exp_3!M596</f>
        <v>9.5165000000000166E-2</v>
      </c>
      <c r="N21" s="26">
        <f>Exp_3!N596</f>
        <v>9.1735000000000247E-2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Exp_3!C342</f>
        <v>82.135339838514454</v>
      </c>
      <c r="D23" s="53">
        <f>Exp_3!D342</f>
        <v>69.4178288550997</v>
      </c>
      <c r="E23" s="62">
        <f>Exp_3!E342</f>
        <v>65.043112620686586</v>
      </c>
      <c r="F23" s="61">
        <f>Exp_3!F342</f>
        <v>4.2815000000000003</v>
      </c>
      <c r="G23" s="53">
        <f>Exp_3!G342</f>
        <v>4.7069999999999999</v>
      </c>
      <c r="H23" s="62">
        <f>Exp_3!H342</f>
        <v>5.0914999999999999</v>
      </c>
      <c r="I23" s="61">
        <f>Exp_3!I342</f>
        <v>0.46637499999999998</v>
      </c>
      <c r="J23" s="53">
        <f>Exp_3!J342</f>
        <v>0.54462500000000003</v>
      </c>
      <c r="K23" s="62">
        <f>Exp_3!K342</f>
        <v>0.60950000000000004</v>
      </c>
      <c r="L23" s="61">
        <f>Exp_3!L342</f>
        <v>0.12079999999999959</v>
      </c>
      <c r="M23" s="53">
        <f>Exp_3!M342</f>
        <v>0.12642499999999957</v>
      </c>
      <c r="N23" s="62">
        <f>Exp_3!N342</f>
        <v>0.13267499999999971</v>
      </c>
      <c r="O23" s="75"/>
    </row>
    <row r="24" spans="2:15" x14ac:dyDescent="0.35">
      <c r="B24" s="12">
        <f>$B$8</f>
        <v>40</v>
      </c>
      <c r="C24" s="15">
        <f>Exp_3!C343</f>
        <v>76.052646164040169</v>
      </c>
      <c r="D24" s="16">
        <f>Exp_3!D343</f>
        <v>68.795426609857969</v>
      </c>
      <c r="E24" s="17">
        <f>Exp_3!E343</f>
        <v>80.340291565160911</v>
      </c>
      <c r="F24" s="15">
        <f>Exp_3!F343</f>
        <v>6.117</v>
      </c>
      <c r="G24" s="16">
        <f>Exp_3!G343</f>
        <v>6.5625</v>
      </c>
      <c r="H24" s="17">
        <f>Exp_3!H343</f>
        <v>6.8579999999999997</v>
      </c>
      <c r="I24" s="15">
        <f>Exp_3!I343</f>
        <v>0.45387499999999997</v>
      </c>
      <c r="J24" s="16">
        <f>Exp_3!J343</f>
        <v>0.54949999999999999</v>
      </c>
      <c r="K24" s="17">
        <f>Exp_3!K343</f>
        <v>0.61862499999999998</v>
      </c>
      <c r="L24" s="15">
        <f>Exp_3!L343</f>
        <v>0.10753750000000006</v>
      </c>
      <c r="M24" s="16">
        <f>Exp_3!M343</f>
        <v>0.10911250000000013</v>
      </c>
      <c r="N24" s="17">
        <f>Exp_3!N343</f>
        <v>0.10958750000000009</v>
      </c>
      <c r="O24" s="75"/>
    </row>
    <row r="25" spans="2:15" x14ac:dyDescent="0.35">
      <c r="B25" s="12">
        <f>$B$9</f>
        <v>100</v>
      </c>
      <c r="C25" s="24">
        <f>Exp_3!C344</f>
        <v>85.40965803717863</v>
      </c>
      <c r="D25" s="25">
        <f>Exp_3!D344</f>
        <v>75.665790051868058</v>
      </c>
      <c r="E25" s="26">
        <f>Exp_3!E344</f>
        <v>77.667093575237544</v>
      </c>
      <c r="F25" s="24">
        <f>Exp_3!F344</f>
        <v>9.1129999999999995</v>
      </c>
      <c r="G25" s="25">
        <f>Exp_3!G344</f>
        <v>9.6415000000000006</v>
      </c>
      <c r="H25" s="26">
        <f>Exp_3!H344</f>
        <v>9.7650000000000006</v>
      </c>
      <c r="I25" s="24">
        <f>Exp_3!I344</f>
        <v>0.43049999999999999</v>
      </c>
      <c r="J25" s="25">
        <f>Exp_3!J344</f>
        <v>0.53449999999999998</v>
      </c>
      <c r="K25" s="26">
        <f>Exp_3!K344</f>
        <v>0.59824999999999995</v>
      </c>
      <c r="L25" s="24">
        <f>Exp_3!L344</f>
        <v>7.3910000000000114E-2</v>
      </c>
      <c r="M25" s="25">
        <f>Exp_3!M344</f>
        <v>7.5035000000000129E-2</v>
      </c>
      <c r="N25" s="26">
        <f>Exp_3!N344</f>
        <v>7.372000000000016E-2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Exp_3!C678</f>
        <v>83.725624433393989</v>
      </c>
      <c r="D27" s="53">
        <f>Exp_3!D678</f>
        <v>70.568130469961375</v>
      </c>
      <c r="E27" s="62">
        <f>Exp_3!E678</f>
        <v>65.773661900102937</v>
      </c>
      <c r="F27" s="61">
        <f>Exp_3!F678</f>
        <v>4.2815000000000003</v>
      </c>
      <c r="G27" s="53">
        <f>Exp_3!G678</f>
        <v>4.7069999999999999</v>
      </c>
      <c r="H27" s="62">
        <f>Exp_3!H678</f>
        <v>5.0914999999999999</v>
      </c>
      <c r="I27" s="61">
        <f>Exp_3!I678</f>
        <v>0.46637499999999998</v>
      </c>
      <c r="J27" s="53">
        <f>Exp_3!J678</f>
        <v>0.54462500000000003</v>
      </c>
      <c r="K27" s="62">
        <f>Exp_3!K678</f>
        <v>0.60950000000000004</v>
      </c>
      <c r="L27" s="61">
        <f>Exp_3!L678</f>
        <v>0.12079999999999959</v>
      </c>
      <c r="M27" s="53">
        <f>Exp_3!M678</f>
        <v>0.12642499999999957</v>
      </c>
      <c r="N27" s="62">
        <f>Exp_3!N678</f>
        <v>0.13267499999999971</v>
      </c>
      <c r="O27" s="75"/>
    </row>
    <row r="28" spans="2:15" x14ac:dyDescent="0.35">
      <c r="B28" s="12">
        <f>$B$8</f>
        <v>40</v>
      </c>
      <c r="C28" s="15">
        <f>Exp_3!C679</f>
        <v>78.419144873405813</v>
      </c>
      <c r="D28" s="16">
        <f>Exp_3!D679</f>
        <v>70.496840597335975</v>
      </c>
      <c r="E28" s="17">
        <f>Exp_3!E679</f>
        <v>81.818991225289679</v>
      </c>
      <c r="F28" s="15">
        <f>Exp_3!F679</f>
        <v>6.117</v>
      </c>
      <c r="G28" s="16">
        <f>Exp_3!G679</f>
        <v>6.5625</v>
      </c>
      <c r="H28" s="17">
        <f>Exp_3!H679</f>
        <v>6.8579999999999997</v>
      </c>
      <c r="I28" s="15">
        <f>Exp_3!I679</f>
        <v>0.45387499999999997</v>
      </c>
      <c r="J28" s="16">
        <f>Exp_3!J679</f>
        <v>0.54949999999999999</v>
      </c>
      <c r="K28" s="17">
        <f>Exp_3!K679</f>
        <v>0.61862499999999998</v>
      </c>
      <c r="L28" s="15">
        <f>Exp_3!L679</f>
        <v>0.10753750000000006</v>
      </c>
      <c r="M28" s="16">
        <f>Exp_3!M679</f>
        <v>0.10911250000000013</v>
      </c>
      <c r="N28" s="17">
        <f>Exp_3!N679</f>
        <v>0.10958750000000009</v>
      </c>
      <c r="O28" s="75"/>
    </row>
    <row r="29" spans="2:15" x14ac:dyDescent="0.35">
      <c r="B29" s="12">
        <f>$B$9</f>
        <v>100</v>
      </c>
      <c r="C29" s="24">
        <f>Exp_3!C680</f>
        <v>89.015434928002591</v>
      </c>
      <c r="D29" s="25">
        <f>Exp_3!D680</f>
        <v>77.880757542799145</v>
      </c>
      <c r="E29" s="26">
        <f>Exp_3!E680</f>
        <v>79.196898940974705</v>
      </c>
      <c r="F29" s="24">
        <f>Exp_3!F680</f>
        <v>9.1129999999999995</v>
      </c>
      <c r="G29" s="25">
        <f>Exp_3!G680</f>
        <v>9.6415000000000006</v>
      </c>
      <c r="H29" s="26">
        <f>Exp_3!H680</f>
        <v>9.7650000000000006</v>
      </c>
      <c r="I29" s="24">
        <f>Exp_3!I680</f>
        <v>0.43049999999999999</v>
      </c>
      <c r="J29" s="25">
        <f>Exp_3!J680</f>
        <v>0.53449999999999998</v>
      </c>
      <c r="K29" s="26">
        <f>Exp_3!K680</f>
        <v>0.59824999999999995</v>
      </c>
      <c r="L29" s="24">
        <f>Exp_3!L680</f>
        <v>7.3910000000000114E-2</v>
      </c>
      <c r="M29" s="25">
        <f>Exp_3!M680</f>
        <v>7.5035000000000129E-2</v>
      </c>
      <c r="N29" s="26">
        <f>Exp_3!N680</f>
        <v>7.372000000000016E-2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Exp_3!C426</f>
        <v>77.311290726147135</v>
      </c>
      <c r="D31" s="53">
        <f>Exp_3!D426</f>
        <v>67.119617678336638</v>
      </c>
      <c r="E31" s="62">
        <f>Exp_3!E426</f>
        <v>62.125569491047564</v>
      </c>
      <c r="F31" s="61">
        <f>Exp_3!F426</f>
        <v>3.5914999999999999</v>
      </c>
      <c r="G31" s="53">
        <f>Exp_3!G426</f>
        <v>3.5655000000000001</v>
      </c>
      <c r="H31" s="62">
        <f>Exp_3!H426</f>
        <v>3.694</v>
      </c>
      <c r="I31" s="61">
        <f>Exp_3!I426</f>
        <v>0.4975</v>
      </c>
      <c r="J31" s="53">
        <f>Exp_3!J426</f>
        <v>0.55987500000000001</v>
      </c>
      <c r="K31" s="62">
        <f>Exp_3!K426</f>
        <v>0.61862499999999998</v>
      </c>
      <c r="L31" s="61">
        <f>Exp_3!L426</f>
        <v>8.0074999999999549E-2</v>
      </c>
      <c r="M31" s="53">
        <f>Exp_3!M426</f>
        <v>6.629999999999972E-2</v>
      </c>
      <c r="N31" s="62">
        <f>Exp_3!N426</f>
        <v>6.0974999999999793E-2</v>
      </c>
      <c r="O31" s="75"/>
    </row>
    <row r="32" spans="2:15" x14ac:dyDescent="0.35">
      <c r="B32" s="12">
        <f>$B$8</f>
        <v>40</v>
      </c>
      <c r="C32" s="15">
        <f>Exp_3!C427</f>
        <v>70.983893013143899</v>
      </c>
      <c r="D32" s="16">
        <f>Exp_3!D427</f>
        <v>63.066274328742239</v>
      </c>
      <c r="E32" s="17">
        <f>Exp_3!E427</f>
        <v>76.551414109843009</v>
      </c>
      <c r="F32" s="15">
        <f>Exp_3!F427</f>
        <v>5.3375000000000004</v>
      </c>
      <c r="G32" s="16">
        <f>Exp_3!G427</f>
        <v>5.0419999999999998</v>
      </c>
      <c r="H32" s="17">
        <f>Exp_3!H427</f>
        <v>4.8559999999999999</v>
      </c>
      <c r="I32" s="15">
        <f>Exp_3!I427</f>
        <v>0.48749999999999999</v>
      </c>
      <c r="J32" s="16">
        <f>Exp_3!J427</f>
        <v>0.56412499999999999</v>
      </c>
      <c r="K32" s="17">
        <f>Exp_3!K427</f>
        <v>0.62262499999999998</v>
      </c>
      <c r="L32" s="15">
        <f>Exp_3!L427</f>
        <v>8.4687499999999971E-2</v>
      </c>
      <c r="M32" s="16">
        <f>Exp_3!M427</f>
        <v>6.9637499999999852E-2</v>
      </c>
      <c r="N32" s="17">
        <f>Exp_3!N427</f>
        <v>5.9137499999999767E-2</v>
      </c>
      <c r="O32" s="75"/>
    </row>
    <row r="33" spans="2:15" x14ac:dyDescent="0.35">
      <c r="B33" s="12">
        <f>$B$9</f>
        <v>100</v>
      </c>
      <c r="C33" s="24">
        <f>Exp_3!C428</f>
        <v>77.345899419901428</v>
      </c>
      <c r="D33" s="25">
        <f>Exp_3!D428</f>
        <v>67.07166826512055</v>
      </c>
      <c r="E33" s="26">
        <f>Exp_3!E428</f>
        <v>70.404721138965186</v>
      </c>
      <c r="F33" s="24">
        <f>Exp_3!F428</f>
        <v>12.086499999999999</v>
      </c>
      <c r="G33" s="25">
        <f>Exp_3!G428</f>
        <v>9.3450000000000006</v>
      </c>
      <c r="H33" s="26">
        <f>Exp_3!H428</f>
        <v>8.3309999999999995</v>
      </c>
      <c r="I33" s="24">
        <f>Exp_3!I428</f>
        <v>0.49175000000000002</v>
      </c>
      <c r="J33" s="25">
        <f>Exp_3!J428</f>
        <v>0.56225000000000003</v>
      </c>
      <c r="K33" s="26">
        <f>Exp_3!K428</f>
        <v>0.60012500000000002</v>
      </c>
      <c r="L33" s="24">
        <f>Exp_3!L428</f>
        <v>0.10119499999999997</v>
      </c>
      <c r="M33" s="25">
        <f>Exp_3!M428</f>
        <v>7.0960000000000037E-2</v>
      </c>
      <c r="N33" s="26">
        <f>Exp_3!N428</f>
        <v>5.9304999999999976E-2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Exp_3!C762</f>
        <v>80.265316386115799</v>
      </c>
      <c r="D35" s="53">
        <f>Exp_3!D762</f>
        <v>67.656457490117972</v>
      </c>
      <c r="E35" s="62">
        <f>Exp_3!E762</f>
        <v>63.583608155649898</v>
      </c>
      <c r="F35" s="61">
        <f>Exp_3!F762</f>
        <v>3.5914999999999999</v>
      </c>
      <c r="G35" s="53">
        <f>Exp_3!G762</f>
        <v>3.5655000000000001</v>
      </c>
      <c r="H35" s="62">
        <f>Exp_3!H762</f>
        <v>3.694</v>
      </c>
      <c r="I35" s="61">
        <f>Exp_3!I762</f>
        <v>0.4975</v>
      </c>
      <c r="J35" s="53">
        <f>Exp_3!J762</f>
        <v>0.55987500000000001</v>
      </c>
      <c r="K35" s="62">
        <f>Exp_3!K762</f>
        <v>0.61862499999999998</v>
      </c>
      <c r="L35" s="61">
        <f>Exp_3!L762</f>
        <v>8.0074999999999549E-2</v>
      </c>
      <c r="M35" s="53">
        <f>Exp_3!M762</f>
        <v>6.629999999999972E-2</v>
      </c>
      <c r="N35" s="62">
        <f>Exp_3!N762</f>
        <v>6.0974999999999793E-2</v>
      </c>
      <c r="O35" s="75"/>
    </row>
    <row r="36" spans="2:15" x14ac:dyDescent="0.35">
      <c r="B36" s="12">
        <f>$B$8</f>
        <v>40</v>
      </c>
      <c r="C36" s="15">
        <f>Exp_3!C763</f>
        <v>75.808266146736429</v>
      </c>
      <c r="D36" s="16">
        <f>Exp_3!D763</f>
        <v>67.934841841993105</v>
      </c>
      <c r="E36" s="17">
        <f>Exp_3!E763</f>
        <v>78.288020491176241</v>
      </c>
      <c r="F36" s="15">
        <f>Exp_3!F763</f>
        <v>5.3375000000000004</v>
      </c>
      <c r="G36" s="16">
        <f>Exp_3!G763</f>
        <v>5.0419999999999998</v>
      </c>
      <c r="H36" s="17">
        <f>Exp_3!H763</f>
        <v>4.8559999999999999</v>
      </c>
      <c r="I36" s="15">
        <f>Exp_3!I763</f>
        <v>0.48749999999999999</v>
      </c>
      <c r="J36" s="16">
        <f>Exp_3!J763</f>
        <v>0.56412499999999999</v>
      </c>
      <c r="K36" s="17">
        <f>Exp_3!K763</f>
        <v>0.62262499999999998</v>
      </c>
      <c r="L36" s="15">
        <f>Exp_3!L763</f>
        <v>8.4687499999999971E-2</v>
      </c>
      <c r="M36" s="16">
        <f>Exp_3!M763</f>
        <v>6.9637499999999852E-2</v>
      </c>
      <c r="N36" s="17">
        <f>Exp_3!N763</f>
        <v>5.9137499999999767E-2</v>
      </c>
      <c r="O36" s="75"/>
    </row>
    <row r="37" spans="2:15" x14ac:dyDescent="0.35">
      <c r="B37" s="12">
        <f>$B$9</f>
        <v>100</v>
      </c>
      <c r="C37" s="24">
        <f>Exp_3!C764</f>
        <v>94.18251188871416</v>
      </c>
      <c r="D37" s="25">
        <f>Exp_3!D764</f>
        <v>77.518050267233932</v>
      </c>
      <c r="E37" s="26">
        <f>Exp_3!E764</f>
        <v>79.657893517543272</v>
      </c>
      <c r="F37" s="24">
        <f>Exp_3!F764</f>
        <v>12.086499999999999</v>
      </c>
      <c r="G37" s="25">
        <f>Exp_3!G764</f>
        <v>9.3450000000000006</v>
      </c>
      <c r="H37" s="26">
        <f>Exp_3!H764</f>
        <v>8.3309999999999995</v>
      </c>
      <c r="I37" s="24">
        <f>Exp_3!I764</f>
        <v>0.49175000000000002</v>
      </c>
      <c r="J37" s="25">
        <f>Exp_3!J764</f>
        <v>0.56225000000000003</v>
      </c>
      <c r="K37" s="26">
        <f>Exp_3!K764</f>
        <v>0.60012500000000002</v>
      </c>
      <c r="L37" s="24">
        <f>Exp_3!L764</f>
        <v>0.10119499999999997</v>
      </c>
      <c r="M37" s="25">
        <f>Exp_3!M764</f>
        <v>7.0960000000000037E-2</v>
      </c>
      <c r="N37" s="26">
        <f>Exp_3!N764</f>
        <v>5.9304999999999976E-2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Exp_3!C42</f>
        <v>75.041744366086789</v>
      </c>
      <c r="D43" s="53">
        <f>Exp_3!D42</f>
        <v>64.939328708220955</v>
      </c>
      <c r="E43" s="62">
        <f>Exp_3!E42</f>
        <v>60.474914378008556</v>
      </c>
      <c r="F43" s="61">
        <f>Exp_3!F42</f>
        <v>4</v>
      </c>
      <c r="G43" s="53">
        <f>Exp_3!G42</f>
        <v>4</v>
      </c>
      <c r="H43" s="62">
        <f>Exp_3!H42</f>
        <v>4</v>
      </c>
      <c r="I43" s="61">
        <f>Exp_3!I42</f>
        <v>1</v>
      </c>
      <c r="J43" s="53">
        <f>Exp_3!J42</f>
        <v>1</v>
      </c>
      <c r="K43" s="62">
        <f>Exp_3!K42</f>
        <v>1</v>
      </c>
      <c r="L43" s="61">
        <f>Exp_3!L42</f>
        <v>0</v>
      </c>
      <c r="M43" s="53">
        <f>Exp_3!M42</f>
        <v>0</v>
      </c>
      <c r="N43" s="62">
        <f>Exp_3!N42</f>
        <v>0</v>
      </c>
      <c r="O43" s="75"/>
    </row>
    <row r="44" spans="2:15" x14ac:dyDescent="0.35">
      <c r="B44" s="12">
        <f>$B$8</f>
        <v>40</v>
      </c>
      <c r="C44" s="15">
        <f>Exp_3!C43</f>
        <v>67.356072666756234</v>
      </c>
      <c r="D44" s="16">
        <f>Exp_3!D43</f>
        <v>61.250078391864783</v>
      </c>
      <c r="E44" s="17">
        <f>Exp_3!E43</f>
        <v>74.441320975768377</v>
      </c>
      <c r="F44" s="15">
        <f>Exp_3!F43</f>
        <v>4</v>
      </c>
      <c r="G44" s="16">
        <f>Exp_3!G43</f>
        <v>4</v>
      </c>
      <c r="H44" s="17">
        <f>Exp_3!H43</f>
        <v>4</v>
      </c>
      <c r="I44" s="15">
        <f>Exp_3!I43</f>
        <v>1</v>
      </c>
      <c r="J44" s="16">
        <f>Exp_3!J43</f>
        <v>1</v>
      </c>
      <c r="K44" s="17">
        <f>Exp_3!K43</f>
        <v>1</v>
      </c>
      <c r="L44" s="15">
        <f>Exp_3!L43</f>
        <v>0</v>
      </c>
      <c r="M44" s="16">
        <f>Exp_3!M43</f>
        <v>0</v>
      </c>
      <c r="N44" s="17">
        <f>Exp_3!N43</f>
        <v>0</v>
      </c>
      <c r="O44" s="75"/>
    </row>
    <row r="45" spans="2:15" x14ac:dyDescent="0.35">
      <c r="B45" s="12">
        <f>$B$9</f>
        <v>100</v>
      </c>
      <c r="C45" s="24">
        <f>Exp_3!C44</f>
        <v>70.117549090012275</v>
      </c>
      <c r="D45" s="25">
        <f>Exp_3!D44</f>
        <v>65.016674888575849</v>
      </c>
      <c r="E45" s="26">
        <f>Exp_3!E44</f>
        <v>66.759143121505062</v>
      </c>
      <c r="F45" s="24">
        <f>Exp_3!F44</f>
        <v>4</v>
      </c>
      <c r="G45" s="25">
        <f>Exp_3!G44</f>
        <v>4</v>
      </c>
      <c r="H45" s="26">
        <f>Exp_3!H44</f>
        <v>4</v>
      </c>
      <c r="I45" s="24">
        <f>Exp_3!I44</f>
        <v>1</v>
      </c>
      <c r="J45" s="25">
        <f>Exp_3!J44</f>
        <v>1</v>
      </c>
      <c r="K45" s="26">
        <f>Exp_3!K44</f>
        <v>1</v>
      </c>
      <c r="L45" s="24">
        <f>Exp_3!L44</f>
        <v>0</v>
      </c>
      <c r="M45" s="25">
        <f>Exp_3!M44</f>
        <v>0</v>
      </c>
      <c r="N45" s="26">
        <f>Exp_3!N44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Exp_3!C126</f>
        <v>76.458782263651244</v>
      </c>
      <c r="D47" s="53">
        <f>Exp_3!D126</f>
        <v>65.653497886283787</v>
      </c>
      <c r="E47" s="62">
        <f>Exp_3!E126</f>
        <v>60.520611070134407</v>
      </c>
      <c r="F47" s="61">
        <f>Exp_3!F126</f>
        <v>1.78</v>
      </c>
      <c r="G47" s="53">
        <f>Exp_3!G126</f>
        <v>2.7389999999999999</v>
      </c>
      <c r="H47" s="62">
        <f>Exp_3!H126</f>
        <v>3.6280000000000001</v>
      </c>
      <c r="I47" s="61">
        <f>Exp_3!I126</f>
        <v>0.38412499999999999</v>
      </c>
      <c r="J47" s="53">
        <f>Exp_3!J126</f>
        <v>0.58237499999999998</v>
      </c>
      <c r="K47" s="62">
        <f>Exp_3!K126</f>
        <v>0.73850000000000005</v>
      </c>
      <c r="L47" s="61">
        <f>Exp_3!L126</f>
        <v>1.2175000000000012E-2</v>
      </c>
      <c r="M47" s="53">
        <f>Exp_3!M126</f>
        <v>2.0475000000000073E-2</v>
      </c>
      <c r="N47" s="62">
        <f>Exp_3!N126</f>
        <v>3.3700000000000091E-2</v>
      </c>
      <c r="O47" s="75"/>
    </row>
    <row r="48" spans="2:15" x14ac:dyDescent="0.35">
      <c r="B48" s="12">
        <f>$B$8</f>
        <v>40</v>
      </c>
      <c r="C48" s="15">
        <f>Exp_3!C127</f>
        <v>67.802488596665512</v>
      </c>
      <c r="D48" s="16">
        <f>Exp_3!D127</f>
        <v>62.56271284186986</v>
      </c>
      <c r="E48" s="17">
        <f>Exp_3!E127</f>
        <v>77.0311461244995</v>
      </c>
      <c r="F48" s="15">
        <f>Exp_3!F127</f>
        <v>1.4944999999999999</v>
      </c>
      <c r="G48" s="16">
        <f>Exp_3!G127</f>
        <v>2.52</v>
      </c>
      <c r="H48" s="17">
        <f>Exp_3!H127</f>
        <v>3.343</v>
      </c>
      <c r="I48" s="15">
        <f>Exp_3!I127</f>
        <v>0.32587500000000003</v>
      </c>
      <c r="J48" s="16">
        <f>Exp_3!J127</f>
        <v>0.54662500000000003</v>
      </c>
      <c r="K48" s="17">
        <f>Exp_3!K127</f>
        <v>0.70699999999999996</v>
      </c>
      <c r="L48" s="15">
        <f>Exp_3!L127</f>
        <v>4.7749999999999989E-3</v>
      </c>
      <c r="M48" s="16">
        <f>Exp_3!M127</f>
        <v>8.3375000000000202E-3</v>
      </c>
      <c r="N48" s="17">
        <f>Exp_3!N127</f>
        <v>1.287500000000005E-2</v>
      </c>
      <c r="O48" s="75"/>
    </row>
    <row r="49" spans="2:15" x14ac:dyDescent="0.35">
      <c r="B49" s="12">
        <f>$B$9</f>
        <v>100</v>
      </c>
      <c r="C49" s="24">
        <f>Exp_3!C128</f>
        <v>70.407424235870096</v>
      </c>
      <c r="D49" s="25">
        <f>Exp_3!D128</f>
        <v>67.096198069239037</v>
      </c>
      <c r="E49" s="26">
        <f>Exp_3!E128</f>
        <v>67.918967779628161</v>
      </c>
      <c r="F49" s="24">
        <f>Exp_3!F128</f>
        <v>1.2284999999999999</v>
      </c>
      <c r="G49" s="25">
        <f>Exp_3!G128</f>
        <v>2.1315</v>
      </c>
      <c r="H49" s="26">
        <f>Exp_3!H128</f>
        <v>2.8205</v>
      </c>
      <c r="I49" s="24">
        <f>Exp_3!I128</f>
        <v>0.27137499999999998</v>
      </c>
      <c r="J49" s="25">
        <f>Exp_3!J128</f>
        <v>0.47387499999999999</v>
      </c>
      <c r="K49" s="26">
        <f>Exp_3!K128</f>
        <v>0.61987499999999995</v>
      </c>
      <c r="L49" s="24">
        <f>Exp_3!L128</f>
        <v>1.4300000000000011E-3</v>
      </c>
      <c r="M49" s="25">
        <f>Exp_3!M128</f>
        <v>2.3599999999999975E-3</v>
      </c>
      <c r="N49" s="26">
        <f>Exp_3!N128</f>
        <v>3.4099999999999842E-3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Exp_3!C630</f>
        <v>83.158028144801179</v>
      </c>
      <c r="D51" s="53">
        <f>Exp_3!D630</f>
        <v>69.844597823735654</v>
      </c>
      <c r="E51" s="62">
        <f>Exp_3!E630</f>
        <v>65.396941510302298</v>
      </c>
      <c r="F51" s="61">
        <f>Exp_3!F630</f>
        <v>5.8635000000000002</v>
      </c>
      <c r="G51" s="53">
        <f>Exp_3!G630</f>
        <v>6.2675000000000001</v>
      </c>
      <c r="H51" s="62">
        <f>Exp_3!H630</f>
        <v>6.819</v>
      </c>
      <c r="I51" s="61">
        <f>Exp_3!I630</f>
        <v>0.59099999999999997</v>
      </c>
      <c r="J51" s="53">
        <f>Exp_3!J630</f>
        <v>0.67125000000000001</v>
      </c>
      <c r="K51" s="62">
        <f>Exp_3!K630</f>
        <v>0.74275000000000002</v>
      </c>
      <c r="L51" s="61">
        <f>Exp_3!L630</f>
        <v>0.17497499999999996</v>
      </c>
      <c r="M51" s="53">
        <f>Exp_3!M630</f>
        <v>0.17912500000000001</v>
      </c>
      <c r="N51" s="62">
        <f>Exp_3!N630</f>
        <v>0.19240000000000018</v>
      </c>
      <c r="O51" s="75"/>
    </row>
    <row r="52" spans="2:15" x14ac:dyDescent="0.35">
      <c r="B52" s="12">
        <f>$B$8</f>
        <v>40</v>
      </c>
      <c r="C52" s="15">
        <f>Exp_3!C631</f>
        <v>79.011480110685611</v>
      </c>
      <c r="D52" s="16">
        <f>Exp_3!D631</f>
        <v>70.176945838004997</v>
      </c>
      <c r="E52" s="17">
        <f>Exp_3!E631</f>
        <v>83.744805033165548</v>
      </c>
      <c r="F52" s="15">
        <f>Exp_3!F631</f>
        <v>7.9444999999999997</v>
      </c>
      <c r="G52" s="16">
        <f>Exp_3!G631</f>
        <v>8.4879999999999995</v>
      </c>
      <c r="H52" s="17">
        <f>Exp_3!H631</f>
        <v>8.7304999999999993</v>
      </c>
      <c r="I52" s="15">
        <f>Exp_3!I631</f>
        <v>0.54562500000000003</v>
      </c>
      <c r="J52" s="16">
        <f>Exp_3!J631</f>
        <v>0.65362500000000001</v>
      </c>
      <c r="K52" s="17">
        <f>Exp_3!K631</f>
        <v>0.72050000000000003</v>
      </c>
      <c r="L52" s="15">
        <f>Exp_3!L631</f>
        <v>0.14405000000000018</v>
      </c>
      <c r="M52" s="16">
        <f>Exp_3!M631</f>
        <v>0.14683750000000009</v>
      </c>
      <c r="N52" s="17">
        <f>Exp_3!N631</f>
        <v>0.14621250000000027</v>
      </c>
      <c r="O52" s="75"/>
    </row>
    <row r="53" spans="2:15" x14ac:dyDescent="0.35">
      <c r="B53" s="12">
        <f>$B$9</f>
        <v>100</v>
      </c>
      <c r="C53" s="24">
        <f>Exp_3!C632</f>
        <v>89.070524681770976</v>
      </c>
      <c r="D53" s="25">
        <f>Exp_3!D632</f>
        <v>80.66133804920905</v>
      </c>
      <c r="E53" s="26">
        <f>Exp_3!E632</f>
        <v>79.917736257291153</v>
      </c>
      <c r="F53" s="24">
        <f>Exp_3!F632</f>
        <v>11.5425</v>
      </c>
      <c r="G53" s="25">
        <f>Exp_3!G632</f>
        <v>11.951499999999999</v>
      </c>
      <c r="H53" s="26">
        <f>Exp_3!H632</f>
        <v>11.842000000000001</v>
      </c>
      <c r="I53" s="24">
        <f>Exp_3!I632</f>
        <v>0.50249999999999995</v>
      </c>
      <c r="J53" s="25">
        <f>Exp_3!J632</f>
        <v>0.60875000000000001</v>
      </c>
      <c r="K53" s="26">
        <f>Exp_3!K632</f>
        <v>0.66712499999999997</v>
      </c>
      <c r="L53" s="24">
        <f>Exp_3!L632</f>
        <v>9.532500000000009E-2</v>
      </c>
      <c r="M53" s="25">
        <f>Exp_3!M632</f>
        <v>9.5165000000000166E-2</v>
      </c>
      <c r="N53" s="26">
        <f>Exp_3!N632</f>
        <v>9.1735000000000247E-2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Exp_3!C714</f>
        <v>83.113670002119889</v>
      </c>
      <c r="D55" s="53">
        <f>Exp_3!D714</f>
        <v>69.884150037454873</v>
      </c>
      <c r="E55" s="62">
        <f>Exp_3!E714</f>
        <v>65.949017269515224</v>
      </c>
      <c r="F55" s="61">
        <f>Exp_3!F714</f>
        <v>4.2815000000000003</v>
      </c>
      <c r="G55" s="53">
        <f>Exp_3!G714</f>
        <v>4.7069999999999999</v>
      </c>
      <c r="H55" s="62">
        <f>Exp_3!H714</f>
        <v>5.0914999999999999</v>
      </c>
      <c r="I55" s="61">
        <f>Exp_3!I714</f>
        <v>0.46637499999999998</v>
      </c>
      <c r="J55" s="53">
        <f>Exp_3!J714</f>
        <v>0.54462500000000003</v>
      </c>
      <c r="K55" s="62">
        <f>Exp_3!K714</f>
        <v>0.60950000000000004</v>
      </c>
      <c r="L55" s="61">
        <f>Exp_3!L714</f>
        <v>0.12079999999999959</v>
      </c>
      <c r="M55" s="53">
        <f>Exp_3!M714</f>
        <v>0.12642499999999957</v>
      </c>
      <c r="N55" s="62">
        <f>Exp_3!N714</f>
        <v>0.13267499999999971</v>
      </c>
      <c r="O55" s="75"/>
    </row>
    <row r="56" spans="2:15" x14ac:dyDescent="0.35">
      <c r="B56" s="12">
        <f>$B$8</f>
        <v>40</v>
      </c>
      <c r="C56" s="15">
        <f>Exp_3!C715</f>
        <v>78.089518244375981</v>
      </c>
      <c r="D56" s="16">
        <f>Exp_3!D715</f>
        <v>68.873249344576735</v>
      </c>
      <c r="E56" s="17">
        <f>Exp_3!E715</f>
        <v>83.492565441288747</v>
      </c>
      <c r="F56" s="15">
        <f>Exp_3!F715</f>
        <v>6.117</v>
      </c>
      <c r="G56" s="16">
        <f>Exp_3!G715</f>
        <v>6.5625</v>
      </c>
      <c r="H56" s="17">
        <f>Exp_3!H715</f>
        <v>6.8579999999999997</v>
      </c>
      <c r="I56" s="15">
        <f>Exp_3!I715</f>
        <v>0.45387499999999997</v>
      </c>
      <c r="J56" s="16">
        <f>Exp_3!J715</f>
        <v>0.54949999999999999</v>
      </c>
      <c r="K56" s="17">
        <f>Exp_3!K715</f>
        <v>0.61862499999999998</v>
      </c>
      <c r="L56" s="15">
        <f>Exp_3!L715</f>
        <v>0.10753750000000006</v>
      </c>
      <c r="M56" s="16">
        <f>Exp_3!M715</f>
        <v>0.10911250000000013</v>
      </c>
      <c r="N56" s="17">
        <f>Exp_3!N715</f>
        <v>0.10958750000000009</v>
      </c>
      <c r="O56" s="75"/>
    </row>
    <row r="57" spans="2:15" x14ac:dyDescent="0.35">
      <c r="B57" s="12">
        <f>$B$9</f>
        <v>100</v>
      </c>
      <c r="C57" s="24">
        <f>Exp_3!C716</f>
        <v>88.154530283898922</v>
      </c>
      <c r="D57" s="25">
        <f>Exp_3!D716</f>
        <v>78.503013317896958</v>
      </c>
      <c r="E57" s="26">
        <f>Exp_3!E716</f>
        <v>79.012113622608965</v>
      </c>
      <c r="F57" s="24">
        <f>Exp_3!F716</f>
        <v>9.1129999999999995</v>
      </c>
      <c r="G57" s="25">
        <f>Exp_3!G716</f>
        <v>9.6415000000000006</v>
      </c>
      <c r="H57" s="26">
        <f>Exp_3!H716</f>
        <v>9.7650000000000006</v>
      </c>
      <c r="I57" s="24">
        <f>Exp_3!I716</f>
        <v>0.43049999999999999</v>
      </c>
      <c r="J57" s="25">
        <f>Exp_3!J716</f>
        <v>0.53449999999999998</v>
      </c>
      <c r="K57" s="26">
        <f>Exp_3!K716</f>
        <v>0.59824999999999995</v>
      </c>
      <c r="L57" s="24">
        <f>Exp_3!L716</f>
        <v>7.3910000000000114E-2</v>
      </c>
      <c r="M57" s="25">
        <f>Exp_3!M716</f>
        <v>7.5035000000000129E-2</v>
      </c>
      <c r="N57" s="26">
        <f>Exp_3!N716</f>
        <v>7.372000000000016E-2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Exp_3!C798</f>
        <v>80.011003252632577</v>
      </c>
      <c r="D59" s="53">
        <f>Exp_3!D798</f>
        <v>67.102482681471088</v>
      </c>
      <c r="E59" s="62">
        <f>Exp_3!E798</f>
        <v>63.772538119386276</v>
      </c>
      <c r="F59" s="61">
        <f>Exp_3!F798</f>
        <v>3.5914999999999999</v>
      </c>
      <c r="G59" s="53">
        <f>Exp_3!G798</f>
        <v>3.5655000000000001</v>
      </c>
      <c r="H59" s="62">
        <f>Exp_3!H798</f>
        <v>3.694</v>
      </c>
      <c r="I59" s="61">
        <f>Exp_3!I798</f>
        <v>0.4975</v>
      </c>
      <c r="J59" s="53">
        <f>Exp_3!J798</f>
        <v>0.55987500000000001</v>
      </c>
      <c r="K59" s="62">
        <f>Exp_3!K798</f>
        <v>0.61862499999999998</v>
      </c>
      <c r="L59" s="61">
        <f>Exp_3!L798</f>
        <v>8.0074999999999549E-2</v>
      </c>
      <c r="M59" s="53">
        <f>Exp_3!M798</f>
        <v>6.629999999999972E-2</v>
      </c>
      <c r="N59" s="62">
        <f>Exp_3!N798</f>
        <v>6.0974999999999793E-2</v>
      </c>
      <c r="O59" s="75"/>
    </row>
    <row r="60" spans="2:15" x14ac:dyDescent="0.35">
      <c r="B60" s="12">
        <f>$B$8</f>
        <v>40</v>
      </c>
      <c r="C60" s="15">
        <f>Exp_3!C799</f>
        <v>76.166738941495524</v>
      </c>
      <c r="D60" s="16">
        <f>Exp_3!D799</f>
        <v>67.132495492066653</v>
      </c>
      <c r="E60" s="17">
        <f>Exp_3!E799</f>
        <v>79.472592954586347</v>
      </c>
      <c r="F60" s="15">
        <f>Exp_3!F799</f>
        <v>5.3375000000000004</v>
      </c>
      <c r="G60" s="16">
        <f>Exp_3!G799</f>
        <v>5.0419999999999998</v>
      </c>
      <c r="H60" s="17">
        <f>Exp_3!H799</f>
        <v>4.8559999999999999</v>
      </c>
      <c r="I60" s="15">
        <f>Exp_3!I799</f>
        <v>0.48749999999999999</v>
      </c>
      <c r="J60" s="16">
        <f>Exp_3!J799</f>
        <v>0.56412499999999999</v>
      </c>
      <c r="K60" s="17">
        <f>Exp_3!K799</f>
        <v>0.62262499999999998</v>
      </c>
      <c r="L60" s="15">
        <f>Exp_3!L799</f>
        <v>8.4687499999999971E-2</v>
      </c>
      <c r="M60" s="16">
        <f>Exp_3!M799</f>
        <v>6.9637499999999852E-2</v>
      </c>
      <c r="N60" s="17">
        <f>Exp_3!N799</f>
        <v>5.9137499999999767E-2</v>
      </c>
      <c r="O60" s="75"/>
    </row>
    <row r="61" spans="2:15" x14ac:dyDescent="0.35">
      <c r="B61" s="12">
        <f>$B$9</f>
        <v>100</v>
      </c>
      <c r="C61" s="24">
        <f>Exp_3!C800</f>
        <v>95.206790608072907</v>
      </c>
      <c r="D61" s="25">
        <f>Exp_3!D800</f>
        <v>78.891286917255798</v>
      </c>
      <c r="E61" s="26">
        <f>Exp_3!E800</f>
        <v>78.689289593986899</v>
      </c>
      <c r="F61" s="24">
        <f>Exp_3!F800</f>
        <v>12.086499999999999</v>
      </c>
      <c r="G61" s="25">
        <f>Exp_3!G800</f>
        <v>9.3450000000000006</v>
      </c>
      <c r="H61" s="26">
        <f>Exp_3!H800</f>
        <v>8.3309999999999995</v>
      </c>
      <c r="I61" s="24">
        <f>Exp_3!I800</f>
        <v>0.49175000000000002</v>
      </c>
      <c r="J61" s="25">
        <f>Exp_3!J800</f>
        <v>0.56225000000000003</v>
      </c>
      <c r="K61" s="26">
        <f>Exp_3!K800</f>
        <v>0.60012500000000002</v>
      </c>
      <c r="L61" s="24">
        <f>Exp_3!L800</f>
        <v>0.10119499999999997</v>
      </c>
      <c r="M61" s="25">
        <f>Exp_3!M800</f>
        <v>7.0960000000000037E-2</v>
      </c>
      <c r="N61" s="26">
        <f>Exp_3!N800</f>
        <v>5.9304999999999976E-2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Exp_3!C210</f>
        <v>77.297145477142962</v>
      </c>
      <c r="D66" s="53">
        <f>Exp_3!D210</f>
        <v>67.139919641465312</v>
      </c>
      <c r="E66" s="62">
        <f>Exp_3!E210</f>
        <v>62.560710915311091</v>
      </c>
      <c r="F66" s="61">
        <f>Exp_3!F210</f>
        <v>1.5446666666666673</v>
      </c>
      <c r="G66" s="53">
        <f>Exp_3!G210</f>
        <v>2.4616666666666678</v>
      </c>
      <c r="H66" s="62">
        <f>Exp_3!H210</f>
        <v>3.3634166666666649</v>
      </c>
      <c r="I66" s="61">
        <f>Exp_3!I210</f>
        <v>0.30127083333333338</v>
      </c>
      <c r="J66" s="53">
        <f>Exp_3!J210</f>
        <v>0.44064583333333346</v>
      </c>
      <c r="K66" s="62">
        <f>Exp_3!K210</f>
        <v>0.54729166666666607</v>
      </c>
      <c r="L66" s="61">
        <f>Exp_3!L210</f>
        <v>1.6979166666666708E-2</v>
      </c>
      <c r="M66" s="53">
        <f>Exp_3!M210</f>
        <v>3.4954166666666626E-2</v>
      </c>
      <c r="N66" s="62">
        <f>Exp_3!N210</f>
        <v>5.8712499999999807E-2</v>
      </c>
      <c r="O66" s="75"/>
    </row>
    <row r="67" spans="2:15" x14ac:dyDescent="0.35">
      <c r="B67" s="12">
        <f>$B$8</f>
        <v>40</v>
      </c>
      <c r="C67" s="15">
        <f>Exp_3!C211</f>
        <v>68.171240485150307</v>
      </c>
      <c r="D67" s="16">
        <f>Exp_3!D211</f>
        <v>63.510522063841421</v>
      </c>
      <c r="E67" s="17">
        <f>Exp_3!E211</f>
        <v>78.151877415775175</v>
      </c>
      <c r="F67" s="15">
        <f>Exp_3!F211</f>
        <v>1.481166666666667</v>
      </c>
      <c r="G67" s="16">
        <f>Exp_3!G211</f>
        <v>2.6844999999999963</v>
      </c>
      <c r="H67" s="17">
        <f>Exp_3!H211</f>
        <v>4.0153333333333334</v>
      </c>
      <c r="I67" s="15">
        <f>Exp_3!I211</f>
        <v>0.25491666666666668</v>
      </c>
      <c r="J67" s="16">
        <f>Exp_3!J211</f>
        <v>0.40431250000000007</v>
      </c>
      <c r="K67" s="17">
        <f>Exp_3!K211</f>
        <v>0.51827083333333335</v>
      </c>
      <c r="L67" s="15">
        <f>Exp_3!L211</f>
        <v>1.1537499999999997E-2</v>
      </c>
      <c r="M67" s="16">
        <f>Exp_3!M211</f>
        <v>2.6681249999999913E-2</v>
      </c>
      <c r="N67" s="17">
        <f>Exp_3!N211</f>
        <v>4.8556250000000023E-2</v>
      </c>
      <c r="O67" s="75"/>
    </row>
    <row r="68" spans="2:15" x14ac:dyDescent="0.35">
      <c r="B68" s="12">
        <f>$B$9</f>
        <v>100</v>
      </c>
      <c r="C68" s="24">
        <f>Exp_3!C212</f>
        <v>71.867365301526533</v>
      </c>
      <c r="D68" s="25">
        <f>Exp_3!D212</f>
        <v>68.174942251786263</v>
      </c>
      <c r="E68" s="26">
        <f>Exp_3!E212</f>
        <v>71.505464203660836</v>
      </c>
      <c r="F68" s="24">
        <f>Exp_3!F212</f>
        <v>1.5301666666666673</v>
      </c>
      <c r="G68" s="25">
        <f>Exp_3!G212</f>
        <v>3.3126666666666678</v>
      </c>
      <c r="H68" s="26">
        <f>Exp_3!H212</f>
        <v>5.5666666666666647</v>
      </c>
      <c r="I68" s="24">
        <f>Exp_3!I212</f>
        <v>0.2114583333333333</v>
      </c>
      <c r="J68" s="25">
        <f>Exp_3!J212</f>
        <v>0.3446249999999999</v>
      </c>
      <c r="K68" s="26">
        <f>Exp_3!K212</f>
        <v>0.45350000000000013</v>
      </c>
      <c r="L68" s="24">
        <f>Exp_3!L212</f>
        <v>6.8433333333333297E-3</v>
      </c>
      <c r="M68" s="25">
        <f>Exp_3!M212</f>
        <v>1.9341666666666712E-2</v>
      </c>
      <c r="N68" s="26">
        <f>Exp_3!N212</f>
        <v>3.7526666666666701E-2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Exp_3!C294</f>
        <v>80.000615569967266</v>
      </c>
      <c r="D70" s="53">
        <f>Exp_3!D294</f>
        <v>67.401841897167785</v>
      </c>
      <c r="E70" s="62">
        <f>Exp_3!E294</f>
        <v>62.926126267896812</v>
      </c>
      <c r="F70" s="61">
        <f>Exp_3!F294</f>
        <v>6.1967499999999998</v>
      </c>
      <c r="G70" s="53">
        <f>Exp_3!G294</f>
        <v>6.2080833333333327</v>
      </c>
      <c r="H70" s="62">
        <f>Exp_3!H294</f>
        <v>6.5245000000000033</v>
      </c>
      <c r="I70" s="61">
        <f>Exp_3!I294</f>
        <v>0.55491666666666606</v>
      </c>
      <c r="J70" s="53">
        <f>Exp_3!J294</f>
        <v>0.59677083333333369</v>
      </c>
      <c r="K70" s="62">
        <f>Exp_3!K294</f>
        <v>0.640895833333333</v>
      </c>
      <c r="L70" s="61">
        <f>Exp_3!L294</f>
        <v>0.19885416666666686</v>
      </c>
      <c r="M70" s="53">
        <f>Exp_3!M294</f>
        <v>0.19105000000000005</v>
      </c>
      <c r="N70" s="62">
        <f>Exp_3!N294</f>
        <v>0.19804583333333353</v>
      </c>
      <c r="O70" s="75"/>
    </row>
    <row r="71" spans="2:15" x14ac:dyDescent="0.35">
      <c r="B71" s="12">
        <f>$B$8</f>
        <v>40</v>
      </c>
      <c r="C71" s="15">
        <f>Exp_3!C295</f>
        <v>72.107350556386962</v>
      </c>
      <c r="D71" s="16">
        <f>Exp_3!D295</f>
        <v>65.227902787170592</v>
      </c>
      <c r="E71" s="17">
        <f>Exp_3!E295</f>
        <v>77.423048565414149</v>
      </c>
      <c r="F71" s="15">
        <f>Exp_3!F295</f>
        <v>9.5187500000000007</v>
      </c>
      <c r="G71" s="16">
        <f>Exp_3!G295</f>
        <v>9.7436666666666749</v>
      </c>
      <c r="H71" s="17">
        <f>Exp_3!H295</f>
        <v>9.8276666666666745</v>
      </c>
      <c r="I71" s="15">
        <f>Exp_3!I295</f>
        <v>0.51574999999999993</v>
      </c>
      <c r="J71" s="16">
        <f>Exp_3!J295</f>
        <v>0.57870833333333349</v>
      </c>
      <c r="K71" s="17">
        <f>Exp_3!K295</f>
        <v>0.61870833333333308</v>
      </c>
      <c r="L71" s="15">
        <f>Exp_3!L295</f>
        <v>0.18639374999999997</v>
      </c>
      <c r="M71" s="16">
        <f>Exp_3!M295</f>
        <v>0.18572083333333333</v>
      </c>
      <c r="N71" s="17">
        <f>Exp_3!N295</f>
        <v>0.18382083333333332</v>
      </c>
      <c r="O71" s="75"/>
    </row>
    <row r="72" spans="2:15" x14ac:dyDescent="0.35">
      <c r="B72" s="12">
        <f>$B$9</f>
        <v>100</v>
      </c>
      <c r="C72" s="24">
        <f>Exp_3!C296</f>
        <v>78.277924725886336</v>
      </c>
      <c r="D72" s="25">
        <f>Exp_3!D296</f>
        <v>73.6615698103613</v>
      </c>
      <c r="E72" s="26">
        <f>Exp_3!E296</f>
        <v>72.586847509586804</v>
      </c>
      <c r="F72" s="24">
        <f>Exp_3!F296</f>
        <v>18.47508333333332</v>
      </c>
      <c r="G72" s="25">
        <f>Exp_3!G296</f>
        <v>19.901749999999975</v>
      </c>
      <c r="H72" s="26">
        <f>Exp_3!H296</f>
        <v>19.925916666666659</v>
      </c>
      <c r="I72" s="24">
        <f>Exp_3!I296</f>
        <v>0.4881458333333335</v>
      </c>
      <c r="J72" s="25">
        <f>Exp_3!J296</f>
        <v>0.5505833333333332</v>
      </c>
      <c r="K72" s="26">
        <f>Exp_3!K296</f>
        <v>0.58908333333333329</v>
      </c>
      <c r="L72" s="24">
        <f>Exp_3!L296</f>
        <v>0.16522499999999996</v>
      </c>
      <c r="M72" s="25">
        <f>Exp_3!M296</f>
        <v>0.17699416666666645</v>
      </c>
      <c r="N72" s="26">
        <f>Exp_3!N296</f>
        <v>0.17569583333333336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Exp_3!C378</f>
        <v>83.112897674132327</v>
      </c>
      <c r="D74" s="53">
        <f>Exp_3!D378</f>
        <v>68.96176062448869</v>
      </c>
      <c r="E74" s="62">
        <f>Exp_3!E378</f>
        <v>64.086676077910155</v>
      </c>
      <c r="F74" s="61">
        <f>Exp_3!F378</f>
        <v>4.7871666666666668</v>
      </c>
      <c r="G74" s="53">
        <f>Exp_3!G378</f>
        <v>4.8177499999999984</v>
      </c>
      <c r="H74" s="62">
        <f>Exp_3!H378</f>
        <v>5.0932500000000038</v>
      </c>
      <c r="I74" s="61">
        <f>Exp_3!I378</f>
        <v>0.45785416666666651</v>
      </c>
      <c r="J74" s="53">
        <f>Exp_3!J378</f>
        <v>0.5011874999999999</v>
      </c>
      <c r="K74" s="62">
        <f>Exp_3!K378</f>
        <v>0.54531249999999953</v>
      </c>
      <c r="L74" s="61">
        <f>Exp_3!L378</f>
        <v>0.14778749999999993</v>
      </c>
      <c r="M74" s="53">
        <f>Exp_3!M378</f>
        <v>0.14065</v>
      </c>
      <c r="N74" s="62">
        <f>Exp_3!N378</f>
        <v>0.14560000000000009</v>
      </c>
      <c r="O74" s="75"/>
    </row>
    <row r="75" spans="2:15" x14ac:dyDescent="0.35">
      <c r="B75" s="12">
        <f>$B$8</f>
        <v>40</v>
      </c>
      <c r="C75" s="15">
        <f>Exp_3!C379</f>
        <v>76.727044813272229</v>
      </c>
      <c r="D75" s="16">
        <f>Exp_3!D379</f>
        <v>69.708900141061378</v>
      </c>
      <c r="E75" s="17">
        <f>Exp_3!E379</f>
        <v>79.78472850537544</v>
      </c>
      <c r="F75" s="15">
        <f>Exp_3!F379</f>
        <v>7.5254999999999992</v>
      </c>
      <c r="G75" s="16">
        <f>Exp_3!G379</f>
        <v>7.7576666666666663</v>
      </c>
      <c r="H75" s="17">
        <f>Exp_3!H379</f>
        <v>7.8926666666666696</v>
      </c>
      <c r="I75" s="15">
        <f>Exp_3!I379</f>
        <v>0.43939583333333326</v>
      </c>
      <c r="J75" s="16">
        <f>Exp_3!J379</f>
        <v>0.5034583333333329</v>
      </c>
      <c r="K75" s="17">
        <f>Exp_3!K379</f>
        <v>0.5473958333333333</v>
      </c>
      <c r="L75" s="15">
        <f>Exp_3!L379</f>
        <v>0.14419791666666687</v>
      </c>
      <c r="M75" s="16">
        <f>Exp_3!M379</f>
        <v>0.14359583333333337</v>
      </c>
      <c r="N75" s="17">
        <f>Exp_3!N379</f>
        <v>0.14257708333333335</v>
      </c>
      <c r="O75" s="75"/>
    </row>
    <row r="76" spans="2:15" x14ac:dyDescent="0.35">
      <c r="B76" s="12">
        <f>$B$9</f>
        <v>100</v>
      </c>
      <c r="C76" s="24">
        <f>Exp_3!C380</f>
        <v>88.963019477298019</v>
      </c>
      <c r="D76" s="25">
        <f>Exp_3!D380</f>
        <v>81.223691014624308</v>
      </c>
      <c r="E76" s="26">
        <f>Exp_3!E380</f>
        <v>79.267229231469898</v>
      </c>
      <c r="F76" s="24">
        <f>Exp_3!F380</f>
        <v>14.67583333333334</v>
      </c>
      <c r="G76" s="25">
        <f>Exp_3!G380</f>
        <v>16.015999999999998</v>
      </c>
      <c r="H76" s="26">
        <f>Exp_3!H380</f>
        <v>16.244083333333329</v>
      </c>
      <c r="I76" s="24">
        <f>Exp_3!I380</f>
        <v>0.42566666666666664</v>
      </c>
      <c r="J76" s="25">
        <f>Exp_3!J380</f>
        <v>0.48931249999999987</v>
      </c>
      <c r="K76" s="26">
        <f>Exp_3!K380</f>
        <v>0.53195833333333331</v>
      </c>
      <c r="L76" s="24">
        <f>Exp_3!L380</f>
        <v>0.12973166666666658</v>
      </c>
      <c r="M76" s="25">
        <f>Exp_3!M380</f>
        <v>0.14058749999999987</v>
      </c>
      <c r="N76" s="26">
        <f>Exp_3!N380</f>
        <v>0.14116249999999986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Exp_3!C462</f>
        <v>82.600994181495821</v>
      </c>
      <c r="D78" s="53">
        <f>Exp_3!D462</f>
        <v>72.713533847901118</v>
      </c>
      <c r="E78" s="62">
        <f>Exp_3!E462</f>
        <v>66.024344651090487</v>
      </c>
      <c r="F78" s="61">
        <f>Exp_3!F462</f>
        <v>5.4115833333333336</v>
      </c>
      <c r="G78" s="53">
        <f>Exp_3!G462</f>
        <v>6.2274166666666586</v>
      </c>
      <c r="H78" s="62">
        <f>Exp_3!H462</f>
        <v>7.0842499999999928</v>
      </c>
      <c r="I78" s="61">
        <f>Exp_3!I462</f>
        <v>0.5340208333333335</v>
      </c>
      <c r="J78" s="53">
        <f>Exp_3!J462</f>
        <v>0.60858333333333325</v>
      </c>
      <c r="K78" s="62">
        <f>Exp_3!K462</f>
        <v>0.66945833333333238</v>
      </c>
      <c r="L78" s="61">
        <f>Exp_3!L462</f>
        <v>0.16377499999999995</v>
      </c>
      <c r="M78" s="53">
        <f>Exp_3!M462</f>
        <v>0.18965416666666685</v>
      </c>
      <c r="N78" s="62">
        <f>Exp_3!N462</f>
        <v>0.2203208333333333</v>
      </c>
      <c r="O78" s="75"/>
    </row>
    <row r="79" spans="2:15" x14ac:dyDescent="0.35">
      <c r="B79" s="12">
        <f>$B$8</f>
        <v>40</v>
      </c>
      <c r="C79" s="15">
        <f>Exp_3!C463</f>
        <v>80.486572691248057</v>
      </c>
      <c r="D79" s="16">
        <f>Exp_3!D463</f>
        <v>74.265060625446864</v>
      </c>
      <c r="E79" s="17">
        <f>Exp_3!E463</f>
        <v>92.058539323164524</v>
      </c>
      <c r="F79" s="15">
        <f>Exp_3!F463</f>
        <v>10.252499999999992</v>
      </c>
      <c r="G79" s="16">
        <f>Exp_3!G463</f>
        <v>11.938333333333333</v>
      </c>
      <c r="H79" s="17">
        <f>Exp_3!H463</f>
        <v>13.785666666666671</v>
      </c>
      <c r="I79" s="15">
        <f>Exp_3!I463</f>
        <v>0.53720833333333318</v>
      </c>
      <c r="J79" s="16">
        <f>Exp_3!J463</f>
        <v>0.62649999999999961</v>
      </c>
      <c r="K79" s="17">
        <f>Exp_3!K463</f>
        <v>0.68975000000000042</v>
      </c>
      <c r="L79" s="15">
        <f>Exp_3!L463</f>
        <v>0.20259166666666673</v>
      </c>
      <c r="M79" s="16">
        <f>Exp_3!M463</f>
        <v>0.23580833333333298</v>
      </c>
      <c r="N79" s="17">
        <f>Exp_3!N463</f>
        <v>0.2756666666666665</v>
      </c>
      <c r="O79" s="75"/>
    </row>
    <row r="80" spans="2:15" x14ac:dyDescent="0.35">
      <c r="B80" s="21">
        <f>$B$9</f>
        <v>100</v>
      </c>
      <c r="C80" s="24">
        <f>Exp_3!C464</f>
        <v>97.537081827721579</v>
      </c>
      <c r="D80" s="25">
        <f>Exp_3!D464</f>
        <v>89.068632506278107</v>
      </c>
      <c r="E80" s="26">
        <f>Exp_3!E464</f>
        <v>91.909716579020383</v>
      </c>
      <c r="F80" s="24">
        <f>Exp_3!F464</f>
        <v>29.162249999999993</v>
      </c>
      <c r="G80" s="25">
        <f>Exp_3!G464</f>
        <v>33.913333333333313</v>
      </c>
      <c r="H80" s="26">
        <f>Exp_3!H464</f>
        <v>38.201999999999984</v>
      </c>
      <c r="I80" s="24">
        <f>Exp_3!I464</f>
        <v>0.57733333333333348</v>
      </c>
      <c r="J80" s="25">
        <f>Exp_3!J464</f>
        <v>0.65897916666666678</v>
      </c>
      <c r="K80" s="26">
        <f>Exp_3!K464</f>
        <v>0.71212499999999956</v>
      </c>
      <c r="L80" s="24">
        <f>Exp_3!L464</f>
        <v>0.26852916666666693</v>
      </c>
      <c r="M80" s="25">
        <f>Exp_3!M464</f>
        <v>0.3127741666666668</v>
      </c>
      <c r="N80" s="26">
        <f>Exp_3!N464</f>
        <v>0.35353499999999993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Exp_3!C84</f>
        <v>77.365566323035381</v>
      </c>
      <c r="D86" s="53">
        <f>Exp_3!D84</f>
        <v>67.648108226700344</v>
      </c>
      <c r="E86" s="62">
        <f>Exp_3!E84</f>
        <v>62.79849646999741</v>
      </c>
      <c r="F86" s="61">
        <f>Exp_3!F84</f>
        <v>4</v>
      </c>
      <c r="G86" s="53">
        <f>Exp_3!G84</f>
        <v>4</v>
      </c>
      <c r="H86" s="62">
        <f>Exp_3!H84</f>
        <v>4</v>
      </c>
      <c r="I86" s="61">
        <f>Exp_3!I84</f>
        <v>1</v>
      </c>
      <c r="J86" s="53">
        <f>Exp_3!J84</f>
        <v>1</v>
      </c>
      <c r="K86" s="62">
        <f>Exp_3!K84</f>
        <v>1</v>
      </c>
      <c r="L86" s="61">
        <f>Exp_3!L84</f>
        <v>0</v>
      </c>
      <c r="M86" s="53">
        <f>Exp_3!M84</f>
        <v>0</v>
      </c>
      <c r="N86" s="62">
        <f>Exp_3!N84</f>
        <v>0</v>
      </c>
      <c r="O86" s="75"/>
    </row>
    <row r="87" spans="2:15" x14ac:dyDescent="0.35">
      <c r="B87" s="12">
        <f>$B$8</f>
        <v>40</v>
      </c>
      <c r="C87" s="15">
        <f>Exp_3!C85</f>
        <v>69.772900422456658</v>
      </c>
      <c r="D87" s="16">
        <f>Exp_3!D85</f>
        <v>64.106677290178979</v>
      </c>
      <c r="E87" s="17">
        <f>Exp_3!E85</f>
        <v>76.894970807762093</v>
      </c>
      <c r="F87" s="15">
        <f>Exp_3!F85</f>
        <v>4</v>
      </c>
      <c r="G87" s="16">
        <f>Exp_3!G85</f>
        <v>4</v>
      </c>
      <c r="H87" s="17">
        <f>Exp_3!H85</f>
        <v>4</v>
      </c>
      <c r="I87" s="15">
        <f>Exp_3!I85</f>
        <v>1</v>
      </c>
      <c r="J87" s="16">
        <f>Exp_3!J85</f>
        <v>1</v>
      </c>
      <c r="K87" s="17">
        <f>Exp_3!K85</f>
        <v>1</v>
      </c>
      <c r="L87" s="15">
        <f>Exp_3!L85</f>
        <v>0</v>
      </c>
      <c r="M87" s="16">
        <f>Exp_3!M85</f>
        <v>0</v>
      </c>
      <c r="N87" s="17">
        <f>Exp_3!N85</f>
        <v>0</v>
      </c>
      <c r="O87" s="75"/>
    </row>
    <row r="88" spans="2:15" x14ac:dyDescent="0.35">
      <c r="B88" s="12">
        <f>$B$9</f>
        <v>100</v>
      </c>
      <c r="C88" s="24">
        <f>Exp_3!C86</f>
        <v>72.537360798117774</v>
      </c>
      <c r="D88" s="25">
        <f>Exp_3!D86</f>
        <v>68.197088066953455</v>
      </c>
      <c r="E88" s="26">
        <f>Exp_3!E86</f>
        <v>70.338057915443372</v>
      </c>
      <c r="F88" s="24">
        <f>Exp_3!F86</f>
        <v>4</v>
      </c>
      <c r="G88" s="25">
        <f>Exp_3!G86</f>
        <v>4</v>
      </c>
      <c r="H88" s="26">
        <f>Exp_3!H86</f>
        <v>4</v>
      </c>
      <c r="I88" s="24">
        <f>Exp_3!I86</f>
        <v>1</v>
      </c>
      <c r="J88" s="25">
        <f>Exp_3!J86</f>
        <v>1</v>
      </c>
      <c r="K88" s="26">
        <f>Exp_3!K86</f>
        <v>1</v>
      </c>
      <c r="L88" s="24">
        <f>Exp_3!L86</f>
        <v>0</v>
      </c>
      <c r="M88" s="25">
        <f>Exp_3!M86</f>
        <v>0</v>
      </c>
      <c r="N88" s="26">
        <f>Exp_3!N86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Exp_3!C168</f>
        <v>78.001297900359759</v>
      </c>
      <c r="D90" s="53">
        <f>Exp_3!D168</f>
        <v>67.660033324941324</v>
      </c>
      <c r="E90" s="62">
        <f>Exp_3!E168</f>
        <v>62.50657931899017</v>
      </c>
      <c r="F90" s="61">
        <f>Exp_3!F168</f>
        <v>1.78</v>
      </c>
      <c r="G90" s="53">
        <f>Exp_3!G168</f>
        <v>2.7389999999999999</v>
      </c>
      <c r="H90" s="62">
        <f>Exp_3!H168</f>
        <v>3.6280000000000001</v>
      </c>
      <c r="I90" s="61">
        <f>Exp_3!I168</f>
        <v>0.38412499999999999</v>
      </c>
      <c r="J90" s="53">
        <f>Exp_3!J168</f>
        <v>0.58237499999999998</v>
      </c>
      <c r="K90" s="62">
        <f>Exp_3!K168</f>
        <v>0.73850000000000005</v>
      </c>
      <c r="L90" s="61">
        <f>Exp_3!L168</f>
        <v>1.2175000000000012E-2</v>
      </c>
      <c r="M90" s="53">
        <f>Exp_3!M168</f>
        <v>2.0475000000000073E-2</v>
      </c>
      <c r="N90" s="62">
        <f>Exp_3!N168</f>
        <v>3.3700000000000091E-2</v>
      </c>
      <c r="O90" s="75"/>
    </row>
    <row r="91" spans="2:15" x14ac:dyDescent="0.35">
      <c r="B91" s="12">
        <f>$B$8</f>
        <v>40</v>
      </c>
      <c r="C91" s="15">
        <f>Exp_3!C169</f>
        <v>68.281930655773607</v>
      </c>
      <c r="D91" s="16">
        <f>Exp_3!D169</f>
        <v>63.76924865535225</v>
      </c>
      <c r="E91" s="17">
        <f>Exp_3!E169</f>
        <v>80.076688134560015</v>
      </c>
      <c r="F91" s="15">
        <f>Exp_3!F169</f>
        <v>1.4944999999999999</v>
      </c>
      <c r="G91" s="16">
        <f>Exp_3!G169</f>
        <v>2.52</v>
      </c>
      <c r="H91" s="17">
        <f>Exp_3!H169</f>
        <v>3.343</v>
      </c>
      <c r="I91" s="15">
        <f>Exp_3!I169</f>
        <v>0.32587500000000003</v>
      </c>
      <c r="J91" s="16">
        <f>Exp_3!J169</f>
        <v>0.54662500000000003</v>
      </c>
      <c r="K91" s="17">
        <f>Exp_3!K169</f>
        <v>0.70699999999999996</v>
      </c>
      <c r="L91" s="15">
        <f>Exp_3!L169</f>
        <v>4.7749999999999989E-3</v>
      </c>
      <c r="M91" s="16">
        <f>Exp_3!M169</f>
        <v>8.3375000000000202E-3</v>
      </c>
      <c r="N91" s="17">
        <f>Exp_3!N169</f>
        <v>1.287500000000005E-2</v>
      </c>
      <c r="O91" s="75"/>
    </row>
    <row r="92" spans="2:15" x14ac:dyDescent="0.35">
      <c r="B92" s="12">
        <f>$B$9</f>
        <v>100</v>
      </c>
      <c r="C92" s="24">
        <f>Exp_3!C170</f>
        <v>71.137975388726957</v>
      </c>
      <c r="D92" s="25">
        <f>Exp_3!D170</f>
        <v>68.868513282591692</v>
      </c>
      <c r="E92" s="26">
        <f>Exp_3!E170</f>
        <v>70.250762803480669</v>
      </c>
      <c r="F92" s="24">
        <f>Exp_3!F170</f>
        <v>1.2284999999999999</v>
      </c>
      <c r="G92" s="25">
        <f>Exp_3!G170</f>
        <v>2.1315</v>
      </c>
      <c r="H92" s="26">
        <f>Exp_3!H170</f>
        <v>2.8205</v>
      </c>
      <c r="I92" s="24">
        <f>Exp_3!I170</f>
        <v>0.27137499999999998</v>
      </c>
      <c r="J92" s="25">
        <f>Exp_3!J170</f>
        <v>0.47387499999999999</v>
      </c>
      <c r="K92" s="26">
        <f>Exp_3!K170</f>
        <v>0.61987499999999995</v>
      </c>
      <c r="L92" s="24">
        <f>Exp_3!L170</f>
        <v>1.4300000000000011E-3</v>
      </c>
      <c r="M92" s="25">
        <f>Exp_3!M170</f>
        <v>2.3599999999999975E-3</v>
      </c>
      <c r="N92" s="26">
        <f>Exp_3!N170</f>
        <v>3.4099999999999842E-3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Exp_3!C672</f>
        <v>85.844319630285071</v>
      </c>
      <c r="D94" s="53">
        <f>Exp_3!D672</f>
        <v>73.535276672277064</v>
      </c>
      <c r="E94" s="62">
        <f>Exp_3!E672</f>
        <v>69.284886313593745</v>
      </c>
      <c r="F94" s="61">
        <f>Exp_3!F672</f>
        <v>5.8635000000000002</v>
      </c>
      <c r="G94" s="53">
        <f>Exp_3!G672</f>
        <v>6.2675000000000001</v>
      </c>
      <c r="H94" s="62">
        <f>Exp_3!H672</f>
        <v>6.819</v>
      </c>
      <c r="I94" s="61">
        <f>Exp_3!I672</f>
        <v>0.59099999999999997</v>
      </c>
      <c r="J94" s="53">
        <f>Exp_3!J672</f>
        <v>0.67125000000000001</v>
      </c>
      <c r="K94" s="62">
        <f>Exp_3!K672</f>
        <v>0.74275000000000002</v>
      </c>
      <c r="L94" s="61">
        <f>Exp_3!L672</f>
        <v>0.17497499999999996</v>
      </c>
      <c r="M94" s="53">
        <f>Exp_3!M672</f>
        <v>0.17912500000000001</v>
      </c>
      <c r="N94" s="62">
        <f>Exp_3!N672</f>
        <v>0.19240000000000018</v>
      </c>
      <c r="O94" s="75"/>
    </row>
    <row r="95" spans="2:15" x14ac:dyDescent="0.35">
      <c r="B95" s="12">
        <f>$B$8</f>
        <v>40</v>
      </c>
      <c r="C95" s="15">
        <f>Exp_3!C673</f>
        <v>82.606839173258606</v>
      </c>
      <c r="D95" s="16">
        <f>Exp_3!D673</f>
        <v>73.754574787245659</v>
      </c>
      <c r="E95" s="17">
        <f>Exp_3!E673</f>
        <v>89.004669945924093</v>
      </c>
      <c r="F95" s="15">
        <f>Exp_3!F673</f>
        <v>7.9444999999999997</v>
      </c>
      <c r="G95" s="16">
        <f>Exp_3!G673</f>
        <v>8.4879999999999995</v>
      </c>
      <c r="H95" s="17">
        <f>Exp_3!H673</f>
        <v>8.7304999999999993</v>
      </c>
      <c r="I95" s="15">
        <f>Exp_3!I673</f>
        <v>0.54562500000000003</v>
      </c>
      <c r="J95" s="16">
        <f>Exp_3!J673</f>
        <v>0.65362500000000001</v>
      </c>
      <c r="K95" s="17">
        <f>Exp_3!K673</f>
        <v>0.72050000000000003</v>
      </c>
      <c r="L95" s="15">
        <f>Exp_3!L673</f>
        <v>0.14405000000000018</v>
      </c>
      <c r="M95" s="16">
        <f>Exp_3!M673</f>
        <v>0.14683750000000009</v>
      </c>
      <c r="N95" s="17">
        <f>Exp_3!N673</f>
        <v>0.14621250000000027</v>
      </c>
      <c r="O95" s="75"/>
    </row>
    <row r="96" spans="2:15" x14ac:dyDescent="0.35">
      <c r="B96" s="12">
        <f>$B$9</f>
        <v>100</v>
      </c>
      <c r="C96" s="24">
        <f>Exp_3!C674</f>
        <v>92.801269432132528</v>
      </c>
      <c r="D96" s="25">
        <f>Exp_3!D674</f>
        <v>87.680078024845884</v>
      </c>
      <c r="E96" s="26">
        <f>Exp_3!E674</f>
        <v>86.50750516344182</v>
      </c>
      <c r="F96" s="24">
        <f>Exp_3!F674</f>
        <v>11.5425</v>
      </c>
      <c r="G96" s="25">
        <f>Exp_3!G674</f>
        <v>11.951499999999999</v>
      </c>
      <c r="H96" s="26">
        <f>Exp_3!H674</f>
        <v>11.842000000000001</v>
      </c>
      <c r="I96" s="24">
        <f>Exp_3!I674</f>
        <v>0.50249999999999995</v>
      </c>
      <c r="J96" s="25">
        <f>Exp_3!J674</f>
        <v>0.60875000000000001</v>
      </c>
      <c r="K96" s="26">
        <f>Exp_3!K674</f>
        <v>0.66712499999999997</v>
      </c>
      <c r="L96" s="24">
        <f>Exp_3!L674</f>
        <v>9.532500000000009E-2</v>
      </c>
      <c r="M96" s="25">
        <f>Exp_3!M674</f>
        <v>9.5165000000000166E-2</v>
      </c>
      <c r="N96" s="26">
        <f>Exp_3!N674</f>
        <v>9.1735000000000247E-2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Exp_3!C756</f>
        <v>85.011740777844835</v>
      </c>
      <c r="D98" s="53">
        <f>Exp_3!D756</f>
        <v>72.326212026744457</v>
      </c>
      <c r="E98" s="62">
        <f>Exp_3!E756</f>
        <v>68.985022106976061</v>
      </c>
      <c r="F98" s="61">
        <f>Exp_3!F756</f>
        <v>4.2815000000000003</v>
      </c>
      <c r="G98" s="53">
        <f>Exp_3!G756</f>
        <v>4.7069999999999999</v>
      </c>
      <c r="H98" s="62">
        <f>Exp_3!H756</f>
        <v>5.0914999999999999</v>
      </c>
      <c r="I98" s="61">
        <f>Exp_3!I756</f>
        <v>0.46637499999999998</v>
      </c>
      <c r="J98" s="53">
        <f>Exp_3!J756</f>
        <v>0.54462500000000003</v>
      </c>
      <c r="K98" s="62">
        <f>Exp_3!K756</f>
        <v>0.60950000000000004</v>
      </c>
      <c r="L98" s="61">
        <f>Exp_3!L756</f>
        <v>0.12079999999999959</v>
      </c>
      <c r="M98" s="53">
        <f>Exp_3!M756</f>
        <v>0.12642499999999957</v>
      </c>
      <c r="N98" s="62">
        <f>Exp_3!N756</f>
        <v>0.13267499999999971</v>
      </c>
      <c r="O98" s="75"/>
    </row>
    <row r="99" spans="2:15" x14ac:dyDescent="0.35">
      <c r="B99" s="12">
        <f>$B$8</f>
        <v>40</v>
      </c>
      <c r="C99" s="15">
        <f>Exp_3!C757</f>
        <v>80.00868034213542</v>
      </c>
      <c r="D99" s="16">
        <f>Exp_3!D757</f>
        <v>71.152033759045906</v>
      </c>
      <c r="E99" s="17">
        <f>Exp_3!E757</f>
        <v>87.532637995454081</v>
      </c>
      <c r="F99" s="15">
        <f>Exp_3!F757</f>
        <v>6.117</v>
      </c>
      <c r="G99" s="16">
        <f>Exp_3!G757</f>
        <v>6.5625</v>
      </c>
      <c r="H99" s="17">
        <f>Exp_3!H757</f>
        <v>6.8579999999999997</v>
      </c>
      <c r="I99" s="15">
        <f>Exp_3!I757</f>
        <v>0.45387499999999997</v>
      </c>
      <c r="J99" s="16">
        <f>Exp_3!J757</f>
        <v>0.54949999999999999</v>
      </c>
      <c r="K99" s="17">
        <f>Exp_3!K757</f>
        <v>0.61862499999999998</v>
      </c>
      <c r="L99" s="15">
        <f>Exp_3!L757</f>
        <v>0.10753750000000006</v>
      </c>
      <c r="M99" s="16">
        <f>Exp_3!M757</f>
        <v>0.10911250000000013</v>
      </c>
      <c r="N99" s="17">
        <f>Exp_3!N757</f>
        <v>0.10958750000000009</v>
      </c>
      <c r="O99" s="75"/>
    </row>
    <row r="100" spans="2:15" x14ac:dyDescent="0.35">
      <c r="B100" s="12">
        <f>$B$9</f>
        <v>100</v>
      </c>
      <c r="C100" s="24">
        <f>Exp_3!C758</f>
        <v>89.74304194304689</v>
      </c>
      <c r="D100" s="25">
        <f>Exp_3!D758</f>
        <v>83.200019631703739</v>
      </c>
      <c r="E100" s="26">
        <f>Exp_3!E758</f>
        <v>84.423446303957334</v>
      </c>
      <c r="F100" s="24">
        <f>Exp_3!F758</f>
        <v>9.1129999999999995</v>
      </c>
      <c r="G100" s="25">
        <f>Exp_3!G758</f>
        <v>9.6415000000000006</v>
      </c>
      <c r="H100" s="26">
        <f>Exp_3!H758</f>
        <v>9.7650000000000006</v>
      </c>
      <c r="I100" s="24">
        <f>Exp_3!I758</f>
        <v>0.43049999999999999</v>
      </c>
      <c r="J100" s="25">
        <f>Exp_3!J758</f>
        <v>0.53449999999999998</v>
      </c>
      <c r="K100" s="26">
        <f>Exp_3!K758</f>
        <v>0.59824999999999995</v>
      </c>
      <c r="L100" s="24">
        <f>Exp_3!L758</f>
        <v>7.3910000000000114E-2</v>
      </c>
      <c r="M100" s="25">
        <f>Exp_3!M758</f>
        <v>7.5035000000000129E-2</v>
      </c>
      <c r="N100" s="26">
        <f>Exp_3!N758</f>
        <v>7.372000000000016E-2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Exp_3!C840</f>
        <v>81.732184319129004</v>
      </c>
      <c r="D102" s="53">
        <f>Exp_3!D840</f>
        <v>69.528622117470306</v>
      </c>
      <c r="E102" s="62">
        <f>Exp_3!E840</f>
        <v>66.632096869133477</v>
      </c>
      <c r="F102" s="61">
        <f>Exp_3!F840</f>
        <v>3.5914999999999999</v>
      </c>
      <c r="G102" s="53">
        <f>Exp_3!G840</f>
        <v>3.5655000000000001</v>
      </c>
      <c r="H102" s="62">
        <f>Exp_3!H840</f>
        <v>3.694</v>
      </c>
      <c r="I102" s="61">
        <f>Exp_3!I840</f>
        <v>0.4975</v>
      </c>
      <c r="J102" s="53">
        <f>Exp_3!J840</f>
        <v>0.55987500000000001</v>
      </c>
      <c r="K102" s="62">
        <f>Exp_3!K840</f>
        <v>0.61862499999999998</v>
      </c>
      <c r="L102" s="61">
        <f>Exp_3!L840</f>
        <v>8.0074999999999549E-2</v>
      </c>
      <c r="M102" s="53">
        <f>Exp_3!M840</f>
        <v>6.629999999999972E-2</v>
      </c>
      <c r="N102" s="62">
        <f>Exp_3!N840</f>
        <v>6.0974999999999793E-2</v>
      </c>
      <c r="O102" s="75"/>
    </row>
    <row r="103" spans="2:15" x14ac:dyDescent="0.35">
      <c r="B103" s="12">
        <f>$B$8</f>
        <v>40</v>
      </c>
      <c r="C103" s="15">
        <f>Exp_3!C841</f>
        <v>78.946120244034745</v>
      </c>
      <c r="D103" s="16">
        <f>Exp_3!D841</f>
        <v>69.259549988398661</v>
      </c>
      <c r="E103" s="17">
        <f>Exp_3!E841</f>
        <v>82.990375521384621</v>
      </c>
      <c r="F103" s="15">
        <f>Exp_3!F841</f>
        <v>5.3375000000000004</v>
      </c>
      <c r="G103" s="16">
        <f>Exp_3!G841</f>
        <v>5.0419999999999998</v>
      </c>
      <c r="H103" s="17">
        <f>Exp_3!H841</f>
        <v>4.8559999999999999</v>
      </c>
      <c r="I103" s="15">
        <f>Exp_3!I841</f>
        <v>0.48749999999999999</v>
      </c>
      <c r="J103" s="16">
        <f>Exp_3!J841</f>
        <v>0.56412499999999999</v>
      </c>
      <c r="K103" s="17">
        <f>Exp_3!K841</f>
        <v>0.62262499999999998</v>
      </c>
      <c r="L103" s="15">
        <f>Exp_3!L841</f>
        <v>8.4687499999999971E-2</v>
      </c>
      <c r="M103" s="16">
        <f>Exp_3!M841</f>
        <v>6.9637499999999852E-2</v>
      </c>
      <c r="N103" s="17">
        <f>Exp_3!N841</f>
        <v>5.9137499999999767E-2</v>
      </c>
      <c r="O103" s="75"/>
    </row>
    <row r="104" spans="2:15" x14ac:dyDescent="0.35">
      <c r="B104" s="12">
        <f>$B$9</f>
        <v>100</v>
      </c>
      <c r="C104" s="24">
        <f>Exp_3!C842</f>
        <v>100.43649803276101</v>
      </c>
      <c r="D104" s="25">
        <f>Exp_3!D842</f>
        <v>83.4463848248392</v>
      </c>
      <c r="E104" s="26">
        <f>Exp_3!E842</f>
        <v>82.314358697403108</v>
      </c>
      <c r="F104" s="24">
        <f>Exp_3!F842</f>
        <v>12.086499999999999</v>
      </c>
      <c r="G104" s="25">
        <f>Exp_3!G842</f>
        <v>9.3450000000000006</v>
      </c>
      <c r="H104" s="26">
        <f>Exp_3!H842</f>
        <v>8.3309999999999995</v>
      </c>
      <c r="I104" s="24">
        <f>Exp_3!I842</f>
        <v>0.49175000000000002</v>
      </c>
      <c r="J104" s="25">
        <f>Exp_3!J842</f>
        <v>0.56225000000000003</v>
      </c>
      <c r="K104" s="26">
        <f>Exp_3!K842</f>
        <v>0.60012500000000002</v>
      </c>
      <c r="L104" s="24">
        <f>Exp_3!L842</f>
        <v>0.10119499999999997</v>
      </c>
      <c r="M104" s="25">
        <f>Exp_3!M842</f>
        <v>7.0960000000000037E-2</v>
      </c>
      <c r="N104" s="26">
        <f>Exp_3!N842</f>
        <v>5.9304999999999976E-2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Exp_3!C252</f>
        <v>81.16683999535266</v>
      </c>
      <c r="D109" s="53">
        <f>Exp_3!D252</f>
        <v>73.132591441339088</v>
      </c>
      <c r="E109" s="62">
        <f>Exp_3!E252</f>
        <v>68.834486275849883</v>
      </c>
      <c r="F109" s="61">
        <f>Exp_3!F252</f>
        <v>2.4202499999999967</v>
      </c>
      <c r="G109" s="53">
        <f>Exp_3!G252</f>
        <v>4.0042499999999963</v>
      </c>
      <c r="H109" s="62">
        <f>Exp_3!H252</f>
        <v>5.4210833333333319</v>
      </c>
      <c r="I109" s="61">
        <f>Exp_3!I252</f>
        <v>0.33202083333333365</v>
      </c>
      <c r="J109" s="53">
        <f>Exp_3!J252</f>
        <v>0.46974999999999978</v>
      </c>
      <c r="K109" s="62">
        <f>Exp_3!K252</f>
        <v>0.57489583333333383</v>
      </c>
      <c r="L109" s="61">
        <f>Exp_3!L252</f>
        <v>5.4608333333333162E-2</v>
      </c>
      <c r="M109" s="53">
        <f>Exp_3!M252</f>
        <v>0.10626250000000004</v>
      </c>
      <c r="N109" s="62">
        <f>Exp_3!N252</f>
        <v>0.15607499999999994</v>
      </c>
      <c r="O109" s="75"/>
    </row>
    <row r="110" spans="2:15" x14ac:dyDescent="0.35">
      <c r="B110" s="12">
        <f>$B$8</f>
        <v>40</v>
      </c>
      <c r="C110" s="15">
        <f>Exp_3!C253</f>
        <v>72.335369993832444</v>
      </c>
      <c r="D110" s="16">
        <f>Exp_3!D253</f>
        <v>72.034153292650032</v>
      </c>
      <c r="E110" s="17">
        <f>Exp_3!E253</f>
        <v>94.376523881217565</v>
      </c>
      <c r="F110" s="15">
        <f>Exp_3!F253</f>
        <v>3.096583333333331</v>
      </c>
      <c r="G110" s="16">
        <f>Exp_3!G253</f>
        <v>5.8851666666666649</v>
      </c>
      <c r="H110" s="17">
        <f>Exp_3!H253</f>
        <v>8.7925833333333401</v>
      </c>
      <c r="I110" s="15">
        <f>Exp_3!I253</f>
        <v>0.2894583333333336</v>
      </c>
      <c r="J110" s="16">
        <f>Exp_3!J253</f>
        <v>0.4441041666666668</v>
      </c>
      <c r="K110" s="17">
        <f>Exp_3!K253</f>
        <v>0.56318749999999951</v>
      </c>
      <c r="L110" s="15">
        <f>Exp_3!L253</f>
        <v>4.8468749999999984E-2</v>
      </c>
      <c r="M110" s="16">
        <f>Exp_3!M253</f>
        <v>0.10271874999999991</v>
      </c>
      <c r="N110" s="17">
        <f>Exp_3!N253</f>
        <v>0.16349583333333328</v>
      </c>
      <c r="O110" s="75"/>
    </row>
    <row r="111" spans="2:15" x14ac:dyDescent="0.35">
      <c r="B111" s="12">
        <f>$B$9</f>
        <v>100</v>
      </c>
      <c r="C111" s="24">
        <f>Exp_3!C254</f>
        <v>76.962513990402769</v>
      </c>
      <c r="D111" s="25">
        <f>Exp_3!D254</f>
        <v>79.301347462609087</v>
      </c>
      <c r="E111" s="26">
        <f>Exp_3!E254</f>
        <v>90.154281041645206</v>
      </c>
      <c r="F111" s="24">
        <f>Exp_3!F254</f>
        <v>4.9359166666666647</v>
      </c>
      <c r="G111" s="25">
        <f>Exp_3!G254</f>
        <v>10.952083333333334</v>
      </c>
      <c r="H111" s="26">
        <f>Exp_3!H254</f>
        <v>18.167666666666666</v>
      </c>
      <c r="I111" s="24">
        <f>Exp_3!I254</f>
        <v>0.25043749999999976</v>
      </c>
      <c r="J111" s="25">
        <f>Exp_3!J254</f>
        <v>0.39689583333333339</v>
      </c>
      <c r="K111" s="26">
        <f>Exp_3!K254</f>
        <v>0.52329166666666671</v>
      </c>
      <c r="L111" s="24">
        <f>Exp_3!L254</f>
        <v>3.9341666666666643E-2</v>
      </c>
      <c r="M111" s="25">
        <f>Exp_3!M254</f>
        <v>9.3644999999999923E-2</v>
      </c>
      <c r="N111" s="26">
        <f>Exp_3!N254</f>
        <v>0.16074500000000005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Exp_3!C336</f>
        <v>83.348811592705204</v>
      </c>
      <c r="D113" s="53">
        <f>Exp_3!D336</f>
        <v>71.86437805081782</v>
      </c>
      <c r="E113" s="62">
        <f>Exp_3!E336</f>
        <v>66.784703770258204</v>
      </c>
      <c r="F113" s="61">
        <f>Exp_3!F336</f>
        <v>6.8921666666666557</v>
      </c>
      <c r="G113" s="53">
        <f>Exp_3!G336</f>
        <v>6.8902500000000018</v>
      </c>
      <c r="H113" s="62">
        <f>Exp_3!H336</f>
        <v>7.1151666666666662</v>
      </c>
      <c r="I113" s="61">
        <f>Exp_3!I336</f>
        <v>0.54943749999999991</v>
      </c>
      <c r="J113" s="53">
        <f>Exp_3!J336</f>
        <v>0.57599999999999962</v>
      </c>
      <c r="K113" s="62">
        <f>Exp_3!K336</f>
        <v>0.60016666666666652</v>
      </c>
      <c r="L113" s="61">
        <f>Exp_3!L336</f>
        <v>0.2347208333333333</v>
      </c>
      <c r="M113" s="53">
        <f>Exp_3!M336</f>
        <v>0.22931249999999997</v>
      </c>
      <c r="N113" s="62">
        <f>Exp_3!N336</f>
        <v>0.23572500000000013</v>
      </c>
      <c r="O113" s="75"/>
    </row>
    <row r="114" spans="2:15" x14ac:dyDescent="0.35">
      <c r="B114" s="12">
        <f>$B$8</f>
        <v>40</v>
      </c>
      <c r="C114" s="15">
        <f>Exp_3!C337</f>
        <v>78.818694305394843</v>
      </c>
      <c r="D114" s="16">
        <f>Exp_3!D337</f>
        <v>74.916669360760864</v>
      </c>
      <c r="E114" s="17">
        <f>Exp_3!E337</f>
        <v>86.241307785057998</v>
      </c>
      <c r="F114" s="15">
        <f>Exp_3!F337</f>
        <v>12.681833333333335</v>
      </c>
      <c r="G114" s="16">
        <f>Exp_3!G337</f>
        <v>12.950250000000004</v>
      </c>
      <c r="H114" s="17">
        <f>Exp_3!H337</f>
        <v>13.044833333333344</v>
      </c>
      <c r="I114" s="15">
        <f>Exp_3!I337</f>
        <v>0.54043749999999979</v>
      </c>
      <c r="J114" s="16">
        <f>Exp_3!J337</f>
        <v>0.58689583333333384</v>
      </c>
      <c r="K114" s="17">
        <f>Exp_3!K337</f>
        <v>0.61385416666666648</v>
      </c>
      <c r="L114" s="15">
        <f>Exp_3!L337</f>
        <v>0.26300208333333319</v>
      </c>
      <c r="M114" s="16">
        <f>Exp_3!M337</f>
        <v>0.26506666666666656</v>
      </c>
      <c r="N114" s="17">
        <f>Exp_3!N337</f>
        <v>0.26473541666666656</v>
      </c>
      <c r="O114" s="75"/>
    </row>
    <row r="115" spans="2:15" x14ac:dyDescent="0.35">
      <c r="B115" s="12">
        <f>$B$9</f>
        <v>100</v>
      </c>
      <c r="C115" s="24">
        <f>Exp_3!C338</f>
        <v>84.807542592190075</v>
      </c>
      <c r="D115" s="25">
        <f>Exp_3!D338</f>
        <v>82.653673021229125</v>
      </c>
      <c r="E115" s="26">
        <f>Exp_3!E338</f>
        <v>81.176946679835979</v>
      </c>
      <c r="F115" s="24">
        <f>Exp_3!F338</f>
        <v>23.756666666666643</v>
      </c>
      <c r="G115" s="25">
        <f>Exp_3!G338</f>
        <v>30.221833333333326</v>
      </c>
      <c r="H115" s="26">
        <f>Exp_3!H338</f>
        <v>30.009749999999979</v>
      </c>
      <c r="I115" s="24">
        <f>Exp_3!I338</f>
        <v>0.49606250000000013</v>
      </c>
      <c r="J115" s="25">
        <f>Exp_3!J338</f>
        <v>0.58422916666666669</v>
      </c>
      <c r="K115" s="26">
        <f>Exp_3!K338</f>
        <v>0.61279166666666629</v>
      </c>
      <c r="L115" s="24">
        <f>Exp_3!L338</f>
        <v>0.21772416666666675</v>
      </c>
      <c r="M115" s="25">
        <f>Exp_3!M338</f>
        <v>0.27884916666666654</v>
      </c>
      <c r="N115" s="26">
        <f>Exp_3!N338</f>
        <v>0.2755858333333332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Exp_3!C420</f>
        <v>86.875111496081828</v>
      </c>
      <c r="D117" s="53">
        <f>Exp_3!D420</f>
        <v>74.396179206602341</v>
      </c>
      <c r="E117" s="62">
        <f>Exp_3!E420</f>
        <v>68.827392296291762</v>
      </c>
      <c r="F117" s="61">
        <f>Exp_3!F420</f>
        <v>5.3528333333333311</v>
      </c>
      <c r="G117" s="53">
        <f>Exp_3!G420</f>
        <v>5.3474166666666676</v>
      </c>
      <c r="H117" s="62">
        <f>Exp_3!H420</f>
        <v>5.5100833333333394</v>
      </c>
      <c r="I117" s="61">
        <f>Exp_3!I420</f>
        <v>0.45537500000000025</v>
      </c>
      <c r="J117" s="53">
        <f>Exp_3!J420</f>
        <v>0.48179166666666701</v>
      </c>
      <c r="K117" s="62">
        <f>Exp_3!K420</f>
        <v>0.50585416666666672</v>
      </c>
      <c r="L117" s="61">
        <f>Exp_3!L420</f>
        <v>0.17656666666666684</v>
      </c>
      <c r="M117" s="53">
        <f>Exp_3!M420</f>
        <v>0.17101250000000018</v>
      </c>
      <c r="N117" s="62">
        <f>Exp_3!N420</f>
        <v>0.17433333333333326</v>
      </c>
      <c r="O117" s="75"/>
    </row>
    <row r="118" spans="2:15" x14ac:dyDescent="0.35">
      <c r="B118" s="12">
        <f>$B$8</f>
        <v>40</v>
      </c>
      <c r="C118" s="15">
        <f>Exp_3!C421</f>
        <v>83.600600068589785</v>
      </c>
      <c r="D118" s="16">
        <f>Exp_3!D421</f>
        <v>80.657417976088581</v>
      </c>
      <c r="E118" s="17">
        <f>Exp_3!E421</f>
        <v>88.423262870601988</v>
      </c>
      <c r="F118" s="15">
        <f>Exp_3!F421</f>
        <v>10.073666666666664</v>
      </c>
      <c r="G118" s="16">
        <f>Exp_3!G421</f>
        <v>10.212083333333331</v>
      </c>
      <c r="H118" s="17">
        <f>Exp_3!H421</f>
        <v>10.349749999999993</v>
      </c>
      <c r="I118" s="15">
        <f>Exp_3!I421</f>
        <v>0.4575833333333329</v>
      </c>
      <c r="J118" s="16">
        <f>Exp_3!J421</f>
        <v>0.50270833333333309</v>
      </c>
      <c r="K118" s="17">
        <f>Exp_3!K421</f>
        <v>0.5338750000000001</v>
      </c>
      <c r="L118" s="15">
        <f>Exp_3!L421</f>
        <v>0.20608333333333329</v>
      </c>
      <c r="M118" s="16">
        <f>Exp_3!M421</f>
        <v>0.20503125000000022</v>
      </c>
      <c r="N118" s="17">
        <f>Exp_3!N421</f>
        <v>0.20535625000000016</v>
      </c>
      <c r="O118" s="75"/>
    </row>
    <row r="119" spans="2:15" x14ac:dyDescent="0.35">
      <c r="B119" s="12">
        <f>$B$9</f>
        <v>100</v>
      </c>
      <c r="C119" s="24">
        <f>Exp_3!C422</f>
        <v>94.402241812220225</v>
      </c>
      <c r="D119" s="25">
        <f>Exp_3!D422</f>
        <v>90.832628753778266</v>
      </c>
      <c r="E119" s="26">
        <f>Exp_3!E422</f>
        <v>88.679603546908098</v>
      </c>
      <c r="F119" s="24">
        <f>Exp_3!F422</f>
        <v>18.646833333333326</v>
      </c>
      <c r="G119" s="25">
        <f>Exp_3!G422</f>
        <v>23.44666666666668</v>
      </c>
      <c r="H119" s="26">
        <f>Exp_3!H422</f>
        <v>23.476666666666684</v>
      </c>
      <c r="I119" s="24">
        <f>Exp_3!I422</f>
        <v>0.42893749999999986</v>
      </c>
      <c r="J119" s="25">
        <f>Exp_3!J422</f>
        <v>0.50545833333333334</v>
      </c>
      <c r="K119" s="26">
        <f>Exp_3!K422</f>
        <v>0.53991666666666693</v>
      </c>
      <c r="L119" s="24">
        <f>Exp_3!L422</f>
        <v>0.16931083333333311</v>
      </c>
      <c r="M119" s="25">
        <f>Exp_3!M422</f>
        <v>0.21424833333333343</v>
      </c>
      <c r="N119" s="26">
        <f>Exp_3!N422</f>
        <v>0.21317000000000019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Exp_3!C504</f>
        <v>95.040450704338824</v>
      </c>
      <c r="D121" s="53">
        <f>Exp_3!D504</f>
        <v>87.476014978121796</v>
      </c>
      <c r="E121" s="62">
        <f>Exp_3!E504</f>
        <v>81.596297845400287</v>
      </c>
      <c r="F121" s="61">
        <f>Exp_3!F504</f>
        <v>8.0857499999999973</v>
      </c>
      <c r="G121" s="53">
        <f>Exp_3!G504</f>
        <v>9.4055000000000071</v>
      </c>
      <c r="H121" s="62">
        <f>Exp_3!H504</f>
        <v>10.462666666666664</v>
      </c>
      <c r="I121" s="61">
        <f>Exp_3!I504</f>
        <v>0.61045833333333321</v>
      </c>
      <c r="J121" s="53">
        <f>Exp_3!J504</f>
        <v>0.68470833333333381</v>
      </c>
      <c r="K121" s="62">
        <f>Exp_3!K504</f>
        <v>0.73810416666666667</v>
      </c>
      <c r="L121" s="61">
        <f>Exp_3!L504</f>
        <v>0.28219583333333337</v>
      </c>
      <c r="M121" s="53">
        <f>Exp_3!M504</f>
        <v>0.33333333333333326</v>
      </c>
      <c r="N121" s="62">
        <f>Exp_3!N504</f>
        <v>0.37551249999999992</v>
      </c>
      <c r="O121" s="75"/>
    </row>
    <row r="122" spans="2:15" x14ac:dyDescent="0.35">
      <c r="B122" s="12">
        <f>$B$8</f>
        <v>40</v>
      </c>
      <c r="C122" s="15">
        <f>Exp_3!C505</f>
        <v>98.942851134797678</v>
      </c>
      <c r="D122" s="16">
        <f>Exp_3!D505</f>
        <v>97.851451278883005</v>
      </c>
      <c r="E122" s="17">
        <f>Exp_3!E505</f>
        <v>116.43317921037159</v>
      </c>
      <c r="F122" s="15">
        <f>Exp_3!F505</f>
        <v>18.064249999999991</v>
      </c>
      <c r="G122" s="16">
        <f>Exp_3!G505</f>
        <v>20.442916666666683</v>
      </c>
      <c r="H122" s="17">
        <f>Exp_3!H505</f>
        <v>22.352916666666694</v>
      </c>
      <c r="I122" s="15">
        <f>Exp_3!I505</f>
        <v>0.65270833333333278</v>
      </c>
      <c r="J122" s="16">
        <f>Exp_3!J505</f>
        <v>0.73239583333333347</v>
      </c>
      <c r="K122" s="17">
        <f>Exp_3!K505</f>
        <v>0.78427083333333314</v>
      </c>
      <c r="L122" s="15">
        <f>Exp_3!L505</f>
        <v>0.38633541666666688</v>
      </c>
      <c r="M122" s="16">
        <f>Exp_3!M505</f>
        <v>0.43783333333333307</v>
      </c>
      <c r="N122" s="17">
        <f>Exp_3!N505</f>
        <v>0.4803958333333333</v>
      </c>
      <c r="O122" s="75"/>
    </row>
    <row r="123" spans="2:15" ht="15" thickBot="1" x14ac:dyDescent="0.4">
      <c r="B123" s="36">
        <f>$B$9</f>
        <v>100</v>
      </c>
      <c r="C123" s="49">
        <f>Exp_3!C506</f>
        <v>112.52395503658123</v>
      </c>
      <c r="D123" s="50">
        <f>Exp_3!D506</f>
        <v>107.99679467860182</v>
      </c>
      <c r="E123" s="51">
        <f>Exp_3!E506</f>
        <v>108.10527993452419</v>
      </c>
      <c r="F123" s="49">
        <f>Exp_3!F506</f>
        <v>43.495333333333313</v>
      </c>
      <c r="G123" s="50">
        <f>Exp_3!G506</f>
        <v>47.371666666666641</v>
      </c>
      <c r="H123" s="51">
        <f>Exp_3!H506</f>
        <v>49.773500000000027</v>
      </c>
      <c r="I123" s="49">
        <f>Exp_3!I506</f>
        <v>0.65102083333333349</v>
      </c>
      <c r="J123" s="50">
        <f>Exp_3!J506</f>
        <v>0.71745833333333209</v>
      </c>
      <c r="K123" s="51">
        <f>Exp_3!K506</f>
        <v>0.74975000000000092</v>
      </c>
      <c r="L123" s="49">
        <f>Exp_3!L506</f>
        <v>0.4089124999999999</v>
      </c>
      <c r="M123" s="50">
        <f>Exp_3!M506</f>
        <v>0.44501833333333279</v>
      </c>
      <c r="N123" s="51">
        <f>Exp_3!N506</f>
        <v>0.46774500000000069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4A2C9-B89A-42E3-B9C2-5AFD03C60966}">
  <sheetPr codeName="Sheet5"/>
  <dimension ref="B1:O124"/>
  <sheetViews>
    <sheetView workbookViewId="0">
      <selection activeCell="B3" sqref="B3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Exp_4!B1</f>
        <v>Exp4: using high Rsquared, dynamic case (rho_yt is nonzero), m=0, breaks in slopes and intercepts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Exp_4!C6</f>
        <v>25.576162829091555</v>
      </c>
      <c r="D7" s="53">
        <f>Exp_4!D6</f>
        <v>22.015529090220937</v>
      </c>
      <c r="E7" s="62">
        <f>Exp_4!E6</f>
        <v>20.59581988083837</v>
      </c>
      <c r="F7" s="61">
        <f>Exp_4!F6</f>
        <v>4</v>
      </c>
      <c r="G7" s="53">
        <f>Exp_4!G6</f>
        <v>4</v>
      </c>
      <c r="H7" s="62">
        <f>Exp_4!H6</f>
        <v>4</v>
      </c>
      <c r="I7" s="61">
        <f>Exp_4!I6</f>
        <v>1</v>
      </c>
      <c r="J7" s="53">
        <f>Exp_4!J6</f>
        <v>1</v>
      </c>
      <c r="K7" s="62">
        <f>Exp_4!K6</f>
        <v>1</v>
      </c>
      <c r="L7" s="61">
        <f>Exp_4!L6</f>
        <v>0</v>
      </c>
      <c r="M7" s="53">
        <f>Exp_4!M6</f>
        <v>0</v>
      </c>
      <c r="N7" s="62">
        <f>Exp_4!N6</f>
        <v>0</v>
      </c>
      <c r="O7" s="75"/>
    </row>
    <row r="8" spans="2:15" x14ac:dyDescent="0.35">
      <c r="B8" s="12">
        <v>40</v>
      </c>
      <c r="C8" s="15">
        <f>Exp_4!C7</f>
        <v>22.541344825746467</v>
      </c>
      <c r="D8" s="16">
        <f>Exp_4!D7</f>
        <v>20.897936980757528</v>
      </c>
      <c r="E8" s="17">
        <f>Exp_4!E7</f>
        <v>24.84641653080191</v>
      </c>
      <c r="F8" s="15">
        <f>Exp_4!F7</f>
        <v>4</v>
      </c>
      <c r="G8" s="16">
        <f>Exp_4!G7</f>
        <v>4</v>
      </c>
      <c r="H8" s="17">
        <f>Exp_4!H7</f>
        <v>4</v>
      </c>
      <c r="I8" s="15">
        <f>Exp_4!I7</f>
        <v>1</v>
      </c>
      <c r="J8" s="16">
        <f>Exp_4!J7</f>
        <v>1</v>
      </c>
      <c r="K8" s="17">
        <f>Exp_4!K7</f>
        <v>1</v>
      </c>
      <c r="L8" s="15">
        <f>Exp_4!L7</f>
        <v>0</v>
      </c>
      <c r="M8" s="16">
        <f>Exp_4!M7</f>
        <v>0</v>
      </c>
      <c r="N8" s="17">
        <f>Exp_4!N7</f>
        <v>0</v>
      </c>
      <c r="O8" s="75"/>
    </row>
    <row r="9" spans="2:15" x14ac:dyDescent="0.35">
      <c r="B9" s="12">
        <v>100</v>
      </c>
      <c r="C9" s="24">
        <f>Exp_4!C8</f>
        <v>23.502815340720893</v>
      </c>
      <c r="D9" s="25">
        <f>Exp_4!D8</f>
        <v>21.915466220638709</v>
      </c>
      <c r="E9" s="26">
        <f>Exp_4!E8</f>
        <v>22.729895498728876</v>
      </c>
      <c r="F9" s="24">
        <f>Exp_4!F8</f>
        <v>4</v>
      </c>
      <c r="G9" s="25">
        <f>Exp_4!G8</f>
        <v>4</v>
      </c>
      <c r="H9" s="26">
        <f>Exp_4!H8</f>
        <v>4</v>
      </c>
      <c r="I9" s="24">
        <f>Exp_4!I8</f>
        <v>1</v>
      </c>
      <c r="J9" s="25">
        <f>Exp_4!J8</f>
        <v>1</v>
      </c>
      <c r="K9" s="26">
        <f>Exp_4!K8</f>
        <v>1</v>
      </c>
      <c r="L9" s="24">
        <f>Exp_4!L8</f>
        <v>0</v>
      </c>
      <c r="M9" s="25">
        <f>Exp_4!M8</f>
        <v>0</v>
      </c>
      <c r="N9" s="26">
        <f>Exp_4!N8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Exp_4!C90</f>
        <v>25.987724019805754</v>
      </c>
      <c r="D11" s="53">
        <f>Exp_4!D90</f>
        <v>22.313614730727739</v>
      </c>
      <c r="E11" s="62">
        <f>Exp_4!E90</f>
        <v>20.924443424134996</v>
      </c>
      <c r="F11" s="61">
        <f>Exp_4!F90</f>
        <v>3.8109999999999999</v>
      </c>
      <c r="G11" s="53">
        <f>Exp_4!G90</f>
        <v>4.8120000000000003</v>
      </c>
      <c r="H11" s="62">
        <f>Exp_4!H90</f>
        <v>5.5945</v>
      </c>
      <c r="I11" s="61">
        <f>Exp_4!I90</f>
        <v>0.77562500000000001</v>
      </c>
      <c r="J11" s="53">
        <f>Exp_4!J90</f>
        <v>0.91362500000000002</v>
      </c>
      <c r="K11" s="62">
        <f>Exp_4!K90</f>
        <v>0.96712500000000001</v>
      </c>
      <c r="L11" s="61">
        <f>Exp_4!L90</f>
        <v>3.5425000000000095E-2</v>
      </c>
      <c r="M11" s="53">
        <f>Exp_4!M90</f>
        <v>5.7874999999999815E-2</v>
      </c>
      <c r="N11" s="62">
        <f>Exp_4!N90</f>
        <v>8.6299999999999474E-2</v>
      </c>
      <c r="O11" s="75"/>
    </row>
    <row r="12" spans="2:15" x14ac:dyDescent="0.35">
      <c r="B12" s="12">
        <f>$B$8</f>
        <v>40</v>
      </c>
      <c r="C12" s="15">
        <f>Exp_4!C91</f>
        <v>23.231689042304762</v>
      </c>
      <c r="D12" s="16">
        <f>Exp_4!D91</f>
        <v>21.319183762190249</v>
      </c>
      <c r="E12" s="17">
        <f>Exp_4!E91</f>
        <v>25.177613875724692</v>
      </c>
      <c r="F12" s="15">
        <f>Exp_4!F91</f>
        <v>3.5265</v>
      </c>
      <c r="G12" s="16">
        <f>Exp_4!G91</f>
        <v>4.6215000000000002</v>
      </c>
      <c r="H12" s="17">
        <f>Exp_4!H91</f>
        <v>5.3295000000000003</v>
      </c>
      <c r="I12" s="15">
        <f>Exp_4!I91</f>
        <v>0.74075000000000002</v>
      </c>
      <c r="J12" s="16">
        <f>Exp_4!J91</f>
        <v>0.90275000000000005</v>
      </c>
      <c r="K12" s="17">
        <f>Exp_4!K91</f>
        <v>0.96112500000000001</v>
      </c>
      <c r="L12" s="15">
        <f>Exp_4!L91</f>
        <v>1.4087500000000062E-2</v>
      </c>
      <c r="M12" s="16">
        <f>Exp_4!M91</f>
        <v>2.5262499999999941E-2</v>
      </c>
      <c r="N12" s="17">
        <f>Exp_4!N91</f>
        <v>3.7124999999999783E-2</v>
      </c>
      <c r="O12" s="75"/>
    </row>
    <row r="13" spans="2:15" x14ac:dyDescent="0.35">
      <c r="B13" s="12">
        <f>$B$9</f>
        <v>100</v>
      </c>
      <c r="C13" s="24">
        <f>Exp_4!C92</f>
        <v>23.767451594568005</v>
      </c>
      <c r="D13" s="25">
        <f>Exp_4!D92</f>
        <v>22.166237608654949</v>
      </c>
      <c r="E13" s="26">
        <f>Exp_4!E92</f>
        <v>23.099048942776871</v>
      </c>
      <c r="F13" s="24">
        <f>Exp_4!F92</f>
        <v>3.161</v>
      </c>
      <c r="G13" s="25">
        <f>Exp_4!G92</f>
        <v>4.2934999999999999</v>
      </c>
      <c r="H13" s="26">
        <f>Exp_4!H92</f>
        <v>4.8780000000000001</v>
      </c>
      <c r="I13" s="24">
        <f>Exp_4!I92</f>
        <v>0.68225000000000002</v>
      </c>
      <c r="J13" s="25">
        <f>Exp_4!J92</f>
        <v>0.86875000000000002</v>
      </c>
      <c r="K13" s="26">
        <f>Exp_4!K92</f>
        <v>0.94287500000000002</v>
      </c>
      <c r="L13" s="24">
        <f>Exp_4!L92</f>
        <v>4.319999999999974E-3</v>
      </c>
      <c r="M13" s="25">
        <f>Exp_4!M92</f>
        <v>8.184999999999925E-3</v>
      </c>
      <c r="N13" s="26">
        <f>Exp_4!N92</f>
        <v>1.1064999999999882E-2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Exp_4!C258</f>
        <v>27.253679722925742</v>
      </c>
      <c r="D15" s="53">
        <f>Exp_4!D258</f>
        <v>22.84391726127873</v>
      </c>
      <c r="E15" s="62">
        <f>Exp_4!E258</f>
        <v>21.463636488973791</v>
      </c>
      <c r="F15" s="61">
        <f>Exp_4!F258</f>
        <v>7.4414999999999996</v>
      </c>
      <c r="G15" s="53">
        <f>Exp_4!G258</f>
        <v>7.8615000000000004</v>
      </c>
      <c r="H15" s="62">
        <f>Exp_4!H258</f>
        <v>8.2735000000000003</v>
      </c>
      <c r="I15" s="61">
        <f>Exp_4!I258</f>
        <v>0.77575000000000005</v>
      </c>
      <c r="J15" s="53">
        <f>Exp_4!J258</f>
        <v>0.84250000000000003</v>
      </c>
      <c r="K15" s="62">
        <f>Exp_4!K258</f>
        <v>0.88787499999999997</v>
      </c>
      <c r="L15" s="61">
        <f>Exp_4!L258</f>
        <v>0.21692500000000012</v>
      </c>
      <c r="M15" s="53">
        <f>Exp_4!M258</f>
        <v>0.2245750000000005</v>
      </c>
      <c r="N15" s="62">
        <f>Exp_4!N258</f>
        <v>0.23610000000000037</v>
      </c>
      <c r="O15" s="75"/>
    </row>
    <row r="16" spans="2:15" x14ac:dyDescent="0.35">
      <c r="B16" s="12">
        <f>$B$8</f>
        <v>40</v>
      </c>
      <c r="C16" s="15">
        <f>Exp_4!C259</f>
        <v>24.271622435723682</v>
      </c>
      <c r="D16" s="16">
        <f>Exp_4!D259</f>
        <v>22.06532320245509</v>
      </c>
      <c r="E16" s="17">
        <f>Exp_4!E259</f>
        <v>25.896334879704771</v>
      </c>
      <c r="F16" s="15">
        <f>Exp_4!F259</f>
        <v>10.310499999999999</v>
      </c>
      <c r="G16" s="16">
        <f>Exp_4!G259</f>
        <v>10.7835</v>
      </c>
      <c r="H16" s="17">
        <f>Exp_4!H259</f>
        <v>11.2525</v>
      </c>
      <c r="I16" s="15">
        <f>Exp_4!I259</f>
        <v>0.75675000000000003</v>
      </c>
      <c r="J16" s="16">
        <f>Exp_4!J259</f>
        <v>0.83299999999999996</v>
      </c>
      <c r="K16" s="17">
        <f>Exp_4!K259</f>
        <v>0.878</v>
      </c>
      <c r="L16" s="15">
        <f>Exp_4!L259</f>
        <v>0.18208750000000032</v>
      </c>
      <c r="M16" s="16">
        <f>Exp_4!M259</f>
        <v>0.18628750000000024</v>
      </c>
      <c r="N16" s="17">
        <f>Exp_4!N259</f>
        <v>0.19351250000000023</v>
      </c>
      <c r="O16" s="75"/>
    </row>
    <row r="17" spans="2:15" x14ac:dyDescent="0.35">
      <c r="B17" s="12">
        <f>$B$9</f>
        <v>100</v>
      </c>
      <c r="C17" s="24">
        <f>Exp_4!C260</f>
        <v>25.439650195679732</v>
      </c>
      <c r="D17" s="25">
        <f>Exp_4!D260</f>
        <v>23.551742119180172</v>
      </c>
      <c r="E17" s="26">
        <f>Exp_4!E260</f>
        <v>24.435945788962279</v>
      </c>
      <c r="F17" s="24">
        <f>Exp_4!F260</f>
        <v>14.815</v>
      </c>
      <c r="G17" s="25">
        <f>Exp_4!G260</f>
        <v>15.2895</v>
      </c>
      <c r="H17" s="26">
        <f>Exp_4!H260</f>
        <v>16.044</v>
      </c>
      <c r="I17" s="24">
        <f>Exp_4!I260</f>
        <v>0.72275</v>
      </c>
      <c r="J17" s="25">
        <f>Exp_4!J260</f>
        <v>0.80649999999999999</v>
      </c>
      <c r="K17" s="26">
        <f>Exp_4!K260</f>
        <v>0.85275000000000001</v>
      </c>
      <c r="L17" s="24">
        <f>Exp_4!L260</f>
        <v>0.11924000000000018</v>
      </c>
      <c r="M17" s="25">
        <f>Exp_4!M260</f>
        <v>0.12063500000000013</v>
      </c>
      <c r="N17" s="26">
        <f>Exp_4!N260</f>
        <v>0.12633000000000003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Exp_4!C594</f>
        <v>29.070812734528765</v>
      </c>
      <c r="D19" s="53">
        <f>Exp_4!D594</f>
        <v>23.730378411784162</v>
      </c>
      <c r="E19" s="62">
        <f>Exp_4!E594</f>
        <v>21.983631458491871</v>
      </c>
      <c r="F19" s="61">
        <f>Exp_4!F594</f>
        <v>7.4414999999999996</v>
      </c>
      <c r="G19" s="53">
        <f>Exp_4!G594</f>
        <v>7.8615000000000004</v>
      </c>
      <c r="H19" s="62">
        <f>Exp_4!H594</f>
        <v>8.2735000000000003</v>
      </c>
      <c r="I19" s="61">
        <f>Exp_4!I594</f>
        <v>0.77575000000000005</v>
      </c>
      <c r="J19" s="53">
        <f>Exp_4!J594</f>
        <v>0.84250000000000003</v>
      </c>
      <c r="K19" s="62">
        <f>Exp_4!K594</f>
        <v>0.88787499999999997</v>
      </c>
      <c r="L19" s="61">
        <f>Exp_4!L594</f>
        <v>0.21692500000000012</v>
      </c>
      <c r="M19" s="53">
        <f>Exp_4!M594</f>
        <v>0.2245750000000005</v>
      </c>
      <c r="N19" s="62">
        <f>Exp_4!N594</f>
        <v>0.23610000000000037</v>
      </c>
      <c r="O19" s="75"/>
    </row>
    <row r="20" spans="2:15" x14ac:dyDescent="0.35">
      <c r="B20" s="12">
        <f>$B$8</f>
        <v>40</v>
      </c>
      <c r="C20" s="15">
        <f>Exp_4!C595</f>
        <v>26.881845551610812</v>
      </c>
      <c r="D20" s="16">
        <f>Exp_4!D595</f>
        <v>24.340892322637945</v>
      </c>
      <c r="E20" s="17">
        <f>Exp_4!E595</f>
        <v>27.297654282557183</v>
      </c>
      <c r="F20" s="15">
        <f>Exp_4!F595</f>
        <v>10.310499999999999</v>
      </c>
      <c r="G20" s="16">
        <f>Exp_4!G595</f>
        <v>10.7835</v>
      </c>
      <c r="H20" s="17">
        <f>Exp_4!H595</f>
        <v>11.2525</v>
      </c>
      <c r="I20" s="15">
        <f>Exp_4!I595</f>
        <v>0.75675000000000003</v>
      </c>
      <c r="J20" s="16">
        <f>Exp_4!J595</f>
        <v>0.83299999999999996</v>
      </c>
      <c r="K20" s="17">
        <f>Exp_4!K595</f>
        <v>0.878</v>
      </c>
      <c r="L20" s="15">
        <f>Exp_4!L595</f>
        <v>0.18208750000000032</v>
      </c>
      <c r="M20" s="16">
        <f>Exp_4!M595</f>
        <v>0.18628750000000024</v>
      </c>
      <c r="N20" s="17">
        <f>Exp_4!N595</f>
        <v>0.19351250000000023</v>
      </c>
      <c r="O20" s="75"/>
    </row>
    <row r="21" spans="2:15" x14ac:dyDescent="0.35">
      <c r="B21" s="12">
        <f>$B$9</f>
        <v>100</v>
      </c>
      <c r="C21" s="24">
        <f>Exp_4!C596</f>
        <v>31.668282571287644</v>
      </c>
      <c r="D21" s="25">
        <f>Exp_4!D596</f>
        <v>27.373333833480366</v>
      </c>
      <c r="E21" s="26">
        <f>Exp_4!E596</f>
        <v>27.897737904758745</v>
      </c>
      <c r="F21" s="24">
        <f>Exp_4!F596</f>
        <v>14.815</v>
      </c>
      <c r="G21" s="25">
        <f>Exp_4!G596</f>
        <v>15.2895</v>
      </c>
      <c r="H21" s="26">
        <f>Exp_4!H596</f>
        <v>16.044</v>
      </c>
      <c r="I21" s="24">
        <f>Exp_4!I596</f>
        <v>0.72275</v>
      </c>
      <c r="J21" s="25">
        <f>Exp_4!J596</f>
        <v>0.80649999999999999</v>
      </c>
      <c r="K21" s="26">
        <f>Exp_4!K596</f>
        <v>0.85275000000000001</v>
      </c>
      <c r="L21" s="24">
        <f>Exp_4!L596</f>
        <v>0.11924000000000018</v>
      </c>
      <c r="M21" s="25">
        <f>Exp_4!M596</f>
        <v>0.12063500000000013</v>
      </c>
      <c r="N21" s="26">
        <f>Exp_4!N596</f>
        <v>0.12633000000000003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Exp_4!C342</f>
        <v>28.385895303871155</v>
      </c>
      <c r="D23" s="53">
        <f>Exp_4!D342</f>
        <v>23.340677760080048</v>
      </c>
      <c r="E23" s="62">
        <f>Exp_4!E342</f>
        <v>21.742497682549754</v>
      </c>
      <c r="F23" s="61">
        <f>Exp_4!F342</f>
        <v>5.6165000000000003</v>
      </c>
      <c r="G23" s="53">
        <f>Exp_4!G342</f>
        <v>5.9980000000000002</v>
      </c>
      <c r="H23" s="62">
        <f>Exp_4!H342</f>
        <v>6.3959999999999999</v>
      </c>
      <c r="I23" s="61">
        <f>Exp_4!I342</f>
        <v>0.65987499999999999</v>
      </c>
      <c r="J23" s="53">
        <f>Exp_4!J342</f>
        <v>0.73287500000000005</v>
      </c>
      <c r="K23" s="62">
        <f>Exp_4!K342</f>
        <v>0.79425000000000001</v>
      </c>
      <c r="L23" s="61">
        <f>Exp_4!L342</f>
        <v>0.14884999999999984</v>
      </c>
      <c r="M23" s="53">
        <f>Exp_4!M342</f>
        <v>0.15332499999999996</v>
      </c>
      <c r="N23" s="62">
        <f>Exp_4!N342</f>
        <v>0.16094999999999998</v>
      </c>
      <c r="O23" s="75"/>
    </row>
    <row r="24" spans="2:15" x14ac:dyDescent="0.35">
      <c r="B24" s="12">
        <f>$B$8</f>
        <v>40</v>
      </c>
      <c r="C24" s="15">
        <f>Exp_4!C343</f>
        <v>25.893511233312417</v>
      </c>
      <c r="D24" s="16">
        <f>Exp_4!D343</f>
        <v>23.343422224337797</v>
      </c>
      <c r="E24" s="17">
        <f>Exp_4!E343</f>
        <v>26.860917071111871</v>
      </c>
      <c r="F24" s="15">
        <f>Exp_4!F343</f>
        <v>7.9494999999999996</v>
      </c>
      <c r="G24" s="16">
        <f>Exp_4!G343</f>
        <v>8.4864999999999995</v>
      </c>
      <c r="H24" s="17">
        <f>Exp_4!H343</f>
        <v>8.8524999999999991</v>
      </c>
      <c r="I24" s="15">
        <f>Exp_4!I343</f>
        <v>0.65949999999999998</v>
      </c>
      <c r="J24" s="16">
        <f>Exp_4!J343</f>
        <v>0.75337500000000002</v>
      </c>
      <c r="K24" s="17">
        <f>Exp_4!K343</f>
        <v>0.80562500000000004</v>
      </c>
      <c r="L24" s="15">
        <f>Exp_4!L343</f>
        <v>0.13278750000000011</v>
      </c>
      <c r="M24" s="16">
        <f>Exp_4!M343</f>
        <v>0.13682500000000017</v>
      </c>
      <c r="N24" s="17">
        <f>Exp_4!N343</f>
        <v>0.14074999999999999</v>
      </c>
      <c r="O24" s="75"/>
    </row>
    <row r="25" spans="2:15" x14ac:dyDescent="0.35">
      <c r="B25" s="12">
        <f>$B$9</f>
        <v>100</v>
      </c>
      <c r="C25" s="24">
        <f>Exp_4!C344</f>
        <v>29.376997044610071</v>
      </c>
      <c r="D25" s="25">
        <f>Exp_4!D344</f>
        <v>25.860800008175893</v>
      </c>
      <c r="E25" s="26">
        <f>Exp_4!E344</f>
        <v>27.029404105208961</v>
      </c>
      <c r="F25" s="24">
        <f>Exp_4!F344</f>
        <v>11.6305</v>
      </c>
      <c r="G25" s="25">
        <f>Exp_4!G344</f>
        <v>12.294499999999999</v>
      </c>
      <c r="H25" s="26">
        <f>Exp_4!H344</f>
        <v>13.028</v>
      </c>
      <c r="I25" s="24">
        <f>Exp_4!I344</f>
        <v>0.64949999999999997</v>
      </c>
      <c r="J25" s="25">
        <f>Exp_4!J344</f>
        <v>0.747</v>
      </c>
      <c r="K25" s="26">
        <f>Exp_4!K344</f>
        <v>0.79900000000000004</v>
      </c>
      <c r="L25" s="24">
        <f>Exp_4!L344</f>
        <v>9.0325000000000155E-2</v>
      </c>
      <c r="M25" s="25">
        <f>Exp_4!M344</f>
        <v>9.3065000000000023E-2</v>
      </c>
      <c r="N25" s="26">
        <f>Exp_4!N344</f>
        <v>9.8319999999999991E-2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Exp_4!C678</f>
        <v>29.041117650119133</v>
      </c>
      <c r="D27" s="53">
        <f>Exp_4!D678</f>
        <v>23.730265741483443</v>
      </c>
      <c r="E27" s="62">
        <f>Exp_4!E678</f>
        <v>21.982373818868602</v>
      </c>
      <c r="F27" s="61">
        <f>Exp_4!F678</f>
        <v>5.6165000000000003</v>
      </c>
      <c r="G27" s="53">
        <f>Exp_4!G678</f>
        <v>5.9980000000000002</v>
      </c>
      <c r="H27" s="62">
        <f>Exp_4!H678</f>
        <v>6.3959999999999999</v>
      </c>
      <c r="I27" s="61">
        <f>Exp_4!I678</f>
        <v>0.65987499999999999</v>
      </c>
      <c r="J27" s="53">
        <f>Exp_4!J678</f>
        <v>0.73287500000000005</v>
      </c>
      <c r="K27" s="62">
        <f>Exp_4!K678</f>
        <v>0.79425000000000001</v>
      </c>
      <c r="L27" s="61">
        <f>Exp_4!L678</f>
        <v>0.14884999999999984</v>
      </c>
      <c r="M27" s="53">
        <f>Exp_4!M678</f>
        <v>0.15332499999999996</v>
      </c>
      <c r="N27" s="62">
        <f>Exp_4!N678</f>
        <v>0.16094999999999998</v>
      </c>
      <c r="O27" s="75"/>
    </row>
    <row r="28" spans="2:15" x14ac:dyDescent="0.35">
      <c r="B28" s="12">
        <f>$B$8</f>
        <v>40</v>
      </c>
      <c r="C28" s="15">
        <f>Exp_4!C679</f>
        <v>26.921157585094363</v>
      </c>
      <c r="D28" s="16">
        <f>Exp_4!D679</f>
        <v>24.156476824385347</v>
      </c>
      <c r="E28" s="17">
        <f>Exp_4!E679</f>
        <v>27.526152910354739</v>
      </c>
      <c r="F28" s="15">
        <f>Exp_4!F679</f>
        <v>7.9494999999999996</v>
      </c>
      <c r="G28" s="16">
        <f>Exp_4!G679</f>
        <v>8.4864999999999995</v>
      </c>
      <c r="H28" s="17">
        <f>Exp_4!H679</f>
        <v>8.8524999999999991</v>
      </c>
      <c r="I28" s="15">
        <f>Exp_4!I679</f>
        <v>0.65949999999999998</v>
      </c>
      <c r="J28" s="16">
        <f>Exp_4!J679</f>
        <v>0.75337500000000002</v>
      </c>
      <c r="K28" s="17">
        <f>Exp_4!K679</f>
        <v>0.80562500000000004</v>
      </c>
      <c r="L28" s="15">
        <f>Exp_4!L679</f>
        <v>0.13278750000000011</v>
      </c>
      <c r="M28" s="16">
        <f>Exp_4!M679</f>
        <v>0.13682500000000017</v>
      </c>
      <c r="N28" s="17">
        <f>Exp_4!N679</f>
        <v>0.14074999999999999</v>
      </c>
      <c r="O28" s="75"/>
    </row>
    <row r="29" spans="2:15" x14ac:dyDescent="0.35">
      <c r="B29" s="12">
        <f>$B$9</f>
        <v>100</v>
      </c>
      <c r="C29" s="24">
        <f>Exp_4!C680</f>
        <v>31.025132172205272</v>
      </c>
      <c r="D29" s="25">
        <f>Exp_4!D680</f>
        <v>26.760792951202287</v>
      </c>
      <c r="E29" s="26">
        <f>Exp_4!E680</f>
        <v>28.103825288896147</v>
      </c>
      <c r="F29" s="24">
        <f>Exp_4!F680</f>
        <v>11.6305</v>
      </c>
      <c r="G29" s="25">
        <f>Exp_4!G680</f>
        <v>12.294499999999999</v>
      </c>
      <c r="H29" s="26">
        <f>Exp_4!H680</f>
        <v>13.028</v>
      </c>
      <c r="I29" s="24">
        <f>Exp_4!I680</f>
        <v>0.64949999999999997</v>
      </c>
      <c r="J29" s="25">
        <f>Exp_4!J680</f>
        <v>0.747</v>
      </c>
      <c r="K29" s="26">
        <f>Exp_4!K680</f>
        <v>0.79900000000000004</v>
      </c>
      <c r="L29" s="24">
        <f>Exp_4!L680</f>
        <v>9.0325000000000155E-2</v>
      </c>
      <c r="M29" s="25">
        <f>Exp_4!M680</f>
        <v>9.3065000000000023E-2</v>
      </c>
      <c r="N29" s="26">
        <f>Exp_4!N680</f>
        <v>9.8319999999999991E-2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Exp_4!C426</f>
        <v>26.934275232100678</v>
      </c>
      <c r="D31" s="53">
        <f>Exp_4!D426</f>
        <v>23.25087870379221</v>
      </c>
      <c r="E31" s="62">
        <f>Exp_4!E426</f>
        <v>20.919080782699691</v>
      </c>
      <c r="F31" s="61">
        <f>Exp_4!F426</f>
        <v>4.6440000000000001</v>
      </c>
      <c r="G31" s="53">
        <f>Exp_4!G426</f>
        <v>4.6025</v>
      </c>
      <c r="H31" s="62">
        <f>Exp_4!H426</f>
        <v>4.726</v>
      </c>
      <c r="I31" s="61">
        <f>Exp_4!I426</f>
        <v>0.69412499999999999</v>
      </c>
      <c r="J31" s="53">
        <f>Exp_4!J426</f>
        <v>0.75275000000000003</v>
      </c>
      <c r="K31" s="62">
        <f>Exp_4!K426</f>
        <v>0.81174999999999997</v>
      </c>
      <c r="L31" s="61">
        <f>Exp_4!L426</f>
        <v>9.3374999999999375E-2</v>
      </c>
      <c r="M31" s="53">
        <f>Exp_4!M426</f>
        <v>7.9574999999999493E-2</v>
      </c>
      <c r="N31" s="62">
        <f>Exp_4!N426</f>
        <v>7.3949999999999613E-2</v>
      </c>
      <c r="O31" s="75"/>
    </row>
    <row r="32" spans="2:15" x14ac:dyDescent="0.35">
      <c r="B32" s="12">
        <f>$B$8</f>
        <v>40</v>
      </c>
      <c r="C32" s="15">
        <f>Exp_4!C427</f>
        <v>25.083246530764388</v>
      </c>
      <c r="D32" s="16">
        <f>Exp_4!D427</f>
        <v>21.925371308971648</v>
      </c>
      <c r="E32" s="17">
        <f>Exp_4!E427</f>
        <v>25.685082088001511</v>
      </c>
      <c r="F32" s="15">
        <f>Exp_4!F427</f>
        <v>6.6835000000000004</v>
      </c>
      <c r="G32" s="16">
        <f>Exp_4!G427</f>
        <v>6.3564999999999996</v>
      </c>
      <c r="H32" s="17">
        <f>Exp_4!H427</f>
        <v>6.15</v>
      </c>
      <c r="I32" s="15">
        <f>Exp_4!I427</f>
        <v>0.69237499999999996</v>
      </c>
      <c r="J32" s="16">
        <f>Exp_4!J427</f>
        <v>0.76875000000000004</v>
      </c>
      <c r="K32" s="17">
        <f>Exp_4!K427</f>
        <v>0.81512499999999999</v>
      </c>
      <c r="L32" s="15">
        <f>Exp_4!L427</f>
        <v>9.7849999999999993E-2</v>
      </c>
      <c r="M32" s="16">
        <f>Exp_4!M427</f>
        <v>8.2037499999999985E-2</v>
      </c>
      <c r="N32" s="17">
        <f>Exp_4!N427</f>
        <v>7.2237499999999941E-2</v>
      </c>
      <c r="O32" s="75"/>
    </row>
    <row r="33" spans="2:15" x14ac:dyDescent="0.35">
      <c r="B33" s="12">
        <f>$B$9</f>
        <v>100</v>
      </c>
      <c r="C33" s="24">
        <f>Exp_4!C428</f>
        <v>27.043218157795156</v>
      </c>
      <c r="D33" s="25">
        <f>Exp_4!D428</f>
        <v>22.667829896280715</v>
      </c>
      <c r="E33" s="26">
        <f>Exp_4!E428</f>
        <v>23.427155625656429</v>
      </c>
      <c r="F33" s="24">
        <f>Exp_4!F428</f>
        <v>13.670999999999999</v>
      </c>
      <c r="G33" s="25">
        <f>Exp_4!G428</f>
        <v>10.9735</v>
      </c>
      <c r="H33" s="26">
        <f>Exp_4!H428</f>
        <v>10.0685</v>
      </c>
      <c r="I33" s="24">
        <f>Exp_4!I428</f>
        <v>0.69225000000000003</v>
      </c>
      <c r="J33" s="25">
        <f>Exp_4!J428</f>
        <v>0.75962499999999999</v>
      </c>
      <c r="K33" s="26">
        <f>Exp_4!K428</f>
        <v>0.80312499999999998</v>
      </c>
      <c r="L33" s="24">
        <f>Exp_4!L428</f>
        <v>0.10901999999999995</v>
      </c>
      <c r="M33" s="25">
        <f>Exp_4!M428</f>
        <v>7.9349999999999962E-2</v>
      </c>
      <c r="N33" s="26">
        <f>Exp_4!N428</f>
        <v>6.8560000000000038E-2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Exp_4!C762</f>
        <v>27.656624526473792</v>
      </c>
      <c r="D35" s="53">
        <f>Exp_4!D762</f>
        <v>22.920323645421039</v>
      </c>
      <c r="E35" s="62">
        <f>Exp_4!E762</f>
        <v>21.242162276032772</v>
      </c>
      <c r="F35" s="61">
        <f>Exp_4!F762</f>
        <v>4.6440000000000001</v>
      </c>
      <c r="G35" s="53">
        <f>Exp_4!G762</f>
        <v>4.6025</v>
      </c>
      <c r="H35" s="62">
        <f>Exp_4!H762</f>
        <v>4.726</v>
      </c>
      <c r="I35" s="61">
        <f>Exp_4!I762</f>
        <v>0.69412499999999999</v>
      </c>
      <c r="J35" s="53">
        <f>Exp_4!J762</f>
        <v>0.75275000000000003</v>
      </c>
      <c r="K35" s="62">
        <f>Exp_4!K762</f>
        <v>0.81174999999999997</v>
      </c>
      <c r="L35" s="61">
        <f>Exp_4!L762</f>
        <v>9.3374999999999375E-2</v>
      </c>
      <c r="M35" s="53">
        <f>Exp_4!M762</f>
        <v>7.9574999999999493E-2</v>
      </c>
      <c r="N35" s="62">
        <f>Exp_4!N762</f>
        <v>7.3949999999999613E-2</v>
      </c>
      <c r="O35" s="75"/>
    </row>
    <row r="36" spans="2:15" x14ac:dyDescent="0.35">
      <c r="B36" s="12">
        <f>$B$8</f>
        <v>40</v>
      </c>
      <c r="C36" s="15">
        <f>Exp_4!C763</f>
        <v>25.985375676780748</v>
      </c>
      <c r="D36" s="16">
        <f>Exp_4!D763</f>
        <v>23.441671640562827</v>
      </c>
      <c r="E36" s="17">
        <f>Exp_4!E763</f>
        <v>26.039449105273579</v>
      </c>
      <c r="F36" s="15">
        <f>Exp_4!F763</f>
        <v>6.6835000000000004</v>
      </c>
      <c r="G36" s="16">
        <f>Exp_4!G763</f>
        <v>6.3564999999999996</v>
      </c>
      <c r="H36" s="17">
        <f>Exp_4!H763</f>
        <v>6.15</v>
      </c>
      <c r="I36" s="15">
        <f>Exp_4!I763</f>
        <v>0.69237499999999996</v>
      </c>
      <c r="J36" s="16">
        <f>Exp_4!J763</f>
        <v>0.76875000000000004</v>
      </c>
      <c r="K36" s="17">
        <f>Exp_4!K763</f>
        <v>0.81512499999999999</v>
      </c>
      <c r="L36" s="15">
        <f>Exp_4!L763</f>
        <v>9.7849999999999993E-2</v>
      </c>
      <c r="M36" s="16">
        <f>Exp_4!M763</f>
        <v>8.2037499999999985E-2</v>
      </c>
      <c r="N36" s="17">
        <f>Exp_4!N763</f>
        <v>7.2237499999999941E-2</v>
      </c>
      <c r="O36" s="75"/>
    </row>
    <row r="37" spans="2:15" x14ac:dyDescent="0.35">
      <c r="B37" s="12">
        <f>$B$9</f>
        <v>100</v>
      </c>
      <c r="C37" s="24">
        <f>Exp_4!C764</f>
        <v>32.439675657030179</v>
      </c>
      <c r="D37" s="25">
        <f>Exp_4!D764</f>
        <v>26.246657464095197</v>
      </c>
      <c r="E37" s="26">
        <f>Exp_4!E764</f>
        <v>26.548256025399962</v>
      </c>
      <c r="F37" s="24">
        <f>Exp_4!F764</f>
        <v>13.670999999999999</v>
      </c>
      <c r="G37" s="25">
        <f>Exp_4!G764</f>
        <v>10.9735</v>
      </c>
      <c r="H37" s="26">
        <f>Exp_4!H764</f>
        <v>10.0685</v>
      </c>
      <c r="I37" s="24">
        <f>Exp_4!I764</f>
        <v>0.69225000000000003</v>
      </c>
      <c r="J37" s="25">
        <f>Exp_4!J764</f>
        <v>0.75962499999999999</v>
      </c>
      <c r="K37" s="26">
        <f>Exp_4!K764</f>
        <v>0.80312499999999998</v>
      </c>
      <c r="L37" s="24">
        <f>Exp_4!L764</f>
        <v>0.10901999999999995</v>
      </c>
      <c r="M37" s="25">
        <f>Exp_4!M764</f>
        <v>7.9349999999999962E-2</v>
      </c>
      <c r="N37" s="26">
        <f>Exp_4!N764</f>
        <v>6.8560000000000038E-2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Exp_4!C42</f>
        <v>24.084432098203212</v>
      </c>
      <c r="D43" s="53">
        <f>Exp_4!D42</f>
        <v>20.434827325189286</v>
      </c>
      <c r="E43" s="62">
        <f>Exp_4!E42</f>
        <v>18.645354682237326</v>
      </c>
      <c r="F43" s="61">
        <f>Exp_4!F42</f>
        <v>4</v>
      </c>
      <c r="G43" s="53">
        <f>Exp_4!G42</f>
        <v>4</v>
      </c>
      <c r="H43" s="62">
        <f>Exp_4!H42</f>
        <v>4</v>
      </c>
      <c r="I43" s="61">
        <f>Exp_4!I42</f>
        <v>1</v>
      </c>
      <c r="J43" s="53">
        <f>Exp_4!J42</f>
        <v>1</v>
      </c>
      <c r="K43" s="62">
        <f>Exp_4!K42</f>
        <v>1</v>
      </c>
      <c r="L43" s="61">
        <f>Exp_4!L42</f>
        <v>0</v>
      </c>
      <c r="M43" s="53">
        <f>Exp_4!M42</f>
        <v>0</v>
      </c>
      <c r="N43" s="62">
        <f>Exp_4!N42</f>
        <v>0</v>
      </c>
      <c r="O43" s="75"/>
    </row>
    <row r="44" spans="2:15" x14ac:dyDescent="0.35">
      <c r="B44" s="12">
        <f>$B$8</f>
        <v>40</v>
      </c>
      <c r="C44" s="15">
        <f>Exp_4!C43</f>
        <v>21.266679137072391</v>
      </c>
      <c r="D44" s="16">
        <f>Exp_4!D43</f>
        <v>19.260875609024723</v>
      </c>
      <c r="E44" s="17">
        <f>Exp_4!E43</f>
        <v>22.929403168393787</v>
      </c>
      <c r="F44" s="15">
        <f>Exp_4!F43</f>
        <v>4</v>
      </c>
      <c r="G44" s="16">
        <f>Exp_4!G43</f>
        <v>4</v>
      </c>
      <c r="H44" s="17">
        <f>Exp_4!H43</f>
        <v>4</v>
      </c>
      <c r="I44" s="15">
        <f>Exp_4!I43</f>
        <v>1</v>
      </c>
      <c r="J44" s="16">
        <f>Exp_4!J43</f>
        <v>1</v>
      </c>
      <c r="K44" s="17">
        <f>Exp_4!K43</f>
        <v>1</v>
      </c>
      <c r="L44" s="15">
        <f>Exp_4!L43</f>
        <v>0</v>
      </c>
      <c r="M44" s="16">
        <f>Exp_4!M43</f>
        <v>0</v>
      </c>
      <c r="N44" s="17">
        <f>Exp_4!N43</f>
        <v>0</v>
      </c>
      <c r="O44" s="75"/>
    </row>
    <row r="45" spans="2:15" x14ac:dyDescent="0.35">
      <c r="B45" s="12">
        <f>$B$9</f>
        <v>100</v>
      </c>
      <c r="C45" s="24">
        <f>Exp_4!C44</f>
        <v>22.39045118597905</v>
      </c>
      <c r="D45" s="25">
        <f>Exp_4!D44</f>
        <v>20.270181238619983</v>
      </c>
      <c r="E45" s="26">
        <f>Exp_4!E44</f>
        <v>20.520563492853242</v>
      </c>
      <c r="F45" s="24">
        <f>Exp_4!F44</f>
        <v>4</v>
      </c>
      <c r="G45" s="25">
        <f>Exp_4!G44</f>
        <v>4</v>
      </c>
      <c r="H45" s="26">
        <f>Exp_4!H44</f>
        <v>4</v>
      </c>
      <c r="I45" s="24">
        <f>Exp_4!I44</f>
        <v>1</v>
      </c>
      <c r="J45" s="25">
        <f>Exp_4!J44</f>
        <v>1</v>
      </c>
      <c r="K45" s="26">
        <f>Exp_4!K44</f>
        <v>1</v>
      </c>
      <c r="L45" s="24">
        <f>Exp_4!L44</f>
        <v>0</v>
      </c>
      <c r="M45" s="25">
        <f>Exp_4!M44</f>
        <v>0</v>
      </c>
      <c r="N45" s="26">
        <f>Exp_4!N44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Exp_4!C126</f>
        <v>24.647496724709224</v>
      </c>
      <c r="D47" s="53">
        <f>Exp_4!D126</f>
        <v>20.872611555329538</v>
      </c>
      <c r="E47" s="62">
        <f>Exp_4!E126</f>
        <v>19.118065277948869</v>
      </c>
      <c r="F47" s="61">
        <f>Exp_4!F126</f>
        <v>3.8109999999999999</v>
      </c>
      <c r="G47" s="53">
        <f>Exp_4!G126</f>
        <v>4.8120000000000003</v>
      </c>
      <c r="H47" s="62">
        <f>Exp_4!H126</f>
        <v>5.5945</v>
      </c>
      <c r="I47" s="61">
        <f>Exp_4!I126</f>
        <v>0.77562500000000001</v>
      </c>
      <c r="J47" s="53">
        <f>Exp_4!J126</f>
        <v>0.91362500000000002</v>
      </c>
      <c r="K47" s="62">
        <f>Exp_4!K126</f>
        <v>0.96712500000000001</v>
      </c>
      <c r="L47" s="61">
        <f>Exp_4!L126</f>
        <v>3.5425000000000095E-2</v>
      </c>
      <c r="M47" s="53">
        <f>Exp_4!M126</f>
        <v>5.7874999999999815E-2</v>
      </c>
      <c r="N47" s="62">
        <f>Exp_4!N126</f>
        <v>8.6299999999999474E-2</v>
      </c>
      <c r="O47" s="75"/>
    </row>
    <row r="48" spans="2:15" x14ac:dyDescent="0.35">
      <c r="B48" s="12">
        <f>$B$8</f>
        <v>40</v>
      </c>
      <c r="C48" s="15">
        <f>Exp_4!C127</f>
        <v>21.987325863085804</v>
      </c>
      <c r="D48" s="16">
        <f>Exp_4!D127</f>
        <v>19.717802759541513</v>
      </c>
      <c r="E48" s="17">
        <f>Exp_4!E127</f>
        <v>23.738152980146456</v>
      </c>
      <c r="F48" s="15">
        <f>Exp_4!F127</f>
        <v>3.5265</v>
      </c>
      <c r="G48" s="16">
        <f>Exp_4!G127</f>
        <v>4.6215000000000002</v>
      </c>
      <c r="H48" s="17">
        <f>Exp_4!H127</f>
        <v>5.3295000000000003</v>
      </c>
      <c r="I48" s="15">
        <f>Exp_4!I127</f>
        <v>0.74075000000000002</v>
      </c>
      <c r="J48" s="16">
        <f>Exp_4!J127</f>
        <v>0.90275000000000005</v>
      </c>
      <c r="K48" s="17">
        <f>Exp_4!K127</f>
        <v>0.96112500000000001</v>
      </c>
      <c r="L48" s="15">
        <f>Exp_4!L127</f>
        <v>1.4087500000000062E-2</v>
      </c>
      <c r="M48" s="16">
        <f>Exp_4!M127</f>
        <v>2.5262499999999941E-2</v>
      </c>
      <c r="N48" s="17">
        <f>Exp_4!N127</f>
        <v>3.7124999999999783E-2</v>
      </c>
      <c r="O48" s="75"/>
    </row>
    <row r="49" spans="2:15" x14ac:dyDescent="0.35">
      <c r="B49" s="12">
        <f>$B$9</f>
        <v>100</v>
      </c>
      <c r="C49" s="24">
        <f>Exp_4!C128</f>
        <v>22.676877570157092</v>
      </c>
      <c r="D49" s="25">
        <f>Exp_4!D128</f>
        <v>20.71544545622918</v>
      </c>
      <c r="E49" s="26">
        <f>Exp_4!E128</f>
        <v>21.128370889701557</v>
      </c>
      <c r="F49" s="24">
        <f>Exp_4!F128</f>
        <v>3.161</v>
      </c>
      <c r="G49" s="25">
        <f>Exp_4!G128</f>
        <v>4.2934999999999999</v>
      </c>
      <c r="H49" s="26">
        <f>Exp_4!H128</f>
        <v>4.8780000000000001</v>
      </c>
      <c r="I49" s="24">
        <f>Exp_4!I128</f>
        <v>0.68225000000000002</v>
      </c>
      <c r="J49" s="25">
        <f>Exp_4!J128</f>
        <v>0.86875000000000002</v>
      </c>
      <c r="K49" s="26">
        <f>Exp_4!K128</f>
        <v>0.94287500000000002</v>
      </c>
      <c r="L49" s="24">
        <f>Exp_4!L128</f>
        <v>4.319999999999974E-3</v>
      </c>
      <c r="M49" s="25">
        <f>Exp_4!M128</f>
        <v>8.184999999999925E-3</v>
      </c>
      <c r="N49" s="26">
        <f>Exp_4!N128</f>
        <v>1.1064999999999882E-2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Exp_4!C630</f>
        <v>28.32308836496065</v>
      </c>
      <c r="D51" s="53">
        <f>Exp_4!D630</f>
        <v>22.59456954777729</v>
      </c>
      <c r="E51" s="62">
        <f>Exp_4!E630</f>
        <v>20.371449091941109</v>
      </c>
      <c r="F51" s="61">
        <f>Exp_4!F630</f>
        <v>7.4414999999999996</v>
      </c>
      <c r="G51" s="53">
        <f>Exp_4!G630</f>
        <v>7.8615000000000004</v>
      </c>
      <c r="H51" s="62">
        <f>Exp_4!H630</f>
        <v>8.2735000000000003</v>
      </c>
      <c r="I51" s="61">
        <f>Exp_4!I630</f>
        <v>0.77575000000000005</v>
      </c>
      <c r="J51" s="53">
        <f>Exp_4!J630</f>
        <v>0.84250000000000003</v>
      </c>
      <c r="K51" s="62">
        <f>Exp_4!K630</f>
        <v>0.88787499999999997</v>
      </c>
      <c r="L51" s="61">
        <f>Exp_4!L630</f>
        <v>0.21692500000000012</v>
      </c>
      <c r="M51" s="53">
        <f>Exp_4!M630</f>
        <v>0.2245750000000005</v>
      </c>
      <c r="N51" s="62">
        <f>Exp_4!N630</f>
        <v>0.23610000000000037</v>
      </c>
      <c r="O51" s="75"/>
    </row>
    <row r="52" spans="2:15" x14ac:dyDescent="0.35">
      <c r="B52" s="12">
        <f>$B$8</f>
        <v>40</v>
      </c>
      <c r="C52" s="15">
        <f>Exp_4!C631</f>
        <v>26.12000803297558</v>
      </c>
      <c r="D52" s="16">
        <f>Exp_4!D631</f>
        <v>23.328647033993111</v>
      </c>
      <c r="E52" s="17">
        <f>Exp_4!E631</f>
        <v>27.076583952164277</v>
      </c>
      <c r="F52" s="15">
        <f>Exp_4!F631</f>
        <v>10.310499999999999</v>
      </c>
      <c r="G52" s="16">
        <f>Exp_4!G631</f>
        <v>10.7835</v>
      </c>
      <c r="H52" s="17">
        <f>Exp_4!H631</f>
        <v>11.2525</v>
      </c>
      <c r="I52" s="15">
        <f>Exp_4!I631</f>
        <v>0.75675000000000003</v>
      </c>
      <c r="J52" s="16">
        <f>Exp_4!J631</f>
        <v>0.83299999999999996</v>
      </c>
      <c r="K52" s="17">
        <f>Exp_4!K631</f>
        <v>0.878</v>
      </c>
      <c r="L52" s="15">
        <f>Exp_4!L631</f>
        <v>0.18208750000000032</v>
      </c>
      <c r="M52" s="16">
        <f>Exp_4!M631</f>
        <v>0.18628750000000024</v>
      </c>
      <c r="N52" s="17">
        <f>Exp_4!N631</f>
        <v>0.19351250000000023</v>
      </c>
      <c r="O52" s="75"/>
    </row>
    <row r="53" spans="2:15" x14ac:dyDescent="0.35">
      <c r="B53" s="12">
        <f>$B$9</f>
        <v>100</v>
      </c>
      <c r="C53" s="24">
        <f>Exp_4!C632</f>
        <v>31.412916628552065</v>
      </c>
      <c r="D53" s="25">
        <f>Exp_4!D632</f>
        <v>27.034456923204896</v>
      </c>
      <c r="E53" s="26">
        <f>Exp_4!E632</f>
        <v>26.918711642673564</v>
      </c>
      <c r="F53" s="24">
        <f>Exp_4!F632</f>
        <v>14.815</v>
      </c>
      <c r="G53" s="25">
        <f>Exp_4!G632</f>
        <v>15.2895</v>
      </c>
      <c r="H53" s="26">
        <f>Exp_4!H632</f>
        <v>16.044</v>
      </c>
      <c r="I53" s="24">
        <f>Exp_4!I632</f>
        <v>0.72275</v>
      </c>
      <c r="J53" s="25">
        <f>Exp_4!J632</f>
        <v>0.80649999999999999</v>
      </c>
      <c r="K53" s="26">
        <f>Exp_4!K632</f>
        <v>0.85275000000000001</v>
      </c>
      <c r="L53" s="24">
        <f>Exp_4!L632</f>
        <v>0.11924000000000018</v>
      </c>
      <c r="M53" s="25">
        <f>Exp_4!M632</f>
        <v>0.12063500000000013</v>
      </c>
      <c r="N53" s="26">
        <f>Exp_4!N632</f>
        <v>0.12633000000000003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Exp_4!C714</f>
        <v>28.112324501999083</v>
      </c>
      <c r="D55" s="53">
        <f>Exp_4!D714</f>
        <v>22.73885629909563</v>
      </c>
      <c r="E55" s="62">
        <f>Exp_4!E714</f>
        <v>20.48830822833192</v>
      </c>
      <c r="F55" s="61">
        <f>Exp_4!F714</f>
        <v>5.6165000000000003</v>
      </c>
      <c r="G55" s="53">
        <f>Exp_4!G714</f>
        <v>5.9980000000000002</v>
      </c>
      <c r="H55" s="62">
        <f>Exp_4!H714</f>
        <v>6.3959999999999999</v>
      </c>
      <c r="I55" s="61">
        <f>Exp_4!I714</f>
        <v>0.65987499999999999</v>
      </c>
      <c r="J55" s="53">
        <f>Exp_4!J714</f>
        <v>0.73287500000000005</v>
      </c>
      <c r="K55" s="62">
        <f>Exp_4!K714</f>
        <v>0.79425000000000001</v>
      </c>
      <c r="L55" s="61">
        <f>Exp_4!L714</f>
        <v>0.14884999999999984</v>
      </c>
      <c r="M55" s="53">
        <f>Exp_4!M714</f>
        <v>0.15332499999999996</v>
      </c>
      <c r="N55" s="62">
        <f>Exp_4!N714</f>
        <v>0.16094999999999998</v>
      </c>
      <c r="O55" s="75"/>
    </row>
    <row r="56" spans="2:15" x14ac:dyDescent="0.35">
      <c r="B56" s="12">
        <f>$B$8</f>
        <v>40</v>
      </c>
      <c r="C56" s="15">
        <f>Exp_4!C715</f>
        <v>25.901415590558678</v>
      </c>
      <c r="D56" s="16">
        <f>Exp_4!D715</f>
        <v>22.875286671362424</v>
      </c>
      <c r="E56" s="17">
        <f>Exp_4!E715</f>
        <v>27.016333978832037</v>
      </c>
      <c r="F56" s="15">
        <f>Exp_4!F715</f>
        <v>7.9494999999999996</v>
      </c>
      <c r="G56" s="16">
        <f>Exp_4!G715</f>
        <v>8.4864999999999995</v>
      </c>
      <c r="H56" s="17">
        <f>Exp_4!H715</f>
        <v>8.8524999999999991</v>
      </c>
      <c r="I56" s="15">
        <f>Exp_4!I715</f>
        <v>0.65949999999999998</v>
      </c>
      <c r="J56" s="16">
        <f>Exp_4!J715</f>
        <v>0.75337500000000002</v>
      </c>
      <c r="K56" s="17">
        <f>Exp_4!K715</f>
        <v>0.80562500000000004</v>
      </c>
      <c r="L56" s="15">
        <f>Exp_4!L715</f>
        <v>0.13278750000000011</v>
      </c>
      <c r="M56" s="16">
        <f>Exp_4!M715</f>
        <v>0.13682500000000017</v>
      </c>
      <c r="N56" s="17">
        <f>Exp_4!N715</f>
        <v>0.14074999999999999</v>
      </c>
      <c r="O56" s="75"/>
    </row>
    <row r="57" spans="2:15" x14ac:dyDescent="0.35">
      <c r="B57" s="12">
        <f>$B$9</f>
        <v>100</v>
      </c>
      <c r="C57" s="24">
        <f>Exp_4!C716</f>
        <v>30.619293903632496</v>
      </c>
      <c r="D57" s="25">
        <f>Exp_4!D716</f>
        <v>26.334346327879839</v>
      </c>
      <c r="E57" s="26">
        <f>Exp_4!E716</f>
        <v>27.086023359786378</v>
      </c>
      <c r="F57" s="24">
        <f>Exp_4!F716</f>
        <v>11.6305</v>
      </c>
      <c r="G57" s="25">
        <f>Exp_4!G716</f>
        <v>12.294499999999999</v>
      </c>
      <c r="H57" s="26">
        <f>Exp_4!H716</f>
        <v>13.028</v>
      </c>
      <c r="I57" s="24">
        <f>Exp_4!I716</f>
        <v>0.64949999999999997</v>
      </c>
      <c r="J57" s="25">
        <f>Exp_4!J716</f>
        <v>0.747</v>
      </c>
      <c r="K57" s="26">
        <f>Exp_4!K716</f>
        <v>0.79900000000000004</v>
      </c>
      <c r="L57" s="24">
        <f>Exp_4!L716</f>
        <v>9.0325000000000155E-2</v>
      </c>
      <c r="M57" s="25">
        <f>Exp_4!M716</f>
        <v>9.3065000000000023E-2</v>
      </c>
      <c r="N57" s="26">
        <f>Exp_4!N716</f>
        <v>9.8319999999999991E-2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Exp_4!C798</f>
        <v>26.239465013276053</v>
      </c>
      <c r="D59" s="53">
        <f>Exp_4!D798</f>
        <v>21.999768384913462</v>
      </c>
      <c r="E59" s="62">
        <f>Exp_4!E798</f>
        <v>19.697275624052061</v>
      </c>
      <c r="F59" s="61">
        <f>Exp_4!F798</f>
        <v>4.6440000000000001</v>
      </c>
      <c r="G59" s="53">
        <f>Exp_4!G798</f>
        <v>4.6025</v>
      </c>
      <c r="H59" s="62">
        <f>Exp_4!H798</f>
        <v>4.726</v>
      </c>
      <c r="I59" s="61">
        <f>Exp_4!I798</f>
        <v>0.69412499999999999</v>
      </c>
      <c r="J59" s="53">
        <f>Exp_4!J798</f>
        <v>0.75275000000000003</v>
      </c>
      <c r="K59" s="62">
        <f>Exp_4!K798</f>
        <v>0.81174999999999997</v>
      </c>
      <c r="L59" s="61">
        <f>Exp_4!L798</f>
        <v>9.3374999999999375E-2</v>
      </c>
      <c r="M59" s="53">
        <f>Exp_4!M798</f>
        <v>7.9574999999999493E-2</v>
      </c>
      <c r="N59" s="62">
        <f>Exp_4!N798</f>
        <v>7.3949999999999613E-2</v>
      </c>
      <c r="O59" s="75"/>
    </row>
    <row r="60" spans="2:15" x14ac:dyDescent="0.35">
      <c r="B60" s="12">
        <f>$B$8</f>
        <v>40</v>
      </c>
      <c r="C60" s="15">
        <f>Exp_4!C799</f>
        <v>25.473859954555778</v>
      </c>
      <c r="D60" s="16">
        <f>Exp_4!D799</f>
        <v>22.498466718972544</v>
      </c>
      <c r="E60" s="17">
        <f>Exp_4!E799</f>
        <v>25.018670730141572</v>
      </c>
      <c r="F60" s="15">
        <f>Exp_4!F799</f>
        <v>6.6835000000000004</v>
      </c>
      <c r="G60" s="16">
        <f>Exp_4!G799</f>
        <v>6.3564999999999996</v>
      </c>
      <c r="H60" s="17">
        <f>Exp_4!H799</f>
        <v>6.15</v>
      </c>
      <c r="I60" s="15">
        <f>Exp_4!I799</f>
        <v>0.69237499999999996</v>
      </c>
      <c r="J60" s="16">
        <f>Exp_4!J799</f>
        <v>0.76875000000000004</v>
      </c>
      <c r="K60" s="17">
        <f>Exp_4!K799</f>
        <v>0.81512499999999999</v>
      </c>
      <c r="L60" s="15">
        <f>Exp_4!L799</f>
        <v>9.7849999999999993E-2</v>
      </c>
      <c r="M60" s="16">
        <f>Exp_4!M799</f>
        <v>8.2037499999999985E-2</v>
      </c>
      <c r="N60" s="17">
        <f>Exp_4!N799</f>
        <v>7.2237499999999941E-2</v>
      </c>
      <c r="O60" s="75"/>
    </row>
    <row r="61" spans="2:15" x14ac:dyDescent="0.35">
      <c r="B61" s="12">
        <f>$B$9</f>
        <v>100</v>
      </c>
      <c r="C61" s="24">
        <f>Exp_4!C800</f>
        <v>32.789689132824861</v>
      </c>
      <c r="D61" s="25">
        <f>Exp_4!D800</f>
        <v>25.839734208677562</v>
      </c>
      <c r="E61" s="26">
        <f>Exp_4!E800</f>
        <v>25.023213873255244</v>
      </c>
      <c r="F61" s="24">
        <f>Exp_4!F800</f>
        <v>13.670999999999999</v>
      </c>
      <c r="G61" s="25">
        <f>Exp_4!G800</f>
        <v>10.9735</v>
      </c>
      <c r="H61" s="26">
        <f>Exp_4!H800</f>
        <v>10.0685</v>
      </c>
      <c r="I61" s="24">
        <f>Exp_4!I800</f>
        <v>0.69225000000000003</v>
      </c>
      <c r="J61" s="25">
        <f>Exp_4!J800</f>
        <v>0.75962499999999999</v>
      </c>
      <c r="K61" s="26">
        <f>Exp_4!K800</f>
        <v>0.80312499999999998</v>
      </c>
      <c r="L61" s="24">
        <f>Exp_4!L800</f>
        <v>0.10901999999999995</v>
      </c>
      <c r="M61" s="25">
        <f>Exp_4!M800</f>
        <v>7.9349999999999962E-2</v>
      </c>
      <c r="N61" s="26">
        <f>Exp_4!N800</f>
        <v>6.8560000000000038E-2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Exp_4!C210</f>
        <v>25.284706314010318</v>
      </c>
      <c r="D66" s="53">
        <f>Exp_4!D210</f>
        <v>21.467070812130601</v>
      </c>
      <c r="E66" s="62">
        <f>Exp_4!E210</f>
        <v>19.445142839704804</v>
      </c>
      <c r="F66" s="61">
        <f>Exp_4!F210</f>
        <v>2.941916666666665</v>
      </c>
      <c r="G66" s="53">
        <f>Exp_4!G210</f>
        <v>3.869250000000001</v>
      </c>
      <c r="H66" s="62">
        <f>Exp_4!H210</f>
        <v>4.6929166666666662</v>
      </c>
      <c r="I66" s="61">
        <f>Exp_4!I210</f>
        <v>0.59622916666666625</v>
      </c>
      <c r="J66" s="53">
        <f>Exp_4!J210</f>
        <v>0.71931249999999958</v>
      </c>
      <c r="K66" s="62">
        <f>Exp_4!K210</f>
        <v>0.79349999999999909</v>
      </c>
      <c r="L66" s="61">
        <f>Exp_4!L210</f>
        <v>2.7849999999999958E-2</v>
      </c>
      <c r="M66" s="53">
        <f>Exp_4!M210</f>
        <v>4.959999999999988E-2</v>
      </c>
      <c r="N66" s="62">
        <f>Exp_4!N210</f>
        <v>7.5945833333333351E-2</v>
      </c>
      <c r="O66" s="75"/>
    </row>
    <row r="67" spans="2:15" x14ac:dyDescent="0.35">
      <c r="B67" s="12">
        <f>$B$8</f>
        <v>40</v>
      </c>
      <c r="C67" s="15">
        <f>Exp_4!C211</f>
        <v>22.89286319802693</v>
      </c>
      <c r="D67" s="16">
        <f>Exp_4!D211</f>
        <v>20.511230968988261</v>
      </c>
      <c r="E67" s="17">
        <f>Exp_4!E211</f>
        <v>24.458354998225118</v>
      </c>
      <c r="F67" s="15">
        <f>Exp_4!F211</f>
        <v>2.8516666666666635</v>
      </c>
      <c r="G67" s="16">
        <f>Exp_4!G211</f>
        <v>4.1119166666666658</v>
      </c>
      <c r="H67" s="17">
        <f>Exp_4!H211</f>
        <v>5.4219999999999979</v>
      </c>
      <c r="I67" s="15">
        <f>Exp_4!I211</f>
        <v>0.55579166666666679</v>
      </c>
      <c r="J67" s="16">
        <f>Exp_4!J211</f>
        <v>0.69220833333333398</v>
      </c>
      <c r="K67" s="17">
        <f>Exp_4!K211</f>
        <v>0.77568750000000042</v>
      </c>
      <c r="L67" s="15">
        <f>Exp_4!L211</f>
        <v>1.5712499999999976E-2</v>
      </c>
      <c r="M67" s="16">
        <f>Exp_4!M211</f>
        <v>3.3577083333333292E-2</v>
      </c>
      <c r="N67" s="17">
        <f>Exp_4!N211</f>
        <v>5.7981250000000026E-2</v>
      </c>
      <c r="O67" s="75"/>
    </row>
    <row r="68" spans="2:15" x14ac:dyDescent="0.35">
      <c r="B68" s="12">
        <f>$B$9</f>
        <v>100</v>
      </c>
      <c r="C68" s="24">
        <f>Exp_4!C212</f>
        <v>23.840813933534093</v>
      </c>
      <c r="D68" s="25">
        <f>Exp_4!D212</f>
        <v>22.004464081234385</v>
      </c>
      <c r="E68" s="26">
        <f>Exp_4!E212</f>
        <v>22.59725520224767</v>
      </c>
      <c r="F68" s="24">
        <f>Exp_4!F212</f>
        <v>2.7958333333333347</v>
      </c>
      <c r="G68" s="25">
        <f>Exp_4!G212</f>
        <v>4.7364166666666661</v>
      </c>
      <c r="H68" s="26">
        <f>Exp_4!H212</f>
        <v>6.9580833333333336</v>
      </c>
      <c r="I68" s="24">
        <f>Exp_4!I212</f>
        <v>0.49622916666666672</v>
      </c>
      <c r="J68" s="25">
        <f>Exp_4!J212</f>
        <v>0.6430208333333326</v>
      </c>
      <c r="K68" s="26">
        <f>Exp_4!K212</f>
        <v>0.73275000000000023</v>
      </c>
      <c r="L68" s="24">
        <f>Exp_4!L212</f>
        <v>8.1091666666666673E-3</v>
      </c>
      <c r="M68" s="25">
        <f>Exp_4!M212</f>
        <v>2.1643333333333369E-2</v>
      </c>
      <c r="N68" s="26">
        <f>Exp_4!N212</f>
        <v>4.0270833333333367E-2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Exp_4!C294</f>
        <v>26.917114804300468</v>
      </c>
      <c r="D70" s="53">
        <f>Exp_4!D294</f>
        <v>22.174283939642788</v>
      </c>
      <c r="E70" s="62">
        <f>Exp_4!E294</f>
        <v>20.027954786823582</v>
      </c>
      <c r="F70" s="61">
        <f>Exp_4!F294</f>
        <v>7.7500833333333299</v>
      </c>
      <c r="G70" s="53">
        <f>Exp_4!G294</f>
        <v>7.9219166666666672</v>
      </c>
      <c r="H70" s="62">
        <f>Exp_4!H294</f>
        <v>8.2945000000000118</v>
      </c>
      <c r="I70" s="61">
        <f>Exp_4!I294</f>
        <v>0.74458333333333304</v>
      </c>
      <c r="J70" s="53">
        <f>Exp_4!J294</f>
        <v>0.80627083333333349</v>
      </c>
      <c r="K70" s="62">
        <f>Exp_4!K294</f>
        <v>0.84977083333333303</v>
      </c>
      <c r="L70" s="61">
        <f>Exp_4!L294</f>
        <v>0.23858749999999995</v>
      </c>
      <c r="M70" s="53">
        <f>Exp_4!M294</f>
        <v>0.23484166666666675</v>
      </c>
      <c r="N70" s="62">
        <f>Exp_4!N294</f>
        <v>0.24477083333333338</v>
      </c>
      <c r="O70" s="75"/>
    </row>
    <row r="71" spans="2:15" x14ac:dyDescent="0.35">
      <c r="B71" s="12">
        <f>$B$8</f>
        <v>40</v>
      </c>
      <c r="C71" s="15">
        <f>Exp_4!C295</f>
        <v>24.21005596957983</v>
      </c>
      <c r="D71" s="16">
        <f>Exp_4!D295</f>
        <v>21.695423937615281</v>
      </c>
      <c r="E71" s="17">
        <f>Exp_4!E295</f>
        <v>24.814056730811792</v>
      </c>
      <c r="F71" s="15">
        <f>Exp_4!F295</f>
        <v>11.750916666666662</v>
      </c>
      <c r="G71" s="16">
        <f>Exp_4!G295</f>
        <v>11.971416666666672</v>
      </c>
      <c r="H71" s="17">
        <f>Exp_4!H295</f>
        <v>12.124333333333338</v>
      </c>
      <c r="I71" s="15">
        <f>Exp_4!I295</f>
        <v>0.72660416666666672</v>
      </c>
      <c r="J71" s="16">
        <f>Exp_4!J295</f>
        <v>0.79589583333333302</v>
      </c>
      <c r="K71" s="17">
        <f>Exp_4!K295</f>
        <v>0.8293541666666665</v>
      </c>
      <c r="L71" s="15">
        <f>Exp_4!L295</f>
        <v>0.22111249999999996</v>
      </c>
      <c r="M71" s="16">
        <f>Exp_4!M295</f>
        <v>0.2196958333333332</v>
      </c>
      <c r="N71" s="17">
        <f>Exp_4!N295</f>
        <v>0.22017291666666688</v>
      </c>
      <c r="O71" s="75"/>
    </row>
    <row r="72" spans="2:15" x14ac:dyDescent="0.35">
      <c r="B72" s="12">
        <f>$B$9</f>
        <v>100</v>
      </c>
      <c r="C72" s="24">
        <f>Exp_4!C296</f>
        <v>26.38127381231492</v>
      </c>
      <c r="D72" s="25">
        <f>Exp_4!D296</f>
        <v>24.514203923782578</v>
      </c>
      <c r="E72" s="26">
        <f>Exp_4!E296</f>
        <v>23.749923971603998</v>
      </c>
      <c r="F72" s="24">
        <f>Exp_4!F296</f>
        <v>21.232666666666635</v>
      </c>
      <c r="G72" s="25">
        <f>Exp_4!G296</f>
        <v>22.703083333333339</v>
      </c>
      <c r="H72" s="26">
        <f>Exp_4!H296</f>
        <v>22.915583333333338</v>
      </c>
      <c r="I72" s="24">
        <f>Exp_4!I296</f>
        <v>0.69612499999999999</v>
      </c>
      <c r="J72" s="25">
        <f>Exp_4!J296</f>
        <v>0.76110416666666669</v>
      </c>
      <c r="K72" s="26">
        <f>Exp_4!K296</f>
        <v>0.80562499999999981</v>
      </c>
      <c r="L72" s="24">
        <f>Exp_4!L296</f>
        <v>0.18448166666666652</v>
      </c>
      <c r="M72" s="25">
        <f>Exp_4!M296</f>
        <v>0.19658666666666677</v>
      </c>
      <c r="N72" s="26">
        <f>Exp_4!N296</f>
        <v>0.19693083333333344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Exp_4!C378</f>
        <v>27.599549383920017</v>
      </c>
      <c r="D74" s="53">
        <f>Exp_4!D378</f>
        <v>22.398922833318029</v>
      </c>
      <c r="E74" s="62">
        <f>Exp_4!E378</f>
        <v>20.144127508782631</v>
      </c>
      <c r="F74" s="61">
        <f>Exp_4!F378</f>
        <v>6.0380833333333337</v>
      </c>
      <c r="G74" s="53">
        <f>Exp_4!G378</f>
        <v>6.2169166666666662</v>
      </c>
      <c r="H74" s="62">
        <f>Exp_4!H378</f>
        <v>6.5423333333333273</v>
      </c>
      <c r="I74" s="61">
        <f>Exp_4!I378</f>
        <v>0.649708333333333</v>
      </c>
      <c r="J74" s="53">
        <f>Exp_4!J378</f>
        <v>0.71695833333333348</v>
      </c>
      <c r="K74" s="62">
        <f>Exp_4!K378</f>
        <v>0.77089583333333345</v>
      </c>
      <c r="L74" s="61">
        <f>Exp_4!L378</f>
        <v>0.17196250000000005</v>
      </c>
      <c r="M74" s="53">
        <f>Exp_4!M378</f>
        <v>0.16745416666666688</v>
      </c>
      <c r="N74" s="62">
        <f>Exp_4!N378</f>
        <v>0.17293750000000005</v>
      </c>
      <c r="O74" s="75"/>
    </row>
    <row r="75" spans="2:15" x14ac:dyDescent="0.35">
      <c r="B75" s="12">
        <f>$B$8</f>
        <v>40</v>
      </c>
      <c r="C75" s="15">
        <f>Exp_4!C379</f>
        <v>25.561238532336951</v>
      </c>
      <c r="D75" s="16">
        <f>Exp_4!D379</f>
        <v>22.79066817646293</v>
      </c>
      <c r="E75" s="17">
        <f>Exp_4!E379</f>
        <v>25.504290202585533</v>
      </c>
      <c r="F75" s="15">
        <f>Exp_4!F379</f>
        <v>9.2967499999999887</v>
      </c>
      <c r="G75" s="16">
        <f>Exp_4!G379</f>
        <v>9.6118333333333315</v>
      </c>
      <c r="H75" s="17">
        <f>Exp_4!H379</f>
        <v>9.7898333333333305</v>
      </c>
      <c r="I75" s="15">
        <f>Exp_4!I379</f>
        <v>0.6438333333333337</v>
      </c>
      <c r="J75" s="16">
        <f>Exp_4!J379</f>
        <v>0.7297708333333327</v>
      </c>
      <c r="K75" s="17">
        <f>Exp_4!K379</f>
        <v>0.77368749999999953</v>
      </c>
      <c r="L75" s="15">
        <f>Exp_4!L379</f>
        <v>0.16803541666666652</v>
      </c>
      <c r="M75" s="16">
        <f>Exp_4!M379</f>
        <v>0.16731874999999996</v>
      </c>
      <c r="N75" s="17">
        <f>Exp_4!N379</f>
        <v>0.1673770833333334</v>
      </c>
      <c r="O75" s="75"/>
    </row>
    <row r="76" spans="2:15" x14ac:dyDescent="0.35">
      <c r="B76" s="12">
        <f>$B$9</f>
        <v>100</v>
      </c>
      <c r="C76" s="24">
        <f>Exp_4!C380</f>
        <v>29.972990064457736</v>
      </c>
      <c r="D76" s="25">
        <f>Exp_4!D380</f>
        <v>26.824932208408008</v>
      </c>
      <c r="E76" s="26">
        <f>Exp_4!E380</f>
        <v>26.002111436624588</v>
      </c>
      <c r="F76" s="24">
        <f>Exp_4!F380</f>
        <v>16.801250000000007</v>
      </c>
      <c r="G76" s="25">
        <f>Exp_4!G380</f>
        <v>18.340166666666644</v>
      </c>
      <c r="H76" s="26">
        <f>Exp_4!H380</f>
        <v>18.728583333333329</v>
      </c>
      <c r="I76" s="24">
        <f>Exp_4!I380</f>
        <v>0.63089583333333321</v>
      </c>
      <c r="J76" s="25">
        <f>Exp_4!J380</f>
        <v>0.70764583333333286</v>
      </c>
      <c r="K76" s="26">
        <f>Exp_4!K380</f>
        <v>0.75956249999999981</v>
      </c>
      <c r="L76" s="24">
        <f>Exp_4!L380</f>
        <v>0.14277666666666669</v>
      </c>
      <c r="M76" s="25">
        <f>Exp_4!M380</f>
        <v>0.15509583333333346</v>
      </c>
      <c r="N76" s="26">
        <f>Exp_4!N380</f>
        <v>0.15690333333333326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Exp_4!C462</f>
        <v>28.486415964085161</v>
      </c>
      <c r="D78" s="53">
        <f>Exp_4!D462</f>
        <v>25.177785915492745</v>
      </c>
      <c r="E78" s="62">
        <f>Exp_4!E462</f>
        <v>22.344697395826721</v>
      </c>
      <c r="F78" s="61">
        <f>Exp_4!F462</f>
        <v>6.2145000000000064</v>
      </c>
      <c r="G78" s="53">
        <f>Exp_4!G462</f>
        <v>7.0486666666666675</v>
      </c>
      <c r="H78" s="62">
        <f>Exp_4!H462</f>
        <v>7.8477500000000031</v>
      </c>
      <c r="I78" s="61">
        <f>Exp_4!I462</f>
        <v>0.70589583333333272</v>
      </c>
      <c r="J78" s="53">
        <f>Exp_4!J462</f>
        <v>0.78777083333333298</v>
      </c>
      <c r="K78" s="62">
        <f>Exp_4!K462</f>
        <v>0.84254166666666741</v>
      </c>
      <c r="L78" s="61">
        <f>Exp_4!L462</f>
        <v>0.16954583333333345</v>
      </c>
      <c r="M78" s="53">
        <f>Exp_4!M462</f>
        <v>0.1948791666666666</v>
      </c>
      <c r="N78" s="62">
        <f>Exp_4!N462</f>
        <v>0.22387916666666674</v>
      </c>
      <c r="O78" s="75"/>
    </row>
    <row r="79" spans="2:15" x14ac:dyDescent="0.35">
      <c r="B79" s="12">
        <f>$B$8</f>
        <v>40</v>
      </c>
      <c r="C79" s="15">
        <f>Exp_4!C463</f>
        <v>28.510777385565095</v>
      </c>
      <c r="D79" s="16">
        <f>Exp_4!D463</f>
        <v>26.06188845979003</v>
      </c>
      <c r="E79" s="17">
        <f>Exp_4!E463</f>
        <v>30.226474797467102</v>
      </c>
      <c r="F79" s="15">
        <f>Exp_4!F463</f>
        <v>11.121916666666657</v>
      </c>
      <c r="G79" s="16">
        <f>Exp_4!G463</f>
        <v>12.675583333333329</v>
      </c>
      <c r="H79" s="17">
        <f>Exp_4!H463</f>
        <v>14.392750000000007</v>
      </c>
      <c r="I79" s="15">
        <f>Exp_4!I463</f>
        <v>0.71947916666666634</v>
      </c>
      <c r="J79" s="16">
        <f>Exp_4!J463</f>
        <v>0.80147916666666685</v>
      </c>
      <c r="K79" s="17">
        <f>Exp_4!K463</f>
        <v>0.84987499999999983</v>
      </c>
      <c r="L79" s="15">
        <f>Exp_4!L463</f>
        <v>0.20610000000000003</v>
      </c>
      <c r="M79" s="16">
        <f>Exp_4!M463</f>
        <v>0.23674166666666699</v>
      </c>
      <c r="N79" s="17">
        <f>Exp_4!N463</f>
        <v>0.27483125000000025</v>
      </c>
      <c r="O79" s="75"/>
    </row>
    <row r="80" spans="2:15" x14ac:dyDescent="0.35">
      <c r="B80" s="21">
        <f>$B$9</f>
        <v>100</v>
      </c>
      <c r="C80" s="24">
        <f>Exp_4!C464</f>
        <v>34.035174165354363</v>
      </c>
      <c r="D80" s="25">
        <f>Exp_4!D464</f>
        <v>30.768451258309863</v>
      </c>
      <c r="E80" s="26">
        <f>Exp_4!E464</f>
        <v>31.272300894868359</v>
      </c>
      <c r="F80" s="24">
        <f>Exp_4!F464</f>
        <v>29.463666666666672</v>
      </c>
      <c r="G80" s="25">
        <f>Exp_4!G464</f>
        <v>34.095416666666658</v>
      </c>
      <c r="H80" s="26">
        <f>Exp_4!H464</f>
        <v>38.356833333333299</v>
      </c>
      <c r="I80" s="24">
        <f>Exp_4!I464</f>
        <v>0.73399999999999999</v>
      </c>
      <c r="J80" s="25">
        <f>Exp_4!J464</f>
        <v>0.80779166666666724</v>
      </c>
      <c r="K80" s="26">
        <f>Exp_4!K464</f>
        <v>0.85235416666666741</v>
      </c>
      <c r="L80" s="24">
        <f>Exp_4!L464</f>
        <v>0.26527666666666649</v>
      </c>
      <c r="M80" s="25">
        <f>Exp_4!M464</f>
        <v>0.30864249999999993</v>
      </c>
      <c r="N80" s="26">
        <f>Exp_4!N464</f>
        <v>0.34947416666666642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Exp_4!C84</f>
        <v>24.126774757301572</v>
      </c>
      <c r="D86" s="53">
        <f>Exp_4!D84</f>
        <v>20.790071681054794</v>
      </c>
      <c r="E86" s="62">
        <f>Exp_4!E84</f>
        <v>19.126009806153547</v>
      </c>
      <c r="F86" s="61">
        <f>Exp_4!F84</f>
        <v>4</v>
      </c>
      <c r="G86" s="53">
        <f>Exp_4!G84</f>
        <v>4</v>
      </c>
      <c r="H86" s="62">
        <f>Exp_4!H84</f>
        <v>4</v>
      </c>
      <c r="I86" s="61">
        <f>Exp_4!I84</f>
        <v>1</v>
      </c>
      <c r="J86" s="53">
        <f>Exp_4!J84</f>
        <v>1</v>
      </c>
      <c r="K86" s="62">
        <f>Exp_4!K84</f>
        <v>1</v>
      </c>
      <c r="L86" s="61">
        <f>Exp_4!L84</f>
        <v>0</v>
      </c>
      <c r="M86" s="53">
        <f>Exp_4!M84</f>
        <v>0</v>
      </c>
      <c r="N86" s="62">
        <f>Exp_4!N84</f>
        <v>0</v>
      </c>
      <c r="O86" s="75"/>
    </row>
    <row r="87" spans="2:15" x14ac:dyDescent="0.35">
      <c r="B87" s="12">
        <f>$B$8</f>
        <v>40</v>
      </c>
      <c r="C87" s="15">
        <f>Exp_4!C85</f>
        <v>21.469508935151861</v>
      </c>
      <c r="D87" s="16">
        <f>Exp_4!D85</f>
        <v>19.800629189286504</v>
      </c>
      <c r="E87" s="17">
        <f>Exp_4!E85</f>
        <v>23.447079430764514</v>
      </c>
      <c r="F87" s="15">
        <f>Exp_4!F85</f>
        <v>4</v>
      </c>
      <c r="G87" s="16">
        <f>Exp_4!G85</f>
        <v>4</v>
      </c>
      <c r="H87" s="17">
        <f>Exp_4!H85</f>
        <v>4</v>
      </c>
      <c r="I87" s="15">
        <f>Exp_4!I85</f>
        <v>1</v>
      </c>
      <c r="J87" s="16">
        <f>Exp_4!J85</f>
        <v>1</v>
      </c>
      <c r="K87" s="17">
        <f>Exp_4!K85</f>
        <v>1</v>
      </c>
      <c r="L87" s="15">
        <f>Exp_4!L85</f>
        <v>0</v>
      </c>
      <c r="M87" s="16">
        <f>Exp_4!M85</f>
        <v>0</v>
      </c>
      <c r="N87" s="17">
        <f>Exp_4!N85</f>
        <v>0</v>
      </c>
      <c r="O87" s="75"/>
    </row>
    <row r="88" spans="2:15" x14ac:dyDescent="0.35">
      <c r="B88" s="12">
        <f>$B$9</f>
        <v>100</v>
      </c>
      <c r="C88" s="24">
        <f>Exp_4!C86</f>
        <v>22.572586508199819</v>
      </c>
      <c r="D88" s="25">
        <f>Exp_4!D86</f>
        <v>20.804682826410044</v>
      </c>
      <c r="E88" s="26">
        <f>Exp_4!E86</f>
        <v>21.324509770332934</v>
      </c>
      <c r="F88" s="24">
        <f>Exp_4!F86</f>
        <v>4</v>
      </c>
      <c r="G88" s="25">
        <f>Exp_4!G86</f>
        <v>4</v>
      </c>
      <c r="H88" s="26">
        <f>Exp_4!H86</f>
        <v>4</v>
      </c>
      <c r="I88" s="24">
        <f>Exp_4!I86</f>
        <v>1</v>
      </c>
      <c r="J88" s="25">
        <f>Exp_4!J86</f>
        <v>1</v>
      </c>
      <c r="K88" s="26">
        <f>Exp_4!K86</f>
        <v>1</v>
      </c>
      <c r="L88" s="24">
        <f>Exp_4!L86</f>
        <v>0</v>
      </c>
      <c r="M88" s="25">
        <f>Exp_4!M86</f>
        <v>0</v>
      </c>
      <c r="N88" s="26">
        <f>Exp_4!N86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Exp_4!C168</f>
        <v>24.87065410840292</v>
      </c>
      <c r="D90" s="53">
        <f>Exp_4!D168</f>
        <v>21.247501866688399</v>
      </c>
      <c r="E90" s="62">
        <f>Exp_4!E168</f>
        <v>19.910517567003748</v>
      </c>
      <c r="F90" s="61">
        <f>Exp_4!F168</f>
        <v>3.8109999999999999</v>
      </c>
      <c r="G90" s="53">
        <f>Exp_4!G168</f>
        <v>4.8120000000000003</v>
      </c>
      <c r="H90" s="62">
        <f>Exp_4!H168</f>
        <v>5.5945</v>
      </c>
      <c r="I90" s="61">
        <f>Exp_4!I168</f>
        <v>0.77562500000000001</v>
      </c>
      <c r="J90" s="53">
        <f>Exp_4!J168</f>
        <v>0.91362500000000002</v>
      </c>
      <c r="K90" s="62">
        <f>Exp_4!K168</f>
        <v>0.96712500000000001</v>
      </c>
      <c r="L90" s="61">
        <f>Exp_4!L168</f>
        <v>3.5425000000000095E-2</v>
      </c>
      <c r="M90" s="53">
        <f>Exp_4!M168</f>
        <v>5.7874999999999815E-2</v>
      </c>
      <c r="N90" s="62">
        <f>Exp_4!N168</f>
        <v>8.6299999999999474E-2</v>
      </c>
      <c r="O90" s="75"/>
    </row>
    <row r="91" spans="2:15" x14ac:dyDescent="0.35">
      <c r="B91" s="12">
        <f>$B$8</f>
        <v>40</v>
      </c>
      <c r="C91" s="15">
        <f>Exp_4!C169</f>
        <v>22.129437226250168</v>
      </c>
      <c r="D91" s="16">
        <f>Exp_4!D169</f>
        <v>20.190134434601337</v>
      </c>
      <c r="E91" s="17">
        <f>Exp_4!E169</f>
        <v>25.074337969127615</v>
      </c>
      <c r="F91" s="15">
        <f>Exp_4!F169</f>
        <v>3.5265</v>
      </c>
      <c r="G91" s="16">
        <f>Exp_4!G169</f>
        <v>4.6215000000000002</v>
      </c>
      <c r="H91" s="17">
        <f>Exp_4!H169</f>
        <v>5.3295000000000003</v>
      </c>
      <c r="I91" s="15">
        <f>Exp_4!I169</f>
        <v>0.74075000000000002</v>
      </c>
      <c r="J91" s="16">
        <f>Exp_4!J169</f>
        <v>0.90275000000000005</v>
      </c>
      <c r="K91" s="17">
        <f>Exp_4!K169</f>
        <v>0.96112500000000001</v>
      </c>
      <c r="L91" s="15">
        <f>Exp_4!L169</f>
        <v>1.4087500000000062E-2</v>
      </c>
      <c r="M91" s="16">
        <f>Exp_4!M169</f>
        <v>2.5262499999999941E-2</v>
      </c>
      <c r="N91" s="17">
        <f>Exp_4!N169</f>
        <v>3.7124999999999783E-2</v>
      </c>
      <c r="O91" s="75"/>
    </row>
    <row r="92" spans="2:15" x14ac:dyDescent="0.35">
      <c r="B92" s="12">
        <f>$B$9</f>
        <v>100</v>
      </c>
      <c r="C92" s="24">
        <f>Exp_4!C170</f>
        <v>22.821962589899151</v>
      </c>
      <c r="D92" s="25">
        <f>Exp_4!D170</f>
        <v>21.401836987702637</v>
      </c>
      <c r="E92" s="26">
        <f>Exp_4!E170</f>
        <v>22.198271486287453</v>
      </c>
      <c r="F92" s="24">
        <f>Exp_4!F170</f>
        <v>3.161</v>
      </c>
      <c r="G92" s="25">
        <f>Exp_4!G170</f>
        <v>4.2934999999999999</v>
      </c>
      <c r="H92" s="26">
        <f>Exp_4!H170</f>
        <v>4.8780000000000001</v>
      </c>
      <c r="I92" s="24">
        <f>Exp_4!I170</f>
        <v>0.68225000000000002</v>
      </c>
      <c r="J92" s="25">
        <f>Exp_4!J170</f>
        <v>0.86875000000000002</v>
      </c>
      <c r="K92" s="26">
        <f>Exp_4!K170</f>
        <v>0.94287500000000002</v>
      </c>
      <c r="L92" s="24">
        <f>Exp_4!L170</f>
        <v>4.319999999999974E-3</v>
      </c>
      <c r="M92" s="25">
        <f>Exp_4!M170</f>
        <v>8.184999999999925E-3</v>
      </c>
      <c r="N92" s="26">
        <f>Exp_4!N170</f>
        <v>1.1064999999999882E-2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Exp_4!C672</f>
        <v>28.819172183608799</v>
      </c>
      <c r="D94" s="53">
        <f>Exp_4!D672</f>
        <v>23.334533989552316</v>
      </c>
      <c r="E94" s="62">
        <f>Exp_4!E672</f>
        <v>21.379362672740566</v>
      </c>
      <c r="F94" s="61">
        <f>Exp_4!F672</f>
        <v>7.4414999999999996</v>
      </c>
      <c r="G94" s="53">
        <f>Exp_4!G672</f>
        <v>7.8615000000000004</v>
      </c>
      <c r="H94" s="62">
        <f>Exp_4!H672</f>
        <v>8.2735000000000003</v>
      </c>
      <c r="I94" s="61">
        <f>Exp_4!I672</f>
        <v>0.77575000000000005</v>
      </c>
      <c r="J94" s="53">
        <f>Exp_4!J672</f>
        <v>0.84250000000000003</v>
      </c>
      <c r="K94" s="62">
        <f>Exp_4!K672</f>
        <v>0.88787499999999997</v>
      </c>
      <c r="L94" s="61">
        <f>Exp_4!L672</f>
        <v>0.21692500000000012</v>
      </c>
      <c r="M94" s="53">
        <f>Exp_4!M672</f>
        <v>0.2245750000000005</v>
      </c>
      <c r="N94" s="62">
        <f>Exp_4!N672</f>
        <v>0.23610000000000037</v>
      </c>
      <c r="O94" s="75"/>
    </row>
    <row r="95" spans="2:15" x14ac:dyDescent="0.35">
      <c r="B95" s="12">
        <f>$B$8</f>
        <v>40</v>
      </c>
      <c r="C95" s="15">
        <f>Exp_4!C673</f>
        <v>26.908904184195801</v>
      </c>
      <c r="D95" s="16">
        <f>Exp_4!D673</f>
        <v>24.488548791086899</v>
      </c>
      <c r="E95" s="17">
        <f>Exp_4!E673</f>
        <v>29.037846129497304</v>
      </c>
      <c r="F95" s="15">
        <f>Exp_4!F673</f>
        <v>10.310499999999999</v>
      </c>
      <c r="G95" s="16">
        <f>Exp_4!G673</f>
        <v>10.7835</v>
      </c>
      <c r="H95" s="17">
        <f>Exp_4!H673</f>
        <v>11.2525</v>
      </c>
      <c r="I95" s="15">
        <f>Exp_4!I673</f>
        <v>0.75675000000000003</v>
      </c>
      <c r="J95" s="16">
        <f>Exp_4!J673</f>
        <v>0.83299999999999996</v>
      </c>
      <c r="K95" s="17">
        <f>Exp_4!K673</f>
        <v>0.878</v>
      </c>
      <c r="L95" s="15">
        <f>Exp_4!L673</f>
        <v>0.18208750000000032</v>
      </c>
      <c r="M95" s="16">
        <f>Exp_4!M673</f>
        <v>0.18628750000000024</v>
      </c>
      <c r="N95" s="17">
        <f>Exp_4!N673</f>
        <v>0.19351250000000023</v>
      </c>
      <c r="O95" s="75"/>
    </row>
    <row r="96" spans="2:15" x14ac:dyDescent="0.35">
      <c r="B96" s="12">
        <f>$B$9</f>
        <v>100</v>
      </c>
      <c r="C96" s="24">
        <f>Exp_4!C674</f>
        <v>32.690052978882939</v>
      </c>
      <c r="D96" s="25">
        <f>Exp_4!D674</f>
        <v>29.077581524435292</v>
      </c>
      <c r="E96" s="26">
        <f>Exp_4!E674</f>
        <v>29.68679426808886</v>
      </c>
      <c r="F96" s="24">
        <f>Exp_4!F674</f>
        <v>14.815</v>
      </c>
      <c r="G96" s="25">
        <f>Exp_4!G674</f>
        <v>15.2895</v>
      </c>
      <c r="H96" s="26">
        <f>Exp_4!H674</f>
        <v>16.044</v>
      </c>
      <c r="I96" s="24">
        <f>Exp_4!I674</f>
        <v>0.72275</v>
      </c>
      <c r="J96" s="25">
        <f>Exp_4!J674</f>
        <v>0.80649999999999999</v>
      </c>
      <c r="K96" s="26">
        <f>Exp_4!K674</f>
        <v>0.85275000000000001</v>
      </c>
      <c r="L96" s="24">
        <f>Exp_4!L674</f>
        <v>0.11924000000000018</v>
      </c>
      <c r="M96" s="25">
        <f>Exp_4!M674</f>
        <v>0.12063500000000013</v>
      </c>
      <c r="N96" s="26">
        <f>Exp_4!N674</f>
        <v>0.12633000000000003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Exp_4!C756</f>
        <v>28.364327988255329</v>
      </c>
      <c r="D98" s="53">
        <f>Exp_4!D756</f>
        <v>23.360669396538789</v>
      </c>
      <c r="E98" s="62">
        <f>Exp_4!E756</f>
        <v>21.29602079607222</v>
      </c>
      <c r="F98" s="61">
        <f>Exp_4!F756</f>
        <v>5.6165000000000003</v>
      </c>
      <c r="G98" s="53">
        <f>Exp_4!G756</f>
        <v>5.9980000000000002</v>
      </c>
      <c r="H98" s="62">
        <f>Exp_4!H756</f>
        <v>6.3959999999999999</v>
      </c>
      <c r="I98" s="61">
        <f>Exp_4!I756</f>
        <v>0.65987499999999999</v>
      </c>
      <c r="J98" s="53">
        <f>Exp_4!J756</f>
        <v>0.73287500000000005</v>
      </c>
      <c r="K98" s="62">
        <f>Exp_4!K756</f>
        <v>0.79425000000000001</v>
      </c>
      <c r="L98" s="61">
        <f>Exp_4!L756</f>
        <v>0.14884999999999984</v>
      </c>
      <c r="M98" s="53">
        <f>Exp_4!M756</f>
        <v>0.15332499999999996</v>
      </c>
      <c r="N98" s="62">
        <f>Exp_4!N756</f>
        <v>0.16094999999999998</v>
      </c>
      <c r="O98" s="75"/>
    </row>
    <row r="99" spans="2:15" x14ac:dyDescent="0.35">
      <c r="B99" s="12">
        <f>$B$8</f>
        <v>40</v>
      </c>
      <c r="C99" s="15">
        <f>Exp_4!C757</f>
        <v>26.144052584075702</v>
      </c>
      <c r="D99" s="16">
        <f>Exp_4!D757</f>
        <v>23.6974483736245</v>
      </c>
      <c r="E99" s="17">
        <f>Exp_4!E757</f>
        <v>28.68023461318894</v>
      </c>
      <c r="F99" s="15">
        <f>Exp_4!F757</f>
        <v>7.9494999999999996</v>
      </c>
      <c r="G99" s="16">
        <f>Exp_4!G757</f>
        <v>8.4864999999999995</v>
      </c>
      <c r="H99" s="17">
        <f>Exp_4!H757</f>
        <v>8.8524999999999991</v>
      </c>
      <c r="I99" s="15">
        <f>Exp_4!I757</f>
        <v>0.65949999999999998</v>
      </c>
      <c r="J99" s="16">
        <f>Exp_4!J757</f>
        <v>0.75337500000000002</v>
      </c>
      <c r="K99" s="17">
        <f>Exp_4!K757</f>
        <v>0.80562500000000004</v>
      </c>
      <c r="L99" s="15">
        <f>Exp_4!L757</f>
        <v>0.13278750000000011</v>
      </c>
      <c r="M99" s="16">
        <f>Exp_4!M757</f>
        <v>0.13682500000000017</v>
      </c>
      <c r="N99" s="17">
        <f>Exp_4!N757</f>
        <v>0.14074999999999999</v>
      </c>
      <c r="O99" s="75"/>
    </row>
    <row r="100" spans="2:15" x14ac:dyDescent="0.35">
      <c r="B100" s="12">
        <f>$B$9</f>
        <v>100</v>
      </c>
      <c r="C100" s="24">
        <f>Exp_4!C758</f>
        <v>31.349377504916195</v>
      </c>
      <c r="D100" s="25">
        <f>Exp_4!D758</f>
        <v>27.640326608519302</v>
      </c>
      <c r="E100" s="26">
        <f>Exp_4!E758</f>
        <v>29.025620084278756</v>
      </c>
      <c r="F100" s="24">
        <f>Exp_4!F758</f>
        <v>11.6305</v>
      </c>
      <c r="G100" s="25">
        <f>Exp_4!G758</f>
        <v>12.294499999999999</v>
      </c>
      <c r="H100" s="26">
        <f>Exp_4!H758</f>
        <v>13.028</v>
      </c>
      <c r="I100" s="24">
        <f>Exp_4!I758</f>
        <v>0.64949999999999997</v>
      </c>
      <c r="J100" s="25">
        <f>Exp_4!J758</f>
        <v>0.747</v>
      </c>
      <c r="K100" s="26">
        <f>Exp_4!K758</f>
        <v>0.79900000000000004</v>
      </c>
      <c r="L100" s="24">
        <f>Exp_4!L758</f>
        <v>9.0325000000000155E-2</v>
      </c>
      <c r="M100" s="25">
        <f>Exp_4!M758</f>
        <v>9.3065000000000023E-2</v>
      </c>
      <c r="N100" s="26">
        <f>Exp_4!N758</f>
        <v>9.8319999999999991E-2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Exp_4!C840</f>
        <v>26.087989141890549</v>
      </c>
      <c r="D102" s="53">
        <f>Exp_4!D840</f>
        <v>22.480817293498589</v>
      </c>
      <c r="E102" s="62">
        <f>Exp_4!E840</f>
        <v>20.526174586273743</v>
      </c>
      <c r="F102" s="61">
        <f>Exp_4!F840</f>
        <v>4.6440000000000001</v>
      </c>
      <c r="G102" s="53">
        <f>Exp_4!G840</f>
        <v>4.6025</v>
      </c>
      <c r="H102" s="62">
        <f>Exp_4!H840</f>
        <v>4.726</v>
      </c>
      <c r="I102" s="61">
        <f>Exp_4!I840</f>
        <v>0.69412499999999999</v>
      </c>
      <c r="J102" s="53">
        <f>Exp_4!J840</f>
        <v>0.75275000000000003</v>
      </c>
      <c r="K102" s="62">
        <f>Exp_4!K840</f>
        <v>0.81174999999999997</v>
      </c>
      <c r="L102" s="61">
        <f>Exp_4!L840</f>
        <v>9.3374999999999375E-2</v>
      </c>
      <c r="M102" s="53">
        <f>Exp_4!M840</f>
        <v>7.9574999999999493E-2</v>
      </c>
      <c r="N102" s="62">
        <f>Exp_4!N840</f>
        <v>7.3949999999999613E-2</v>
      </c>
      <c r="O102" s="75"/>
    </row>
    <row r="103" spans="2:15" x14ac:dyDescent="0.35">
      <c r="B103" s="12">
        <f>$B$8</f>
        <v>40</v>
      </c>
      <c r="C103" s="15">
        <f>Exp_4!C841</f>
        <v>26.123372879728958</v>
      </c>
      <c r="D103" s="16">
        <f>Exp_4!D841</f>
        <v>23.192413762304728</v>
      </c>
      <c r="E103" s="17">
        <f>Exp_4!E841</f>
        <v>26.147787950593351</v>
      </c>
      <c r="F103" s="15">
        <f>Exp_4!F841</f>
        <v>6.6835000000000004</v>
      </c>
      <c r="G103" s="16">
        <f>Exp_4!G841</f>
        <v>6.3564999999999996</v>
      </c>
      <c r="H103" s="17">
        <f>Exp_4!H841</f>
        <v>6.15</v>
      </c>
      <c r="I103" s="15">
        <f>Exp_4!I841</f>
        <v>0.69237499999999996</v>
      </c>
      <c r="J103" s="16">
        <f>Exp_4!J841</f>
        <v>0.76875000000000004</v>
      </c>
      <c r="K103" s="17">
        <f>Exp_4!K841</f>
        <v>0.81512499999999999</v>
      </c>
      <c r="L103" s="15">
        <f>Exp_4!L841</f>
        <v>9.7849999999999993E-2</v>
      </c>
      <c r="M103" s="16">
        <f>Exp_4!M841</f>
        <v>8.2037499999999985E-2</v>
      </c>
      <c r="N103" s="17">
        <f>Exp_4!N841</f>
        <v>7.2237499999999941E-2</v>
      </c>
      <c r="O103" s="75"/>
    </row>
    <row r="104" spans="2:15" x14ac:dyDescent="0.35">
      <c r="B104" s="12">
        <f>$B$9</f>
        <v>100</v>
      </c>
      <c r="C104" s="24">
        <f>Exp_4!C842</f>
        <v>34.440764137636627</v>
      </c>
      <c r="D104" s="25">
        <f>Exp_4!D842</f>
        <v>27.117916903640392</v>
      </c>
      <c r="E104" s="26">
        <f>Exp_4!E842</f>
        <v>26.223728135000783</v>
      </c>
      <c r="F104" s="24">
        <f>Exp_4!F842</f>
        <v>13.670999999999999</v>
      </c>
      <c r="G104" s="25">
        <f>Exp_4!G842</f>
        <v>10.9735</v>
      </c>
      <c r="H104" s="26">
        <f>Exp_4!H842</f>
        <v>10.0685</v>
      </c>
      <c r="I104" s="24">
        <f>Exp_4!I842</f>
        <v>0.69225000000000003</v>
      </c>
      <c r="J104" s="25">
        <f>Exp_4!J842</f>
        <v>0.75962499999999999</v>
      </c>
      <c r="K104" s="26">
        <f>Exp_4!K842</f>
        <v>0.80312499999999998</v>
      </c>
      <c r="L104" s="24">
        <f>Exp_4!L842</f>
        <v>0.10901999999999995</v>
      </c>
      <c r="M104" s="25">
        <f>Exp_4!M842</f>
        <v>7.9349999999999962E-2</v>
      </c>
      <c r="N104" s="26">
        <f>Exp_4!N842</f>
        <v>6.8560000000000038E-2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Exp_4!C252</f>
        <v>26.166093442547552</v>
      </c>
      <c r="D109" s="53">
        <f>Exp_4!D252</f>
        <v>23.191766844366416</v>
      </c>
      <c r="E109" s="62">
        <f>Exp_4!E252</f>
        <v>21.600942893143653</v>
      </c>
      <c r="F109" s="61">
        <f>Exp_4!F252</f>
        <v>3.6261666666666668</v>
      </c>
      <c r="G109" s="53">
        <f>Exp_4!G252</f>
        <v>5.2414166666666597</v>
      </c>
      <c r="H109" s="62">
        <f>Exp_4!H252</f>
        <v>6.6204166666666664</v>
      </c>
      <c r="I109" s="61">
        <f>Exp_4!I252</f>
        <v>0.57739583333333366</v>
      </c>
      <c r="J109" s="53">
        <f>Exp_4!J252</f>
        <v>0.69802083333333331</v>
      </c>
      <c r="K109" s="62">
        <f>Exp_4!K252</f>
        <v>0.77731250000000052</v>
      </c>
      <c r="L109" s="61">
        <f>Exp_4!L252</f>
        <v>6.5829166666666508E-2</v>
      </c>
      <c r="M109" s="53">
        <f>Exp_4!M252</f>
        <v>0.12246666666666671</v>
      </c>
      <c r="N109" s="62">
        <f>Exp_4!N252</f>
        <v>0.17555833333333329</v>
      </c>
      <c r="O109" s="75"/>
    </row>
    <row r="110" spans="2:15" x14ac:dyDescent="0.35">
      <c r="B110" s="12">
        <f>$B$8</f>
        <v>40</v>
      </c>
      <c r="C110" s="15">
        <f>Exp_4!C253</f>
        <v>24.455804170782848</v>
      </c>
      <c r="D110" s="16">
        <f>Exp_4!D253</f>
        <v>23.536272416490593</v>
      </c>
      <c r="E110" s="17">
        <f>Exp_4!E253</f>
        <v>27.792554317634885</v>
      </c>
      <c r="F110" s="15">
        <f>Exp_4!F253</f>
        <v>4.3247500000000025</v>
      </c>
      <c r="G110" s="16">
        <f>Exp_4!G253</f>
        <v>7.1999999999999931</v>
      </c>
      <c r="H110" s="17">
        <f>Exp_4!H253</f>
        <v>10.097083333333329</v>
      </c>
      <c r="I110" s="15">
        <f>Exp_4!I253</f>
        <v>0.54020833333333329</v>
      </c>
      <c r="J110" s="16">
        <f>Exp_4!J253</f>
        <v>0.67854166666666627</v>
      </c>
      <c r="K110" s="17">
        <f>Exp_4!K253</f>
        <v>0.76885416666666673</v>
      </c>
      <c r="L110" s="15">
        <f>Exp_4!L253</f>
        <v>5.4097916666666704E-2</v>
      </c>
      <c r="M110" s="16">
        <f>Exp_4!M253</f>
        <v>0.1121458333333334</v>
      </c>
      <c r="N110" s="17">
        <f>Exp_4!N253</f>
        <v>0.17554166666666662</v>
      </c>
      <c r="O110" s="75"/>
    </row>
    <row r="111" spans="2:15" x14ac:dyDescent="0.35">
      <c r="B111" s="12">
        <f>$B$9</f>
        <v>100</v>
      </c>
      <c r="C111" s="24">
        <f>Exp_4!C254</f>
        <v>26.348483117268039</v>
      </c>
      <c r="D111" s="25">
        <f>Exp_4!D254</f>
        <v>26.287508691053954</v>
      </c>
      <c r="E111" s="26">
        <f>Exp_4!E254</f>
        <v>28.691450396413018</v>
      </c>
      <c r="F111" s="24">
        <f>Exp_4!F254</f>
        <v>6.0229166666666698</v>
      </c>
      <c r="G111" s="25">
        <f>Exp_4!G254</f>
        <v>12.208416666666663</v>
      </c>
      <c r="H111" s="26">
        <f>Exp_4!H254</f>
        <v>19.553416666666639</v>
      </c>
      <c r="I111" s="24">
        <f>Exp_4!I254</f>
        <v>0.48800000000000032</v>
      </c>
      <c r="J111" s="25">
        <f>Exp_4!J254</f>
        <v>0.63814583333333386</v>
      </c>
      <c r="K111" s="26">
        <f>Exp_4!K254</f>
        <v>0.74422916666666694</v>
      </c>
      <c r="L111" s="24">
        <f>Exp_4!L254</f>
        <v>4.0709166666666678E-2</v>
      </c>
      <c r="M111" s="25">
        <f>Exp_4!M254</f>
        <v>9.6558333333333385E-2</v>
      </c>
      <c r="N111" s="26">
        <f>Exp_4!N254</f>
        <v>0.16576500000000011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Exp_4!C336</f>
        <v>27.660883521513455</v>
      </c>
      <c r="D113" s="53">
        <f>Exp_4!D336</f>
        <v>23.350223636891815</v>
      </c>
      <c r="E113" s="62">
        <f>Exp_4!E336</f>
        <v>21.226381483242598</v>
      </c>
      <c r="F113" s="61">
        <f>Exp_4!F336</f>
        <v>8.4532500000000077</v>
      </c>
      <c r="G113" s="53">
        <f>Exp_4!G336</f>
        <v>8.5618333333333272</v>
      </c>
      <c r="H113" s="62">
        <f>Exp_4!H336</f>
        <v>8.8395833333333353</v>
      </c>
      <c r="I113" s="61">
        <f>Exp_4!I336</f>
        <v>0.73706249999999973</v>
      </c>
      <c r="J113" s="53">
        <f>Exp_4!J336</f>
        <v>0.78414583333333276</v>
      </c>
      <c r="K113" s="62">
        <f>Exp_4!K336</f>
        <v>0.81022916666666744</v>
      </c>
      <c r="L113" s="61">
        <f>Exp_4!L336</f>
        <v>0.27525000000000016</v>
      </c>
      <c r="M113" s="53">
        <f>Exp_4!M336</f>
        <v>0.27126249999999991</v>
      </c>
      <c r="N113" s="62">
        <f>Exp_4!N336</f>
        <v>0.27993333333333337</v>
      </c>
      <c r="O113" s="75"/>
    </row>
    <row r="114" spans="2:15" x14ac:dyDescent="0.35">
      <c r="B114" s="12">
        <f>$B$8</f>
        <v>40</v>
      </c>
      <c r="C114" s="15">
        <f>Exp_4!C337</f>
        <v>25.944790598760786</v>
      </c>
      <c r="D114" s="16">
        <f>Exp_4!D337</f>
        <v>24.494429892733702</v>
      </c>
      <c r="E114" s="17">
        <f>Exp_4!E337</f>
        <v>27.574280342533875</v>
      </c>
      <c r="F114" s="15">
        <f>Exp_4!F337</f>
        <v>14.575916666666668</v>
      </c>
      <c r="G114" s="16">
        <f>Exp_4!G337</f>
        <v>14.990666666666664</v>
      </c>
      <c r="H114" s="17">
        <f>Exp_4!H337</f>
        <v>15.148916666666654</v>
      </c>
      <c r="I114" s="15">
        <f>Exp_4!I337</f>
        <v>0.72956249999999978</v>
      </c>
      <c r="J114" s="16">
        <f>Exp_4!J337</f>
        <v>0.78714583333333299</v>
      </c>
      <c r="K114" s="17">
        <f>Exp_4!K337</f>
        <v>0.81072916666666683</v>
      </c>
      <c r="L114" s="15">
        <f>Exp_4!L337</f>
        <v>0.29144166666666682</v>
      </c>
      <c r="M114" s="16">
        <f>Exp_4!M337</f>
        <v>0.29605208333333333</v>
      </c>
      <c r="N114" s="17">
        <f>Exp_4!N337</f>
        <v>0.29764999999999975</v>
      </c>
      <c r="O114" s="75"/>
    </row>
    <row r="115" spans="2:15" x14ac:dyDescent="0.35">
      <c r="B115" s="12">
        <f>$B$9</f>
        <v>100</v>
      </c>
      <c r="C115" s="24">
        <f>Exp_4!C338</f>
        <v>28.25781428321638</v>
      </c>
      <c r="D115" s="25">
        <f>Exp_4!D338</f>
        <v>26.915753429977741</v>
      </c>
      <c r="E115" s="26">
        <f>Exp_4!E338</f>
        <v>25.96275930470868</v>
      </c>
      <c r="F115" s="24">
        <f>Exp_4!F338</f>
        <v>25.44400000000002</v>
      </c>
      <c r="G115" s="25">
        <f>Exp_4!G338</f>
        <v>31.604083333333321</v>
      </c>
      <c r="H115" s="26">
        <f>Exp_4!H338</f>
        <v>32.198833333333347</v>
      </c>
      <c r="I115" s="24">
        <f>Exp_4!I338</f>
        <v>0.68702083333333264</v>
      </c>
      <c r="J115" s="25">
        <f>Exp_4!J338</f>
        <v>0.76835416666666667</v>
      </c>
      <c r="K115" s="26">
        <f>Exp_4!K338</f>
        <v>0.8078749999999999</v>
      </c>
      <c r="L115" s="24">
        <f>Exp_4!L338</f>
        <v>0.2269591666666666</v>
      </c>
      <c r="M115" s="25">
        <f>Exp_4!M338</f>
        <v>0.28530666666666626</v>
      </c>
      <c r="N115" s="26">
        <f>Exp_4!N338</f>
        <v>0.28967333333333328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Exp_4!C420</f>
        <v>28.299938659304402</v>
      </c>
      <c r="D117" s="53">
        <f>Exp_4!D420</f>
        <v>23.815928763035842</v>
      </c>
      <c r="E117" s="62">
        <f>Exp_4!E420</f>
        <v>21.797401315108022</v>
      </c>
      <c r="F117" s="61">
        <f>Exp_4!F420</f>
        <v>6.5939999999999976</v>
      </c>
      <c r="G117" s="53">
        <f>Exp_4!G420</f>
        <v>6.7024166666666716</v>
      </c>
      <c r="H117" s="62">
        <f>Exp_4!H420</f>
        <v>6.9069999999999903</v>
      </c>
      <c r="I117" s="61">
        <f>Exp_4!I420</f>
        <v>0.64458333333333306</v>
      </c>
      <c r="J117" s="53">
        <f>Exp_4!J420</f>
        <v>0.69385416666666633</v>
      </c>
      <c r="K117" s="62">
        <f>Exp_4!K420</f>
        <v>0.72620833333333346</v>
      </c>
      <c r="L117" s="61">
        <f>Exp_4!L420</f>
        <v>0.20078333333333306</v>
      </c>
      <c r="M117" s="53">
        <f>Exp_4!M420</f>
        <v>0.19635000000000014</v>
      </c>
      <c r="N117" s="62">
        <f>Exp_4!N420</f>
        <v>0.2001083333333333</v>
      </c>
      <c r="O117" s="75"/>
    </row>
    <row r="118" spans="2:15" x14ac:dyDescent="0.35">
      <c r="B118" s="12">
        <f>$B$8</f>
        <v>40</v>
      </c>
      <c r="C118" s="15">
        <f>Exp_4!C421</f>
        <v>27.649309668970275</v>
      </c>
      <c r="D118" s="16">
        <f>Exp_4!D421</f>
        <v>25.96316768920391</v>
      </c>
      <c r="E118" s="17">
        <f>Exp_4!E421</f>
        <v>28.300786359687617</v>
      </c>
      <c r="F118" s="15">
        <f>Exp_4!F421</f>
        <v>11.581250000000008</v>
      </c>
      <c r="G118" s="16">
        <f>Exp_4!G421</f>
        <v>11.914750000000007</v>
      </c>
      <c r="H118" s="17">
        <f>Exp_4!H421</f>
        <v>12.097249999999997</v>
      </c>
      <c r="I118" s="15">
        <f>Exp_4!I421</f>
        <v>0.64572916666666669</v>
      </c>
      <c r="J118" s="16">
        <f>Exp_4!J421</f>
        <v>0.71620833333333411</v>
      </c>
      <c r="K118" s="17">
        <f>Exp_4!K421</f>
        <v>0.74733333333333307</v>
      </c>
      <c r="L118" s="15">
        <f>Exp_4!L421</f>
        <v>0.22495833333333326</v>
      </c>
      <c r="M118" s="16">
        <f>Exp_4!M421</f>
        <v>0.22624791666666658</v>
      </c>
      <c r="N118" s="17">
        <f>Exp_4!N421</f>
        <v>0.22769791666666672</v>
      </c>
      <c r="O118" s="75"/>
    </row>
    <row r="119" spans="2:15" x14ac:dyDescent="0.35">
      <c r="B119" s="12">
        <f>$B$9</f>
        <v>100</v>
      </c>
      <c r="C119" s="24">
        <f>Exp_4!C422</f>
        <v>31.820642297880742</v>
      </c>
      <c r="D119" s="25">
        <f>Exp_4!D422</f>
        <v>29.351810008507613</v>
      </c>
      <c r="E119" s="26">
        <f>Exp_4!E422</f>
        <v>28.158938717760744</v>
      </c>
      <c r="F119" s="24">
        <f>Exp_4!F422</f>
        <v>19.980916666666666</v>
      </c>
      <c r="G119" s="25">
        <f>Exp_4!G422</f>
        <v>24.544500000000031</v>
      </c>
      <c r="H119" s="26">
        <f>Exp_4!H422</f>
        <v>25.220749999999985</v>
      </c>
      <c r="I119" s="24">
        <f>Exp_4!I422</f>
        <v>0.61897916666666652</v>
      </c>
      <c r="J119" s="25">
        <f>Exp_4!J422</f>
        <v>0.70204166666666679</v>
      </c>
      <c r="K119" s="26">
        <f>Exp_4!K422</f>
        <v>0.7501666666666672</v>
      </c>
      <c r="L119" s="24">
        <f>Exp_4!L422</f>
        <v>0.17504999999999984</v>
      </c>
      <c r="M119" s="25">
        <f>Exp_4!M422</f>
        <v>0.21736333333333338</v>
      </c>
      <c r="N119" s="26">
        <f>Exp_4!N422</f>
        <v>0.22220083333333326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Exp_4!C504</f>
        <v>32.683316296696709</v>
      </c>
      <c r="D121" s="53">
        <f>Exp_4!D504</f>
        <v>30.399326411610275</v>
      </c>
      <c r="E121" s="62">
        <f>Exp_4!E504</f>
        <v>27.623120431426251</v>
      </c>
      <c r="F121" s="61">
        <f>Exp_4!F504</f>
        <v>8.6769999999999996</v>
      </c>
      <c r="G121" s="53">
        <f>Exp_4!G504</f>
        <v>10.061999999999996</v>
      </c>
      <c r="H121" s="62">
        <f>Exp_4!H504</f>
        <v>11.039833333333336</v>
      </c>
      <c r="I121" s="61">
        <f>Exp_4!I504</f>
        <v>0.75200000000000022</v>
      </c>
      <c r="J121" s="53">
        <f>Exp_4!J504</f>
        <v>0.82906250000000004</v>
      </c>
      <c r="K121" s="62">
        <f>Exp_4!K504</f>
        <v>0.87245833333333411</v>
      </c>
      <c r="L121" s="61">
        <f>Exp_4!L504</f>
        <v>0.28344999999999992</v>
      </c>
      <c r="M121" s="53">
        <f>Exp_4!M504</f>
        <v>0.33728750000000002</v>
      </c>
      <c r="N121" s="62">
        <f>Exp_4!N504</f>
        <v>0.37749999999999989</v>
      </c>
      <c r="O121" s="75"/>
    </row>
    <row r="122" spans="2:15" x14ac:dyDescent="0.35">
      <c r="B122" s="12">
        <f>$B$8</f>
        <v>40</v>
      </c>
      <c r="C122" s="15">
        <f>Exp_4!C505</f>
        <v>34.599647599083433</v>
      </c>
      <c r="D122" s="16">
        <f>Exp_4!D505</f>
        <v>33.667054483920118</v>
      </c>
      <c r="E122" s="17">
        <f>Exp_4!E505</f>
        <v>38.511554554899746</v>
      </c>
      <c r="F122" s="15">
        <f>Exp_4!F505</f>
        <v>18.484333333333328</v>
      </c>
      <c r="G122" s="16">
        <f>Exp_4!G505</f>
        <v>20.876249999999985</v>
      </c>
      <c r="H122" s="17">
        <f>Exp_4!H505</f>
        <v>22.754999999999981</v>
      </c>
      <c r="I122" s="15">
        <f>Exp_4!I505</f>
        <v>0.78479166666666711</v>
      </c>
      <c r="J122" s="16">
        <f>Exp_4!J505</f>
        <v>0.85697916666666762</v>
      </c>
      <c r="K122" s="17">
        <f>Exp_4!K505</f>
        <v>0.89260416666666709</v>
      </c>
      <c r="L122" s="15">
        <f>Exp_4!L505</f>
        <v>0.38362916666666691</v>
      </c>
      <c r="M122" s="16">
        <f>Exp_4!M505</f>
        <v>0.43620833333333353</v>
      </c>
      <c r="N122" s="17">
        <f>Exp_4!N505</f>
        <v>0.47961458333333357</v>
      </c>
      <c r="O122" s="75"/>
    </row>
    <row r="123" spans="2:15" ht="15" thickBot="1" x14ac:dyDescent="0.4">
      <c r="B123" s="36">
        <f>$B$9</f>
        <v>100</v>
      </c>
      <c r="C123" s="49">
        <f>Exp_4!C506</f>
        <v>39.092970958078986</v>
      </c>
      <c r="D123" s="50">
        <f>Exp_4!D506</f>
        <v>36.936405685230916</v>
      </c>
      <c r="E123" s="51">
        <f>Exp_4!E506</f>
        <v>36.771304929311086</v>
      </c>
      <c r="F123" s="49">
        <f>Exp_4!F506</f>
        <v>43.745916666666652</v>
      </c>
      <c r="G123" s="50">
        <f>Exp_4!G506</f>
        <v>47.527000000000015</v>
      </c>
      <c r="H123" s="51">
        <f>Exp_4!H506</f>
        <v>49.904583333333342</v>
      </c>
      <c r="I123" s="49">
        <f>Exp_4!I506</f>
        <v>0.77875000000000016</v>
      </c>
      <c r="J123" s="50">
        <f>Exp_4!J506</f>
        <v>0.83968750000000081</v>
      </c>
      <c r="K123" s="51">
        <f>Exp_4!K506</f>
        <v>0.871</v>
      </c>
      <c r="L123" s="49">
        <f>Exp_4!L506</f>
        <v>0.40630916666666633</v>
      </c>
      <c r="M123" s="50">
        <f>Exp_4!M506</f>
        <v>0.44168249999999998</v>
      </c>
      <c r="N123" s="51">
        <f>Exp_4!N506</f>
        <v>0.46420583333333343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4890-9D9D-4601-9570-9B73247693A9}">
  <sheetPr codeName="Sheet6"/>
  <dimension ref="B1:O124"/>
  <sheetViews>
    <sheetView workbookViewId="0">
      <selection activeCell="B3" sqref="B3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Exp_9!B1</f>
        <v>Exp9: using low Rsquared, static case (rho_yt=0), m=0, no breaks baseline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Exp_9!C6</f>
        <v>25.460170125136425</v>
      </c>
      <c r="D7" s="53">
        <f>Exp_9!D6</f>
        <v>23.490765854485485</v>
      </c>
      <c r="E7" s="62">
        <f>Exp_9!E6</f>
        <v>21.767839514016185</v>
      </c>
      <c r="F7" s="61">
        <f>Exp_9!F6</f>
        <v>4</v>
      </c>
      <c r="G7" s="53">
        <f>Exp_9!G6</f>
        <v>4</v>
      </c>
      <c r="H7" s="62">
        <f>Exp_9!H6</f>
        <v>4</v>
      </c>
      <c r="I7" s="61">
        <f>Exp_9!I6</f>
        <v>1</v>
      </c>
      <c r="J7" s="53">
        <f>Exp_9!J6</f>
        <v>1</v>
      </c>
      <c r="K7" s="62">
        <f>Exp_9!K6</f>
        <v>1</v>
      </c>
      <c r="L7" s="61">
        <f>Exp_9!L6</f>
        <v>0</v>
      </c>
      <c r="M7" s="53">
        <f>Exp_9!M6</f>
        <v>0</v>
      </c>
      <c r="N7" s="62">
        <f>Exp_9!N6</f>
        <v>0</v>
      </c>
      <c r="O7" s="75"/>
    </row>
    <row r="8" spans="2:15" x14ac:dyDescent="0.35">
      <c r="B8" s="12">
        <v>40</v>
      </c>
      <c r="C8" s="15">
        <f>Exp_9!C7</f>
        <v>23.814470289061155</v>
      </c>
      <c r="D8" s="16">
        <f>Exp_9!D7</f>
        <v>21.864975171000289</v>
      </c>
      <c r="E8" s="17">
        <f>Exp_9!E7</f>
        <v>25.328919862530626</v>
      </c>
      <c r="F8" s="15">
        <f>Exp_9!F7</f>
        <v>4</v>
      </c>
      <c r="G8" s="16">
        <f>Exp_9!G7</f>
        <v>4</v>
      </c>
      <c r="H8" s="17">
        <f>Exp_9!H7</f>
        <v>4</v>
      </c>
      <c r="I8" s="15">
        <f>Exp_9!I7</f>
        <v>1</v>
      </c>
      <c r="J8" s="16">
        <f>Exp_9!J7</f>
        <v>1</v>
      </c>
      <c r="K8" s="17">
        <f>Exp_9!K7</f>
        <v>1</v>
      </c>
      <c r="L8" s="15">
        <f>Exp_9!L7</f>
        <v>0</v>
      </c>
      <c r="M8" s="16">
        <f>Exp_9!M7</f>
        <v>0</v>
      </c>
      <c r="N8" s="17">
        <f>Exp_9!N7</f>
        <v>0</v>
      </c>
      <c r="O8" s="75"/>
    </row>
    <row r="9" spans="2:15" x14ac:dyDescent="0.35">
      <c r="B9" s="12">
        <v>100</v>
      </c>
      <c r="C9" s="24">
        <f>Exp_9!C8</f>
        <v>24.114944386583559</v>
      </c>
      <c r="D9" s="25">
        <f>Exp_9!D8</f>
        <v>22.976653616837918</v>
      </c>
      <c r="E9" s="26">
        <f>Exp_9!E8</f>
        <v>23.925311212657267</v>
      </c>
      <c r="F9" s="24">
        <f>Exp_9!F8</f>
        <v>4</v>
      </c>
      <c r="G9" s="25">
        <f>Exp_9!G8</f>
        <v>4</v>
      </c>
      <c r="H9" s="26">
        <f>Exp_9!H8</f>
        <v>4</v>
      </c>
      <c r="I9" s="24">
        <f>Exp_9!I8</f>
        <v>1</v>
      </c>
      <c r="J9" s="25">
        <f>Exp_9!J8</f>
        <v>1</v>
      </c>
      <c r="K9" s="26">
        <f>Exp_9!K8</f>
        <v>1</v>
      </c>
      <c r="L9" s="24">
        <f>Exp_9!L8</f>
        <v>0</v>
      </c>
      <c r="M9" s="25">
        <f>Exp_9!M8</f>
        <v>0</v>
      </c>
      <c r="N9" s="26">
        <f>Exp_9!N8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Exp_9!C90</f>
        <v>26.266634598855997</v>
      </c>
      <c r="D11" s="53">
        <f>Exp_9!D90</f>
        <v>23.998269347837887</v>
      </c>
      <c r="E11" s="62">
        <f>Exp_9!E90</f>
        <v>22.264702117273647</v>
      </c>
      <c r="F11" s="61">
        <f>Exp_9!F90</f>
        <v>5.2210000000000001</v>
      </c>
      <c r="G11" s="53">
        <f>Exp_9!G90</f>
        <v>6.3724999999999996</v>
      </c>
      <c r="H11" s="62">
        <f>Exp_9!H90</f>
        <v>7.3810000000000002</v>
      </c>
      <c r="I11" s="61">
        <f>Exp_9!I90</f>
        <v>0.90125</v>
      </c>
      <c r="J11" s="53">
        <f>Exp_9!J90</f>
        <v>0.96325000000000005</v>
      </c>
      <c r="K11" s="62">
        <f>Exp_9!K90</f>
        <v>0.99012500000000003</v>
      </c>
      <c r="L11" s="61">
        <f>Exp_9!L90</f>
        <v>8.0799999999999594E-2</v>
      </c>
      <c r="M11" s="53">
        <f>Exp_9!M90</f>
        <v>0.1259749999999995</v>
      </c>
      <c r="N11" s="62">
        <f>Exp_9!N90</f>
        <v>0.17102499999999998</v>
      </c>
      <c r="O11" s="75"/>
    </row>
    <row r="12" spans="2:15" x14ac:dyDescent="0.35">
      <c r="B12" s="12">
        <f>$B$8</f>
        <v>40</v>
      </c>
      <c r="C12" s="15">
        <f>Exp_9!C91</f>
        <v>24.391001035567683</v>
      </c>
      <c r="D12" s="16">
        <f>Exp_9!D91</f>
        <v>22.597747824500171</v>
      </c>
      <c r="E12" s="17">
        <f>Exp_9!E91</f>
        <v>25.973405994417533</v>
      </c>
      <c r="F12" s="15">
        <f>Exp_9!F91</f>
        <v>4.8715000000000002</v>
      </c>
      <c r="G12" s="16">
        <f>Exp_9!G91</f>
        <v>6.1795</v>
      </c>
      <c r="H12" s="17">
        <f>Exp_9!H91</f>
        <v>7.0265000000000004</v>
      </c>
      <c r="I12" s="15">
        <f>Exp_9!I91</f>
        <v>0.87537500000000001</v>
      </c>
      <c r="J12" s="16">
        <f>Exp_9!J91</f>
        <v>0.96512500000000001</v>
      </c>
      <c r="K12" s="17">
        <f>Exp_9!K91</f>
        <v>0.98850000000000005</v>
      </c>
      <c r="L12" s="15">
        <f>Exp_9!L91</f>
        <v>3.4249999999999843E-2</v>
      </c>
      <c r="M12" s="16">
        <f>Exp_9!M91</f>
        <v>5.7974999999999825E-2</v>
      </c>
      <c r="N12" s="17">
        <f>Exp_9!N91</f>
        <v>7.6812499999999881E-2</v>
      </c>
      <c r="O12" s="75"/>
    </row>
    <row r="13" spans="2:15" x14ac:dyDescent="0.35">
      <c r="B13" s="12">
        <f>$B$9</f>
        <v>100</v>
      </c>
      <c r="C13" s="24">
        <f>Exp_9!C92</f>
        <v>24.734696201882734</v>
      </c>
      <c r="D13" s="25">
        <f>Exp_9!D92</f>
        <v>23.140944643119791</v>
      </c>
      <c r="E13" s="26">
        <f>Exp_9!E92</f>
        <v>24.397552097088457</v>
      </c>
      <c r="F13" s="24">
        <f>Exp_9!F92</f>
        <v>4.4889999999999999</v>
      </c>
      <c r="G13" s="25">
        <f>Exp_9!G92</f>
        <v>5.7164999999999999</v>
      </c>
      <c r="H13" s="26">
        <f>Exp_9!H92</f>
        <v>6.48</v>
      </c>
      <c r="I13" s="24">
        <f>Exp_9!I92</f>
        <v>0.83562499999999995</v>
      </c>
      <c r="J13" s="25">
        <f>Exp_9!J92</f>
        <v>0.94725000000000004</v>
      </c>
      <c r="K13" s="26">
        <f>Exp_9!K92</f>
        <v>0.98087500000000005</v>
      </c>
      <c r="L13" s="24">
        <f>Exp_9!L92</f>
        <v>1.1464999999999904E-2</v>
      </c>
      <c r="M13" s="25">
        <f>Exp_9!M92</f>
        <v>1.9274999999999928E-2</v>
      </c>
      <c r="N13" s="26">
        <f>Exp_9!N92</f>
        <v>2.5565000000000015E-2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Exp_9!C258</f>
        <v>26.502833312839897</v>
      </c>
      <c r="D15" s="53">
        <f>Exp_9!D258</f>
        <v>24.136608202063901</v>
      </c>
      <c r="E15" s="62">
        <f>Exp_9!E258</f>
        <v>22.277279622904331</v>
      </c>
      <c r="F15" s="61">
        <f>Exp_9!F258</f>
        <v>6.7069999999999999</v>
      </c>
      <c r="G15" s="53">
        <f>Exp_9!G258</f>
        <v>7.0274999999999999</v>
      </c>
      <c r="H15" s="62">
        <f>Exp_9!H258</f>
        <v>7.2205000000000004</v>
      </c>
      <c r="I15" s="61">
        <f>Exp_9!I258</f>
        <v>0.84562499999999996</v>
      </c>
      <c r="J15" s="53">
        <f>Exp_9!J258</f>
        <v>0.90812499999999996</v>
      </c>
      <c r="K15" s="62">
        <f>Exp_9!K258</f>
        <v>0.94937499999999997</v>
      </c>
      <c r="L15" s="61">
        <f>Exp_9!L258</f>
        <v>0.1662249999999999</v>
      </c>
      <c r="M15" s="53">
        <f>Exp_9!M258</f>
        <v>0.16974999999999987</v>
      </c>
      <c r="N15" s="62">
        <f>Exp_9!N258</f>
        <v>0.17115000000000014</v>
      </c>
      <c r="O15" s="75"/>
    </row>
    <row r="16" spans="2:15" x14ac:dyDescent="0.35">
      <c r="B16" s="12">
        <f>$B$8</f>
        <v>40</v>
      </c>
      <c r="C16" s="15">
        <f>Exp_9!C259</f>
        <v>24.759347068181633</v>
      </c>
      <c r="D16" s="16">
        <f>Exp_9!D259</f>
        <v>22.275101106255487</v>
      </c>
      <c r="E16" s="17">
        <f>Exp_9!E259</f>
        <v>25.553026273149225</v>
      </c>
      <c r="F16" s="15">
        <f>Exp_9!F259</f>
        <v>7.9145000000000003</v>
      </c>
      <c r="G16" s="16">
        <f>Exp_9!G259</f>
        <v>8.4055</v>
      </c>
      <c r="H16" s="17">
        <f>Exp_9!H259</f>
        <v>8.7260000000000009</v>
      </c>
      <c r="I16" s="15">
        <f>Exp_9!I259</f>
        <v>0.82399999999999995</v>
      </c>
      <c r="J16" s="16">
        <f>Exp_9!J259</f>
        <v>0.90262500000000001</v>
      </c>
      <c r="K16" s="17">
        <f>Exp_9!K259</f>
        <v>0.94299999999999995</v>
      </c>
      <c r="L16" s="15">
        <f>Exp_9!L259</f>
        <v>0.11546250000000016</v>
      </c>
      <c r="M16" s="16">
        <f>Exp_9!M259</f>
        <v>0.11987500000000018</v>
      </c>
      <c r="N16" s="17">
        <f>Exp_9!N259</f>
        <v>0.12385000000000028</v>
      </c>
      <c r="O16" s="75"/>
    </row>
    <row r="17" spans="2:15" x14ac:dyDescent="0.35">
      <c r="B17" s="12">
        <f>$B$9</f>
        <v>100</v>
      </c>
      <c r="C17" s="24">
        <f>Exp_9!C260</f>
        <v>25.335785951719025</v>
      </c>
      <c r="D17" s="25">
        <f>Exp_9!D260</f>
        <v>23.771633822276183</v>
      </c>
      <c r="E17" s="26">
        <f>Exp_9!E260</f>
        <v>24.657784417789983</v>
      </c>
      <c r="F17" s="24">
        <f>Exp_9!F260</f>
        <v>9.8550000000000004</v>
      </c>
      <c r="G17" s="25">
        <f>Exp_9!G260</f>
        <v>10.5585</v>
      </c>
      <c r="H17" s="26">
        <f>Exp_9!H260</f>
        <v>10.2295</v>
      </c>
      <c r="I17" s="24">
        <f>Exp_9!I260</f>
        <v>0.78787499999999999</v>
      </c>
      <c r="J17" s="25">
        <f>Exp_9!J260</f>
        <v>0.88487499999999997</v>
      </c>
      <c r="K17" s="26">
        <f>Exp_9!K260</f>
        <v>0.92300000000000004</v>
      </c>
      <c r="L17" s="24">
        <f>Exp_9!L260</f>
        <v>6.7035000000000108E-2</v>
      </c>
      <c r="M17" s="25">
        <f>Exp_9!M260</f>
        <v>7.0190000000000113E-2</v>
      </c>
      <c r="N17" s="26">
        <f>Exp_9!N260</f>
        <v>6.5375000000000058E-2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Exp_9!C594</f>
        <v>28.537376811300433</v>
      </c>
      <c r="D19" s="53">
        <f>Exp_9!D594</f>
        <v>25.061486123807182</v>
      </c>
      <c r="E19" s="62">
        <f>Exp_9!E594</f>
        <v>22.827009713418036</v>
      </c>
      <c r="F19" s="61">
        <f>Exp_9!F594</f>
        <v>6.7069999999999999</v>
      </c>
      <c r="G19" s="53">
        <f>Exp_9!G594</f>
        <v>7.0274999999999999</v>
      </c>
      <c r="H19" s="62">
        <f>Exp_9!H594</f>
        <v>7.2205000000000004</v>
      </c>
      <c r="I19" s="61">
        <f>Exp_9!I594</f>
        <v>0.84562499999999996</v>
      </c>
      <c r="J19" s="53">
        <f>Exp_9!J594</f>
        <v>0.90812499999999996</v>
      </c>
      <c r="K19" s="62">
        <f>Exp_9!K594</f>
        <v>0.94937499999999997</v>
      </c>
      <c r="L19" s="61">
        <f>Exp_9!L594</f>
        <v>0.1662249999999999</v>
      </c>
      <c r="M19" s="53">
        <f>Exp_9!M594</f>
        <v>0.16974999999999987</v>
      </c>
      <c r="N19" s="62">
        <f>Exp_9!N594</f>
        <v>0.17115000000000014</v>
      </c>
      <c r="O19" s="75"/>
    </row>
    <row r="20" spans="2:15" x14ac:dyDescent="0.35">
      <c r="B20" s="12">
        <f>$B$8</f>
        <v>40</v>
      </c>
      <c r="C20" s="15">
        <f>Exp_9!C595</f>
        <v>27.065078423255134</v>
      </c>
      <c r="D20" s="16">
        <f>Exp_9!D595</f>
        <v>24.046704859203963</v>
      </c>
      <c r="E20" s="17">
        <f>Exp_9!E595</f>
        <v>26.922406806675987</v>
      </c>
      <c r="F20" s="15">
        <f>Exp_9!F595</f>
        <v>7.9145000000000003</v>
      </c>
      <c r="G20" s="16">
        <f>Exp_9!G595</f>
        <v>8.4055</v>
      </c>
      <c r="H20" s="17">
        <f>Exp_9!H595</f>
        <v>8.7260000000000009</v>
      </c>
      <c r="I20" s="15">
        <f>Exp_9!I595</f>
        <v>0.82399999999999995</v>
      </c>
      <c r="J20" s="16">
        <f>Exp_9!J595</f>
        <v>0.90262500000000001</v>
      </c>
      <c r="K20" s="17">
        <f>Exp_9!K595</f>
        <v>0.94299999999999995</v>
      </c>
      <c r="L20" s="15">
        <f>Exp_9!L595</f>
        <v>0.11546250000000016</v>
      </c>
      <c r="M20" s="16">
        <f>Exp_9!M595</f>
        <v>0.11987500000000018</v>
      </c>
      <c r="N20" s="17">
        <f>Exp_9!N595</f>
        <v>0.12385000000000028</v>
      </c>
      <c r="O20" s="75"/>
    </row>
    <row r="21" spans="2:15" x14ac:dyDescent="0.35">
      <c r="B21" s="12">
        <f>$B$9</f>
        <v>100</v>
      </c>
      <c r="C21" s="24">
        <f>Exp_9!C596</f>
        <v>29.996526567007365</v>
      </c>
      <c r="D21" s="25">
        <f>Exp_9!D596</f>
        <v>26.12231307749326</v>
      </c>
      <c r="E21" s="26">
        <f>Exp_9!E596</f>
        <v>26.81856842404321</v>
      </c>
      <c r="F21" s="24">
        <f>Exp_9!F596</f>
        <v>9.8550000000000004</v>
      </c>
      <c r="G21" s="25">
        <f>Exp_9!G596</f>
        <v>10.5585</v>
      </c>
      <c r="H21" s="26">
        <f>Exp_9!H596</f>
        <v>10.2295</v>
      </c>
      <c r="I21" s="24">
        <f>Exp_9!I596</f>
        <v>0.78787499999999999</v>
      </c>
      <c r="J21" s="25">
        <f>Exp_9!J596</f>
        <v>0.88487499999999997</v>
      </c>
      <c r="K21" s="26">
        <f>Exp_9!K596</f>
        <v>0.92300000000000004</v>
      </c>
      <c r="L21" s="24">
        <f>Exp_9!L596</f>
        <v>6.7035000000000108E-2</v>
      </c>
      <c r="M21" s="25">
        <f>Exp_9!M596</f>
        <v>7.0190000000000113E-2</v>
      </c>
      <c r="N21" s="26">
        <f>Exp_9!N596</f>
        <v>6.5375000000000058E-2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Exp_9!C342</f>
        <v>27.848817141897339</v>
      </c>
      <c r="D23" s="53">
        <f>Exp_9!D342</f>
        <v>24.902875989072182</v>
      </c>
      <c r="E23" s="62">
        <f>Exp_9!E342</f>
        <v>22.837605242030165</v>
      </c>
      <c r="F23" s="61">
        <f>Exp_9!F342</f>
        <v>5.0075000000000003</v>
      </c>
      <c r="G23" s="53">
        <f>Exp_9!G342</f>
        <v>5.3079999999999998</v>
      </c>
      <c r="H23" s="62">
        <f>Exp_9!H342</f>
        <v>5.5030000000000001</v>
      </c>
      <c r="I23" s="61">
        <f>Exp_9!I342</f>
        <v>0.71625000000000005</v>
      </c>
      <c r="J23" s="53">
        <f>Exp_9!J342</f>
        <v>0.79774999999999996</v>
      </c>
      <c r="K23" s="62">
        <f>Exp_9!K342</f>
        <v>0.85699999999999998</v>
      </c>
      <c r="L23" s="61">
        <f>Exp_9!L342</f>
        <v>0.10712499999999951</v>
      </c>
      <c r="M23" s="53">
        <f>Exp_9!M342</f>
        <v>0.10584999999999938</v>
      </c>
      <c r="N23" s="62">
        <f>Exp_9!N342</f>
        <v>0.10374999999999956</v>
      </c>
      <c r="O23" s="75"/>
    </row>
    <row r="24" spans="2:15" x14ac:dyDescent="0.35">
      <c r="B24" s="12">
        <f>$B$8</f>
        <v>40</v>
      </c>
      <c r="C24" s="15">
        <f>Exp_9!C343</f>
        <v>26.461748134051753</v>
      </c>
      <c r="D24" s="16">
        <f>Exp_9!D343</f>
        <v>23.554674043464978</v>
      </c>
      <c r="E24" s="17">
        <f>Exp_9!E343</f>
        <v>26.66023778753685</v>
      </c>
      <c r="F24" s="15">
        <f>Exp_9!F343</f>
        <v>6.0354999999999999</v>
      </c>
      <c r="G24" s="16">
        <f>Exp_9!G343</f>
        <v>6.5830000000000002</v>
      </c>
      <c r="H24" s="17">
        <f>Exp_9!H343</f>
        <v>6.907</v>
      </c>
      <c r="I24" s="15">
        <f>Exp_9!I343</f>
        <v>0.71662499999999996</v>
      </c>
      <c r="J24" s="16">
        <f>Exp_9!J343</f>
        <v>0.81762500000000005</v>
      </c>
      <c r="K24" s="17">
        <f>Exp_9!K343</f>
        <v>0.87487499999999996</v>
      </c>
      <c r="L24" s="15">
        <f>Exp_9!L343</f>
        <v>7.9224999999999934E-2</v>
      </c>
      <c r="M24" s="16">
        <f>Exp_9!M343</f>
        <v>8.2812499999999956E-2</v>
      </c>
      <c r="N24" s="17">
        <f>Exp_9!N343</f>
        <v>8.5187500000000096E-2</v>
      </c>
      <c r="O24" s="75"/>
    </row>
    <row r="25" spans="2:15" x14ac:dyDescent="0.35">
      <c r="B25" s="12">
        <f>$B$9</f>
        <v>100</v>
      </c>
      <c r="C25" s="24">
        <f>Exp_9!C344</f>
        <v>28.709272131053172</v>
      </c>
      <c r="D25" s="25">
        <f>Exp_9!D344</f>
        <v>25.633230110064048</v>
      </c>
      <c r="E25" s="26">
        <f>Exp_9!E344</f>
        <v>26.23310565352271</v>
      </c>
      <c r="F25" s="24">
        <f>Exp_9!F344</f>
        <v>7.8550000000000004</v>
      </c>
      <c r="G25" s="25">
        <f>Exp_9!G344</f>
        <v>8.6460000000000008</v>
      </c>
      <c r="H25" s="26">
        <f>Exp_9!H344</f>
        <v>8.5410000000000004</v>
      </c>
      <c r="I25" s="24">
        <f>Exp_9!I344</f>
        <v>0.70774999999999999</v>
      </c>
      <c r="J25" s="25">
        <f>Exp_9!J344</f>
        <v>0.81587500000000002</v>
      </c>
      <c r="K25" s="26">
        <f>Exp_9!K344</f>
        <v>0.87124999999999997</v>
      </c>
      <c r="L25" s="24">
        <f>Exp_9!L344</f>
        <v>5.0240000000000097E-2</v>
      </c>
      <c r="M25" s="25">
        <f>Exp_9!M344</f>
        <v>5.382500000000006E-2</v>
      </c>
      <c r="N25" s="26">
        <f>Exp_9!N344</f>
        <v>5.0560000000000049E-2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Exp_9!C678</f>
        <v>28.540150207899217</v>
      </c>
      <c r="D27" s="53">
        <f>Exp_9!D678</f>
        <v>25.258482700007537</v>
      </c>
      <c r="E27" s="62">
        <f>Exp_9!E678</f>
        <v>22.959790449576875</v>
      </c>
      <c r="F27" s="61">
        <f>Exp_9!F678</f>
        <v>5.0075000000000003</v>
      </c>
      <c r="G27" s="53">
        <f>Exp_9!G678</f>
        <v>5.3079999999999998</v>
      </c>
      <c r="H27" s="62">
        <f>Exp_9!H678</f>
        <v>5.5030000000000001</v>
      </c>
      <c r="I27" s="61">
        <f>Exp_9!I678</f>
        <v>0.71625000000000005</v>
      </c>
      <c r="J27" s="53">
        <f>Exp_9!J678</f>
        <v>0.79774999999999996</v>
      </c>
      <c r="K27" s="62">
        <f>Exp_9!K678</f>
        <v>0.85699999999999998</v>
      </c>
      <c r="L27" s="61">
        <f>Exp_9!L678</f>
        <v>0.10712499999999951</v>
      </c>
      <c r="M27" s="53">
        <f>Exp_9!M678</f>
        <v>0.10584999999999938</v>
      </c>
      <c r="N27" s="62">
        <f>Exp_9!N678</f>
        <v>0.10374999999999956</v>
      </c>
      <c r="O27" s="75"/>
    </row>
    <row r="28" spans="2:15" x14ac:dyDescent="0.35">
      <c r="B28" s="12">
        <f>$B$8</f>
        <v>40</v>
      </c>
      <c r="C28" s="15">
        <f>Exp_9!C679</f>
        <v>27.104896919695292</v>
      </c>
      <c r="D28" s="16">
        <f>Exp_9!D679</f>
        <v>24.076801924931694</v>
      </c>
      <c r="E28" s="17">
        <f>Exp_9!E679</f>
        <v>27.062698248679634</v>
      </c>
      <c r="F28" s="15">
        <f>Exp_9!F679</f>
        <v>6.0354999999999999</v>
      </c>
      <c r="G28" s="16">
        <f>Exp_9!G679</f>
        <v>6.5830000000000002</v>
      </c>
      <c r="H28" s="17">
        <f>Exp_9!H679</f>
        <v>6.907</v>
      </c>
      <c r="I28" s="15">
        <f>Exp_9!I679</f>
        <v>0.71662499999999996</v>
      </c>
      <c r="J28" s="16">
        <f>Exp_9!J679</f>
        <v>0.81762500000000005</v>
      </c>
      <c r="K28" s="17">
        <f>Exp_9!K679</f>
        <v>0.87487499999999996</v>
      </c>
      <c r="L28" s="15">
        <f>Exp_9!L679</f>
        <v>7.9224999999999934E-2</v>
      </c>
      <c r="M28" s="16">
        <f>Exp_9!M679</f>
        <v>8.2812499999999956E-2</v>
      </c>
      <c r="N28" s="17">
        <f>Exp_9!N679</f>
        <v>8.5187500000000096E-2</v>
      </c>
      <c r="O28" s="75"/>
    </row>
    <row r="29" spans="2:15" x14ac:dyDescent="0.35">
      <c r="B29" s="12">
        <f>$B$9</f>
        <v>100</v>
      </c>
      <c r="C29" s="24">
        <f>Exp_9!C680</f>
        <v>29.787657623100177</v>
      </c>
      <c r="D29" s="25">
        <f>Exp_9!D680</f>
        <v>26.078187940797076</v>
      </c>
      <c r="E29" s="26">
        <f>Exp_9!E680</f>
        <v>26.702791954821226</v>
      </c>
      <c r="F29" s="24">
        <f>Exp_9!F680</f>
        <v>7.8550000000000004</v>
      </c>
      <c r="G29" s="25">
        <f>Exp_9!G680</f>
        <v>8.6460000000000008</v>
      </c>
      <c r="H29" s="26">
        <f>Exp_9!H680</f>
        <v>8.5410000000000004</v>
      </c>
      <c r="I29" s="24">
        <f>Exp_9!I680</f>
        <v>0.70774999999999999</v>
      </c>
      <c r="J29" s="25">
        <f>Exp_9!J680</f>
        <v>0.81587500000000002</v>
      </c>
      <c r="K29" s="26">
        <f>Exp_9!K680</f>
        <v>0.87124999999999997</v>
      </c>
      <c r="L29" s="24">
        <f>Exp_9!L680</f>
        <v>5.0240000000000097E-2</v>
      </c>
      <c r="M29" s="25">
        <f>Exp_9!M680</f>
        <v>5.382500000000006E-2</v>
      </c>
      <c r="N29" s="26">
        <f>Exp_9!N680</f>
        <v>5.0560000000000049E-2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Exp_9!C426</f>
        <v>26.70789585172647</v>
      </c>
      <c r="D31" s="53">
        <f>Exp_9!D426</f>
        <v>24.372730512591868</v>
      </c>
      <c r="E31" s="62">
        <f>Exp_9!E426</f>
        <v>22.228222853115565</v>
      </c>
      <c r="F31" s="61">
        <f>Exp_9!F426</f>
        <v>4.4969999999999999</v>
      </c>
      <c r="G31" s="53">
        <f>Exp_9!G426</f>
        <v>4.6595000000000004</v>
      </c>
      <c r="H31" s="62">
        <f>Exp_9!H426</f>
        <v>4.7679999999999998</v>
      </c>
      <c r="I31" s="61">
        <f>Exp_9!I426</f>
        <v>0.763625</v>
      </c>
      <c r="J31" s="53">
        <f>Exp_9!J426</f>
        <v>0.84412500000000001</v>
      </c>
      <c r="K31" s="62">
        <f>Exp_9!K426</f>
        <v>0.89537500000000003</v>
      </c>
      <c r="L31" s="61">
        <f>Exp_9!L426</f>
        <v>7.2124999999999606E-2</v>
      </c>
      <c r="M31" s="53">
        <f>Exp_9!M426</f>
        <v>6.4149999999999693E-2</v>
      </c>
      <c r="N31" s="62">
        <f>Exp_9!N426</f>
        <v>5.9324999999999788E-2</v>
      </c>
      <c r="O31" s="75"/>
    </row>
    <row r="32" spans="2:15" x14ac:dyDescent="0.35">
      <c r="B32" s="12">
        <f>$B$8</f>
        <v>40</v>
      </c>
      <c r="C32" s="15">
        <f>Exp_9!C427</f>
        <v>25.222746572358524</v>
      </c>
      <c r="D32" s="16">
        <f>Exp_9!D427</f>
        <v>22.665378342992597</v>
      </c>
      <c r="E32" s="17">
        <f>Exp_9!E427</f>
        <v>26.031267738040604</v>
      </c>
      <c r="F32" s="15">
        <f>Exp_9!F427</f>
        <v>5.8235000000000001</v>
      </c>
      <c r="G32" s="16">
        <f>Exp_9!G427</f>
        <v>5.7910000000000004</v>
      </c>
      <c r="H32" s="17">
        <f>Exp_9!H427</f>
        <v>5.7335000000000003</v>
      </c>
      <c r="I32" s="15">
        <f>Exp_9!I427</f>
        <v>0.75924999999999998</v>
      </c>
      <c r="J32" s="16">
        <f>Exp_9!J427</f>
        <v>0.84225000000000005</v>
      </c>
      <c r="K32" s="17">
        <f>Exp_9!K427</f>
        <v>0.89224999999999999</v>
      </c>
      <c r="L32" s="15">
        <f>Exp_9!L427</f>
        <v>6.9662499999999905E-2</v>
      </c>
      <c r="M32" s="16">
        <f>Exp_9!M427</f>
        <v>6.0549999999999764E-2</v>
      </c>
      <c r="N32" s="17">
        <f>Exp_9!N427</f>
        <v>5.411249999999973E-2</v>
      </c>
      <c r="O32" s="75"/>
    </row>
    <row r="33" spans="2:15" x14ac:dyDescent="0.35">
      <c r="B33" s="12">
        <f>$B$9</f>
        <v>100</v>
      </c>
      <c r="C33" s="24">
        <f>Exp_9!C428</f>
        <v>26.551450266176648</v>
      </c>
      <c r="D33" s="25">
        <f>Exp_9!D428</f>
        <v>24.358763040483325</v>
      </c>
      <c r="E33" s="26">
        <f>Exp_9!E428</f>
        <v>25.002063317978898</v>
      </c>
      <c r="F33" s="24">
        <f>Exp_9!F428</f>
        <v>10.313000000000001</v>
      </c>
      <c r="G33" s="25">
        <f>Exp_9!G428</f>
        <v>8.9190000000000005</v>
      </c>
      <c r="H33" s="26">
        <f>Exp_9!H428</f>
        <v>8.3055000000000003</v>
      </c>
      <c r="I33" s="24">
        <f>Exp_9!I428</f>
        <v>0.74012500000000003</v>
      </c>
      <c r="J33" s="25">
        <f>Exp_9!J428</f>
        <v>0.82837499999999997</v>
      </c>
      <c r="K33" s="26">
        <f>Exp_9!K428</f>
        <v>0.87624999999999997</v>
      </c>
      <c r="L33" s="24">
        <f>Exp_9!L428</f>
        <v>7.352500000000009E-2</v>
      </c>
      <c r="M33" s="25">
        <f>Exp_9!M428</f>
        <v>5.6055000000000105E-2</v>
      </c>
      <c r="N33" s="26">
        <f>Exp_9!N428</f>
        <v>4.8004999999999992E-2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Exp_9!C762</f>
        <v>27.269791167835727</v>
      </c>
      <c r="D35" s="53">
        <f>Exp_9!D762</f>
        <v>24.768905554395754</v>
      </c>
      <c r="E35" s="62">
        <f>Exp_9!E762</f>
        <v>22.52261354764461</v>
      </c>
      <c r="F35" s="61">
        <f>Exp_9!F762</f>
        <v>4.4969999999999999</v>
      </c>
      <c r="G35" s="53">
        <f>Exp_9!G762</f>
        <v>4.6595000000000004</v>
      </c>
      <c r="H35" s="62">
        <f>Exp_9!H762</f>
        <v>4.7679999999999998</v>
      </c>
      <c r="I35" s="61">
        <f>Exp_9!I762</f>
        <v>0.763625</v>
      </c>
      <c r="J35" s="53">
        <f>Exp_9!J762</f>
        <v>0.84412500000000001</v>
      </c>
      <c r="K35" s="62">
        <f>Exp_9!K762</f>
        <v>0.89537500000000003</v>
      </c>
      <c r="L35" s="61">
        <f>Exp_9!L762</f>
        <v>7.2124999999999606E-2</v>
      </c>
      <c r="M35" s="53">
        <f>Exp_9!M762</f>
        <v>6.4149999999999693E-2</v>
      </c>
      <c r="N35" s="62">
        <f>Exp_9!N762</f>
        <v>5.9324999999999788E-2</v>
      </c>
      <c r="O35" s="75"/>
    </row>
    <row r="36" spans="2:15" x14ac:dyDescent="0.35">
      <c r="B36" s="12">
        <f>$B$8</f>
        <v>40</v>
      </c>
      <c r="C36" s="15">
        <f>Exp_9!C763</f>
        <v>26.442839878910469</v>
      </c>
      <c r="D36" s="16">
        <f>Exp_9!D763</f>
        <v>23.504730338595937</v>
      </c>
      <c r="E36" s="17">
        <f>Exp_9!E763</f>
        <v>26.535370317578543</v>
      </c>
      <c r="F36" s="15">
        <f>Exp_9!F763</f>
        <v>5.8235000000000001</v>
      </c>
      <c r="G36" s="16">
        <f>Exp_9!G763</f>
        <v>5.7910000000000004</v>
      </c>
      <c r="H36" s="17">
        <f>Exp_9!H763</f>
        <v>5.7335000000000003</v>
      </c>
      <c r="I36" s="15">
        <f>Exp_9!I763</f>
        <v>0.75924999999999998</v>
      </c>
      <c r="J36" s="16">
        <f>Exp_9!J763</f>
        <v>0.84225000000000005</v>
      </c>
      <c r="K36" s="17">
        <f>Exp_9!K763</f>
        <v>0.89224999999999999</v>
      </c>
      <c r="L36" s="15">
        <f>Exp_9!L763</f>
        <v>6.9662499999999905E-2</v>
      </c>
      <c r="M36" s="16">
        <f>Exp_9!M763</f>
        <v>6.0549999999999764E-2</v>
      </c>
      <c r="N36" s="17">
        <f>Exp_9!N763</f>
        <v>5.411249999999973E-2</v>
      </c>
      <c r="O36" s="75"/>
    </row>
    <row r="37" spans="2:15" x14ac:dyDescent="0.35">
      <c r="B37" s="12">
        <f>$B$9</f>
        <v>100</v>
      </c>
      <c r="C37" s="24">
        <f>Exp_9!C764</f>
        <v>31.067080693088879</v>
      </c>
      <c r="D37" s="25">
        <f>Exp_9!D764</f>
        <v>26.808907814329405</v>
      </c>
      <c r="E37" s="26">
        <f>Exp_9!E764</f>
        <v>27.25335810590326</v>
      </c>
      <c r="F37" s="24">
        <f>Exp_9!F764</f>
        <v>10.313000000000001</v>
      </c>
      <c r="G37" s="25">
        <f>Exp_9!G764</f>
        <v>8.9190000000000005</v>
      </c>
      <c r="H37" s="26">
        <f>Exp_9!H764</f>
        <v>8.3055000000000003</v>
      </c>
      <c r="I37" s="24">
        <f>Exp_9!I764</f>
        <v>0.74012500000000003</v>
      </c>
      <c r="J37" s="25">
        <f>Exp_9!J764</f>
        <v>0.82837499999999997</v>
      </c>
      <c r="K37" s="26">
        <f>Exp_9!K764</f>
        <v>0.87624999999999997</v>
      </c>
      <c r="L37" s="24">
        <f>Exp_9!L764</f>
        <v>7.352500000000009E-2</v>
      </c>
      <c r="M37" s="25">
        <f>Exp_9!M764</f>
        <v>5.6055000000000105E-2</v>
      </c>
      <c r="N37" s="26">
        <f>Exp_9!N764</f>
        <v>4.8004999999999992E-2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Exp_9!C42</f>
        <v>26.030470425621608</v>
      </c>
      <c r="D43" s="53">
        <f>Exp_9!D42</f>
        <v>23.943893711128219</v>
      </c>
      <c r="E43" s="62">
        <f>Exp_9!E42</f>
        <v>22.222763678435786</v>
      </c>
      <c r="F43" s="61">
        <f>Exp_9!F42</f>
        <v>4</v>
      </c>
      <c r="G43" s="53">
        <f>Exp_9!G42</f>
        <v>4</v>
      </c>
      <c r="H43" s="62">
        <f>Exp_9!H42</f>
        <v>4</v>
      </c>
      <c r="I43" s="61">
        <f>Exp_9!I42</f>
        <v>1</v>
      </c>
      <c r="J43" s="53">
        <f>Exp_9!J42</f>
        <v>1</v>
      </c>
      <c r="K43" s="62">
        <f>Exp_9!K42</f>
        <v>1</v>
      </c>
      <c r="L43" s="61">
        <f>Exp_9!L42</f>
        <v>0</v>
      </c>
      <c r="M43" s="53">
        <f>Exp_9!M42</f>
        <v>0</v>
      </c>
      <c r="N43" s="62">
        <f>Exp_9!N42</f>
        <v>0</v>
      </c>
      <c r="O43" s="75"/>
    </row>
    <row r="44" spans="2:15" x14ac:dyDescent="0.35">
      <c r="B44" s="12">
        <f>$B$8</f>
        <v>40</v>
      </c>
      <c r="C44" s="15">
        <f>Exp_9!C43</f>
        <v>24.613862893167124</v>
      </c>
      <c r="D44" s="16">
        <f>Exp_9!D43</f>
        <v>22.221359353911893</v>
      </c>
      <c r="E44" s="17">
        <f>Exp_9!E43</f>
        <v>26.829889936804719</v>
      </c>
      <c r="F44" s="15">
        <f>Exp_9!F43</f>
        <v>4</v>
      </c>
      <c r="G44" s="16">
        <f>Exp_9!G43</f>
        <v>4</v>
      </c>
      <c r="H44" s="17">
        <f>Exp_9!H43</f>
        <v>4</v>
      </c>
      <c r="I44" s="15">
        <f>Exp_9!I43</f>
        <v>1</v>
      </c>
      <c r="J44" s="16">
        <f>Exp_9!J43</f>
        <v>1</v>
      </c>
      <c r="K44" s="17">
        <f>Exp_9!K43</f>
        <v>1</v>
      </c>
      <c r="L44" s="15">
        <f>Exp_9!L43</f>
        <v>0</v>
      </c>
      <c r="M44" s="16">
        <f>Exp_9!M43</f>
        <v>0</v>
      </c>
      <c r="N44" s="17">
        <f>Exp_9!N43</f>
        <v>0</v>
      </c>
      <c r="O44" s="75"/>
    </row>
    <row r="45" spans="2:15" x14ac:dyDescent="0.35">
      <c r="B45" s="12">
        <f>$B$9</f>
        <v>100</v>
      </c>
      <c r="C45" s="24">
        <f>Exp_9!C44</f>
        <v>24.503304309022717</v>
      </c>
      <c r="D45" s="25">
        <f>Exp_9!D44</f>
        <v>23.740063909892751</v>
      </c>
      <c r="E45" s="26">
        <f>Exp_9!E44</f>
        <v>24.315823264687292</v>
      </c>
      <c r="F45" s="24">
        <f>Exp_9!F44</f>
        <v>4</v>
      </c>
      <c r="G45" s="25">
        <f>Exp_9!G44</f>
        <v>4</v>
      </c>
      <c r="H45" s="26">
        <f>Exp_9!H44</f>
        <v>4</v>
      </c>
      <c r="I45" s="24">
        <f>Exp_9!I44</f>
        <v>1</v>
      </c>
      <c r="J45" s="25">
        <f>Exp_9!J44</f>
        <v>1</v>
      </c>
      <c r="K45" s="26">
        <f>Exp_9!K44</f>
        <v>1</v>
      </c>
      <c r="L45" s="24">
        <f>Exp_9!L44</f>
        <v>0</v>
      </c>
      <c r="M45" s="25">
        <f>Exp_9!M44</f>
        <v>0</v>
      </c>
      <c r="N45" s="26">
        <f>Exp_9!N44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Exp_9!C126</f>
        <v>26.95904453532577</v>
      </c>
      <c r="D47" s="53">
        <f>Exp_9!D126</f>
        <v>24.632738521912739</v>
      </c>
      <c r="E47" s="62">
        <f>Exp_9!E126</f>
        <v>23.43187069711739</v>
      </c>
      <c r="F47" s="61">
        <f>Exp_9!F126</f>
        <v>5.2210000000000001</v>
      </c>
      <c r="G47" s="53">
        <f>Exp_9!G126</f>
        <v>6.3724999999999996</v>
      </c>
      <c r="H47" s="62">
        <f>Exp_9!H126</f>
        <v>7.3810000000000002</v>
      </c>
      <c r="I47" s="61">
        <f>Exp_9!I126</f>
        <v>0.90125</v>
      </c>
      <c r="J47" s="53">
        <f>Exp_9!J126</f>
        <v>0.96325000000000005</v>
      </c>
      <c r="K47" s="62">
        <f>Exp_9!K126</f>
        <v>0.99012500000000003</v>
      </c>
      <c r="L47" s="61">
        <f>Exp_9!L126</f>
        <v>8.0799999999999594E-2</v>
      </c>
      <c r="M47" s="53">
        <f>Exp_9!M126</f>
        <v>0.1259749999999995</v>
      </c>
      <c r="N47" s="62">
        <f>Exp_9!N126</f>
        <v>0.17102499999999998</v>
      </c>
      <c r="O47" s="75"/>
    </row>
    <row r="48" spans="2:15" x14ac:dyDescent="0.35">
      <c r="B48" s="12">
        <f>$B$8</f>
        <v>40</v>
      </c>
      <c r="C48" s="15">
        <f>Exp_9!C127</f>
        <v>24.977555175694103</v>
      </c>
      <c r="D48" s="16">
        <f>Exp_9!D127</f>
        <v>23.248675507118556</v>
      </c>
      <c r="E48" s="17">
        <f>Exp_9!E127</f>
        <v>28.169375576963656</v>
      </c>
      <c r="F48" s="15">
        <f>Exp_9!F127</f>
        <v>4.8715000000000002</v>
      </c>
      <c r="G48" s="16">
        <f>Exp_9!G127</f>
        <v>6.1795</v>
      </c>
      <c r="H48" s="17">
        <f>Exp_9!H127</f>
        <v>7.0265000000000004</v>
      </c>
      <c r="I48" s="15">
        <f>Exp_9!I127</f>
        <v>0.87537500000000001</v>
      </c>
      <c r="J48" s="16">
        <f>Exp_9!J127</f>
        <v>0.96512500000000001</v>
      </c>
      <c r="K48" s="17">
        <f>Exp_9!K127</f>
        <v>0.98850000000000005</v>
      </c>
      <c r="L48" s="15">
        <f>Exp_9!L127</f>
        <v>3.4249999999999843E-2</v>
      </c>
      <c r="M48" s="16">
        <f>Exp_9!M127</f>
        <v>5.7974999999999825E-2</v>
      </c>
      <c r="N48" s="17">
        <f>Exp_9!N127</f>
        <v>7.6812499999999881E-2</v>
      </c>
      <c r="O48" s="75"/>
    </row>
    <row r="49" spans="2:15" x14ac:dyDescent="0.35">
      <c r="B49" s="12">
        <f>$B$9</f>
        <v>100</v>
      </c>
      <c r="C49" s="24">
        <f>Exp_9!C128</f>
        <v>25.073633511531067</v>
      </c>
      <c r="D49" s="25">
        <f>Exp_9!D128</f>
        <v>24.376316587376543</v>
      </c>
      <c r="E49" s="26">
        <f>Exp_9!E128</f>
        <v>25.243649203348486</v>
      </c>
      <c r="F49" s="24">
        <f>Exp_9!F128</f>
        <v>4.4889999999999999</v>
      </c>
      <c r="G49" s="25">
        <f>Exp_9!G128</f>
        <v>5.7164999999999999</v>
      </c>
      <c r="H49" s="26">
        <f>Exp_9!H128</f>
        <v>6.48</v>
      </c>
      <c r="I49" s="24">
        <f>Exp_9!I128</f>
        <v>0.83562499999999995</v>
      </c>
      <c r="J49" s="25">
        <f>Exp_9!J128</f>
        <v>0.94725000000000004</v>
      </c>
      <c r="K49" s="26">
        <f>Exp_9!K128</f>
        <v>0.98087500000000005</v>
      </c>
      <c r="L49" s="24">
        <f>Exp_9!L128</f>
        <v>1.1464999999999904E-2</v>
      </c>
      <c r="M49" s="25">
        <f>Exp_9!M128</f>
        <v>1.9274999999999928E-2</v>
      </c>
      <c r="N49" s="26">
        <f>Exp_9!N128</f>
        <v>2.5565000000000015E-2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Exp_9!C630</f>
        <v>29.166378218259698</v>
      </c>
      <c r="D51" s="53">
        <f>Exp_9!D630</f>
        <v>26.425491287980314</v>
      </c>
      <c r="E51" s="62">
        <f>Exp_9!E630</f>
        <v>23.524191596099829</v>
      </c>
      <c r="F51" s="61">
        <f>Exp_9!F630</f>
        <v>6.7069999999999999</v>
      </c>
      <c r="G51" s="53">
        <f>Exp_9!G630</f>
        <v>7.0274999999999999</v>
      </c>
      <c r="H51" s="62">
        <f>Exp_9!H630</f>
        <v>7.2205000000000004</v>
      </c>
      <c r="I51" s="61">
        <f>Exp_9!I630</f>
        <v>0.84562499999999996</v>
      </c>
      <c r="J51" s="53">
        <f>Exp_9!J630</f>
        <v>0.90812499999999996</v>
      </c>
      <c r="K51" s="62">
        <f>Exp_9!K630</f>
        <v>0.94937499999999997</v>
      </c>
      <c r="L51" s="61">
        <f>Exp_9!L630</f>
        <v>0.1662249999999999</v>
      </c>
      <c r="M51" s="53">
        <f>Exp_9!M630</f>
        <v>0.16974999999999987</v>
      </c>
      <c r="N51" s="62">
        <f>Exp_9!N630</f>
        <v>0.17115000000000014</v>
      </c>
      <c r="O51" s="75"/>
    </row>
    <row r="52" spans="2:15" x14ac:dyDescent="0.35">
      <c r="B52" s="12">
        <f>$B$8</f>
        <v>40</v>
      </c>
      <c r="C52" s="15">
        <f>Exp_9!C631</f>
        <v>27.76233133941972</v>
      </c>
      <c r="D52" s="16">
        <f>Exp_9!D631</f>
        <v>24.943795874800706</v>
      </c>
      <c r="E52" s="17">
        <f>Exp_9!E631</f>
        <v>29.542604798093549</v>
      </c>
      <c r="F52" s="15">
        <f>Exp_9!F631</f>
        <v>7.9145000000000003</v>
      </c>
      <c r="G52" s="16">
        <f>Exp_9!G631</f>
        <v>8.4055</v>
      </c>
      <c r="H52" s="17">
        <f>Exp_9!H631</f>
        <v>8.7260000000000009</v>
      </c>
      <c r="I52" s="15">
        <f>Exp_9!I631</f>
        <v>0.82399999999999995</v>
      </c>
      <c r="J52" s="16">
        <f>Exp_9!J631</f>
        <v>0.90262500000000001</v>
      </c>
      <c r="K52" s="17">
        <f>Exp_9!K631</f>
        <v>0.94299999999999995</v>
      </c>
      <c r="L52" s="15">
        <f>Exp_9!L631</f>
        <v>0.11546250000000016</v>
      </c>
      <c r="M52" s="16">
        <f>Exp_9!M631</f>
        <v>0.11987500000000018</v>
      </c>
      <c r="N52" s="17">
        <f>Exp_9!N631</f>
        <v>0.12385000000000028</v>
      </c>
      <c r="O52" s="75"/>
    </row>
    <row r="53" spans="2:15" x14ac:dyDescent="0.35">
      <c r="B53" s="12">
        <f>$B$9</f>
        <v>100</v>
      </c>
      <c r="C53" s="24">
        <f>Exp_9!C632</f>
        <v>30.718935603104285</v>
      </c>
      <c r="D53" s="25">
        <f>Exp_9!D632</f>
        <v>28.339073080980466</v>
      </c>
      <c r="E53" s="26">
        <f>Exp_9!E632</f>
        <v>27.9860623831796</v>
      </c>
      <c r="F53" s="24">
        <f>Exp_9!F632</f>
        <v>9.8550000000000004</v>
      </c>
      <c r="G53" s="25">
        <f>Exp_9!G632</f>
        <v>10.5585</v>
      </c>
      <c r="H53" s="26">
        <f>Exp_9!H632</f>
        <v>10.2295</v>
      </c>
      <c r="I53" s="24">
        <f>Exp_9!I632</f>
        <v>0.78787499999999999</v>
      </c>
      <c r="J53" s="25">
        <f>Exp_9!J632</f>
        <v>0.88487499999999997</v>
      </c>
      <c r="K53" s="26">
        <f>Exp_9!K632</f>
        <v>0.92300000000000004</v>
      </c>
      <c r="L53" s="24">
        <f>Exp_9!L632</f>
        <v>6.7035000000000108E-2</v>
      </c>
      <c r="M53" s="25">
        <f>Exp_9!M632</f>
        <v>7.0190000000000113E-2</v>
      </c>
      <c r="N53" s="26">
        <f>Exp_9!N632</f>
        <v>6.5375000000000058E-2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Exp_9!C714</f>
        <v>28.954605466697057</v>
      </c>
      <c r="D55" s="53">
        <f>Exp_9!D714</f>
        <v>26.286862413885409</v>
      </c>
      <c r="E55" s="62">
        <f>Exp_9!E714</f>
        <v>23.549123556102213</v>
      </c>
      <c r="F55" s="61">
        <f>Exp_9!F714</f>
        <v>5.0075000000000003</v>
      </c>
      <c r="G55" s="53">
        <f>Exp_9!G714</f>
        <v>5.3079999999999998</v>
      </c>
      <c r="H55" s="62">
        <f>Exp_9!H714</f>
        <v>5.5030000000000001</v>
      </c>
      <c r="I55" s="61">
        <f>Exp_9!I714</f>
        <v>0.71625000000000005</v>
      </c>
      <c r="J55" s="53">
        <f>Exp_9!J714</f>
        <v>0.79774999999999996</v>
      </c>
      <c r="K55" s="62">
        <f>Exp_9!K714</f>
        <v>0.85699999999999998</v>
      </c>
      <c r="L55" s="61">
        <f>Exp_9!L714</f>
        <v>0.10712499999999951</v>
      </c>
      <c r="M55" s="53">
        <f>Exp_9!M714</f>
        <v>0.10584999999999938</v>
      </c>
      <c r="N55" s="62">
        <f>Exp_9!N714</f>
        <v>0.10374999999999956</v>
      </c>
      <c r="O55" s="75"/>
    </row>
    <row r="56" spans="2:15" x14ac:dyDescent="0.35">
      <c r="B56" s="12">
        <f>$B$8</f>
        <v>40</v>
      </c>
      <c r="C56" s="15">
        <f>Exp_9!C715</f>
        <v>27.67186954587407</v>
      </c>
      <c r="D56" s="16">
        <f>Exp_9!D715</f>
        <v>24.45952584041342</v>
      </c>
      <c r="E56" s="17">
        <f>Exp_9!E715</f>
        <v>29.548131862565381</v>
      </c>
      <c r="F56" s="15">
        <f>Exp_9!F715</f>
        <v>6.0354999999999999</v>
      </c>
      <c r="G56" s="16">
        <f>Exp_9!G715</f>
        <v>6.5830000000000002</v>
      </c>
      <c r="H56" s="17">
        <f>Exp_9!H715</f>
        <v>6.907</v>
      </c>
      <c r="I56" s="15">
        <f>Exp_9!I715</f>
        <v>0.71662499999999996</v>
      </c>
      <c r="J56" s="16">
        <f>Exp_9!J715</f>
        <v>0.81762500000000005</v>
      </c>
      <c r="K56" s="17">
        <f>Exp_9!K715</f>
        <v>0.87487499999999996</v>
      </c>
      <c r="L56" s="15">
        <f>Exp_9!L715</f>
        <v>7.9224999999999934E-2</v>
      </c>
      <c r="M56" s="16">
        <f>Exp_9!M715</f>
        <v>8.2812499999999956E-2</v>
      </c>
      <c r="N56" s="17">
        <f>Exp_9!N715</f>
        <v>8.5187500000000096E-2</v>
      </c>
      <c r="O56" s="75"/>
    </row>
    <row r="57" spans="2:15" x14ac:dyDescent="0.35">
      <c r="B57" s="12">
        <f>$B$9</f>
        <v>100</v>
      </c>
      <c r="C57" s="24">
        <f>Exp_9!C716</f>
        <v>30.184820100467537</v>
      </c>
      <c r="D57" s="25">
        <f>Exp_9!D716</f>
        <v>27.956622543629365</v>
      </c>
      <c r="E57" s="26">
        <f>Exp_9!E716</f>
        <v>27.61945873976692</v>
      </c>
      <c r="F57" s="24">
        <f>Exp_9!F716</f>
        <v>7.8550000000000004</v>
      </c>
      <c r="G57" s="25">
        <f>Exp_9!G716</f>
        <v>8.6460000000000008</v>
      </c>
      <c r="H57" s="26">
        <f>Exp_9!H716</f>
        <v>8.5410000000000004</v>
      </c>
      <c r="I57" s="24">
        <f>Exp_9!I716</f>
        <v>0.70774999999999999</v>
      </c>
      <c r="J57" s="25">
        <f>Exp_9!J716</f>
        <v>0.81587500000000002</v>
      </c>
      <c r="K57" s="26">
        <f>Exp_9!K716</f>
        <v>0.87124999999999997</v>
      </c>
      <c r="L57" s="24">
        <f>Exp_9!L716</f>
        <v>5.0240000000000097E-2</v>
      </c>
      <c r="M57" s="25">
        <f>Exp_9!M716</f>
        <v>5.382500000000006E-2</v>
      </c>
      <c r="N57" s="26">
        <f>Exp_9!N716</f>
        <v>5.0560000000000049E-2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Exp_9!C798</f>
        <v>27.771624169229067</v>
      </c>
      <c r="D59" s="53">
        <f>Exp_9!D798</f>
        <v>25.760059440443555</v>
      </c>
      <c r="E59" s="62">
        <f>Exp_9!E798</f>
        <v>23.254084303536963</v>
      </c>
      <c r="F59" s="61">
        <f>Exp_9!F798</f>
        <v>4.4969999999999999</v>
      </c>
      <c r="G59" s="53">
        <f>Exp_9!G798</f>
        <v>4.6595000000000004</v>
      </c>
      <c r="H59" s="62">
        <f>Exp_9!H798</f>
        <v>4.7679999999999998</v>
      </c>
      <c r="I59" s="61">
        <f>Exp_9!I798</f>
        <v>0.763625</v>
      </c>
      <c r="J59" s="53">
        <f>Exp_9!J798</f>
        <v>0.84412500000000001</v>
      </c>
      <c r="K59" s="62">
        <f>Exp_9!K798</f>
        <v>0.89537500000000003</v>
      </c>
      <c r="L59" s="61">
        <f>Exp_9!L798</f>
        <v>7.2124999999999606E-2</v>
      </c>
      <c r="M59" s="53">
        <f>Exp_9!M798</f>
        <v>6.4149999999999693E-2</v>
      </c>
      <c r="N59" s="62">
        <f>Exp_9!N798</f>
        <v>5.9324999999999788E-2</v>
      </c>
      <c r="O59" s="75"/>
    </row>
    <row r="60" spans="2:15" x14ac:dyDescent="0.35">
      <c r="B60" s="12">
        <f>$B$8</f>
        <v>40</v>
      </c>
      <c r="C60" s="15">
        <f>Exp_9!C799</f>
        <v>27.139939343829898</v>
      </c>
      <c r="D60" s="16">
        <f>Exp_9!D799</f>
        <v>24.128639666178497</v>
      </c>
      <c r="E60" s="17">
        <f>Exp_9!E799</f>
        <v>28.695485919750819</v>
      </c>
      <c r="F60" s="15">
        <f>Exp_9!F799</f>
        <v>5.8235000000000001</v>
      </c>
      <c r="G60" s="16">
        <f>Exp_9!G799</f>
        <v>5.7910000000000004</v>
      </c>
      <c r="H60" s="17">
        <f>Exp_9!H799</f>
        <v>5.7335000000000003</v>
      </c>
      <c r="I60" s="15">
        <f>Exp_9!I799</f>
        <v>0.75924999999999998</v>
      </c>
      <c r="J60" s="16">
        <f>Exp_9!J799</f>
        <v>0.84225000000000005</v>
      </c>
      <c r="K60" s="17">
        <f>Exp_9!K799</f>
        <v>0.89224999999999999</v>
      </c>
      <c r="L60" s="15">
        <f>Exp_9!L799</f>
        <v>6.9662499999999905E-2</v>
      </c>
      <c r="M60" s="16">
        <f>Exp_9!M799</f>
        <v>6.0549999999999764E-2</v>
      </c>
      <c r="N60" s="17">
        <f>Exp_9!N799</f>
        <v>5.411249999999973E-2</v>
      </c>
      <c r="O60" s="75"/>
    </row>
    <row r="61" spans="2:15" x14ac:dyDescent="0.35">
      <c r="B61" s="12">
        <f>$B$9</f>
        <v>100</v>
      </c>
      <c r="C61" s="24">
        <f>Exp_9!C800</f>
        <v>31.855782172822533</v>
      </c>
      <c r="D61" s="25">
        <f>Exp_9!D800</f>
        <v>28.510889360257007</v>
      </c>
      <c r="E61" s="26">
        <f>Exp_9!E800</f>
        <v>28.004783438717006</v>
      </c>
      <c r="F61" s="24">
        <f>Exp_9!F800</f>
        <v>10.313000000000001</v>
      </c>
      <c r="G61" s="25">
        <f>Exp_9!G800</f>
        <v>8.9190000000000005</v>
      </c>
      <c r="H61" s="26">
        <f>Exp_9!H800</f>
        <v>8.3055000000000003</v>
      </c>
      <c r="I61" s="24">
        <f>Exp_9!I800</f>
        <v>0.74012500000000003</v>
      </c>
      <c r="J61" s="25">
        <f>Exp_9!J800</f>
        <v>0.82837499999999997</v>
      </c>
      <c r="K61" s="26">
        <f>Exp_9!K800</f>
        <v>0.87624999999999997</v>
      </c>
      <c r="L61" s="24">
        <f>Exp_9!L800</f>
        <v>7.352500000000009E-2</v>
      </c>
      <c r="M61" s="25">
        <f>Exp_9!M800</f>
        <v>5.6055000000000105E-2</v>
      </c>
      <c r="N61" s="26">
        <f>Exp_9!N800</f>
        <v>4.8004999999999992E-2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Exp_9!C210</f>
        <v>26.766308066349577</v>
      </c>
      <c r="D66" s="53">
        <f>Exp_9!D210</f>
        <v>24.912732978574439</v>
      </c>
      <c r="E66" s="62">
        <f>Exp_9!E210</f>
        <v>23.150048504528417</v>
      </c>
      <c r="F66" s="61">
        <f>Exp_9!F210</f>
        <v>4.024583333333335</v>
      </c>
      <c r="G66" s="53">
        <f>Exp_9!G210</f>
        <v>5.0122500000000016</v>
      </c>
      <c r="H66" s="62">
        <f>Exp_9!H210</f>
        <v>6.0879166666666658</v>
      </c>
      <c r="I66" s="61">
        <f>Exp_9!I210</f>
        <v>0.71685416666666746</v>
      </c>
      <c r="J66" s="53">
        <f>Exp_9!J210</f>
        <v>0.76945833333333336</v>
      </c>
      <c r="K66" s="62">
        <f>Exp_9!K210</f>
        <v>0.81083333333333429</v>
      </c>
      <c r="L66" s="61">
        <f>Exp_9!L210</f>
        <v>5.7858333333333151E-2</v>
      </c>
      <c r="M66" s="53">
        <f>Exp_9!M210</f>
        <v>9.6720833333333409E-2</v>
      </c>
      <c r="N66" s="62">
        <f>Exp_9!N210</f>
        <v>0.14222916666666657</v>
      </c>
      <c r="O66" s="75"/>
    </row>
    <row r="67" spans="2:15" x14ac:dyDescent="0.35">
      <c r="B67" s="12">
        <f>$B$8</f>
        <v>40</v>
      </c>
      <c r="C67" s="15">
        <f>Exp_9!C211</f>
        <v>25.038049646915663</v>
      </c>
      <c r="D67" s="16">
        <f>Exp_9!D211</f>
        <v>23.058179308061025</v>
      </c>
      <c r="E67" s="17">
        <f>Exp_9!E211</f>
        <v>28.664752312203422</v>
      </c>
      <c r="F67" s="15">
        <f>Exp_9!F211</f>
        <v>4.1579999999999941</v>
      </c>
      <c r="G67" s="16">
        <f>Exp_9!G211</f>
        <v>5.9534999999999991</v>
      </c>
      <c r="H67" s="17">
        <f>Exp_9!H211</f>
        <v>7.7303333333333208</v>
      </c>
      <c r="I67" s="15">
        <f>Exp_9!I211</f>
        <v>0.68312500000000009</v>
      </c>
      <c r="J67" s="16">
        <f>Exp_9!J211</f>
        <v>0.75287500000000029</v>
      </c>
      <c r="K67" s="17">
        <f>Exp_9!K211</f>
        <v>0.79900000000000015</v>
      </c>
      <c r="L67" s="15">
        <f>Exp_9!L211</f>
        <v>3.5637499999999975E-2</v>
      </c>
      <c r="M67" s="16">
        <f>Exp_9!M211</f>
        <v>7.3549999999999921E-2</v>
      </c>
      <c r="N67" s="17">
        <f>Exp_9!N211</f>
        <v>0.11335833333333341</v>
      </c>
      <c r="O67" s="75"/>
    </row>
    <row r="68" spans="2:15" x14ac:dyDescent="0.35">
      <c r="B68" s="12">
        <f>$B$9</f>
        <v>100</v>
      </c>
      <c r="C68" s="24">
        <f>Exp_9!C212</f>
        <v>25.379985629656197</v>
      </c>
      <c r="D68" s="25">
        <f>Exp_9!D212</f>
        <v>25.307518240081471</v>
      </c>
      <c r="E68" s="26">
        <f>Exp_9!E212</f>
        <v>26.515389549695982</v>
      </c>
      <c r="F68" s="24">
        <f>Exp_9!F212</f>
        <v>4.7153333333333336</v>
      </c>
      <c r="G68" s="25">
        <f>Exp_9!G212</f>
        <v>8.0117500000000028</v>
      </c>
      <c r="H68" s="26">
        <f>Exp_9!H212</f>
        <v>11.670833333333336</v>
      </c>
      <c r="I68" s="24">
        <f>Exp_9!I212</f>
        <v>0.63062500000000021</v>
      </c>
      <c r="J68" s="25">
        <f>Exp_9!J212</f>
        <v>0.71733333333333371</v>
      </c>
      <c r="K68" s="26">
        <f>Exp_9!K212</f>
        <v>0.76364583333333413</v>
      </c>
      <c r="L68" s="24">
        <f>Exp_9!L212</f>
        <v>2.1928333333333366E-2</v>
      </c>
      <c r="M68" s="25">
        <f>Exp_9!M212</f>
        <v>5.1424166666666632E-2</v>
      </c>
      <c r="N68" s="26">
        <f>Exp_9!N212</f>
        <v>8.6162499999999961E-2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Exp_9!C294</f>
        <v>27.2716689563931</v>
      </c>
      <c r="D70" s="53">
        <f>Exp_9!D294</f>
        <v>24.776662929183921</v>
      </c>
      <c r="E70" s="62">
        <f>Exp_9!E294</f>
        <v>22.760234951058379</v>
      </c>
      <c r="F70" s="61">
        <f>Exp_9!F294</f>
        <v>6.7895833333333409</v>
      </c>
      <c r="G70" s="53">
        <f>Exp_9!G294</f>
        <v>6.9409166666666682</v>
      </c>
      <c r="H70" s="62">
        <f>Exp_9!H294</f>
        <v>7.035583333333336</v>
      </c>
      <c r="I70" s="61">
        <f>Exp_9!I294</f>
        <v>0.77372916666666725</v>
      </c>
      <c r="J70" s="53">
        <f>Exp_9!J294</f>
        <v>0.80339583333333409</v>
      </c>
      <c r="K70" s="62">
        <f>Exp_9!K294</f>
        <v>0.82183333333333275</v>
      </c>
      <c r="L70" s="61">
        <f>Exp_9!L294</f>
        <v>0.18473333333333358</v>
      </c>
      <c r="M70" s="53">
        <f>Exp_9!M294</f>
        <v>0.18636666666666665</v>
      </c>
      <c r="N70" s="62">
        <f>Exp_9!N294</f>
        <v>0.18741250000000037</v>
      </c>
      <c r="O70" s="75"/>
    </row>
    <row r="71" spans="2:15" x14ac:dyDescent="0.35">
      <c r="B71" s="12">
        <f>$B$8</f>
        <v>40</v>
      </c>
      <c r="C71" s="15">
        <f>Exp_9!C295</f>
        <v>26.075964699401599</v>
      </c>
      <c r="D71" s="16">
        <f>Exp_9!D295</f>
        <v>23.412751733733472</v>
      </c>
      <c r="E71" s="17">
        <f>Exp_9!E295</f>
        <v>27.639068767345776</v>
      </c>
      <c r="F71" s="15">
        <f>Exp_9!F295</f>
        <v>8.8840000000000039</v>
      </c>
      <c r="G71" s="16">
        <f>Exp_9!G295</f>
        <v>9.1384166666666644</v>
      </c>
      <c r="H71" s="17">
        <f>Exp_9!H295</f>
        <v>9.3238333333333347</v>
      </c>
      <c r="I71" s="15">
        <f>Exp_9!I295</f>
        <v>0.74885416666666671</v>
      </c>
      <c r="J71" s="16">
        <f>Exp_9!J295</f>
        <v>0.78624999999999978</v>
      </c>
      <c r="K71" s="17">
        <f>Exp_9!K295</f>
        <v>0.7986458333333335</v>
      </c>
      <c r="L71" s="15">
        <f>Exp_9!L295</f>
        <v>0.14721458333333345</v>
      </c>
      <c r="M71" s="16">
        <f>Exp_9!M295</f>
        <v>0.14983541666666672</v>
      </c>
      <c r="N71" s="17">
        <f>Exp_9!N295</f>
        <v>0.15323125000000018</v>
      </c>
      <c r="O71" s="75"/>
    </row>
    <row r="72" spans="2:15" x14ac:dyDescent="0.35">
      <c r="B72" s="12">
        <f>$B$9</f>
        <v>100</v>
      </c>
      <c r="C72" s="24">
        <f>Exp_9!C296</f>
        <v>27.619804598456493</v>
      </c>
      <c r="D72" s="25">
        <f>Exp_9!D296</f>
        <v>25.786665536422621</v>
      </c>
      <c r="E72" s="26">
        <f>Exp_9!E296</f>
        <v>26.518528558231843</v>
      </c>
      <c r="F72" s="24">
        <f>Exp_9!F296</f>
        <v>13.998166666666664</v>
      </c>
      <c r="G72" s="25">
        <f>Exp_9!G296</f>
        <v>14.542999999999997</v>
      </c>
      <c r="H72" s="26">
        <f>Exp_9!H296</f>
        <v>14.374083333333338</v>
      </c>
      <c r="I72" s="24">
        <f>Exp_9!I296</f>
        <v>0.71337500000000009</v>
      </c>
      <c r="J72" s="25">
        <f>Exp_9!J296</f>
        <v>0.75999999999999979</v>
      </c>
      <c r="K72" s="26">
        <f>Exp_9!K296</f>
        <v>0.77033333333333354</v>
      </c>
      <c r="L72" s="24">
        <f>Exp_9!L296</f>
        <v>0.11144666666666654</v>
      </c>
      <c r="M72" s="25">
        <f>Exp_9!M296</f>
        <v>0.11503000000000005</v>
      </c>
      <c r="N72" s="26">
        <f>Exp_9!N296</f>
        <v>0.11292749999999989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Exp_9!C378</f>
        <v>28.461689655205642</v>
      </c>
      <c r="D74" s="53">
        <f>Exp_9!D378</f>
        <v>25.792209081769649</v>
      </c>
      <c r="E74" s="62">
        <f>Exp_9!E378</f>
        <v>23.32831390560759</v>
      </c>
      <c r="F74" s="61">
        <f>Exp_9!F378</f>
        <v>5.207583333333333</v>
      </c>
      <c r="G74" s="53">
        <f>Exp_9!G378</f>
        <v>5.38641666666667</v>
      </c>
      <c r="H74" s="62">
        <f>Exp_9!H378</f>
        <v>5.5364999999999984</v>
      </c>
      <c r="I74" s="61">
        <f>Exp_9!I378</f>
        <v>0.66497916666666679</v>
      </c>
      <c r="J74" s="53">
        <f>Exp_9!J378</f>
        <v>0.70937499999999976</v>
      </c>
      <c r="K74" s="62">
        <f>Exp_9!K378</f>
        <v>0.74008333333333387</v>
      </c>
      <c r="L74" s="61">
        <f>Exp_9!L378</f>
        <v>0.12738333333333338</v>
      </c>
      <c r="M74" s="53">
        <f>Exp_9!M378</f>
        <v>0.12744583333333334</v>
      </c>
      <c r="N74" s="62">
        <f>Exp_9!N378</f>
        <v>0.12880833333333344</v>
      </c>
      <c r="O74" s="75"/>
    </row>
    <row r="75" spans="2:15" x14ac:dyDescent="0.35">
      <c r="B75" s="12">
        <f>$B$8</f>
        <v>40</v>
      </c>
      <c r="C75" s="15">
        <f>Exp_9!C379</f>
        <v>27.964626648655354</v>
      </c>
      <c r="D75" s="16">
        <f>Exp_9!D379</f>
        <v>25.10963727514584</v>
      </c>
      <c r="E75" s="17">
        <f>Exp_9!E379</f>
        <v>29.450316648064604</v>
      </c>
      <c r="F75" s="15">
        <f>Exp_9!F379</f>
        <v>7.0564999999999918</v>
      </c>
      <c r="G75" s="16">
        <f>Exp_9!G379</f>
        <v>7.3527500000000048</v>
      </c>
      <c r="H75" s="17">
        <f>Exp_9!H379</f>
        <v>7.5541666666666734</v>
      </c>
      <c r="I75" s="15">
        <f>Exp_9!I379</f>
        <v>0.66504166666666698</v>
      </c>
      <c r="J75" s="16">
        <f>Exp_9!J379</f>
        <v>0.71606249999999949</v>
      </c>
      <c r="K75" s="17">
        <f>Exp_9!K379</f>
        <v>0.73897916666666608</v>
      </c>
      <c r="L75" s="15">
        <f>Exp_9!L379</f>
        <v>0.10990833333333344</v>
      </c>
      <c r="M75" s="16">
        <f>Exp_9!M379</f>
        <v>0.11221250000000006</v>
      </c>
      <c r="N75" s="17">
        <f>Exp_9!N379</f>
        <v>0.11495624999999997</v>
      </c>
      <c r="O75" s="75"/>
    </row>
    <row r="76" spans="2:15" x14ac:dyDescent="0.35">
      <c r="B76" s="12">
        <f>$B$9</f>
        <v>100</v>
      </c>
      <c r="C76" s="24">
        <f>Exp_9!C380</f>
        <v>31.284624440668615</v>
      </c>
      <c r="D76" s="25">
        <f>Exp_9!D380</f>
        <v>28.107983702209864</v>
      </c>
      <c r="E76" s="26">
        <f>Exp_9!E380</f>
        <v>28.980354023461771</v>
      </c>
      <c r="F76" s="24">
        <f>Exp_9!F380</f>
        <v>11.255583333333336</v>
      </c>
      <c r="G76" s="25">
        <f>Exp_9!G380</f>
        <v>11.908500000000004</v>
      </c>
      <c r="H76" s="26">
        <f>Exp_9!H380</f>
        <v>11.912583333333339</v>
      </c>
      <c r="I76" s="24">
        <f>Exp_9!I380</f>
        <v>0.64641666666666664</v>
      </c>
      <c r="J76" s="25">
        <f>Exp_9!J380</f>
        <v>0.70639583333333422</v>
      </c>
      <c r="K76" s="26">
        <f>Exp_9!K380</f>
        <v>0.72485416666666624</v>
      </c>
      <c r="L76" s="24">
        <f>Exp_9!L380</f>
        <v>8.6699166666666633E-2</v>
      </c>
      <c r="M76" s="25">
        <f>Exp_9!M380</f>
        <v>9.0829166666666572E-2</v>
      </c>
      <c r="N76" s="26">
        <f>Exp_9!N380</f>
        <v>9.0131666666666665E-2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Exp_9!C462</f>
        <v>28.119632239390903</v>
      </c>
      <c r="D78" s="53">
        <f>Exp_9!D462</f>
        <v>25.927847582569544</v>
      </c>
      <c r="E78" s="62">
        <f>Exp_9!E462</f>
        <v>23.883990807951921</v>
      </c>
      <c r="F78" s="61">
        <f>Exp_9!F462</f>
        <v>6.0095833333333353</v>
      </c>
      <c r="G78" s="53">
        <f>Exp_9!G462</f>
        <v>6.8634166666666623</v>
      </c>
      <c r="H78" s="62">
        <f>Exp_9!H462</f>
        <v>7.6279166666666693</v>
      </c>
      <c r="I78" s="61">
        <f>Exp_9!I462</f>
        <v>0.74816666666666642</v>
      </c>
      <c r="J78" s="53">
        <f>Exp_9!J462</f>
        <v>0.81010416666666629</v>
      </c>
      <c r="K78" s="62">
        <f>Exp_9!K462</f>
        <v>0.84879166666666694</v>
      </c>
      <c r="L78" s="61">
        <f>Exp_9!L462</f>
        <v>0.15084583333333312</v>
      </c>
      <c r="M78" s="53">
        <f>Exp_9!M462</f>
        <v>0.1811500000000002</v>
      </c>
      <c r="N78" s="62">
        <f>Exp_9!N462</f>
        <v>0.21163750000000009</v>
      </c>
      <c r="O78" s="75"/>
    </row>
    <row r="79" spans="2:15" x14ac:dyDescent="0.35">
      <c r="B79" s="12">
        <f>$B$8</f>
        <v>40</v>
      </c>
      <c r="C79" s="15">
        <f>Exp_9!C463</f>
        <v>27.194047486818512</v>
      </c>
      <c r="D79" s="16">
        <f>Exp_9!D463</f>
        <v>25.30740941312898</v>
      </c>
      <c r="E79" s="17">
        <f>Exp_9!E463</f>
        <v>31.043991948767591</v>
      </c>
      <c r="F79" s="15">
        <f>Exp_9!F463</f>
        <v>10.083666666666666</v>
      </c>
      <c r="G79" s="16">
        <f>Exp_9!G463</f>
        <v>11.922083333333353</v>
      </c>
      <c r="H79" s="17">
        <f>Exp_9!H463</f>
        <v>13.772749999999997</v>
      </c>
      <c r="I79" s="15">
        <f>Exp_9!I463</f>
        <v>0.75816666666666632</v>
      </c>
      <c r="J79" s="16">
        <f>Exp_9!J463</f>
        <v>0.82152083333333326</v>
      </c>
      <c r="K79" s="17">
        <f>Exp_9!K463</f>
        <v>0.85695833333333349</v>
      </c>
      <c r="L79" s="15">
        <f>Exp_9!L463</f>
        <v>0.17627500000000015</v>
      </c>
      <c r="M79" s="16">
        <f>Exp_9!M463</f>
        <v>0.21590000000000004</v>
      </c>
      <c r="N79" s="17">
        <f>Exp_9!N463</f>
        <v>0.25862291666666659</v>
      </c>
      <c r="O79" s="75"/>
    </row>
    <row r="80" spans="2:15" x14ac:dyDescent="0.35">
      <c r="B80" s="21">
        <f>$B$9</f>
        <v>100</v>
      </c>
      <c r="C80" s="24">
        <f>Exp_9!C464</f>
        <v>33.313947856432485</v>
      </c>
      <c r="D80" s="25">
        <f>Exp_9!D464</f>
        <v>30.657502539104414</v>
      </c>
      <c r="E80" s="26">
        <f>Exp_9!E464</f>
        <v>32.461772341994944</v>
      </c>
      <c r="F80" s="24">
        <f>Exp_9!F464</f>
        <v>27.15933333333335</v>
      </c>
      <c r="G80" s="25">
        <f>Exp_9!G464</f>
        <v>32.124000000000009</v>
      </c>
      <c r="H80" s="26">
        <f>Exp_9!H464</f>
        <v>36.548333333333296</v>
      </c>
      <c r="I80" s="24">
        <f>Exp_9!I464</f>
        <v>0.76924999999999999</v>
      </c>
      <c r="J80" s="25">
        <f>Exp_9!J464</f>
        <v>0.83706250000000071</v>
      </c>
      <c r="K80" s="26">
        <f>Exp_9!K464</f>
        <v>0.87349999999999983</v>
      </c>
      <c r="L80" s="24">
        <f>Exp_9!L464</f>
        <v>0.24082333333333336</v>
      </c>
      <c r="M80" s="25">
        <f>Exp_9!M464</f>
        <v>0.28775750000000005</v>
      </c>
      <c r="N80" s="26">
        <f>Exp_9!N464</f>
        <v>0.33054333333333336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Exp_9!C84</f>
        <v>27.191114721442897</v>
      </c>
      <c r="D86" s="53">
        <f>Exp_9!D84</f>
        <v>25.060556484153061</v>
      </c>
      <c r="E86" s="62">
        <f>Exp_9!E84</f>
        <v>23.133085157696911</v>
      </c>
      <c r="F86" s="61">
        <f>Exp_9!F84</f>
        <v>4</v>
      </c>
      <c r="G86" s="53">
        <f>Exp_9!G84</f>
        <v>4</v>
      </c>
      <c r="H86" s="62">
        <f>Exp_9!H84</f>
        <v>4</v>
      </c>
      <c r="I86" s="61">
        <f>Exp_9!I84</f>
        <v>1</v>
      </c>
      <c r="J86" s="53">
        <f>Exp_9!J84</f>
        <v>1</v>
      </c>
      <c r="K86" s="62">
        <f>Exp_9!K84</f>
        <v>1</v>
      </c>
      <c r="L86" s="61">
        <f>Exp_9!L84</f>
        <v>0</v>
      </c>
      <c r="M86" s="53">
        <f>Exp_9!M84</f>
        <v>0</v>
      </c>
      <c r="N86" s="62">
        <f>Exp_9!N84</f>
        <v>0</v>
      </c>
      <c r="O86" s="75"/>
    </row>
    <row r="87" spans="2:15" x14ac:dyDescent="0.35">
      <c r="B87" s="12">
        <f>$B$8</f>
        <v>40</v>
      </c>
      <c r="C87" s="15">
        <f>Exp_9!C85</f>
        <v>25.873945977374319</v>
      </c>
      <c r="D87" s="16">
        <f>Exp_9!D85</f>
        <v>23.334843049381444</v>
      </c>
      <c r="E87" s="17">
        <f>Exp_9!E85</f>
        <v>28.019505283309936</v>
      </c>
      <c r="F87" s="15">
        <f>Exp_9!F85</f>
        <v>4</v>
      </c>
      <c r="G87" s="16">
        <f>Exp_9!G85</f>
        <v>4</v>
      </c>
      <c r="H87" s="17">
        <f>Exp_9!H85</f>
        <v>4</v>
      </c>
      <c r="I87" s="15">
        <f>Exp_9!I85</f>
        <v>1</v>
      </c>
      <c r="J87" s="16">
        <f>Exp_9!J85</f>
        <v>1</v>
      </c>
      <c r="K87" s="17">
        <f>Exp_9!K85</f>
        <v>1</v>
      </c>
      <c r="L87" s="15">
        <f>Exp_9!L85</f>
        <v>0</v>
      </c>
      <c r="M87" s="16">
        <f>Exp_9!M85</f>
        <v>0</v>
      </c>
      <c r="N87" s="17">
        <f>Exp_9!N85</f>
        <v>0</v>
      </c>
      <c r="O87" s="75"/>
    </row>
    <row r="88" spans="2:15" x14ac:dyDescent="0.35">
      <c r="B88" s="12">
        <f>$B$9</f>
        <v>100</v>
      </c>
      <c r="C88" s="24">
        <f>Exp_9!C86</f>
        <v>25.462125719486373</v>
      </c>
      <c r="D88" s="25">
        <f>Exp_9!D86</f>
        <v>24.967460990509476</v>
      </c>
      <c r="E88" s="26">
        <f>Exp_9!E86</f>
        <v>25.478097414161216</v>
      </c>
      <c r="F88" s="24">
        <f>Exp_9!F86</f>
        <v>4</v>
      </c>
      <c r="G88" s="25">
        <f>Exp_9!G86</f>
        <v>4</v>
      </c>
      <c r="H88" s="26">
        <f>Exp_9!H86</f>
        <v>4</v>
      </c>
      <c r="I88" s="24">
        <f>Exp_9!I86</f>
        <v>1</v>
      </c>
      <c r="J88" s="25">
        <f>Exp_9!J86</f>
        <v>1</v>
      </c>
      <c r="K88" s="26">
        <f>Exp_9!K86</f>
        <v>1</v>
      </c>
      <c r="L88" s="24">
        <f>Exp_9!L86</f>
        <v>0</v>
      </c>
      <c r="M88" s="25">
        <f>Exp_9!M86</f>
        <v>0</v>
      </c>
      <c r="N88" s="26">
        <f>Exp_9!N86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Exp_9!C168</f>
        <v>28.342832997957796</v>
      </c>
      <c r="D90" s="53">
        <f>Exp_9!D168</f>
        <v>26.12874832796296</v>
      </c>
      <c r="E90" s="62">
        <f>Exp_9!E168</f>
        <v>25.206485095944927</v>
      </c>
      <c r="F90" s="61">
        <f>Exp_9!F168</f>
        <v>5.2210000000000001</v>
      </c>
      <c r="G90" s="53">
        <f>Exp_9!G168</f>
        <v>6.3724999999999996</v>
      </c>
      <c r="H90" s="62">
        <f>Exp_9!H168</f>
        <v>7.3810000000000002</v>
      </c>
      <c r="I90" s="61">
        <f>Exp_9!I168</f>
        <v>0.90125</v>
      </c>
      <c r="J90" s="53">
        <f>Exp_9!J168</f>
        <v>0.96325000000000005</v>
      </c>
      <c r="K90" s="62">
        <f>Exp_9!K168</f>
        <v>0.99012500000000003</v>
      </c>
      <c r="L90" s="61">
        <f>Exp_9!L168</f>
        <v>8.0799999999999594E-2</v>
      </c>
      <c r="M90" s="53">
        <f>Exp_9!M168</f>
        <v>0.1259749999999995</v>
      </c>
      <c r="N90" s="62">
        <f>Exp_9!N168</f>
        <v>0.17102499999999998</v>
      </c>
      <c r="O90" s="75"/>
    </row>
    <row r="91" spans="2:15" x14ac:dyDescent="0.35">
      <c r="B91" s="12">
        <f>$B$8</f>
        <v>40</v>
      </c>
      <c r="C91" s="15">
        <f>Exp_9!C169</f>
        <v>26.079256827849299</v>
      </c>
      <c r="D91" s="16">
        <f>Exp_9!D169</f>
        <v>24.623014060144509</v>
      </c>
      <c r="E91" s="17">
        <f>Exp_9!E169</f>
        <v>30.456799980916262</v>
      </c>
      <c r="F91" s="15">
        <f>Exp_9!F169</f>
        <v>4.8715000000000002</v>
      </c>
      <c r="G91" s="16">
        <f>Exp_9!G169</f>
        <v>6.1795</v>
      </c>
      <c r="H91" s="17">
        <f>Exp_9!H169</f>
        <v>7.0265000000000004</v>
      </c>
      <c r="I91" s="15">
        <f>Exp_9!I169</f>
        <v>0.87537500000000001</v>
      </c>
      <c r="J91" s="16">
        <f>Exp_9!J169</f>
        <v>0.96512500000000001</v>
      </c>
      <c r="K91" s="17">
        <f>Exp_9!K169</f>
        <v>0.98850000000000005</v>
      </c>
      <c r="L91" s="15">
        <f>Exp_9!L169</f>
        <v>3.4249999999999843E-2</v>
      </c>
      <c r="M91" s="16">
        <f>Exp_9!M169</f>
        <v>5.7974999999999825E-2</v>
      </c>
      <c r="N91" s="17">
        <f>Exp_9!N169</f>
        <v>7.6812499999999881E-2</v>
      </c>
      <c r="O91" s="75"/>
    </row>
    <row r="92" spans="2:15" x14ac:dyDescent="0.35">
      <c r="B92" s="12">
        <f>$B$9</f>
        <v>100</v>
      </c>
      <c r="C92" s="24">
        <f>Exp_9!C170</f>
        <v>25.916461901714356</v>
      </c>
      <c r="D92" s="25">
        <f>Exp_9!D170</f>
        <v>26.211116242782836</v>
      </c>
      <c r="E92" s="26">
        <f>Exp_9!E170</f>
        <v>27.044383653288005</v>
      </c>
      <c r="F92" s="24">
        <f>Exp_9!F170</f>
        <v>4.4889999999999999</v>
      </c>
      <c r="G92" s="25">
        <f>Exp_9!G170</f>
        <v>5.7164999999999999</v>
      </c>
      <c r="H92" s="26">
        <f>Exp_9!H170</f>
        <v>6.48</v>
      </c>
      <c r="I92" s="24">
        <f>Exp_9!I170</f>
        <v>0.83562499999999995</v>
      </c>
      <c r="J92" s="25">
        <f>Exp_9!J170</f>
        <v>0.94725000000000004</v>
      </c>
      <c r="K92" s="26">
        <f>Exp_9!K170</f>
        <v>0.98087500000000005</v>
      </c>
      <c r="L92" s="24">
        <f>Exp_9!L170</f>
        <v>1.1464999999999904E-2</v>
      </c>
      <c r="M92" s="25">
        <f>Exp_9!M170</f>
        <v>1.9274999999999928E-2</v>
      </c>
      <c r="N92" s="26">
        <f>Exp_9!N170</f>
        <v>2.5565000000000015E-2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Exp_9!C672</f>
        <v>30.430301507645506</v>
      </c>
      <c r="D94" s="53">
        <f>Exp_9!D672</f>
        <v>28.222852078372963</v>
      </c>
      <c r="E94" s="62">
        <f>Exp_9!E672</f>
        <v>24.937926657962233</v>
      </c>
      <c r="F94" s="61">
        <f>Exp_9!F672</f>
        <v>6.7069999999999999</v>
      </c>
      <c r="G94" s="53">
        <f>Exp_9!G672</f>
        <v>7.0274999999999999</v>
      </c>
      <c r="H94" s="62">
        <f>Exp_9!H672</f>
        <v>7.2205000000000004</v>
      </c>
      <c r="I94" s="61">
        <f>Exp_9!I672</f>
        <v>0.84562499999999996</v>
      </c>
      <c r="J94" s="53">
        <f>Exp_9!J672</f>
        <v>0.90812499999999996</v>
      </c>
      <c r="K94" s="62">
        <f>Exp_9!K672</f>
        <v>0.94937499999999997</v>
      </c>
      <c r="L94" s="61">
        <f>Exp_9!L672</f>
        <v>0.1662249999999999</v>
      </c>
      <c r="M94" s="53">
        <f>Exp_9!M672</f>
        <v>0.16974999999999987</v>
      </c>
      <c r="N94" s="62">
        <f>Exp_9!N672</f>
        <v>0.17115000000000014</v>
      </c>
      <c r="O94" s="75"/>
    </row>
    <row r="95" spans="2:15" x14ac:dyDescent="0.35">
      <c r="B95" s="12">
        <f>$B$8</f>
        <v>40</v>
      </c>
      <c r="C95" s="15">
        <f>Exp_9!C673</f>
        <v>29.109425805891298</v>
      </c>
      <c r="D95" s="16">
        <f>Exp_9!D673</f>
        <v>26.494853632477106</v>
      </c>
      <c r="E95" s="17">
        <f>Exp_9!E673</f>
        <v>31.759741186227934</v>
      </c>
      <c r="F95" s="15">
        <f>Exp_9!F673</f>
        <v>7.9145000000000003</v>
      </c>
      <c r="G95" s="16">
        <f>Exp_9!G673</f>
        <v>8.4055</v>
      </c>
      <c r="H95" s="17">
        <f>Exp_9!H673</f>
        <v>8.7260000000000009</v>
      </c>
      <c r="I95" s="15">
        <f>Exp_9!I673</f>
        <v>0.82399999999999995</v>
      </c>
      <c r="J95" s="16">
        <f>Exp_9!J673</f>
        <v>0.90262500000000001</v>
      </c>
      <c r="K95" s="17">
        <f>Exp_9!K673</f>
        <v>0.94299999999999995</v>
      </c>
      <c r="L95" s="15">
        <f>Exp_9!L673</f>
        <v>0.11546250000000016</v>
      </c>
      <c r="M95" s="16">
        <f>Exp_9!M673</f>
        <v>0.11987500000000018</v>
      </c>
      <c r="N95" s="17">
        <f>Exp_9!N673</f>
        <v>0.12385000000000028</v>
      </c>
      <c r="O95" s="75"/>
    </row>
    <row r="96" spans="2:15" x14ac:dyDescent="0.35">
      <c r="B96" s="12">
        <f>$B$9</f>
        <v>100</v>
      </c>
      <c r="C96" s="24">
        <f>Exp_9!C674</f>
        <v>32.328231560000951</v>
      </c>
      <c r="D96" s="25">
        <f>Exp_9!D674</f>
        <v>31.245473324929897</v>
      </c>
      <c r="E96" s="26">
        <f>Exp_9!E674</f>
        <v>30.505354113427718</v>
      </c>
      <c r="F96" s="24">
        <f>Exp_9!F674</f>
        <v>9.8550000000000004</v>
      </c>
      <c r="G96" s="25">
        <f>Exp_9!G674</f>
        <v>10.5585</v>
      </c>
      <c r="H96" s="26">
        <f>Exp_9!H674</f>
        <v>10.2295</v>
      </c>
      <c r="I96" s="24">
        <f>Exp_9!I674</f>
        <v>0.78787499999999999</v>
      </c>
      <c r="J96" s="25">
        <f>Exp_9!J674</f>
        <v>0.88487499999999997</v>
      </c>
      <c r="K96" s="26">
        <f>Exp_9!K674</f>
        <v>0.92300000000000004</v>
      </c>
      <c r="L96" s="24">
        <f>Exp_9!L674</f>
        <v>6.7035000000000108E-2</v>
      </c>
      <c r="M96" s="25">
        <f>Exp_9!M674</f>
        <v>7.0190000000000113E-2</v>
      </c>
      <c r="N96" s="26">
        <f>Exp_9!N674</f>
        <v>6.5375000000000058E-2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Exp_9!C756</f>
        <v>29.947547842077171</v>
      </c>
      <c r="D98" s="53">
        <f>Exp_9!D756</f>
        <v>27.624975331277632</v>
      </c>
      <c r="E98" s="62">
        <f>Exp_9!E756</f>
        <v>24.584940645183341</v>
      </c>
      <c r="F98" s="61">
        <f>Exp_9!F756</f>
        <v>5.0075000000000003</v>
      </c>
      <c r="G98" s="53">
        <f>Exp_9!G756</f>
        <v>5.3079999999999998</v>
      </c>
      <c r="H98" s="62">
        <f>Exp_9!H756</f>
        <v>5.5030000000000001</v>
      </c>
      <c r="I98" s="61">
        <f>Exp_9!I756</f>
        <v>0.71625000000000005</v>
      </c>
      <c r="J98" s="53">
        <f>Exp_9!J756</f>
        <v>0.79774999999999996</v>
      </c>
      <c r="K98" s="62">
        <f>Exp_9!K756</f>
        <v>0.85699999999999998</v>
      </c>
      <c r="L98" s="61">
        <f>Exp_9!L756</f>
        <v>0.10712499999999951</v>
      </c>
      <c r="M98" s="53">
        <f>Exp_9!M756</f>
        <v>0.10584999999999938</v>
      </c>
      <c r="N98" s="62">
        <f>Exp_9!N756</f>
        <v>0.10374999999999956</v>
      </c>
      <c r="O98" s="75"/>
    </row>
    <row r="99" spans="2:15" x14ac:dyDescent="0.35">
      <c r="B99" s="12">
        <f>$B$8</f>
        <v>40</v>
      </c>
      <c r="C99" s="15">
        <f>Exp_9!C757</f>
        <v>28.692574962747976</v>
      </c>
      <c r="D99" s="16">
        <f>Exp_9!D757</f>
        <v>25.487669652402591</v>
      </c>
      <c r="E99" s="17">
        <f>Exp_9!E757</f>
        <v>31.330857812451434</v>
      </c>
      <c r="F99" s="15">
        <f>Exp_9!F757</f>
        <v>6.0354999999999999</v>
      </c>
      <c r="G99" s="16">
        <f>Exp_9!G757</f>
        <v>6.5830000000000002</v>
      </c>
      <c r="H99" s="17">
        <f>Exp_9!H757</f>
        <v>6.907</v>
      </c>
      <c r="I99" s="15">
        <f>Exp_9!I757</f>
        <v>0.71662499999999996</v>
      </c>
      <c r="J99" s="16">
        <f>Exp_9!J757</f>
        <v>0.81762500000000005</v>
      </c>
      <c r="K99" s="17">
        <f>Exp_9!K757</f>
        <v>0.87487499999999996</v>
      </c>
      <c r="L99" s="15">
        <f>Exp_9!L757</f>
        <v>7.9224999999999934E-2</v>
      </c>
      <c r="M99" s="16">
        <f>Exp_9!M757</f>
        <v>8.2812499999999956E-2</v>
      </c>
      <c r="N99" s="17">
        <f>Exp_9!N757</f>
        <v>8.5187500000000096E-2</v>
      </c>
      <c r="O99" s="75"/>
    </row>
    <row r="100" spans="2:15" x14ac:dyDescent="0.35">
      <c r="B100" s="12">
        <f>$B$9</f>
        <v>100</v>
      </c>
      <c r="C100" s="24">
        <f>Exp_9!C758</f>
        <v>31.007641304432934</v>
      </c>
      <c r="D100" s="25">
        <f>Exp_9!D758</f>
        <v>30.398200670604201</v>
      </c>
      <c r="E100" s="26">
        <f>Exp_9!E758</f>
        <v>29.627285973550656</v>
      </c>
      <c r="F100" s="24">
        <f>Exp_9!F758</f>
        <v>7.8550000000000004</v>
      </c>
      <c r="G100" s="25">
        <f>Exp_9!G758</f>
        <v>8.6460000000000008</v>
      </c>
      <c r="H100" s="26">
        <f>Exp_9!H758</f>
        <v>8.5410000000000004</v>
      </c>
      <c r="I100" s="24">
        <f>Exp_9!I758</f>
        <v>0.70774999999999999</v>
      </c>
      <c r="J100" s="25">
        <f>Exp_9!J758</f>
        <v>0.81587500000000002</v>
      </c>
      <c r="K100" s="26">
        <f>Exp_9!K758</f>
        <v>0.87124999999999997</v>
      </c>
      <c r="L100" s="24">
        <f>Exp_9!L758</f>
        <v>5.0240000000000097E-2</v>
      </c>
      <c r="M100" s="25">
        <f>Exp_9!M758</f>
        <v>5.382500000000006E-2</v>
      </c>
      <c r="N100" s="26">
        <f>Exp_9!N758</f>
        <v>5.0560000000000049E-2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Exp_9!C840</f>
        <v>28.75585985535756</v>
      </c>
      <c r="D102" s="53">
        <f>Exp_9!D840</f>
        <v>26.951654319643819</v>
      </c>
      <c r="E102" s="62">
        <f>Exp_9!E840</f>
        <v>24.438842272492543</v>
      </c>
      <c r="F102" s="61">
        <f>Exp_9!F840</f>
        <v>4.4969999999999999</v>
      </c>
      <c r="G102" s="53">
        <f>Exp_9!G840</f>
        <v>4.6595000000000004</v>
      </c>
      <c r="H102" s="62">
        <f>Exp_9!H840</f>
        <v>4.7679999999999998</v>
      </c>
      <c r="I102" s="61">
        <f>Exp_9!I840</f>
        <v>0.763625</v>
      </c>
      <c r="J102" s="53">
        <f>Exp_9!J840</f>
        <v>0.84412500000000001</v>
      </c>
      <c r="K102" s="62">
        <f>Exp_9!K840</f>
        <v>0.89537500000000003</v>
      </c>
      <c r="L102" s="61">
        <f>Exp_9!L840</f>
        <v>7.2124999999999606E-2</v>
      </c>
      <c r="M102" s="53">
        <f>Exp_9!M840</f>
        <v>6.4149999999999693E-2</v>
      </c>
      <c r="N102" s="62">
        <f>Exp_9!N840</f>
        <v>5.9324999999999788E-2</v>
      </c>
      <c r="O102" s="75"/>
    </row>
    <row r="103" spans="2:15" x14ac:dyDescent="0.35">
      <c r="B103" s="12">
        <f>$B$8</f>
        <v>40</v>
      </c>
      <c r="C103" s="15">
        <f>Exp_9!C841</f>
        <v>28.332820146295141</v>
      </c>
      <c r="D103" s="16">
        <f>Exp_9!D841</f>
        <v>25.355833356618287</v>
      </c>
      <c r="E103" s="17">
        <f>Exp_9!E841</f>
        <v>30.087039354382686</v>
      </c>
      <c r="F103" s="15">
        <f>Exp_9!F841</f>
        <v>5.8235000000000001</v>
      </c>
      <c r="G103" s="16">
        <f>Exp_9!G841</f>
        <v>5.7910000000000004</v>
      </c>
      <c r="H103" s="17">
        <f>Exp_9!H841</f>
        <v>5.7335000000000003</v>
      </c>
      <c r="I103" s="15">
        <f>Exp_9!I841</f>
        <v>0.75924999999999998</v>
      </c>
      <c r="J103" s="16">
        <f>Exp_9!J841</f>
        <v>0.84225000000000005</v>
      </c>
      <c r="K103" s="17">
        <f>Exp_9!K841</f>
        <v>0.89224999999999999</v>
      </c>
      <c r="L103" s="15">
        <f>Exp_9!L841</f>
        <v>6.9662499999999905E-2</v>
      </c>
      <c r="M103" s="16">
        <f>Exp_9!M841</f>
        <v>6.0549999999999764E-2</v>
      </c>
      <c r="N103" s="17">
        <f>Exp_9!N841</f>
        <v>5.411249999999973E-2</v>
      </c>
      <c r="O103" s="75"/>
    </row>
    <row r="104" spans="2:15" x14ac:dyDescent="0.35">
      <c r="B104" s="12">
        <f>$B$9</f>
        <v>100</v>
      </c>
      <c r="C104" s="24">
        <f>Exp_9!C842</f>
        <v>33.43718090297358</v>
      </c>
      <c r="D104" s="25">
        <f>Exp_9!D842</f>
        <v>30.5904908726122</v>
      </c>
      <c r="E104" s="26">
        <f>Exp_9!E842</f>
        <v>29.833260581809746</v>
      </c>
      <c r="F104" s="24">
        <f>Exp_9!F842</f>
        <v>10.313000000000001</v>
      </c>
      <c r="G104" s="25">
        <f>Exp_9!G842</f>
        <v>8.9190000000000005</v>
      </c>
      <c r="H104" s="26">
        <f>Exp_9!H842</f>
        <v>8.3055000000000003</v>
      </c>
      <c r="I104" s="24">
        <f>Exp_9!I842</f>
        <v>0.74012500000000003</v>
      </c>
      <c r="J104" s="25">
        <f>Exp_9!J842</f>
        <v>0.82837499999999997</v>
      </c>
      <c r="K104" s="26">
        <f>Exp_9!K842</f>
        <v>0.87624999999999997</v>
      </c>
      <c r="L104" s="24">
        <f>Exp_9!L842</f>
        <v>7.352500000000009E-2</v>
      </c>
      <c r="M104" s="25">
        <f>Exp_9!M842</f>
        <v>5.6055000000000105E-2</v>
      </c>
      <c r="N104" s="26">
        <f>Exp_9!N842</f>
        <v>4.8004999999999992E-2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Exp_9!C252</f>
        <v>29.103080295969882</v>
      </c>
      <c r="D109" s="53">
        <f>Exp_9!D252</f>
        <v>27.312735747338209</v>
      </c>
      <c r="E109" s="62">
        <f>Exp_9!E252</f>
        <v>26.414692732003044</v>
      </c>
      <c r="F109" s="61">
        <f>Exp_9!F252</f>
        <v>4.8001666666666667</v>
      </c>
      <c r="G109" s="53">
        <f>Exp_9!G252</f>
        <v>6.5254999999999912</v>
      </c>
      <c r="H109" s="62">
        <f>Exp_9!H252</f>
        <v>8.1528333333333318</v>
      </c>
      <c r="I109" s="61">
        <f>Exp_9!I252</f>
        <v>0.63418750000000002</v>
      </c>
      <c r="J109" s="53">
        <f>Exp_9!J252</f>
        <v>0.70102083333333376</v>
      </c>
      <c r="K109" s="62">
        <f>Exp_9!K252</f>
        <v>0.76247916666666649</v>
      </c>
      <c r="L109" s="61">
        <f>Exp_9!L252</f>
        <v>0.11317083333333343</v>
      </c>
      <c r="M109" s="53">
        <f>Exp_9!M252</f>
        <v>0.18607083333333327</v>
      </c>
      <c r="N109" s="62">
        <f>Exp_9!N252</f>
        <v>0.25514583333333307</v>
      </c>
      <c r="O109" s="75"/>
    </row>
    <row r="110" spans="2:15" x14ac:dyDescent="0.35">
      <c r="B110" s="12">
        <f>$B$8</f>
        <v>40</v>
      </c>
      <c r="C110" s="15">
        <f>Exp_9!C253</f>
        <v>27.519115372082748</v>
      </c>
      <c r="D110" s="16">
        <f>Exp_9!D253</f>
        <v>27.224420995908062</v>
      </c>
      <c r="E110" s="17">
        <f>Exp_9!E253</f>
        <v>35.474160956181528</v>
      </c>
      <c r="F110" s="15">
        <f>Exp_9!F253</f>
        <v>6.326833333333334</v>
      </c>
      <c r="G110" s="16">
        <f>Exp_9!G253</f>
        <v>9.9008333333333329</v>
      </c>
      <c r="H110" s="17">
        <f>Exp_9!H253</f>
        <v>13.048500000000004</v>
      </c>
      <c r="I110" s="15">
        <f>Exp_9!I253</f>
        <v>0.60135416666666675</v>
      </c>
      <c r="J110" s="16">
        <f>Exp_9!J253</f>
        <v>0.69114583333333324</v>
      </c>
      <c r="K110" s="17">
        <f>Exp_9!K253</f>
        <v>0.76041666666666685</v>
      </c>
      <c r="L110" s="15">
        <f>Exp_9!L253</f>
        <v>9.8035416666666625E-2</v>
      </c>
      <c r="M110" s="16">
        <f>Exp_9!M253</f>
        <v>0.17840624999999988</v>
      </c>
      <c r="N110" s="17">
        <f>Exp_9!N253</f>
        <v>0.25017083333333351</v>
      </c>
      <c r="O110" s="75"/>
    </row>
    <row r="111" spans="2:15" x14ac:dyDescent="0.35">
      <c r="B111" s="12">
        <f>$B$9</f>
        <v>100</v>
      </c>
      <c r="C111" s="24">
        <f>Exp_9!C254</f>
        <v>29.94388627369079</v>
      </c>
      <c r="D111" s="25">
        <f>Exp_9!D254</f>
        <v>34.279559141500059</v>
      </c>
      <c r="E111" s="26">
        <f>Exp_9!E254</f>
        <v>38.833683330099191</v>
      </c>
      <c r="F111" s="24">
        <f>Exp_9!F254</f>
        <v>10.338166666666654</v>
      </c>
      <c r="G111" s="25">
        <f>Exp_9!G254</f>
        <v>18.380000000000017</v>
      </c>
      <c r="H111" s="26">
        <f>Exp_9!H254</f>
        <v>26.562499999999989</v>
      </c>
      <c r="I111" s="24">
        <f>Exp_9!I254</f>
        <v>0.55541666666666656</v>
      </c>
      <c r="J111" s="25">
        <f>Exp_9!J254</f>
        <v>0.6627708333333342</v>
      </c>
      <c r="K111" s="26">
        <f>Exp_9!K254</f>
        <v>0.73377083333333315</v>
      </c>
      <c r="L111" s="24">
        <f>Exp_9!L254</f>
        <v>8.1165000000000029E-2</v>
      </c>
      <c r="M111" s="25">
        <f>Exp_9!M254</f>
        <v>0.15728916666666656</v>
      </c>
      <c r="N111" s="26">
        <f>Exp_9!N254</f>
        <v>0.23627416666666648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Exp_9!C336</f>
        <v>28.913690873005727</v>
      </c>
      <c r="D113" s="53">
        <f>Exp_9!D336</f>
        <v>26.214957458368339</v>
      </c>
      <c r="E113" s="62">
        <f>Exp_9!E336</f>
        <v>24.14192574059345</v>
      </c>
      <c r="F113" s="61">
        <f>Exp_9!F336</f>
        <v>6.9904166666666683</v>
      </c>
      <c r="G113" s="53">
        <f>Exp_9!G336</f>
        <v>7.0309166666666751</v>
      </c>
      <c r="H113" s="62">
        <f>Exp_9!H336</f>
        <v>6.9437500000000005</v>
      </c>
      <c r="I113" s="61">
        <f>Exp_9!I336</f>
        <v>0.69710416666666697</v>
      </c>
      <c r="J113" s="53">
        <f>Exp_9!J336</f>
        <v>0.71377083333333302</v>
      </c>
      <c r="K113" s="62">
        <f>Exp_9!K336</f>
        <v>0.7171458333333337</v>
      </c>
      <c r="L113" s="61">
        <f>Exp_9!L336</f>
        <v>0.21010000000000006</v>
      </c>
      <c r="M113" s="53">
        <f>Exp_9!M336</f>
        <v>0.20879166666666674</v>
      </c>
      <c r="N113" s="62">
        <f>Exp_9!N336</f>
        <v>0.20375833333333337</v>
      </c>
      <c r="O113" s="75"/>
    </row>
    <row r="114" spans="2:15" x14ac:dyDescent="0.35">
      <c r="B114" s="12">
        <f>$B$8</f>
        <v>40</v>
      </c>
      <c r="C114" s="15">
        <f>Exp_9!C337</f>
        <v>27.961300188130746</v>
      </c>
      <c r="D114" s="16">
        <f>Exp_9!D337</f>
        <v>26.151877354578463</v>
      </c>
      <c r="E114" s="17">
        <f>Exp_9!E337</f>
        <v>30.414383270802361</v>
      </c>
      <c r="F114" s="15">
        <f>Exp_9!F337</f>
        <v>10.973083333333332</v>
      </c>
      <c r="G114" s="16">
        <f>Exp_9!G337</f>
        <v>10.809916666666668</v>
      </c>
      <c r="H114" s="17">
        <f>Exp_9!H337</f>
        <v>10.958833333333329</v>
      </c>
      <c r="I114" s="15">
        <f>Exp_9!I337</f>
        <v>0.68999999999999972</v>
      </c>
      <c r="J114" s="16">
        <f>Exp_9!J337</f>
        <v>0.70275000000000065</v>
      </c>
      <c r="K114" s="17">
        <f>Exp_9!K337</f>
        <v>0.71187500000000004</v>
      </c>
      <c r="L114" s="15">
        <f>Exp_9!L337</f>
        <v>0.20532708333333338</v>
      </c>
      <c r="M114" s="16">
        <f>Exp_9!M337</f>
        <v>0.19997291666666661</v>
      </c>
      <c r="N114" s="17">
        <f>Exp_9!N337</f>
        <v>0.20278333333333337</v>
      </c>
      <c r="O114" s="75"/>
    </row>
    <row r="115" spans="2:15" x14ac:dyDescent="0.35">
      <c r="B115" s="12">
        <f>$B$9</f>
        <v>100</v>
      </c>
      <c r="C115" s="24">
        <f>Exp_9!C338</f>
        <v>31.601266738020762</v>
      </c>
      <c r="D115" s="25">
        <f>Exp_9!D338</f>
        <v>28.85933342394631</v>
      </c>
      <c r="E115" s="26">
        <f>Exp_9!E338</f>
        <v>28.861328652265019</v>
      </c>
      <c r="F115" s="24">
        <f>Exp_9!F338</f>
        <v>19.866416666666669</v>
      </c>
      <c r="G115" s="25">
        <f>Exp_9!G338</f>
        <v>20.77375</v>
      </c>
      <c r="H115" s="26">
        <f>Exp_9!H338</f>
        <v>20.959833333333325</v>
      </c>
      <c r="I115" s="24">
        <f>Exp_9!I338</f>
        <v>0.66066666666666696</v>
      </c>
      <c r="J115" s="25">
        <f>Exp_9!J338</f>
        <v>0.69150000000000023</v>
      </c>
      <c r="K115" s="26">
        <f>Exp_9!K338</f>
        <v>0.70087500000000047</v>
      </c>
      <c r="L115" s="24">
        <f>Exp_9!L338</f>
        <v>0.17223750000000013</v>
      </c>
      <c r="M115" s="25">
        <f>Exp_9!M338</f>
        <v>0.18007749999999992</v>
      </c>
      <c r="N115" s="26">
        <f>Exp_9!N338</f>
        <v>0.18156333333333316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Exp_9!C420</f>
        <v>30.321457122659055</v>
      </c>
      <c r="D117" s="53">
        <f>Exp_9!D420</f>
        <v>27.390177481358812</v>
      </c>
      <c r="E117" s="62">
        <f>Exp_9!E420</f>
        <v>25.107505674067049</v>
      </c>
      <c r="F117" s="61">
        <f>Exp_9!F420</f>
        <v>5.3948333333333274</v>
      </c>
      <c r="G117" s="53">
        <f>Exp_9!G420</f>
        <v>5.4330833333333279</v>
      </c>
      <c r="H117" s="62">
        <f>Exp_9!H420</f>
        <v>5.4131666666666645</v>
      </c>
      <c r="I117" s="61">
        <f>Exp_9!I420</f>
        <v>0.59854166666666675</v>
      </c>
      <c r="J117" s="53">
        <f>Exp_9!J420</f>
        <v>0.62212500000000071</v>
      </c>
      <c r="K117" s="62">
        <f>Exp_9!K420</f>
        <v>0.63431250000000028</v>
      </c>
      <c r="L117" s="61">
        <f>Exp_9!L420</f>
        <v>0.15003333333333349</v>
      </c>
      <c r="M117" s="53">
        <f>Exp_9!M420</f>
        <v>0.14722916666666658</v>
      </c>
      <c r="N117" s="62">
        <f>Exp_9!N420</f>
        <v>0.14379583333333373</v>
      </c>
      <c r="O117" s="75"/>
    </row>
    <row r="118" spans="2:15" x14ac:dyDescent="0.35">
      <c r="B118" s="12">
        <f>$B$8</f>
        <v>40</v>
      </c>
      <c r="C118" s="15">
        <f>Exp_9!C421</f>
        <v>30.06108004049139</v>
      </c>
      <c r="D118" s="16">
        <f>Exp_9!D421</f>
        <v>28.019340432621853</v>
      </c>
      <c r="E118" s="17">
        <f>Exp_9!E421</f>
        <v>32.386235616422226</v>
      </c>
      <c r="F118" s="15">
        <f>Exp_9!F421</f>
        <v>8.7108333333333263</v>
      </c>
      <c r="G118" s="16">
        <f>Exp_9!G421</f>
        <v>8.6087500000000112</v>
      </c>
      <c r="H118" s="17">
        <f>Exp_9!H421</f>
        <v>8.736916666666664</v>
      </c>
      <c r="I118" s="15">
        <f>Exp_9!I421</f>
        <v>0.60793749999999958</v>
      </c>
      <c r="J118" s="16">
        <f>Exp_9!J421</f>
        <v>0.63045833333333257</v>
      </c>
      <c r="K118" s="17">
        <f>Exp_9!K421</f>
        <v>0.64606249999999987</v>
      </c>
      <c r="L118" s="15">
        <f>Exp_9!L421</f>
        <v>0.15697708333333335</v>
      </c>
      <c r="M118" s="16">
        <f>Exp_9!M421</f>
        <v>0.15217291666666666</v>
      </c>
      <c r="N118" s="17">
        <f>Exp_9!N421</f>
        <v>0.15381666666666655</v>
      </c>
      <c r="O118" s="75"/>
    </row>
    <row r="119" spans="2:15" x14ac:dyDescent="0.35">
      <c r="B119" s="12">
        <f>$B$9</f>
        <v>100</v>
      </c>
      <c r="C119" s="24">
        <f>Exp_9!C422</f>
        <v>35.210426373756981</v>
      </c>
      <c r="D119" s="25">
        <f>Exp_9!D422</f>
        <v>31.955794684396015</v>
      </c>
      <c r="E119" s="26">
        <f>Exp_9!E422</f>
        <v>31.407557540567929</v>
      </c>
      <c r="F119" s="24">
        <f>Exp_9!F422</f>
        <v>15.434999999999997</v>
      </c>
      <c r="G119" s="25">
        <f>Exp_9!G422</f>
        <v>16.289999999999996</v>
      </c>
      <c r="H119" s="26">
        <f>Exp_9!H422</f>
        <v>16.516499999999986</v>
      </c>
      <c r="I119" s="24">
        <f>Exp_9!I422</f>
        <v>0.59302083333333344</v>
      </c>
      <c r="J119" s="25">
        <f>Exp_9!J422</f>
        <v>0.63135416666666733</v>
      </c>
      <c r="K119" s="26">
        <f>Exp_9!K422</f>
        <v>0.64577083333333352</v>
      </c>
      <c r="L119" s="24">
        <f>Exp_9!L422</f>
        <v>0.1306291666666666</v>
      </c>
      <c r="M119" s="25">
        <f>Exp_9!M422</f>
        <v>0.13764583333333325</v>
      </c>
      <c r="N119" s="26">
        <f>Exp_9!N422</f>
        <v>0.13933416666666654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Exp_9!C504</f>
        <v>32.295926532480543</v>
      </c>
      <c r="D121" s="53">
        <f>Exp_9!D504</f>
        <v>30.002402922780053</v>
      </c>
      <c r="E121" s="62">
        <f>Exp_9!E504</f>
        <v>28.828994754715577</v>
      </c>
      <c r="F121" s="61">
        <f>Exp_9!F504</f>
        <v>8.4141666666666666</v>
      </c>
      <c r="G121" s="53">
        <f>Exp_9!G504</f>
        <v>9.7326666666666615</v>
      </c>
      <c r="H121" s="62">
        <f>Exp_9!H504</f>
        <v>10.692166666666663</v>
      </c>
      <c r="I121" s="61">
        <f>Exp_9!I504</f>
        <v>0.75752083333333464</v>
      </c>
      <c r="J121" s="53">
        <f>Exp_9!J504</f>
        <v>0.81779166666666747</v>
      </c>
      <c r="K121" s="62">
        <f>Exp_9!K504</f>
        <v>0.8540208333333339</v>
      </c>
      <c r="L121" s="61">
        <f>Exp_9!L504</f>
        <v>0.26920416666666669</v>
      </c>
      <c r="M121" s="53">
        <f>Exp_9!M504</f>
        <v>0.32307499999999972</v>
      </c>
      <c r="N121" s="62">
        <f>Exp_9!N504</f>
        <v>0.36380416666666671</v>
      </c>
      <c r="O121" s="75"/>
    </row>
    <row r="122" spans="2:15" x14ac:dyDescent="0.35">
      <c r="B122" s="12">
        <f>$B$8</f>
        <v>40</v>
      </c>
      <c r="C122" s="15">
        <f>Exp_9!C505</f>
        <v>33.004675055630514</v>
      </c>
      <c r="D122" s="16">
        <f>Exp_9!D505</f>
        <v>32.92780262745309</v>
      </c>
      <c r="E122" s="17">
        <f>Exp_9!E505</f>
        <v>41.075899256710116</v>
      </c>
      <c r="F122" s="15">
        <f>Exp_9!F505</f>
        <v>17.767499999999988</v>
      </c>
      <c r="G122" s="16">
        <f>Exp_9!G505</f>
        <v>20.31816666666667</v>
      </c>
      <c r="H122" s="17">
        <f>Exp_9!H505</f>
        <v>22.23400000000003</v>
      </c>
      <c r="I122" s="15">
        <f>Exp_9!I505</f>
        <v>0.79718750000000071</v>
      </c>
      <c r="J122" s="16">
        <f>Exp_9!J505</f>
        <v>0.85264583333333355</v>
      </c>
      <c r="K122" s="17">
        <f>Exp_9!K505</f>
        <v>0.88483333333333392</v>
      </c>
      <c r="L122" s="15">
        <f>Exp_9!L505</f>
        <v>0.36446874999999973</v>
      </c>
      <c r="M122" s="16">
        <f>Exp_9!M505</f>
        <v>0.42268958333333351</v>
      </c>
      <c r="N122" s="17">
        <f>Exp_9!N505</f>
        <v>0.46736666666666643</v>
      </c>
      <c r="O122" s="75"/>
    </row>
    <row r="123" spans="2:15" ht="15" thickBot="1" x14ac:dyDescent="0.4">
      <c r="B123" s="36">
        <f>$B$9</f>
        <v>100</v>
      </c>
      <c r="C123" s="49">
        <f>Exp_9!C506</f>
        <v>38.83117254250817</v>
      </c>
      <c r="D123" s="50">
        <f>Exp_9!D506</f>
        <v>36.93861007609852</v>
      </c>
      <c r="E123" s="51">
        <f>Exp_9!E506</f>
        <v>38.917045492588855</v>
      </c>
      <c r="F123" s="49">
        <f>Exp_9!F506</f>
        <v>42.412000000000013</v>
      </c>
      <c r="G123" s="50">
        <f>Exp_9!G506</f>
        <v>46.334833333333371</v>
      </c>
      <c r="H123" s="51">
        <f>Exp_9!H506</f>
        <v>48.743833333333384</v>
      </c>
      <c r="I123" s="49">
        <f>Exp_9!I506</f>
        <v>0.79264583333333283</v>
      </c>
      <c r="J123" s="50">
        <f>Exp_9!J506</f>
        <v>0.83972916666666719</v>
      </c>
      <c r="K123" s="51">
        <f>Exp_9!K506</f>
        <v>0.86027083333333387</v>
      </c>
      <c r="L123" s="49">
        <f>Exp_9!L506</f>
        <v>0.3924141666666664</v>
      </c>
      <c r="M123" s="50">
        <f>Exp_9!M506</f>
        <v>0.42975916666666614</v>
      </c>
      <c r="N123" s="51">
        <f>Exp_9!N506</f>
        <v>0.45302749999999958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5AF42-EF8A-4A07-9DA4-545D63E89943}">
  <sheetPr codeName="Sheet7"/>
  <dimension ref="B1:O124"/>
  <sheetViews>
    <sheetView topLeftCell="A91" workbookViewId="0">
      <selection activeCell="B3" sqref="B3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Exp_10!B1</f>
        <v>Exp10: using high Rsquared, static case (rho_yt=0), m=0, no breaks baseline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Exp_10!C6</f>
        <v>7.4182734561392936</v>
      </c>
      <c r="D7" s="53">
        <f>Exp_10!D6</f>
        <v>6.8444524897603847</v>
      </c>
      <c r="E7" s="62">
        <f>Exp_10!E6</f>
        <v>6.3424472527345737</v>
      </c>
      <c r="F7" s="61">
        <f>Exp_10!F6</f>
        <v>4</v>
      </c>
      <c r="G7" s="53">
        <f>Exp_10!G6</f>
        <v>4</v>
      </c>
      <c r="H7" s="62">
        <f>Exp_10!H6</f>
        <v>4</v>
      </c>
      <c r="I7" s="61">
        <f>Exp_10!I6</f>
        <v>1</v>
      </c>
      <c r="J7" s="53">
        <f>Exp_10!J6</f>
        <v>1</v>
      </c>
      <c r="K7" s="62">
        <f>Exp_10!K6</f>
        <v>1</v>
      </c>
      <c r="L7" s="61">
        <f>Exp_10!L6</f>
        <v>0</v>
      </c>
      <c r="M7" s="53">
        <f>Exp_10!M6</f>
        <v>0</v>
      </c>
      <c r="N7" s="62">
        <f>Exp_10!N6</f>
        <v>0</v>
      </c>
      <c r="O7" s="75"/>
    </row>
    <row r="8" spans="2:15" x14ac:dyDescent="0.35">
      <c r="B8" s="12">
        <v>40</v>
      </c>
      <c r="C8" s="15">
        <f>Exp_10!C7</f>
        <v>6.9387695348879239</v>
      </c>
      <c r="D8" s="16">
        <f>Exp_10!D7</f>
        <v>6.3707494542637928</v>
      </c>
      <c r="E8" s="17">
        <f>Exp_10!E7</f>
        <v>7.3800313574253265</v>
      </c>
      <c r="F8" s="15">
        <f>Exp_10!F7</f>
        <v>4</v>
      </c>
      <c r="G8" s="16">
        <f>Exp_10!G7</f>
        <v>4</v>
      </c>
      <c r="H8" s="17">
        <f>Exp_10!H7</f>
        <v>4</v>
      </c>
      <c r="I8" s="15">
        <f>Exp_10!I7</f>
        <v>1</v>
      </c>
      <c r="J8" s="16">
        <f>Exp_10!J7</f>
        <v>1</v>
      </c>
      <c r="K8" s="17">
        <f>Exp_10!K7</f>
        <v>1</v>
      </c>
      <c r="L8" s="15">
        <f>Exp_10!L7</f>
        <v>0</v>
      </c>
      <c r="M8" s="16">
        <f>Exp_10!M7</f>
        <v>0</v>
      </c>
      <c r="N8" s="17">
        <f>Exp_10!N7</f>
        <v>0</v>
      </c>
      <c r="O8" s="75"/>
    </row>
    <row r="9" spans="2:15" x14ac:dyDescent="0.35">
      <c r="B9" s="12">
        <v>100</v>
      </c>
      <c r="C9" s="24">
        <f>Exp_10!C8</f>
        <v>7.0263180080894889</v>
      </c>
      <c r="D9" s="25">
        <f>Exp_10!D8</f>
        <v>6.6946567441988902</v>
      </c>
      <c r="E9" s="26">
        <f>Exp_10!E8</f>
        <v>6.9710650096363533</v>
      </c>
      <c r="F9" s="24">
        <f>Exp_10!F8</f>
        <v>4</v>
      </c>
      <c r="G9" s="25">
        <f>Exp_10!G8</f>
        <v>4</v>
      </c>
      <c r="H9" s="26">
        <f>Exp_10!H8</f>
        <v>4</v>
      </c>
      <c r="I9" s="24">
        <f>Exp_10!I8</f>
        <v>1</v>
      </c>
      <c r="J9" s="25">
        <f>Exp_10!J8</f>
        <v>1</v>
      </c>
      <c r="K9" s="26">
        <f>Exp_10!K8</f>
        <v>1</v>
      </c>
      <c r="L9" s="24">
        <f>Exp_10!L8</f>
        <v>0</v>
      </c>
      <c r="M9" s="25">
        <f>Exp_10!M8</f>
        <v>0</v>
      </c>
      <c r="N9" s="26">
        <f>Exp_10!N8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Exp_10!C90</f>
        <v>7.787858699317689</v>
      </c>
      <c r="D11" s="53">
        <f>Exp_10!D90</f>
        <v>7.1877527432649035</v>
      </c>
      <c r="E11" s="62">
        <f>Exp_10!E90</f>
        <v>6.6213003462458886</v>
      </c>
      <c r="F11" s="61">
        <f>Exp_10!F90</f>
        <v>7.3360000000000003</v>
      </c>
      <c r="G11" s="53">
        <f>Exp_10!G90</f>
        <v>8.6144999999999996</v>
      </c>
      <c r="H11" s="62">
        <f>Exp_10!H90</f>
        <v>9.8190000000000008</v>
      </c>
      <c r="I11" s="61">
        <f>Exp_10!I90</f>
        <v>0.99512500000000004</v>
      </c>
      <c r="J11" s="53">
        <f>Exp_10!J90</f>
        <v>0.99850000000000005</v>
      </c>
      <c r="K11" s="62">
        <f>Exp_10!K90</f>
        <v>0.99987499999999996</v>
      </c>
      <c r="L11" s="61">
        <f>Exp_10!L90</f>
        <v>0.16777499999999992</v>
      </c>
      <c r="M11" s="53">
        <f>Exp_10!M90</f>
        <v>0.23102499999999959</v>
      </c>
      <c r="N11" s="62">
        <f>Exp_10!N90</f>
        <v>0.29097500000000004</v>
      </c>
      <c r="O11" s="75"/>
    </row>
    <row r="12" spans="2:15" x14ac:dyDescent="0.35">
      <c r="B12" s="12">
        <f>$B$8</f>
        <v>40</v>
      </c>
      <c r="C12" s="15">
        <f>Exp_10!C91</f>
        <v>7.2646548803176021</v>
      </c>
      <c r="D12" s="16">
        <f>Exp_10!D91</f>
        <v>6.8165584633113445</v>
      </c>
      <c r="E12" s="17">
        <f>Exp_10!E91</f>
        <v>7.757163618834003</v>
      </c>
      <c r="F12" s="15">
        <f>Exp_10!F91</f>
        <v>7.0670000000000002</v>
      </c>
      <c r="G12" s="16">
        <f>Exp_10!G91</f>
        <v>8.4704999999999995</v>
      </c>
      <c r="H12" s="17">
        <f>Exp_10!H91</f>
        <v>9.4815000000000005</v>
      </c>
      <c r="I12" s="15">
        <f>Exp_10!I91</f>
        <v>0.99137500000000001</v>
      </c>
      <c r="J12" s="16">
        <f>Exp_10!J91</f>
        <v>0.99862499999999998</v>
      </c>
      <c r="K12" s="17">
        <f>Exp_10!K91</f>
        <v>0.99962499999999999</v>
      </c>
      <c r="L12" s="15">
        <f>Exp_10!L91</f>
        <v>7.7537499999999968E-2</v>
      </c>
      <c r="M12" s="16">
        <f>Exp_10!M91</f>
        <v>0.11189999999999997</v>
      </c>
      <c r="N12" s="17">
        <f>Exp_10!N91</f>
        <v>0.13707499999999984</v>
      </c>
      <c r="O12" s="75"/>
    </row>
    <row r="13" spans="2:15" x14ac:dyDescent="0.35">
      <c r="B13" s="12">
        <f>$B$9</f>
        <v>100</v>
      </c>
      <c r="C13" s="24">
        <f>Exp_10!C92</f>
        <v>7.260772619172096</v>
      </c>
      <c r="D13" s="25">
        <f>Exp_10!D92</f>
        <v>6.9105359159268334</v>
      </c>
      <c r="E13" s="26">
        <f>Exp_10!E92</f>
        <v>7.219646190538068</v>
      </c>
      <c r="F13" s="24">
        <f>Exp_10!F92</f>
        <v>6.7195</v>
      </c>
      <c r="G13" s="25">
        <f>Exp_10!G92</f>
        <v>8.0534999999999997</v>
      </c>
      <c r="H13" s="26">
        <f>Exp_10!H92</f>
        <v>8.9809999999999999</v>
      </c>
      <c r="I13" s="24">
        <f>Exp_10!I92</f>
        <v>0.98787499999999995</v>
      </c>
      <c r="J13" s="25">
        <f>Exp_10!J92</f>
        <v>0.99750000000000005</v>
      </c>
      <c r="K13" s="26">
        <f>Exp_10!K92</f>
        <v>0.99912500000000004</v>
      </c>
      <c r="L13" s="24">
        <f>Exp_10!L92</f>
        <v>2.7680000000000027E-2</v>
      </c>
      <c r="M13" s="25">
        <f>Exp_10!M92</f>
        <v>4.0635000000000039E-2</v>
      </c>
      <c r="N13" s="26">
        <f>Exp_10!N92</f>
        <v>4.9844999999999945E-2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Exp_10!C258</f>
        <v>7.9550023686184428</v>
      </c>
      <c r="D15" s="53">
        <f>Exp_10!D258</f>
        <v>7.0745612562011164</v>
      </c>
      <c r="E15" s="62">
        <f>Exp_10!E258</f>
        <v>6.5495185389939961</v>
      </c>
      <c r="F15" s="61">
        <f>Exp_10!F258</f>
        <v>7.5185000000000004</v>
      </c>
      <c r="G15" s="53">
        <f>Exp_10!G258</f>
        <v>7.5579999999999998</v>
      </c>
      <c r="H15" s="62">
        <f>Exp_10!H258</f>
        <v>7.5255000000000001</v>
      </c>
      <c r="I15" s="61">
        <f>Exp_10!I258</f>
        <v>0.97675000000000001</v>
      </c>
      <c r="J15" s="53">
        <f>Exp_10!J258</f>
        <v>0.99</v>
      </c>
      <c r="K15" s="62">
        <f>Exp_10!K258</f>
        <v>0.99575000000000002</v>
      </c>
      <c r="L15" s="61">
        <f>Exp_10!L258</f>
        <v>0.18057499999999996</v>
      </c>
      <c r="M15" s="53">
        <f>Exp_10!M258</f>
        <v>0.17989999999999998</v>
      </c>
      <c r="N15" s="62">
        <f>Exp_10!N258</f>
        <v>0.17712500000000017</v>
      </c>
      <c r="O15" s="75"/>
    </row>
    <row r="16" spans="2:15" x14ac:dyDescent="0.35">
      <c r="B16" s="12">
        <f>$B$8</f>
        <v>40</v>
      </c>
      <c r="C16" s="15">
        <f>Exp_10!C259</f>
        <v>7.4589058592067721</v>
      </c>
      <c r="D16" s="16">
        <f>Exp_10!D259</f>
        <v>6.5941500033184592</v>
      </c>
      <c r="E16" s="17">
        <f>Exp_10!E259</f>
        <v>7.5599282707814037</v>
      </c>
      <c r="F16" s="15">
        <f>Exp_10!F259</f>
        <v>8.8815000000000008</v>
      </c>
      <c r="G16" s="16">
        <f>Exp_10!G259</f>
        <v>8.9674999999999994</v>
      </c>
      <c r="H16" s="17">
        <f>Exp_10!H259</f>
        <v>9.0954999999999995</v>
      </c>
      <c r="I16" s="15">
        <f>Exp_10!I259</f>
        <v>0.96837499999999999</v>
      </c>
      <c r="J16" s="16">
        <f>Exp_10!J259</f>
        <v>0.99</v>
      </c>
      <c r="K16" s="17">
        <f>Exp_10!K259</f>
        <v>0.99624999999999997</v>
      </c>
      <c r="L16" s="15">
        <f>Exp_10!L259</f>
        <v>0.12520000000000006</v>
      </c>
      <c r="M16" s="16">
        <f>Exp_10!M259</f>
        <v>0.12518750000000006</v>
      </c>
      <c r="N16" s="17">
        <f>Exp_10!N259</f>
        <v>0.12776250000000017</v>
      </c>
      <c r="O16" s="75"/>
    </row>
    <row r="17" spans="2:15" x14ac:dyDescent="0.35">
      <c r="B17" s="12">
        <f>$B$9</f>
        <v>100</v>
      </c>
      <c r="C17" s="24">
        <f>Exp_10!C260</f>
        <v>7.5448059359145647</v>
      </c>
      <c r="D17" s="25">
        <f>Exp_10!D260</f>
        <v>6.9970685860273569</v>
      </c>
      <c r="E17" s="26">
        <f>Exp_10!E260</f>
        <v>7.2140355116482073</v>
      </c>
      <c r="F17" s="24">
        <f>Exp_10!F260</f>
        <v>11.05</v>
      </c>
      <c r="G17" s="25">
        <f>Exp_10!G260</f>
        <v>11.2775</v>
      </c>
      <c r="H17" s="26">
        <f>Exp_10!H260</f>
        <v>10.778</v>
      </c>
      <c r="I17" s="24">
        <f>Exp_10!I260</f>
        <v>0.95899999999999996</v>
      </c>
      <c r="J17" s="25">
        <f>Exp_10!J260</f>
        <v>0.98612500000000003</v>
      </c>
      <c r="K17" s="26">
        <f>Exp_10!K260</f>
        <v>0.995</v>
      </c>
      <c r="L17" s="24">
        <f>Exp_10!L260</f>
        <v>7.2140000000000107E-2</v>
      </c>
      <c r="M17" s="25">
        <f>Exp_10!M260</f>
        <v>7.3330000000000062E-2</v>
      </c>
      <c r="N17" s="26">
        <f>Exp_10!N260</f>
        <v>6.7980000000000193E-2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Exp_10!C594</f>
        <v>8.5922550811906024</v>
      </c>
      <c r="D19" s="53">
        <f>Exp_10!D594</f>
        <v>7.3186627549226158</v>
      </c>
      <c r="E19" s="62">
        <f>Exp_10!E594</f>
        <v>6.7224636363599535</v>
      </c>
      <c r="F19" s="61">
        <f>Exp_10!F594</f>
        <v>7.5185000000000004</v>
      </c>
      <c r="G19" s="53">
        <f>Exp_10!G594</f>
        <v>7.5579999999999998</v>
      </c>
      <c r="H19" s="62">
        <f>Exp_10!H594</f>
        <v>7.5255000000000001</v>
      </c>
      <c r="I19" s="61">
        <f>Exp_10!I594</f>
        <v>0.97675000000000001</v>
      </c>
      <c r="J19" s="53">
        <f>Exp_10!J594</f>
        <v>0.99</v>
      </c>
      <c r="K19" s="62">
        <f>Exp_10!K594</f>
        <v>0.99575000000000002</v>
      </c>
      <c r="L19" s="61">
        <f>Exp_10!L594</f>
        <v>0.18057499999999996</v>
      </c>
      <c r="M19" s="53">
        <f>Exp_10!M594</f>
        <v>0.17989999999999998</v>
      </c>
      <c r="N19" s="62">
        <f>Exp_10!N594</f>
        <v>0.17712500000000017</v>
      </c>
      <c r="O19" s="75"/>
    </row>
    <row r="20" spans="2:15" x14ac:dyDescent="0.35">
      <c r="B20" s="12">
        <f>$B$8</f>
        <v>40</v>
      </c>
      <c r="C20" s="15">
        <f>Exp_10!C595</f>
        <v>8.0927928236933262</v>
      </c>
      <c r="D20" s="16">
        <f>Exp_10!D595</f>
        <v>7.1661536560250019</v>
      </c>
      <c r="E20" s="17">
        <f>Exp_10!E595</f>
        <v>8.0123372653096094</v>
      </c>
      <c r="F20" s="15">
        <f>Exp_10!F595</f>
        <v>8.8815000000000008</v>
      </c>
      <c r="G20" s="16">
        <f>Exp_10!G595</f>
        <v>8.9674999999999994</v>
      </c>
      <c r="H20" s="17">
        <f>Exp_10!H595</f>
        <v>9.0954999999999995</v>
      </c>
      <c r="I20" s="15">
        <f>Exp_10!I595</f>
        <v>0.96837499999999999</v>
      </c>
      <c r="J20" s="16">
        <f>Exp_10!J595</f>
        <v>0.99</v>
      </c>
      <c r="K20" s="17">
        <f>Exp_10!K595</f>
        <v>0.99624999999999997</v>
      </c>
      <c r="L20" s="15">
        <f>Exp_10!L595</f>
        <v>0.12520000000000006</v>
      </c>
      <c r="M20" s="16">
        <f>Exp_10!M595</f>
        <v>0.12518750000000006</v>
      </c>
      <c r="N20" s="17">
        <f>Exp_10!N595</f>
        <v>0.12776250000000017</v>
      </c>
      <c r="O20" s="75"/>
    </row>
    <row r="21" spans="2:15" x14ac:dyDescent="0.35">
      <c r="B21" s="12">
        <f>$B$9</f>
        <v>100</v>
      </c>
      <c r="C21" s="24">
        <f>Exp_10!C596</f>
        <v>8.7238626444237646</v>
      </c>
      <c r="D21" s="25">
        <f>Exp_10!D596</f>
        <v>7.6883174089867223</v>
      </c>
      <c r="E21" s="26">
        <f>Exp_10!E596</f>
        <v>7.795193724639498</v>
      </c>
      <c r="F21" s="24">
        <f>Exp_10!F596</f>
        <v>11.05</v>
      </c>
      <c r="G21" s="25">
        <f>Exp_10!G596</f>
        <v>11.2775</v>
      </c>
      <c r="H21" s="26">
        <f>Exp_10!H596</f>
        <v>10.778</v>
      </c>
      <c r="I21" s="24">
        <f>Exp_10!I596</f>
        <v>0.95899999999999996</v>
      </c>
      <c r="J21" s="25">
        <f>Exp_10!J596</f>
        <v>0.98612500000000003</v>
      </c>
      <c r="K21" s="26">
        <f>Exp_10!K596</f>
        <v>0.995</v>
      </c>
      <c r="L21" s="24">
        <f>Exp_10!L596</f>
        <v>7.2140000000000107E-2</v>
      </c>
      <c r="M21" s="25">
        <f>Exp_10!M596</f>
        <v>7.3330000000000062E-2</v>
      </c>
      <c r="N21" s="26">
        <f>Exp_10!N596</f>
        <v>6.7980000000000193E-2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Exp_10!C342</f>
        <v>8.3030574214699122</v>
      </c>
      <c r="D23" s="53">
        <f>Exp_10!D342</f>
        <v>7.190068728977109</v>
      </c>
      <c r="E23" s="62">
        <f>Exp_10!E342</f>
        <v>6.6705794339500484</v>
      </c>
      <c r="F23" s="61">
        <f>Exp_10!F342</f>
        <v>5.9325000000000001</v>
      </c>
      <c r="G23" s="53">
        <f>Exp_10!G342</f>
        <v>5.9909999999999997</v>
      </c>
      <c r="H23" s="62">
        <f>Exp_10!H342</f>
        <v>6.0205000000000002</v>
      </c>
      <c r="I23" s="61">
        <f>Exp_10!I342</f>
        <v>0.92625000000000002</v>
      </c>
      <c r="J23" s="53">
        <f>Exp_10!J342</f>
        <v>0.96412500000000001</v>
      </c>
      <c r="K23" s="62">
        <f>Exp_10!K342</f>
        <v>0.98450000000000004</v>
      </c>
      <c r="L23" s="61">
        <f>Exp_10!L342</f>
        <v>0.11137499999999956</v>
      </c>
      <c r="M23" s="53">
        <f>Exp_10!M342</f>
        <v>0.1067249999999995</v>
      </c>
      <c r="N23" s="62">
        <f>Exp_10!N342</f>
        <v>0.10412499999999963</v>
      </c>
      <c r="O23" s="75"/>
    </row>
    <row r="24" spans="2:15" x14ac:dyDescent="0.35">
      <c r="B24" s="12">
        <f>$B$8</f>
        <v>40</v>
      </c>
      <c r="C24" s="15">
        <f>Exp_10!C343</f>
        <v>8.0316261792618544</v>
      </c>
      <c r="D24" s="16">
        <f>Exp_10!D343</f>
        <v>6.940208188087901</v>
      </c>
      <c r="E24" s="17">
        <f>Exp_10!E343</f>
        <v>7.819127607062252</v>
      </c>
      <c r="F24" s="15">
        <f>Exp_10!F343</f>
        <v>7.0880000000000001</v>
      </c>
      <c r="G24" s="16">
        <f>Exp_10!G343</f>
        <v>7.2954999999999997</v>
      </c>
      <c r="H24" s="17">
        <f>Exp_10!H343</f>
        <v>7.3775000000000004</v>
      </c>
      <c r="I24" s="15">
        <f>Exp_10!I343</f>
        <v>0.92737499999999995</v>
      </c>
      <c r="J24" s="16">
        <f>Exp_10!J343</f>
        <v>0.97024999999999995</v>
      </c>
      <c r="K24" s="17">
        <f>Exp_10!K343</f>
        <v>0.98762499999999998</v>
      </c>
      <c r="L24" s="15">
        <f>Exp_10!L343</f>
        <v>8.4462499999999996E-2</v>
      </c>
      <c r="M24" s="16">
        <f>Exp_10!M343</f>
        <v>8.5362499999999952E-2</v>
      </c>
      <c r="N24" s="17">
        <f>Exp_10!N343</f>
        <v>8.5675000000000071E-2</v>
      </c>
      <c r="O24" s="75"/>
    </row>
    <row r="25" spans="2:15" x14ac:dyDescent="0.35">
      <c r="B25" s="12">
        <f>$B$9</f>
        <v>100</v>
      </c>
      <c r="C25" s="24">
        <f>Exp_10!C344</f>
        <v>8.4091597052895555</v>
      </c>
      <c r="D25" s="25">
        <f>Exp_10!D344</f>
        <v>7.4591354697616508</v>
      </c>
      <c r="E25" s="26">
        <f>Exp_10!E344</f>
        <v>7.6251727071562412</v>
      </c>
      <c r="F25" s="24">
        <f>Exp_10!F344</f>
        <v>9.0444999999999993</v>
      </c>
      <c r="G25" s="25">
        <f>Exp_10!G344</f>
        <v>9.4614999999999991</v>
      </c>
      <c r="H25" s="26">
        <f>Exp_10!H344</f>
        <v>9.1385000000000005</v>
      </c>
      <c r="I25" s="24">
        <f>Exp_10!I344</f>
        <v>0.92312499999999997</v>
      </c>
      <c r="J25" s="25">
        <f>Exp_10!J344</f>
        <v>0.97199999999999998</v>
      </c>
      <c r="K25" s="26">
        <f>Exp_10!K344</f>
        <v>0.98812500000000003</v>
      </c>
      <c r="L25" s="24">
        <f>Exp_10!L344</f>
        <v>5.3520000000000074E-2</v>
      </c>
      <c r="M25" s="25">
        <f>Exp_10!M344</f>
        <v>5.5735000000000021E-2</v>
      </c>
      <c r="N25" s="26">
        <f>Exp_10!N344</f>
        <v>5.1860000000000031E-2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Exp_10!C678</f>
        <v>8.4680531475063336</v>
      </c>
      <c r="D27" s="53">
        <f>Exp_10!D678</f>
        <v>7.2633700245943595</v>
      </c>
      <c r="E27" s="62">
        <f>Exp_10!E678</f>
        <v>6.73948110334854</v>
      </c>
      <c r="F27" s="61">
        <f>Exp_10!F678</f>
        <v>5.9325000000000001</v>
      </c>
      <c r="G27" s="53">
        <f>Exp_10!G678</f>
        <v>5.9909999999999997</v>
      </c>
      <c r="H27" s="62">
        <f>Exp_10!H678</f>
        <v>6.0205000000000002</v>
      </c>
      <c r="I27" s="61">
        <f>Exp_10!I678</f>
        <v>0.92625000000000002</v>
      </c>
      <c r="J27" s="53">
        <f>Exp_10!J678</f>
        <v>0.96412500000000001</v>
      </c>
      <c r="K27" s="62">
        <f>Exp_10!K678</f>
        <v>0.98450000000000004</v>
      </c>
      <c r="L27" s="61">
        <f>Exp_10!L678</f>
        <v>0.11137499999999956</v>
      </c>
      <c r="M27" s="53">
        <f>Exp_10!M678</f>
        <v>0.1067249999999995</v>
      </c>
      <c r="N27" s="62">
        <f>Exp_10!N678</f>
        <v>0.10412499999999963</v>
      </c>
      <c r="O27" s="75"/>
    </row>
    <row r="28" spans="2:15" x14ac:dyDescent="0.35">
      <c r="B28" s="12">
        <f>$B$8</f>
        <v>40</v>
      </c>
      <c r="C28" s="15">
        <f>Exp_10!C679</f>
        <v>8.164826029396222</v>
      </c>
      <c r="D28" s="16">
        <f>Exp_10!D679</f>
        <v>7.1121194622850048</v>
      </c>
      <c r="E28" s="17">
        <f>Exp_10!E679</f>
        <v>7.9258706337274161</v>
      </c>
      <c r="F28" s="15">
        <f>Exp_10!F679</f>
        <v>7.0880000000000001</v>
      </c>
      <c r="G28" s="16">
        <f>Exp_10!G679</f>
        <v>7.2954999999999997</v>
      </c>
      <c r="H28" s="17">
        <f>Exp_10!H679</f>
        <v>7.3775000000000004</v>
      </c>
      <c r="I28" s="15">
        <f>Exp_10!I679</f>
        <v>0.92737499999999995</v>
      </c>
      <c r="J28" s="16">
        <f>Exp_10!J679</f>
        <v>0.97024999999999995</v>
      </c>
      <c r="K28" s="17">
        <f>Exp_10!K679</f>
        <v>0.98762499999999998</v>
      </c>
      <c r="L28" s="15">
        <f>Exp_10!L679</f>
        <v>8.4462499999999996E-2</v>
      </c>
      <c r="M28" s="16">
        <f>Exp_10!M679</f>
        <v>8.5362499999999952E-2</v>
      </c>
      <c r="N28" s="17">
        <f>Exp_10!N679</f>
        <v>8.5675000000000071E-2</v>
      </c>
      <c r="O28" s="75"/>
    </row>
    <row r="29" spans="2:15" x14ac:dyDescent="0.35">
      <c r="B29" s="12">
        <f>$B$9</f>
        <v>100</v>
      </c>
      <c r="C29" s="24">
        <f>Exp_10!C680</f>
        <v>8.6584790188200831</v>
      </c>
      <c r="D29" s="25">
        <f>Exp_10!D680</f>
        <v>7.5706711263470314</v>
      </c>
      <c r="E29" s="26">
        <f>Exp_10!E680</f>
        <v>7.7417040742019276</v>
      </c>
      <c r="F29" s="24">
        <f>Exp_10!F680</f>
        <v>9.0444999999999993</v>
      </c>
      <c r="G29" s="25">
        <f>Exp_10!G680</f>
        <v>9.4614999999999991</v>
      </c>
      <c r="H29" s="26">
        <f>Exp_10!H680</f>
        <v>9.1385000000000005</v>
      </c>
      <c r="I29" s="24">
        <f>Exp_10!I680</f>
        <v>0.92312499999999997</v>
      </c>
      <c r="J29" s="25">
        <f>Exp_10!J680</f>
        <v>0.97199999999999998</v>
      </c>
      <c r="K29" s="26">
        <f>Exp_10!K680</f>
        <v>0.98812500000000003</v>
      </c>
      <c r="L29" s="24">
        <f>Exp_10!L680</f>
        <v>5.3520000000000074E-2</v>
      </c>
      <c r="M29" s="25">
        <f>Exp_10!M680</f>
        <v>5.5735000000000021E-2</v>
      </c>
      <c r="N29" s="26">
        <f>Exp_10!N680</f>
        <v>5.1860000000000031E-2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Exp_10!C426</f>
        <v>8.4154919581993965</v>
      </c>
      <c r="D31" s="53">
        <f>Exp_10!D426</f>
        <v>7.4997216389193122</v>
      </c>
      <c r="E31" s="62">
        <f>Exp_10!E426</f>
        <v>6.7540726602124153</v>
      </c>
      <c r="F31" s="61">
        <f>Exp_10!F426</f>
        <v>5.4055</v>
      </c>
      <c r="G31" s="53">
        <f>Exp_10!G426</f>
        <v>5.3114999999999997</v>
      </c>
      <c r="H31" s="62">
        <f>Exp_10!H426</f>
        <v>5.2279999999999998</v>
      </c>
      <c r="I31" s="61">
        <f>Exp_10!I426</f>
        <v>0.95562499999999995</v>
      </c>
      <c r="J31" s="53">
        <f>Exp_10!J426</f>
        <v>0.97962499999999997</v>
      </c>
      <c r="K31" s="62">
        <f>Exp_10!K426</f>
        <v>0.99075000000000002</v>
      </c>
      <c r="L31" s="61">
        <f>Exp_10!L426</f>
        <v>7.9149999999999582E-2</v>
      </c>
      <c r="M31" s="53">
        <f>Exp_10!M426</f>
        <v>6.9649999999999643E-2</v>
      </c>
      <c r="N31" s="62">
        <f>Exp_10!N426</f>
        <v>6.3249999999999779E-2</v>
      </c>
      <c r="O31" s="75"/>
    </row>
    <row r="32" spans="2:15" x14ac:dyDescent="0.35">
      <c r="B32" s="12">
        <f>$B$8</f>
        <v>40</v>
      </c>
      <c r="C32" s="15">
        <f>Exp_10!C427</f>
        <v>8.0098809717563348</v>
      </c>
      <c r="D32" s="16">
        <f>Exp_10!D427</f>
        <v>6.9673781784282109</v>
      </c>
      <c r="E32" s="17">
        <f>Exp_10!E427</f>
        <v>8.0114366702052209</v>
      </c>
      <c r="F32" s="15">
        <f>Exp_10!F427</f>
        <v>6.79</v>
      </c>
      <c r="G32" s="16">
        <f>Exp_10!G427</f>
        <v>6.4504999999999999</v>
      </c>
      <c r="H32" s="17">
        <f>Exp_10!H427</f>
        <v>6.2329999999999997</v>
      </c>
      <c r="I32" s="15">
        <f>Exp_10!I427</f>
        <v>0.94699999999999995</v>
      </c>
      <c r="J32" s="16">
        <f>Exp_10!J427</f>
        <v>0.97724999999999995</v>
      </c>
      <c r="K32" s="17">
        <f>Exp_10!K427</f>
        <v>0.99175000000000002</v>
      </c>
      <c r="L32" s="15">
        <f>Exp_10!L427</f>
        <v>7.5049999999999839E-2</v>
      </c>
      <c r="M32" s="16">
        <f>Exp_10!M427</f>
        <v>6.3537499999999733E-2</v>
      </c>
      <c r="N32" s="17">
        <f>Exp_10!N427</f>
        <v>5.6649999999999735E-2</v>
      </c>
      <c r="O32" s="75"/>
    </row>
    <row r="33" spans="2:15" x14ac:dyDescent="0.35">
      <c r="B33" s="12">
        <f>$B$9</f>
        <v>100</v>
      </c>
      <c r="C33" s="24">
        <f>Exp_10!C428</f>
        <v>8.3560821302769508</v>
      </c>
      <c r="D33" s="25">
        <f>Exp_10!D428</f>
        <v>7.4995821704215562</v>
      </c>
      <c r="E33" s="26">
        <f>Exp_10!E428</f>
        <v>7.5215660546278063</v>
      </c>
      <c r="F33" s="24">
        <f>Exp_10!F428</f>
        <v>11.456</v>
      </c>
      <c r="G33" s="25">
        <f>Exp_10!G428</f>
        <v>9.7780000000000005</v>
      </c>
      <c r="H33" s="26">
        <f>Exp_10!H428</f>
        <v>8.9260000000000002</v>
      </c>
      <c r="I33" s="24">
        <f>Exp_10!I428</f>
        <v>0.93712499999999999</v>
      </c>
      <c r="J33" s="25">
        <f>Exp_10!J428</f>
        <v>0.97637499999999999</v>
      </c>
      <c r="K33" s="26">
        <f>Exp_10!K428</f>
        <v>0.989375</v>
      </c>
      <c r="L33" s="24">
        <f>Exp_10!L428</f>
        <v>7.7075000000000032E-2</v>
      </c>
      <c r="M33" s="25">
        <f>Exp_10!M428</f>
        <v>5.8725000000000069E-2</v>
      </c>
      <c r="N33" s="26">
        <f>Exp_10!N428</f>
        <v>4.9685000000000042E-2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Exp_10!C762</f>
        <v>8.1226414940270804</v>
      </c>
      <c r="D35" s="53">
        <f>Exp_10!D762</f>
        <v>7.1397221865804976</v>
      </c>
      <c r="E35" s="62">
        <f>Exp_10!E762</f>
        <v>6.5687448404013784</v>
      </c>
      <c r="F35" s="61">
        <f>Exp_10!F762</f>
        <v>5.4055</v>
      </c>
      <c r="G35" s="53">
        <f>Exp_10!G762</f>
        <v>5.3114999999999997</v>
      </c>
      <c r="H35" s="62">
        <f>Exp_10!H762</f>
        <v>5.2279999999999998</v>
      </c>
      <c r="I35" s="61">
        <f>Exp_10!I762</f>
        <v>0.95562499999999995</v>
      </c>
      <c r="J35" s="53">
        <f>Exp_10!J762</f>
        <v>0.97962499999999997</v>
      </c>
      <c r="K35" s="62">
        <f>Exp_10!K762</f>
        <v>0.99075000000000002</v>
      </c>
      <c r="L35" s="61">
        <f>Exp_10!L762</f>
        <v>7.9149999999999582E-2</v>
      </c>
      <c r="M35" s="53">
        <f>Exp_10!M762</f>
        <v>6.9649999999999643E-2</v>
      </c>
      <c r="N35" s="62">
        <f>Exp_10!N762</f>
        <v>6.3249999999999779E-2</v>
      </c>
      <c r="O35" s="75"/>
    </row>
    <row r="36" spans="2:15" x14ac:dyDescent="0.35">
      <c r="B36" s="12">
        <f>$B$8</f>
        <v>40</v>
      </c>
      <c r="C36" s="15">
        <f>Exp_10!C763</f>
        <v>7.9237939792438068</v>
      </c>
      <c r="D36" s="16">
        <f>Exp_10!D763</f>
        <v>6.9268122378324763</v>
      </c>
      <c r="E36" s="17">
        <f>Exp_10!E763</f>
        <v>7.8910010444824792</v>
      </c>
      <c r="F36" s="15">
        <f>Exp_10!F763</f>
        <v>6.79</v>
      </c>
      <c r="G36" s="16">
        <f>Exp_10!G763</f>
        <v>6.4504999999999999</v>
      </c>
      <c r="H36" s="17">
        <f>Exp_10!H763</f>
        <v>6.2329999999999997</v>
      </c>
      <c r="I36" s="15">
        <f>Exp_10!I763</f>
        <v>0.94699999999999995</v>
      </c>
      <c r="J36" s="16">
        <f>Exp_10!J763</f>
        <v>0.97724999999999995</v>
      </c>
      <c r="K36" s="17">
        <f>Exp_10!K763</f>
        <v>0.99175000000000002</v>
      </c>
      <c r="L36" s="15">
        <f>Exp_10!L763</f>
        <v>7.5049999999999839E-2</v>
      </c>
      <c r="M36" s="16">
        <f>Exp_10!M763</f>
        <v>6.3537499999999733E-2</v>
      </c>
      <c r="N36" s="17">
        <f>Exp_10!N763</f>
        <v>5.6649999999999735E-2</v>
      </c>
      <c r="O36" s="75"/>
    </row>
    <row r="37" spans="2:15" x14ac:dyDescent="0.35">
      <c r="B37" s="12">
        <f>$B$9</f>
        <v>100</v>
      </c>
      <c r="C37" s="24">
        <f>Exp_10!C764</f>
        <v>9.414079764983649</v>
      </c>
      <c r="D37" s="25">
        <f>Exp_10!D764</f>
        <v>7.9199335870006475</v>
      </c>
      <c r="E37" s="26">
        <f>Exp_10!E764</f>
        <v>7.7971043511525675</v>
      </c>
      <c r="F37" s="24">
        <f>Exp_10!F764</f>
        <v>11.456</v>
      </c>
      <c r="G37" s="25">
        <f>Exp_10!G764</f>
        <v>9.7780000000000005</v>
      </c>
      <c r="H37" s="26">
        <f>Exp_10!H764</f>
        <v>8.9260000000000002</v>
      </c>
      <c r="I37" s="24">
        <f>Exp_10!I764</f>
        <v>0.93712499999999999</v>
      </c>
      <c r="J37" s="25">
        <f>Exp_10!J764</f>
        <v>0.97637499999999999</v>
      </c>
      <c r="K37" s="26">
        <f>Exp_10!K764</f>
        <v>0.989375</v>
      </c>
      <c r="L37" s="24">
        <f>Exp_10!L764</f>
        <v>7.7075000000000032E-2</v>
      </c>
      <c r="M37" s="25">
        <f>Exp_10!M764</f>
        <v>5.8725000000000069E-2</v>
      </c>
      <c r="N37" s="26">
        <f>Exp_10!N764</f>
        <v>4.9685000000000042E-2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Exp_10!C42</f>
        <v>7.584440593292114</v>
      </c>
      <c r="D43" s="53">
        <f>Exp_10!D42</f>
        <v>6.9764793511147563</v>
      </c>
      <c r="E43" s="62">
        <f>Exp_10!E42</f>
        <v>6.4749975003127842</v>
      </c>
      <c r="F43" s="61">
        <f>Exp_10!F42</f>
        <v>4</v>
      </c>
      <c r="G43" s="53">
        <f>Exp_10!G42</f>
        <v>4</v>
      </c>
      <c r="H43" s="62">
        <f>Exp_10!H42</f>
        <v>4</v>
      </c>
      <c r="I43" s="61">
        <f>Exp_10!I42</f>
        <v>1</v>
      </c>
      <c r="J43" s="53">
        <f>Exp_10!J42</f>
        <v>1</v>
      </c>
      <c r="K43" s="62">
        <f>Exp_10!K42</f>
        <v>1</v>
      </c>
      <c r="L43" s="61">
        <f>Exp_10!L42</f>
        <v>0</v>
      </c>
      <c r="M43" s="53">
        <f>Exp_10!M42</f>
        <v>0</v>
      </c>
      <c r="N43" s="62">
        <f>Exp_10!N42</f>
        <v>0</v>
      </c>
      <c r="O43" s="75"/>
    </row>
    <row r="44" spans="2:15" x14ac:dyDescent="0.35">
      <c r="B44" s="12">
        <f>$B$8</f>
        <v>40</v>
      </c>
      <c r="C44" s="15">
        <f>Exp_10!C43</f>
        <v>7.1716867898366115</v>
      </c>
      <c r="D44" s="16">
        <f>Exp_10!D43</f>
        <v>6.4745883253823697</v>
      </c>
      <c r="E44" s="17">
        <f>Exp_10!E43</f>
        <v>7.8173656880963511</v>
      </c>
      <c r="F44" s="15">
        <f>Exp_10!F43</f>
        <v>4</v>
      </c>
      <c r="G44" s="16">
        <f>Exp_10!G43</f>
        <v>4</v>
      </c>
      <c r="H44" s="17">
        <f>Exp_10!H43</f>
        <v>4</v>
      </c>
      <c r="I44" s="15">
        <f>Exp_10!I43</f>
        <v>1</v>
      </c>
      <c r="J44" s="16">
        <f>Exp_10!J43</f>
        <v>1</v>
      </c>
      <c r="K44" s="17">
        <f>Exp_10!K43</f>
        <v>1</v>
      </c>
      <c r="L44" s="15">
        <f>Exp_10!L43</f>
        <v>0</v>
      </c>
      <c r="M44" s="16">
        <f>Exp_10!M43</f>
        <v>0</v>
      </c>
      <c r="N44" s="17">
        <f>Exp_10!N43</f>
        <v>0</v>
      </c>
      <c r="O44" s="75"/>
    </row>
    <row r="45" spans="2:15" x14ac:dyDescent="0.35">
      <c r="B45" s="12">
        <f>$B$9</f>
        <v>100</v>
      </c>
      <c r="C45" s="24">
        <f>Exp_10!C44</f>
        <v>7.1394735797097448</v>
      </c>
      <c r="D45" s="25">
        <f>Exp_10!D44</f>
        <v>6.917089912762874</v>
      </c>
      <c r="E45" s="26">
        <f>Exp_10!E44</f>
        <v>7.084847642495383</v>
      </c>
      <c r="F45" s="24">
        <f>Exp_10!F44</f>
        <v>4</v>
      </c>
      <c r="G45" s="25">
        <f>Exp_10!G44</f>
        <v>4</v>
      </c>
      <c r="H45" s="26">
        <f>Exp_10!H44</f>
        <v>4</v>
      </c>
      <c r="I45" s="24">
        <f>Exp_10!I44</f>
        <v>1</v>
      </c>
      <c r="J45" s="25">
        <f>Exp_10!J44</f>
        <v>1</v>
      </c>
      <c r="K45" s="26">
        <f>Exp_10!K44</f>
        <v>1</v>
      </c>
      <c r="L45" s="24">
        <f>Exp_10!L44</f>
        <v>0</v>
      </c>
      <c r="M45" s="25">
        <f>Exp_10!M44</f>
        <v>0</v>
      </c>
      <c r="N45" s="26">
        <f>Exp_10!N44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Exp_10!C126</f>
        <v>8.0494044986388591</v>
      </c>
      <c r="D47" s="53">
        <f>Exp_10!D126</f>
        <v>7.5020097915741628</v>
      </c>
      <c r="E47" s="62">
        <f>Exp_10!E126</f>
        <v>6.9588864952628233</v>
      </c>
      <c r="F47" s="61">
        <f>Exp_10!F126</f>
        <v>7.3360000000000003</v>
      </c>
      <c r="G47" s="53">
        <f>Exp_10!G126</f>
        <v>8.6144999999999996</v>
      </c>
      <c r="H47" s="62">
        <f>Exp_10!H126</f>
        <v>9.8190000000000008</v>
      </c>
      <c r="I47" s="61">
        <f>Exp_10!I126</f>
        <v>0.99512500000000004</v>
      </c>
      <c r="J47" s="53">
        <f>Exp_10!J126</f>
        <v>0.99850000000000005</v>
      </c>
      <c r="K47" s="62">
        <f>Exp_10!K126</f>
        <v>0.99987499999999996</v>
      </c>
      <c r="L47" s="61">
        <f>Exp_10!L126</f>
        <v>0.16777499999999992</v>
      </c>
      <c r="M47" s="53">
        <f>Exp_10!M126</f>
        <v>0.23102499999999959</v>
      </c>
      <c r="N47" s="62">
        <f>Exp_10!N126</f>
        <v>0.29097500000000004</v>
      </c>
      <c r="O47" s="75"/>
    </row>
    <row r="48" spans="2:15" x14ac:dyDescent="0.35">
      <c r="B48" s="12">
        <f>$B$8</f>
        <v>40</v>
      </c>
      <c r="C48" s="15">
        <f>Exp_10!C127</f>
        <v>7.5544725468332325</v>
      </c>
      <c r="D48" s="16">
        <f>Exp_10!D127</f>
        <v>7.1010892443399758</v>
      </c>
      <c r="E48" s="17">
        <f>Exp_10!E127</f>
        <v>8.6853214278854836</v>
      </c>
      <c r="F48" s="15">
        <f>Exp_10!F127</f>
        <v>7.0670000000000002</v>
      </c>
      <c r="G48" s="16">
        <f>Exp_10!G127</f>
        <v>8.4704999999999995</v>
      </c>
      <c r="H48" s="17">
        <f>Exp_10!H127</f>
        <v>9.4815000000000005</v>
      </c>
      <c r="I48" s="15">
        <f>Exp_10!I127</f>
        <v>0.99137500000000001</v>
      </c>
      <c r="J48" s="16">
        <f>Exp_10!J127</f>
        <v>0.99862499999999998</v>
      </c>
      <c r="K48" s="17">
        <f>Exp_10!K127</f>
        <v>0.99962499999999999</v>
      </c>
      <c r="L48" s="15">
        <f>Exp_10!L127</f>
        <v>7.7537499999999968E-2</v>
      </c>
      <c r="M48" s="16">
        <f>Exp_10!M127</f>
        <v>0.11189999999999997</v>
      </c>
      <c r="N48" s="17">
        <f>Exp_10!N127</f>
        <v>0.13707499999999984</v>
      </c>
      <c r="O48" s="75"/>
    </row>
    <row r="49" spans="2:15" x14ac:dyDescent="0.35">
      <c r="B49" s="12">
        <f>$B$9</f>
        <v>100</v>
      </c>
      <c r="C49" s="24">
        <f>Exp_10!C128</f>
        <v>7.4924467574266176</v>
      </c>
      <c r="D49" s="25">
        <f>Exp_10!D128</f>
        <v>7.2848874663857881</v>
      </c>
      <c r="E49" s="26">
        <f>Exp_10!E128</f>
        <v>7.5685957685079694</v>
      </c>
      <c r="F49" s="24">
        <f>Exp_10!F128</f>
        <v>6.7195</v>
      </c>
      <c r="G49" s="25">
        <f>Exp_10!G128</f>
        <v>8.0534999999999997</v>
      </c>
      <c r="H49" s="26">
        <f>Exp_10!H128</f>
        <v>8.9809999999999999</v>
      </c>
      <c r="I49" s="24">
        <f>Exp_10!I128</f>
        <v>0.98787499999999995</v>
      </c>
      <c r="J49" s="25">
        <f>Exp_10!J128</f>
        <v>0.99750000000000005</v>
      </c>
      <c r="K49" s="26">
        <f>Exp_10!K128</f>
        <v>0.99912500000000004</v>
      </c>
      <c r="L49" s="24">
        <f>Exp_10!L128</f>
        <v>2.7680000000000027E-2</v>
      </c>
      <c r="M49" s="25">
        <f>Exp_10!M128</f>
        <v>4.0635000000000039E-2</v>
      </c>
      <c r="N49" s="26">
        <f>Exp_10!N128</f>
        <v>4.9844999999999945E-2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Exp_10!C630</f>
        <v>8.8364004493762316</v>
      </c>
      <c r="D51" s="53">
        <f>Exp_10!D630</f>
        <v>7.6683720574666818</v>
      </c>
      <c r="E51" s="62">
        <f>Exp_10!E630</f>
        <v>6.9497411236905693</v>
      </c>
      <c r="F51" s="61">
        <f>Exp_10!F630</f>
        <v>7.5185000000000004</v>
      </c>
      <c r="G51" s="53">
        <f>Exp_10!G630</f>
        <v>7.5579999999999998</v>
      </c>
      <c r="H51" s="62">
        <f>Exp_10!H630</f>
        <v>7.5255000000000001</v>
      </c>
      <c r="I51" s="61">
        <f>Exp_10!I630</f>
        <v>0.97675000000000001</v>
      </c>
      <c r="J51" s="53">
        <f>Exp_10!J630</f>
        <v>0.99</v>
      </c>
      <c r="K51" s="62">
        <f>Exp_10!K630</f>
        <v>0.99575000000000002</v>
      </c>
      <c r="L51" s="61">
        <f>Exp_10!L630</f>
        <v>0.18057499999999996</v>
      </c>
      <c r="M51" s="53">
        <f>Exp_10!M630</f>
        <v>0.17989999999999998</v>
      </c>
      <c r="N51" s="62">
        <f>Exp_10!N630</f>
        <v>0.17712500000000017</v>
      </c>
      <c r="O51" s="75"/>
    </row>
    <row r="52" spans="2:15" x14ac:dyDescent="0.35">
      <c r="B52" s="12">
        <f>$B$8</f>
        <v>40</v>
      </c>
      <c r="C52" s="15">
        <f>Exp_10!C631</f>
        <v>8.3276701312444086</v>
      </c>
      <c r="D52" s="16">
        <f>Exp_10!D631</f>
        <v>7.4148047715496128</v>
      </c>
      <c r="E52" s="17">
        <f>Exp_10!E631</f>
        <v>8.8381064398946609</v>
      </c>
      <c r="F52" s="15">
        <f>Exp_10!F631</f>
        <v>8.8815000000000008</v>
      </c>
      <c r="G52" s="16">
        <f>Exp_10!G631</f>
        <v>8.9674999999999994</v>
      </c>
      <c r="H52" s="17">
        <f>Exp_10!H631</f>
        <v>9.0954999999999995</v>
      </c>
      <c r="I52" s="15">
        <f>Exp_10!I631</f>
        <v>0.96837499999999999</v>
      </c>
      <c r="J52" s="16">
        <f>Exp_10!J631</f>
        <v>0.99</v>
      </c>
      <c r="K52" s="17">
        <f>Exp_10!K631</f>
        <v>0.99624999999999997</v>
      </c>
      <c r="L52" s="15">
        <f>Exp_10!L631</f>
        <v>0.12520000000000006</v>
      </c>
      <c r="M52" s="16">
        <f>Exp_10!M631</f>
        <v>0.12518750000000006</v>
      </c>
      <c r="N52" s="17">
        <f>Exp_10!N631</f>
        <v>0.12776250000000017</v>
      </c>
      <c r="O52" s="75"/>
    </row>
    <row r="53" spans="2:15" x14ac:dyDescent="0.35">
      <c r="B53" s="12">
        <f>$B$9</f>
        <v>100</v>
      </c>
      <c r="C53" s="24">
        <f>Exp_10!C632</f>
        <v>9.0195865255920271</v>
      </c>
      <c r="D53" s="25">
        <f>Exp_10!D632</f>
        <v>8.362052739146602</v>
      </c>
      <c r="E53" s="26">
        <f>Exp_10!E632</f>
        <v>8.1976827375279822</v>
      </c>
      <c r="F53" s="24">
        <f>Exp_10!F632</f>
        <v>11.05</v>
      </c>
      <c r="G53" s="25">
        <f>Exp_10!G632</f>
        <v>11.2775</v>
      </c>
      <c r="H53" s="26">
        <f>Exp_10!H632</f>
        <v>10.778</v>
      </c>
      <c r="I53" s="24">
        <f>Exp_10!I632</f>
        <v>0.95899999999999996</v>
      </c>
      <c r="J53" s="25">
        <f>Exp_10!J632</f>
        <v>0.98612500000000003</v>
      </c>
      <c r="K53" s="26">
        <f>Exp_10!K632</f>
        <v>0.995</v>
      </c>
      <c r="L53" s="24">
        <f>Exp_10!L632</f>
        <v>7.2140000000000107E-2</v>
      </c>
      <c r="M53" s="25">
        <f>Exp_10!M632</f>
        <v>7.3330000000000062E-2</v>
      </c>
      <c r="N53" s="26">
        <f>Exp_10!N632</f>
        <v>6.7980000000000193E-2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Exp_10!C714</f>
        <v>8.6348897670155615</v>
      </c>
      <c r="D55" s="53">
        <f>Exp_10!D714</f>
        <v>7.5522765316683733</v>
      </c>
      <c r="E55" s="62">
        <f>Exp_10!E714</f>
        <v>6.9975898034745958</v>
      </c>
      <c r="F55" s="61">
        <f>Exp_10!F714</f>
        <v>5.9325000000000001</v>
      </c>
      <c r="G55" s="53">
        <f>Exp_10!G714</f>
        <v>5.9909999999999997</v>
      </c>
      <c r="H55" s="62">
        <f>Exp_10!H714</f>
        <v>6.0205000000000002</v>
      </c>
      <c r="I55" s="61">
        <f>Exp_10!I714</f>
        <v>0.92625000000000002</v>
      </c>
      <c r="J55" s="53">
        <f>Exp_10!J714</f>
        <v>0.96412500000000001</v>
      </c>
      <c r="K55" s="62">
        <f>Exp_10!K714</f>
        <v>0.98450000000000004</v>
      </c>
      <c r="L55" s="61">
        <f>Exp_10!L714</f>
        <v>0.11137499999999956</v>
      </c>
      <c r="M55" s="53">
        <f>Exp_10!M714</f>
        <v>0.1067249999999995</v>
      </c>
      <c r="N55" s="62">
        <f>Exp_10!N714</f>
        <v>0.10412499999999963</v>
      </c>
      <c r="O55" s="75"/>
    </row>
    <row r="56" spans="2:15" x14ac:dyDescent="0.35">
      <c r="B56" s="12">
        <f>$B$8</f>
        <v>40</v>
      </c>
      <c r="C56" s="15">
        <f>Exp_10!C715</f>
        <v>8.3399967573936973</v>
      </c>
      <c r="D56" s="16">
        <f>Exp_10!D715</f>
        <v>7.2191065287967131</v>
      </c>
      <c r="E56" s="17">
        <f>Exp_10!E715</f>
        <v>8.6714060366494596</v>
      </c>
      <c r="F56" s="15">
        <f>Exp_10!F715</f>
        <v>7.0880000000000001</v>
      </c>
      <c r="G56" s="16">
        <f>Exp_10!G715</f>
        <v>7.2954999999999997</v>
      </c>
      <c r="H56" s="17">
        <f>Exp_10!H715</f>
        <v>7.3775000000000004</v>
      </c>
      <c r="I56" s="15">
        <f>Exp_10!I715</f>
        <v>0.92737499999999995</v>
      </c>
      <c r="J56" s="16">
        <f>Exp_10!J715</f>
        <v>0.97024999999999995</v>
      </c>
      <c r="K56" s="17">
        <f>Exp_10!K715</f>
        <v>0.98762499999999998</v>
      </c>
      <c r="L56" s="15">
        <f>Exp_10!L715</f>
        <v>8.4462499999999996E-2</v>
      </c>
      <c r="M56" s="16">
        <f>Exp_10!M715</f>
        <v>8.5362499999999952E-2</v>
      </c>
      <c r="N56" s="17">
        <f>Exp_10!N715</f>
        <v>8.5675000000000071E-2</v>
      </c>
      <c r="O56" s="75"/>
    </row>
    <row r="57" spans="2:15" x14ac:dyDescent="0.35">
      <c r="B57" s="12">
        <f>$B$9</f>
        <v>100</v>
      </c>
      <c r="C57" s="24">
        <f>Exp_10!C716</f>
        <v>8.9300439556407749</v>
      </c>
      <c r="D57" s="25">
        <f>Exp_10!D716</f>
        <v>8.1339470232242679</v>
      </c>
      <c r="E57" s="26">
        <f>Exp_10!E716</f>
        <v>8.0607829223694445</v>
      </c>
      <c r="F57" s="24">
        <f>Exp_10!F716</f>
        <v>9.0444999999999993</v>
      </c>
      <c r="G57" s="25">
        <f>Exp_10!G716</f>
        <v>9.4614999999999991</v>
      </c>
      <c r="H57" s="26">
        <f>Exp_10!H716</f>
        <v>9.1385000000000005</v>
      </c>
      <c r="I57" s="24">
        <f>Exp_10!I716</f>
        <v>0.92312499999999997</v>
      </c>
      <c r="J57" s="25">
        <f>Exp_10!J716</f>
        <v>0.97199999999999998</v>
      </c>
      <c r="K57" s="26">
        <f>Exp_10!K716</f>
        <v>0.98812500000000003</v>
      </c>
      <c r="L57" s="24">
        <f>Exp_10!L716</f>
        <v>5.3520000000000074E-2</v>
      </c>
      <c r="M57" s="25">
        <f>Exp_10!M716</f>
        <v>5.5735000000000021E-2</v>
      </c>
      <c r="N57" s="26">
        <f>Exp_10!N716</f>
        <v>5.1860000000000031E-2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Exp_10!C798</f>
        <v>8.2830188077069948</v>
      </c>
      <c r="D59" s="53">
        <f>Exp_10!D798</f>
        <v>7.4164505742106739</v>
      </c>
      <c r="E59" s="62">
        <f>Exp_10!E798</f>
        <v>6.8200579449599168</v>
      </c>
      <c r="F59" s="61">
        <f>Exp_10!F798</f>
        <v>5.4055</v>
      </c>
      <c r="G59" s="53">
        <f>Exp_10!G798</f>
        <v>5.3114999999999997</v>
      </c>
      <c r="H59" s="62">
        <f>Exp_10!H798</f>
        <v>5.2279999999999998</v>
      </c>
      <c r="I59" s="61">
        <f>Exp_10!I798</f>
        <v>0.95562499999999995</v>
      </c>
      <c r="J59" s="53">
        <f>Exp_10!J798</f>
        <v>0.97962499999999997</v>
      </c>
      <c r="K59" s="62">
        <f>Exp_10!K798</f>
        <v>0.99075000000000002</v>
      </c>
      <c r="L59" s="61">
        <f>Exp_10!L798</f>
        <v>7.9149999999999582E-2</v>
      </c>
      <c r="M59" s="53">
        <f>Exp_10!M798</f>
        <v>6.9649999999999643E-2</v>
      </c>
      <c r="N59" s="62">
        <f>Exp_10!N798</f>
        <v>6.3249999999999779E-2</v>
      </c>
      <c r="O59" s="75"/>
    </row>
    <row r="60" spans="2:15" x14ac:dyDescent="0.35">
      <c r="B60" s="12">
        <f>$B$8</f>
        <v>40</v>
      </c>
      <c r="C60" s="15">
        <f>Exp_10!C799</f>
        <v>8.1525094194585677</v>
      </c>
      <c r="D60" s="16">
        <f>Exp_10!D799</f>
        <v>7.1581023823484404</v>
      </c>
      <c r="E60" s="17">
        <f>Exp_10!E799</f>
        <v>8.6589050758637036</v>
      </c>
      <c r="F60" s="15">
        <f>Exp_10!F799</f>
        <v>6.79</v>
      </c>
      <c r="G60" s="16">
        <f>Exp_10!G799</f>
        <v>6.4504999999999999</v>
      </c>
      <c r="H60" s="17">
        <f>Exp_10!H799</f>
        <v>6.2329999999999997</v>
      </c>
      <c r="I60" s="15">
        <f>Exp_10!I799</f>
        <v>0.94699999999999995</v>
      </c>
      <c r="J60" s="16">
        <f>Exp_10!J799</f>
        <v>0.97724999999999995</v>
      </c>
      <c r="K60" s="17">
        <f>Exp_10!K799</f>
        <v>0.99175000000000002</v>
      </c>
      <c r="L60" s="15">
        <f>Exp_10!L799</f>
        <v>7.5049999999999839E-2</v>
      </c>
      <c r="M60" s="16">
        <f>Exp_10!M799</f>
        <v>6.3537499999999733E-2</v>
      </c>
      <c r="N60" s="17">
        <f>Exp_10!N799</f>
        <v>5.6649999999999735E-2</v>
      </c>
      <c r="O60" s="75"/>
    </row>
    <row r="61" spans="2:15" x14ac:dyDescent="0.35">
      <c r="B61" s="12">
        <f>$B$9</f>
        <v>100</v>
      </c>
      <c r="C61" s="24">
        <f>Exp_10!C800</f>
        <v>9.7728548388977359</v>
      </c>
      <c r="D61" s="25">
        <f>Exp_10!D800</f>
        <v>8.4828023319911949</v>
      </c>
      <c r="E61" s="26">
        <f>Exp_10!E800</f>
        <v>8.0981065155218737</v>
      </c>
      <c r="F61" s="24">
        <f>Exp_10!F800</f>
        <v>11.456</v>
      </c>
      <c r="G61" s="25">
        <f>Exp_10!G800</f>
        <v>9.7780000000000005</v>
      </c>
      <c r="H61" s="26">
        <f>Exp_10!H800</f>
        <v>8.9260000000000002</v>
      </c>
      <c r="I61" s="24">
        <f>Exp_10!I800</f>
        <v>0.93712499999999999</v>
      </c>
      <c r="J61" s="25">
        <f>Exp_10!J800</f>
        <v>0.97637499999999999</v>
      </c>
      <c r="K61" s="26">
        <f>Exp_10!K800</f>
        <v>0.989375</v>
      </c>
      <c r="L61" s="24">
        <f>Exp_10!L800</f>
        <v>7.7075000000000032E-2</v>
      </c>
      <c r="M61" s="25">
        <f>Exp_10!M800</f>
        <v>5.8725000000000069E-2</v>
      </c>
      <c r="N61" s="26">
        <f>Exp_10!N800</f>
        <v>4.9685000000000042E-2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Exp_10!C210</f>
        <v>8.0417699908395335</v>
      </c>
      <c r="D66" s="53">
        <f>Exp_10!D210</f>
        <v>7.4669531353330756</v>
      </c>
      <c r="E66" s="62">
        <f>Exp_10!E210</f>
        <v>6.8326191877545686</v>
      </c>
      <c r="F66" s="61">
        <f>Exp_10!F210</f>
        <v>5.7745833333333376</v>
      </c>
      <c r="G66" s="53">
        <f>Exp_10!G210</f>
        <v>6.7779166666666626</v>
      </c>
      <c r="H66" s="62">
        <f>Exp_10!H210</f>
        <v>7.859166666666666</v>
      </c>
      <c r="I66" s="61">
        <f>Exp_10!I210</f>
        <v>0.89812499999999995</v>
      </c>
      <c r="J66" s="53">
        <f>Exp_10!J210</f>
        <v>0.90210416666666693</v>
      </c>
      <c r="K66" s="62">
        <f>Exp_10!K210</f>
        <v>0.91281250000000114</v>
      </c>
      <c r="L66" s="61">
        <f>Exp_10!L210</f>
        <v>0.10910416666666674</v>
      </c>
      <c r="M66" s="53">
        <f>Exp_10!M210</f>
        <v>0.15847500000000009</v>
      </c>
      <c r="N66" s="62">
        <f>Exp_10!N210</f>
        <v>0.21039583333333331</v>
      </c>
      <c r="O66" s="75"/>
    </row>
    <row r="67" spans="2:15" x14ac:dyDescent="0.35">
      <c r="B67" s="12">
        <f>$B$8</f>
        <v>40</v>
      </c>
      <c r="C67" s="15">
        <f>Exp_10!C211</f>
        <v>7.5537788779042341</v>
      </c>
      <c r="D67" s="16">
        <f>Exp_10!D211</f>
        <v>6.8710548018002919</v>
      </c>
      <c r="E67" s="17">
        <f>Exp_10!E211</f>
        <v>8.5616459964636853</v>
      </c>
      <c r="F67" s="15">
        <f>Exp_10!F211</f>
        <v>6.2519999999999962</v>
      </c>
      <c r="G67" s="16">
        <f>Exp_10!G211</f>
        <v>8.2341666666666704</v>
      </c>
      <c r="H67" s="17">
        <f>Exp_10!H211</f>
        <v>10.168333333333344</v>
      </c>
      <c r="I67" s="15">
        <f>Exp_10!I211</f>
        <v>0.88697916666666676</v>
      </c>
      <c r="J67" s="16">
        <f>Exp_10!J211</f>
        <v>0.897895833333333</v>
      </c>
      <c r="K67" s="17">
        <f>Exp_10!K211</f>
        <v>0.91229166666666717</v>
      </c>
      <c r="L67" s="15">
        <f>Exp_10!L211</f>
        <v>6.7602083333333327E-2</v>
      </c>
      <c r="M67" s="16">
        <f>Exp_10!M211</f>
        <v>0.11606458333333339</v>
      </c>
      <c r="N67" s="17">
        <f>Exp_10!N211</f>
        <v>0.16297916666666651</v>
      </c>
      <c r="O67" s="75"/>
    </row>
    <row r="68" spans="2:15" x14ac:dyDescent="0.35">
      <c r="B68" s="12">
        <f>$B$9</f>
        <v>100</v>
      </c>
      <c r="C68" s="24">
        <f>Exp_10!C212</f>
        <v>7.6213847958045546</v>
      </c>
      <c r="D68" s="25">
        <f>Exp_10!D212</f>
        <v>7.8022608738022585</v>
      </c>
      <c r="E68" s="26">
        <f>Exp_10!E212</f>
        <v>8.2804451845785021</v>
      </c>
      <c r="F68" s="24">
        <f>Exp_10!F212</f>
        <v>7.476083333333329</v>
      </c>
      <c r="G68" s="25">
        <f>Exp_10!G212</f>
        <v>11.4305</v>
      </c>
      <c r="H68" s="26">
        <f>Exp_10!H212</f>
        <v>15.720833333333335</v>
      </c>
      <c r="I68" s="24">
        <f>Exp_10!I212</f>
        <v>0.86595833333333383</v>
      </c>
      <c r="J68" s="25">
        <f>Exp_10!J212</f>
        <v>0.88218749999999957</v>
      </c>
      <c r="K68" s="26">
        <f>Exp_10!K212</f>
        <v>0.89729166666666715</v>
      </c>
      <c r="L68" s="24">
        <f>Exp_10!L212</f>
        <v>4.0122500000000005E-2</v>
      </c>
      <c r="M68" s="25">
        <f>Exp_10!M212</f>
        <v>7.9017500000000046E-2</v>
      </c>
      <c r="N68" s="26">
        <f>Exp_10!N212</f>
        <v>0.12131666666666666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Exp_10!C294</f>
        <v>8.2654344474663528</v>
      </c>
      <c r="D70" s="53">
        <f>Exp_10!D294</f>
        <v>7.5290136955804607</v>
      </c>
      <c r="E70" s="62">
        <f>Exp_10!E294</f>
        <v>6.7510324663555119</v>
      </c>
      <c r="F70" s="61">
        <f>Exp_10!F294</f>
        <v>8.0042500000000079</v>
      </c>
      <c r="G70" s="53">
        <f>Exp_10!G294</f>
        <v>8.0986666666666594</v>
      </c>
      <c r="H70" s="62">
        <f>Exp_10!H294</f>
        <v>8.1436666666666646</v>
      </c>
      <c r="I70" s="61">
        <f>Exp_10!I294</f>
        <v>0.94912499999999955</v>
      </c>
      <c r="J70" s="53">
        <f>Exp_10!J294</f>
        <v>0.95829166666666743</v>
      </c>
      <c r="K70" s="62">
        <f>Exp_10!K294</f>
        <v>0.96722916666666692</v>
      </c>
      <c r="L70" s="61">
        <f>Exp_10!L294</f>
        <v>0.21038749999999995</v>
      </c>
      <c r="M70" s="53">
        <f>Exp_10!M294</f>
        <v>0.2132750000000001</v>
      </c>
      <c r="N70" s="62">
        <f>Exp_10!N294</f>
        <v>0.21373750000000016</v>
      </c>
      <c r="O70" s="75"/>
    </row>
    <row r="71" spans="2:15" x14ac:dyDescent="0.35">
      <c r="B71" s="12">
        <f>$B$8</f>
        <v>40</v>
      </c>
      <c r="C71" s="15">
        <f>Exp_10!C295</f>
        <v>7.924032137678962</v>
      </c>
      <c r="D71" s="16">
        <f>Exp_10!D295</f>
        <v>7.0020056328862426</v>
      </c>
      <c r="E71" s="17">
        <f>Exp_10!E295</f>
        <v>8.2940467199273158</v>
      </c>
      <c r="F71" s="15">
        <f>Exp_10!F295</f>
        <v>10.469250000000001</v>
      </c>
      <c r="G71" s="16">
        <f>Exp_10!G295</f>
        <v>10.649666666666658</v>
      </c>
      <c r="H71" s="17">
        <f>Exp_10!H295</f>
        <v>10.871249999999993</v>
      </c>
      <c r="I71" s="15">
        <f>Exp_10!I295</f>
        <v>0.93979166666666702</v>
      </c>
      <c r="J71" s="16">
        <f>Exp_10!J295</f>
        <v>0.95593750000000022</v>
      </c>
      <c r="K71" s="17">
        <f>Exp_10!K295</f>
        <v>0.95985416666666656</v>
      </c>
      <c r="L71" s="15">
        <f>Exp_10!L295</f>
        <v>0.16775208333333325</v>
      </c>
      <c r="M71" s="16">
        <f>Exp_10!M295</f>
        <v>0.17064791666666679</v>
      </c>
      <c r="N71" s="17">
        <f>Exp_10!N295</f>
        <v>0.17579583333333318</v>
      </c>
      <c r="O71" s="75"/>
    </row>
    <row r="72" spans="2:15" x14ac:dyDescent="0.35">
      <c r="B72" s="12">
        <f>$B$9</f>
        <v>100</v>
      </c>
      <c r="C72" s="24">
        <f>Exp_10!C296</f>
        <v>8.3543615061162004</v>
      </c>
      <c r="D72" s="25">
        <f>Exp_10!D296</f>
        <v>7.7235419709556465</v>
      </c>
      <c r="E72" s="26">
        <f>Exp_10!E296</f>
        <v>8.0043596911505599</v>
      </c>
      <c r="F72" s="24">
        <f>Exp_10!F296</f>
        <v>16.245666666666668</v>
      </c>
      <c r="G72" s="25">
        <f>Exp_10!G296</f>
        <v>17.025499999999994</v>
      </c>
      <c r="H72" s="26">
        <f>Exp_10!H296</f>
        <v>16.866249999999997</v>
      </c>
      <c r="I72" s="24">
        <f>Exp_10!I296</f>
        <v>0.92781250000000004</v>
      </c>
      <c r="J72" s="25">
        <f>Exp_10!J296</f>
        <v>0.94827083333333384</v>
      </c>
      <c r="K72" s="26">
        <f>Exp_10!K296</f>
        <v>0.95368750000000024</v>
      </c>
      <c r="L72" s="24">
        <f>Exp_10!L296</f>
        <v>0.12534416666666656</v>
      </c>
      <c r="M72" s="25">
        <f>Exp_10!M296</f>
        <v>0.13232416666666671</v>
      </c>
      <c r="N72" s="26">
        <f>Exp_10!N296</f>
        <v>0.13051500000000008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Exp_10!C378</f>
        <v>8.5768486734397076</v>
      </c>
      <c r="D74" s="53">
        <f>Exp_10!D378</f>
        <v>7.7503795328158676</v>
      </c>
      <c r="E74" s="62">
        <f>Exp_10!E378</f>
        <v>6.8750223679827585</v>
      </c>
      <c r="F74" s="61">
        <f>Exp_10!F378</f>
        <v>6.3946666666666658</v>
      </c>
      <c r="G74" s="53">
        <f>Exp_10!G378</f>
        <v>6.499416666666666</v>
      </c>
      <c r="H74" s="62">
        <f>Exp_10!H378</f>
        <v>6.5770000000000053</v>
      </c>
      <c r="I74" s="61">
        <f>Exp_10!I378</f>
        <v>0.89635416666666701</v>
      </c>
      <c r="J74" s="53">
        <f>Exp_10!J378</f>
        <v>0.92204166666666676</v>
      </c>
      <c r="K74" s="62">
        <f>Exp_10!K378</f>
        <v>0.93908333333333416</v>
      </c>
      <c r="L74" s="61">
        <f>Exp_10!L378</f>
        <v>0.14046249999999985</v>
      </c>
      <c r="M74" s="53">
        <f>Exp_10!M378</f>
        <v>0.14056250000000001</v>
      </c>
      <c r="N74" s="62">
        <f>Exp_10!N378</f>
        <v>0.14103333333333348</v>
      </c>
      <c r="O74" s="75"/>
    </row>
    <row r="75" spans="2:15" x14ac:dyDescent="0.35">
      <c r="B75" s="12">
        <f>$B$8</f>
        <v>40</v>
      </c>
      <c r="C75" s="15">
        <f>Exp_10!C379</f>
        <v>8.4958094010532115</v>
      </c>
      <c r="D75" s="16">
        <f>Exp_10!D379</f>
        <v>7.4848431235085329</v>
      </c>
      <c r="E75" s="17">
        <f>Exp_10!E379</f>
        <v>8.745458166523246</v>
      </c>
      <c r="F75" s="15">
        <f>Exp_10!F379</f>
        <v>8.5284166666666668</v>
      </c>
      <c r="G75" s="16">
        <f>Exp_10!G379</f>
        <v>8.7441666666666595</v>
      </c>
      <c r="H75" s="17">
        <f>Exp_10!H379</f>
        <v>8.9226666666666716</v>
      </c>
      <c r="I75" s="15">
        <f>Exp_10!I379</f>
        <v>0.89745833333333369</v>
      </c>
      <c r="J75" s="16">
        <f>Exp_10!J379</f>
        <v>0.92906250000000001</v>
      </c>
      <c r="K75" s="17">
        <f>Exp_10!K379</f>
        <v>0.93864583333333407</v>
      </c>
      <c r="L75" s="15">
        <f>Exp_10!L379</f>
        <v>0.12346458333333327</v>
      </c>
      <c r="M75" s="16">
        <f>Exp_10!M379</f>
        <v>0.12569791666666677</v>
      </c>
      <c r="N75" s="17">
        <f>Exp_10!N379</f>
        <v>0.1292020833333333</v>
      </c>
      <c r="O75" s="75"/>
    </row>
    <row r="76" spans="2:15" x14ac:dyDescent="0.35">
      <c r="B76" s="12">
        <f>$B$9</f>
        <v>100</v>
      </c>
      <c r="C76" s="24">
        <f>Exp_10!C380</f>
        <v>9.3835432525524816</v>
      </c>
      <c r="D76" s="25">
        <f>Exp_10!D380</f>
        <v>8.4648378068463561</v>
      </c>
      <c r="E76" s="26">
        <f>Exp_10!E380</f>
        <v>8.7518581420619199</v>
      </c>
      <c r="F76" s="24">
        <f>Exp_10!F380</f>
        <v>13.22341666666666</v>
      </c>
      <c r="G76" s="25">
        <f>Exp_10!G380</f>
        <v>14.068166666666668</v>
      </c>
      <c r="H76" s="26">
        <f>Exp_10!H380</f>
        <v>14.049083333333332</v>
      </c>
      <c r="I76" s="24">
        <f>Exp_10!I380</f>
        <v>0.89389583333333289</v>
      </c>
      <c r="J76" s="25">
        <f>Exp_10!J380</f>
        <v>0.92762500000000025</v>
      </c>
      <c r="K76" s="26">
        <f>Exp_10!K380</f>
        <v>0.937229166666667</v>
      </c>
      <c r="L76" s="24">
        <f>Exp_10!L380</f>
        <v>9.6478333333333305E-2</v>
      </c>
      <c r="M76" s="25">
        <f>Exp_10!M380</f>
        <v>0.10357666666666668</v>
      </c>
      <c r="N76" s="26">
        <f>Exp_10!N380</f>
        <v>0.10300166666666663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Exp_10!C462</f>
        <v>8.7359431602133437</v>
      </c>
      <c r="D78" s="53">
        <f>Exp_10!D462</f>
        <v>7.9516109246228268</v>
      </c>
      <c r="E78" s="62">
        <f>Exp_10!E462</f>
        <v>7.3711905356444198</v>
      </c>
      <c r="F78" s="61">
        <f>Exp_10!F462</f>
        <v>6.9704166666666634</v>
      </c>
      <c r="G78" s="53">
        <f>Exp_10!G462</f>
        <v>7.6732500000000021</v>
      </c>
      <c r="H78" s="62">
        <f>Exp_10!H462</f>
        <v>8.3330000000000002</v>
      </c>
      <c r="I78" s="61">
        <f>Exp_10!I462</f>
        <v>0.93995833333333367</v>
      </c>
      <c r="J78" s="53">
        <f>Exp_10!J462</f>
        <v>0.96116666666666717</v>
      </c>
      <c r="K78" s="62">
        <f>Exp_10!K462</f>
        <v>0.97385416666666702</v>
      </c>
      <c r="L78" s="61">
        <f>Exp_10!L462</f>
        <v>0.16052916666666675</v>
      </c>
      <c r="M78" s="53">
        <f>Exp_10!M462</f>
        <v>0.19142916666666668</v>
      </c>
      <c r="N78" s="62">
        <f>Exp_10!N462</f>
        <v>0.2218791666666666</v>
      </c>
      <c r="O78" s="75"/>
    </row>
    <row r="79" spans="2:15" x14ac:dyDescent="0.35">
      <c r="B79" s="12">
        <f>$B$8</f>
        <v>40</v>
      </c>
      <c r="C79" s="15">
        <f>Exp_10!C463</f>
        <v>8.5385636877748752</v>
      </c>
      <c r="D79" s="16">
        <f>Exp_10!D463</f>
        <v>7.7351818440898699</v>
      </c>
      <c r="E79" s="17">
        <f>Exp_10!E463</f>
        <v>9.3878494298572033</v>
      </c>
      <c r="F79" s="15">
        <f>Exp_10!F463</f>
        <v>11.128916666666676</v>
      </c>
      <c r="G79" s="16">
        <f>Exp_10!G463</f>
        <v>12.793250000000008</v>
      </c>
      <c r="H79" s="17">
        <f>Exp_10!H463</f>
        <v>14.570833333333331</v>
      </c>
      <c r="I79" s="15">
        <f>Exp_10!I463</f>
        <v>0.93868750000000023</v>
      </c>
      <c r="J79" s="16">
        <f>Exp_10!J463</f>
        <v>0.96529166666666766</v>
      </c>
      <c r="K79" s="17">
        <f>Exp_10!K463</f>
        <v>0.97743750000000007</v>
      </c>
      <c r="L79" s="15">
        <f>Exp_10!L463</f>
        <v>0.18435416666666643</v>
      </c>
      <c r="M79" s="16">
        <f>Exp_10!M463</f>
        <v>0.22330208333333304</v>
      </c>
      <c r="N79" s="17">
        <f>Exp_10!N463</f>
        <v>0.26652708333333325</v>
      </c>
      <c r="O79" s="75"/>
    </row>
    <row r="80" spans="2:15" x14ac:dyDescent="0.35">
      <c r="B80" s="21">
        <f>$B$9</f>
        <v>100</v>
      </c>
      <c r="C80" s="24">
        <f>Exp_10!C464</f>
        <v>10.304556823163946</v>
      </c>
      <c r="D80" s="25">
        <f>Exp_10!D464</f>
        <v>9.3085128644454649</v>
      </c>
      <c r="E80" s="26">
        <f>Exp_10!E464</f>
        <v>9.8022635414716461</v>
      </c>
      <c r="F80" s="24">
        <f>Exp_10!F464</f>
        <v>28.660166666666672</v>
      </c>
      <c r="G80" s="25">
        <f>Exp_10!G464</f>
        <v>33.206666666666671</v>
      </c>
      <c r="H80" s="26">
        <f>Exp_10!H464</f>
        <v>37.398749999999993</v>
      </c>
      <c r="I80" s="24">
        <f>Exp_10!I464</f>
        <v>0.94264583333333363</v>
      </c>
      <c r="J80" s="25">
        <f>Exp_10!J464</f>
        <v>0.97108333333333374</v>
      </c>
      <c r="K80" s="26">
        <f>Exp_10!K464</f>
        <v>0.979833333333334</v>
      </c>
      <c r="L80" s="24">
        <f>Exp_10!L464</f>
        <v>0.24889583333333321</v>
      </c>
      <c r="M80" s="25">
        <f>Exp_10!M464</f>
        <v>0.29322333333333339</v>
      </c>
      <c r="N80" s="26">
        <f>Exp_10!N464</f>
        <v>0.33479416666666689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Exp_10!C84</f>
        <v>7.9226149546334774</v>
      </c>
      <c r="D86" s="53">
        <f>Exp_10!D84</f>
        <v>7.3018389134379769</v>
      </c>
      <c r="E86" s="62">
        <f>Exp_10!E84</f>
        <v>6.7402358562611324</v>
      </c>
      <c r="F86" s="61">
        <f>Exp_10!F84</f>
        <v>4</v>
      </c>
      <c r="G86" s="53">
        <f>Exp_10!G84</f>
        <v>4</v>
      </c>
      <c r="H86" s="62">
        <f>Exp_10!H84</f>
        <v>4</v>
      </c>
      <c r="I86" s="61">
        <f>Exp_10!I84</f>
        <v>1</v>
      </c>
      <c r="J86" s="53">
        <f>Exp_10!J84</f>
        <v>1</v>
      </c>
      <c r="K86" s="62">
        <f>Exp_10!K84</f>
        <v>1</v>
      </c>
      <c r="L86" s="61">
        <f>Exp_10!L84</f>
        <v>0</v>
      </c>
      <c r="M86" s="53">
        <f>Exp_10!M84</f>
        <v>0</v>
      </c>
      <c r="N86" s="62">
        <f>Exp_10!N84</f>
        <v>0</v>
      </c>
      <c r="O86" s="75"/>
    </row>
    <row r="87" spans="2:15" x14ac:dyDescent="0.35">
      <c r="B87" s="12">
        <f>$B$8</f>
        <v>40</v>
      </c>
      <c r="C87" s="15">
        <f>Exp_10!C85</f>
        <v>7.5388344110096375</v>
      </c>
      <c r="D87" s="16">
        <f>Exp_10!D85</f>
        <v>6.7990216069098377</v>
      </c>
      <c r="E87" s="17">
        <f>Exp_10!E85</f>
        <v>8.1639812803968503</v>
      </c>
      <c r="F87" s="15">
        <f>Exp_10!F85</f>
        <v>4</v>
      </c>
      <c r="G87" s="16">
        <f>Exp_10!G85</f>
        <v>4</v>
      </c>
      <c r="H87" s="17">
        <f>Exp_10!H85</f>
        <v>4</v>
      </c>
      <c r="I87" s="15">
        <f>Exp_10!I85</f>
        <v>1</v>
      </c>
      <c r="J87" s="16">
        <f>Exp_10!J85</f>
        <v>1</v>
      </c>
      <c r="K87" s="17">
        <f>Exp_10!K85</f>
        <v>1</v>
      </c>
      <c r="L87" s="15">
        <f>Exp_10!L85</f>
        <v>0</v>
      </c>
      <c r="M87" s="16">
        <f>Exp_10!M85</f>
        <v>0</v>
      </c>
      <c r="N87" s="17">
        <f>Exp_10!N85</f>
        <v>0</v>
      </c>
      <c r="O87" s="75"/>
    </row>
    <row r="88" spans="2:15" x14ac:dyDescent="0.35">
      <c r="B88" s="12">
        <f>$B$9</f>
        <v>100</v>
      </c>
      <c r="C88" s="24">
        <f>Exp_10!C86</f>
        <v>7.4188432533396247</v>
      </c>
      <c r="D88" s="25">
        <f>Exp_10!D86</f>
        <v>7.2747138853651858</v>
      </c>
      <c r="E88" s="26">
        <f>Exp_10!E86</f>
        <v>7.4234968906905792</v>
      </c>
      <c r="F88" s="24">
        <f>Exp_10!F86</f>
        <v>4</v>
      </c>
      <c r="G88" s="25">
        <f>Exp_10!G86</f>
        <v>4</v>
      </c>
      <c r="H88" s="26">
        <f>Exp_10!H86</f>
        <v>4</v>
      </c>
      <c r="I88" s="24">
        <f>Exp_10!I86</f>
        <v>1</v>
      </c>
      <c r="J88" s="25">
        <f>Exp_10!J86</f>
        <v>1</v>
      </c>
      <c r="K88" s="26">
        <f>Exp_10!K86</f>
        <v>1</v>
      </c>
      <c r="L88" s="24">
        <f>Exp_10!L86</f>
        <v>0</v>
      </c>
      <c r="M88" s="25">
        <f>Exp_10!M86</f>
        <v>0</v>
      </c>
      <c r="N88" s="26">
        <f>Exp_10!N86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Exp_10!C168</f>
        <v>8.5074887873808986</v>
      </c>
      <c r="D90" s="53">
        <f>Exp_10!D168</f>
        <v>8.1306379991305189</v>
      </c>
      <c r="E90" s="62">
        <f>Exp_10!E168</f>
        <v>7.5750703507247783</v>
      </c>
      <c r="F90" s="61">
        <f>Exp_10!F168</f>
        <v>7.3360000000000003</v>
      </c>
      <c r="G90" s="53">
        <f>Exp_10!G168</f>
        <v>8.6144999999999996</v>
      </c>
      <c r="H90" s="62">
        <f>Exp_10!H168</f>
        <v>9.8190000000000008</v>
      </c>
      <c r="I90" s="61">
        <f>Exp_10!I168</f>
        <v>0.99512500000000004</v>
      </c>
      <c r="J90" s="53">
        <f>Exp_10!J168</f>
        <v>0.99850000000000005</v>
      </c>
      <c r="K90" s="62">
        <f>Exp_10!K168</f>
        <v>0.99987499999999996</v>
      </c>
      <c r="L90" s="61">
        <f>Exp_10!L168</f>
        <v>0.16777499999999992</v>
      </c>
      <c r="M90" s="53">
        <f>Exp_10!M168</f>
        <v>0.23102499999999959</v>
      </c>
      <c r="N90" s="62">
        <f>Exp_10!N168</f>
        <v>0.29097500000000004</v>
      </c>
      <c r="O90" s="75"/>
    </row>
    <row r="91" spans="2:15" x14ac:dyDescent="0.35">
      <c r="B91" s="12">
        <f>$B$8</f>
        <v>40</v>
      </c>
      <c r="C91" s="15">
        <f>Exp_10!C169</f>
        <v>8.0397126027357437</v>
      </c>
      <c r="D91" s="16">
        <f>Exp_10!D169</f>
        <v>7.7346194027697583</v>
      </c>
      <c r="E91" s="17">
        <f>Exp_10!E169</f>
        <v>9.5616727443143468</v>
      </c>
      <c r="F91" s="15">
        <f>Exp_10!F169</f>
        <v>7.0670000000000002</v>
      </c>
      <c r="G91" s="16">
        <f>Exp_10!G169</f>
        <v>8.4704999999999995</v>
      </c>
      <c r="H91" s="17">
        <f>Exp_10!H169</f>
        <v>9.4815000000000005</v>
      </c>
      <c r="I91" s="15">
        <f>Exp_10!I169</f>
        <v>0.99137500000000001</v>
      </c>
      <c r="J91" s="16">
        <f>Exp_10!J169</f>
        <v>0.99862499999999998</v>
      </c>
      <c r="K91" s="17">
        <f>Exp_10!K169</f>
        <v>0.99962499999999999</v>
      </c>
      <c r="L91" s="15">
        <f>Exp_10!L169</f>
        <v>7.7537499999999968E-2</v>
      </c>
      <c r="M91" s="16">
        <f>Exp_10!M169</f>
        <v>0.11189999999999997</v>
      </c>
      <c r="N91" s="17">
        <f>Exp_10!N169</f>
        <v>0.13707499999999984</v>
      </c>
      <c r="O91" s="75"/>
    </row>
    <row r="92" spans="2:15" x14ac:dyDescent="0.35">
      <c r="B92" s="12">
        <f>$B$9</f>
        <v>100</v>
      </c>
      <c r="C92" s="24">
        <f>Exp_10!C170</f>
        <v>8.0125782280476585</v>
      </c>
      <c r="D92" s="25">
        <f>Exp_10!D170</f>
        <v>7.8958762303760635</v>
      </c>
      <c r="E92" s="26">
        <f>Exp_10!E170</f>
        <v>8.2818557153693018</v>
      </c>
      <c r="F92" s="24">
        <f>Exp_10!F170</f>
        <v>6.7195</v>
      </c>
      <c r="G92" s="25">
        <f>Exp_10!G170</f>
        <v>8.0534999999999997</v>
      </c>
      <c r="H92" s="26">
        <f>Exp_10!H170</f>
        <v>8.9809999999999999</v>
      </c>
      <c r="I92" s="24">
        <f>Exp_10!I170</f>
        <v>0.98787499999999995</v>
      </c>
      <c r="J92" s="25">
        <f>Exp_10!J170</f>
        <v>0.99750000000000005</v>
      </c>
      <c r="K92" s="26">
        <f>Exp_10!K170</f>
        <v>0.99912500000000004</v>
      </c>
      <c r="L92" s="24">
        <f>Exp_10!L170</f>
        <v>2.7680000000000027E-2</v>
      </c>
      <c r="M92" s="25">
        <f>Exp_10!M170</f>
        <v>4.0635000000000039E-2</v>
      </c>
      <c r="N92" s="26">
        <f>Exp_10!N170</f>
        <v>4.9844999999999945E-2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Exp_10!C672</f>
        <v>9.2360596222700533</v>
      </c>
      <c r="D94" s="53">
        <f>Exp_10!D672</f>
        <v>8.2100081371963647</v>
      </c>
      <c r="E94" s="62">
        <f>Exp_10!E672</f>
        <v>7.3796809727283383</v>
      </c>
      <c r="F94" s="61">
        <f>Exp_10!F672</f>
        <v>7.5185000000000004</v>
      </c>
      <c r="G94" s="53">
        <f>Exp_10!G672</f>
        <v>7.5579999999999998</v>
      </c>
      <c r="H94" s="62">
        <f>Exp_10!H672</f>
        <v>7.5255000000000001</v>
      </c>
      <c r="I94" s="61">
        <f>Exp_10!I672</f>
        <v>0.97675000000000001</v>
      </c>
      <c r="J94" s="53">
        <f>Exp_10!J672</f>
        <v>0.99</v>
      </c>
      <c r="K94" s="62">
        <f>Exp_10!K672</f>
        <v>0.99575000000000002</v>
      </c>
      <c r="L94" s="61">
        <f>Exp_10!L672</f>
        <v>0.18057499999999996</v>
      </c>
      <c r="M94" s="53">
        <f>Exp_10!M672</f>
        <v>0.17989999999999998</v>
      </c>
      <c r="N94" s="62">
        <f>Exp_10!N672</f>
        <v>0.17712500000000017</v>
      </c>
      <c r="O94" s="75"/>
    </row>
    <row r="95" spans="2:15" x14ac:dyDescent="0.35">
      <c r="B95" s="12">
        <f>$B$8</f>
        <v>40</v>
      </c>
      <c r="C95" s="15">
        <f>Exp_10!C673</f>
        <v>8.7415838767608705</v>
      </c>
      <c r="D95" s="16">
        <f>Exp_10!D673</f>
        <v>7.9307914143251672</v>
      </c>
      <c r="E95" s="17">
        <f>Exp_10!E673</f>
        <v>9.5866549896418221</v>
      </c>
      <c r="F95" s="15">
        <f>Exp_10!F673</f>
        <v>8.8815000000000008</v>
      </c>
      <c r="G95" s="16">
        <f>Exp_10!G673</f>
        <v>8.9674999999999994</v>
      </c>
      <c r="H95" s="17">
        <f>Exp_10!H673</f>
        <v>9.0954999999999995</v>
      </c>
      <c r="I95" s="15">
        <f>Exp_10!I673</f>
        <v>0.96837499999999999</v>
      </c>
      <c r="J95" s="16">
        <f>Exp_10!J673</f>
        <v>0.99</v>
      </c>
      <c r="K95" s="17">
        <f>Exp_10!K673</f>
        <v>0.99624999999999997</v>
      </c>
      <c r="L95" s="15">
        <f>Exp_10!L673</f>
        <v>0.12520000000000006</v>
      </c>
      <c r="M95" s="16">
        <f>Exp_10!M673</f>
        <v>0.12518750000000006</v>
      </c>
      <c r="N95" s="17">
        <f>Exp_10!N673</f>
        <v>0.12776250000000017</v>
      </c>
      <c r="O95" s="75"/>
    </row>
    <row r="96" spans="2:15" x14ac:dyDescent="0.35">
      <c r="B96" s="12">
        <f>$B$9</f>
        <v>100</v>
      </c>
      <c r="C96" s="24">
        <f>Exp_10!C674</f>
        <v>9.5632392946699376</v>
      </c>
      <c r="D96" s="25">
        <f>Exp_10!D674</f>
        <v>9.2586166552228111</v>
      </c>
      <c r="E96" s="26">
        <f>Exp_10!E674</f>
        <v>8.9727336520685306</v>
      </c>
      <c r="F96" s="24">
        <f>Exp_10!F674</f>
        <v>11.05</v>
      </c>
      <c r="G96" s="25">
        <f>Exp_10!G674</f>
        <v>11.2775</v>
      </c>
      <c r="H96" s="26">
        <f>Exp_10!H674</f>
        <v>10.778</v>
      </c>
      <c r="I96" s="24">
        <f>Exp_10!I674</f>
        <v>0.95899999999999996</v>
      </c>
      <c r="J96" s="25">
        <f>Exp_10!J674</f>
        <v>0.98612500000000003</v>
      </c>
      <c r="K96" s="26">
        <f>Exp_10!K674</f>
        <v>0.995</v>
      </c>
      <c r="L96" s="24">
        <f>Exp_10!L674</f>
        <v>7.2140000000000107E-2</v>
      </c>
      <c r="M96" s="25">
        <f>Exp_10!M674</f>
        <v>7.3330000000000062E-2</v>
      </c>
      <c r="N96" s="26">
        <f>Exp_10!N674</f>
        <v>6.7980000000000193E-2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Exp_10!C756</f>
        <v>8.9717497406263149</v>
      </c>
      <c r="D98" s="53">
        <f>Exp_10!D756</f>
        <v>7.9781014175204641</v>
      </c>
      <c r="E98" s="62">
        <f>Exp_10!E756</f>
        <v>7.3663261973619809</v>
      </c>
      <c r="F98" s="61">
        <f>Exp_10!F756</f>
        <v>5.9325000000000001</v>
      </c>
      <c r="G98" s="53">
        <f>Exp_10!G756</f>
        <v>5.9909999999999997</v>
      </c>
      <c r="H98" s="62">
        <f>Exp_10!H756</f>
        <v>6.0205000000000002</v>
      </c>
      <c r="I98" s="61">
        <f>Exp_10!I756</f>
        <v>0.92625000000000002</v>
      </c>
      <c r="J98" s="53">
        <f>Exp_10!J756</f>
        <v>0.96412500000000001</v>
      </c>
      <c r="K98" s="62">
        <f>Exp_10!K756</f>
        <v>0.98450000000000004</v>
      </c>
      <c r="L98" s="61">
        <f>Exp_10!L756</f>
        <v>0.11137499999999956</v>
      </c>
      <c r="M98" s="53">
        <f>Exp_10!M756</f>
        <v>0.1067249999999995</v>
      </c>
      <c r="N98" s="62">
        <f>Exp_10!N756</f>
        <v>0.10412499999999963</v>
      </c>
      <c r="O98" s="75"/>
    </row>
    <row r="99" spans="2:15" x14ac:dyDescent="0.35">
      <c r="B99" s="12">
        <f>$B$8</f>
        <v>40</v>
      </c>
      <c r="C99" s="15">
        <f>Exp_10!C757</f>
        <v>8.6975239024535345</v>
      </c>
      <c r="D99" s="16">
        <f>Exp_10!D757</f>
        <v>7.5716010458996443</v>
      </c>
      <c r="E99" s="17">
        <f>Exp_10!E757</f>
        <v>9.278975024618429</v>
      </c>
      <c r="F99" s="15">
        <f>Exp_10!F757</f>
        <v>7.0880000000000001</v>
      </c>
      <c r="G99" s="16">
        <f>Exp_10!G757</f>
        <v>7.2954999999999997</v>
      </c>
      <c r="H99" s="17">
        <f>Exp_10!H757</f>
        <v>7.3775000000000004</v>
      </c>
      <c r="I99" s="15">
        <f>Exp_10!I757</f>
        <v>0.92737499999999995</v>
      </c>
      <c r="J99" s="16">
        <f>Exp_10!J757</f>
        <v>0.97024999999999995</v>
      </c>
      <c r="K99" s="17">
        <f>Exp_10!K757</f>
        <v>0.98762499999999998</v>
      </c>
      <c r="L99" s="15">
        <f>Exp_10!L757</f>
        <v>8.4462499999999996E-2</v>
      </c>
      <c r="M99" s="16">
        <f>Exp_10!M757</f>
        <v>8.5362499999999952E-2</v>
      </c>
      <c r="N99" s="17">
        <f>Exp_10!N757</f>
        <v>8.5675000000000071E-2</v>
      </c>
      <c r="O99" s="75"/>
    </row>
    <row r="100" spans="2:15" x14ac:dyDescent="0.35">
      <c r="B100" s="12">
        <f>$B$9</f>
        <v>100</v>
      </c>
      <c r="C100" s="24">
        <f>Exp_10!C758</f>
        <v>9.3641046302518056</v>
      </c>
      <c r="D100" s="25">
        <f>Exp_10!D758</f>
        <v>8.9139196777058043</v>
      </c>
      <c r="E100" s="26">
        <f>Exp_10!E758</f>
        <v>8.6696506800276492</v>
      </c>
      <c r="F100" s="24">
        <f>Exp_10!F758</f>
        <v>9.0444999999999993</v>
      </c>
      <c r="G100" s="25">
        <f>Exp_10!G758</f>
        <v>9.4614999999999991</v>
      </c>
      <c r="H100" s="26">
        <f>Exp_10!H758</f>
        <v>9.1385000000000005</v>
      </c>
      <c r="I100" s="24">
        <f>Exp_10!I758</f>
        <v>0.92312499999999997</v>
      </c>
      <c r="J100" s="25">
        <f>Exp_10!J758</f>
        <v>0.97199999999999998</v>
      </c>
      <c r="K100" s="26">
        <f>Exp_10!K758</f>
        <v>0.98812500000000003</v>
      </c>
      <c r="L100" s="24">
        <f>Exp_10!L758</f>
        <v>5.3520000000000074E-2</v>
      </c>
      <c r="M100" s="25">
        <f>Exp_10!M758</f>
        <v>5.5735000000000021E-2</v>
      </c>
      <c r="N100" s="26">
        <f>Exp_10!N758</f>
        <v>5.1860000000000031E-2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Exp_10!C840</f>
        <v>8.6344588559167192</v>
      </c>
      <c r="D102" s="53">
        <f>Exp_10!D840</f>
        <v>7.821136107598039</v>
      </c>
      <c r="E102" s="62">
        <f>Exp_10!E840</f>
        <v>7.2075459856019428</v>
      </c>
      <c r="F102" s="61">
        <f>Exp_10!F840</f>
        <v>5.4055</v>
      </c>
      <c r="G102" s="53">
        <f>Exp_10!G840</f>
        <v>5.3114999999999997</v>
      </c>
      <c r="H102" s="62">
        <f>Exp_10!H840</f>
        <v>5.2279999999999998</v>
      </c>
      <c r="I102" s="61">
        <f>Exp_10!I840</f>
        <v>0.95562499999999995</v>
      </c>
      <c r="J102" s="53">
        <f>Exp_10!J840</f>
        <v>0.97962499999999997</v>
      </c>
      <c r="K102" s="62">
        <f>Exp_10!K840</f>
        <v>0.99075000000000002</v>
      </c>
      <c r="L102" s="61">
        <f>Exp_10!L840</f>
        <v>7.9149999999999582E-2</v>
      </c>
      <c r="M102" s="53">
        <f>Exp_10!M840</f>
        <v>6.9649999999999643E-2</v>
      </c>
      <c r="N102" s="62">
        <f>Exp_10!N840</f>
        <v>6.3249999999999779E-2</v>
      </c>
      <c r="O102" s="75"/>
    </row>
    <row r="103" spans="2:15" x14ac:dyDescent="0.35">
      <c r="B103" s="12">
        <f>$B$8</f>
        <v>40</v>
      </c>
      <c r="C103" s="15">
        <f>Exp_10!C841</f>
        <v>8.52734608070093</v>
      </c>
      <c r="D103" s="16">
        <f>Exp_10!D841</f>
        <v>7.5382779034503349</v>
      </c>
      <c r="E103" s="17">
        <f>Exp_10!E841</f>
        <v>9.2234082895945022</v>
      </c>
      <c r="F103" s="15">
        <f>Exp_10!F841</f>
        <v>6.79</v>
      </c>
      <c r="G103" s="16">
        <f>Exp_10!G841</f>
        <v>6.4504999999999999</v>
      </c>
      <c r="H103" s="17">
        <f>Exp_10!H841</f>
        <v>6.2329999999999997</v>
      </c>
      <c r="I103" s="15">
        <f>Exp_10!I841</f>
        <v>0.94699999999999995</v>
      </c>
      <c r="J103" s="16">
        <f>Exp_10!J841</f>
        <v>0.97724999999999995</v>
      </c>
      <c r="K103" s="17">
        <f>Exp_10!K841</f>
        <v>0.99175000000000002</v>
      </c>
      <c r="L103" s="15">
        <f>Exp_10!L841</f>
        <v>7.5049999999999839E-2</v>
      </c>
      <c r="M103" s="16">
        <f>Exp_10!M841</f>
        <v>6.3537499999999733E-2</v>
      </c>
      <c r="N103" s="17">
        <f>Exp_10!N841</f>
        <v>5.6649999999999735E-2</v>
      </c>
      <c r="O103" s="75"/>
    </row>
    <row r="104" spans="2:15" x14ac:dyDescent="0.35">
      <c r="B104" s="12">
        <f>$B$9</f>
        <v>100</v>
      </c>
      <c r="C104" s="24">
        <f>Exp_10!C842</f>
        <v>10.409053031197015</v>
      </c>
      <c r="D104" s="25">
        <f>Exp_10!D842</f>
        <v>9.1980003572214404</v>
      </c>
      <c r="E104" s="26">
        <f>Exp_10!E842</f>
        <v>8.7618638481597966</v>
      </c>
      <c r="F104" s="24">
        <f>Exp_10!F842</f>
        <v>11.456</v>
      </c>
      <c r="G104" s="25">
        <f>Exp_10!G842</f>
        <v>9.7780000000000005</v>
      </c>
      <c r="H104" s="26">
        <f>Exp_10!H842</f>
        <v>8.9260000000000002</v>
      </c>
      <c r="I104" s="24">
        <f>Exp_10!I842</f>
        <v>0.93712499999999999</v>
      </c>
      <c r="J104" s="25">
        <f>Exp_10!J842</f>
        <v>0.97637499999999999</v>
      </c>
      <c r="K104" s="26">
        <f>Exp_10!K842</f>
        <v>0.989375</v>
      </c>
      <c r="L104" s="24">
        <f>Exp_10!L842</f>
        <v>7.7075000000000032E-2</v>
      </c>
      <c r="M104" s="25">
        <f>Exp_10!M842</f>
        <v>5.8725000000000069E-2</v>
      </c>
      <c r="N104" s="26">
        <f>Exp_10!N842</f>
        <v>4.9685000000000042E-2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Exp_10!C252</f>
        <v>8.8057610178049455</v>
      </c>
      <c r="D109" s="53">
        <f>Exp_10!D252</f>
        <v>8.3510054929124493</v>
      </c>
      <c r="E109" s="62">
        <f>Exp_10!E252</f>
        <v>7.9098403579232874</v>
      </c>
      <c r="F109" s="61">
        <f>Exp_10!F252</f>
        <v>6.5229166666666609</v>
      </c>
      <c r="G109" s="53">
        <f>Exp_10!G252</f>
        <v>8.2480000000000082</v>
      </c>
      <c r="H109" s="62">
        <f>Exp_10!H252</f>
        <v>9.8170833333333327</v>
      </c>
      <c r="I109" s="61">
        <f>Exp_10!I252</f>
        <v>0.79814583333333378</v>
      </c>
      <c r="J109" s="53">
        <f>Exp_10!J252</f>
        <v>0.82887500000000047</v>
      </c>
      <c r="K109" s="62">
        <f>Exp_10!K252</f>
        <v>0.86635416666666731</v>
      </c>
      <c r="L109" s="61">
        <f>Exp_10!L252</f>
        <v>0.1665166666666667</v>
      </c>
      <c r="M109" s="53">
        <f>Exp_10!M252</f>
        <v>0.24662500000000026</v>
      </c>
      <c r="N109" s="62">
        <f>Exp_10!N252</f>
        <v>0.31758333333333355</v>
      </c>
      <c r="O109" s="75"/>
    </row>
    <row r="110" spans="2:15" x14ac:dyDescent="0.35">
      <c r="B110" s="12">
        <f>$B$8</f>
        <v>40</v>
      </c>
      <c r="C110" s="15">
        <f>Exp_10!C253</f>
        <v>8.6267168981979481</v>
      </c>
      <c r="D110" s="16">
        <f>Exp_10!D253</f>
        <v>8.3834285146409648</v>
      </c>
      <c r="E110" s="17">
        <f>Exp_10!E253</f>
        <v>10.848750352589116</v>
      </c>
      <c r="F110" s="15">
        <f>Exp_10!F253</f>
        <v>8.7152499999999922</v>
      </c>
      <c r="G110" s="16">
        <f>Exp_10!G253</f>
        <v>12.414583333333344</v>
      </c>
      <c r="H110" s="17">
        <f>Exp_10!H253</f>
        <v>15.594083333333332</v>
      </c>
      <c r="I110" s="15">
        <f>Exp_10!I253</f>
        <v>0.78585416666666763</v>
      </c>
      <c r="J110" s="16">
        <f>Exp_10!J253</f>
        <v>0.8317500000000011</v>
      </c>
      <c r="K110" s="17">
        <f>Exp_10!K253</f>
        <v>0.87358333333333349</v>
      </c>
      <c r="L110" s="15">
        <f>Exp_10!L253</f>
        <v>0.13929583333333329</v>
      </c>
      <c r="M110" s="16">
        <f>Exp_10!M253</f>
        <v>0.22718958333333331</v>
      </c>
      <c r="N110" s="17">
        <f>Exp_10!N253</f>
        <v>0.30249375000000023</v>
      </c>
      <c r="O110" s="75"/>
    </row>
    <row r="111" spans="2:15" x14ac:dyDescent="0.35">
      <c r="B111" s="12">
        <f>$B$9</f>
        <v>100</v>
      </c>
      <c r="C111" s="24">
        <f>Exp_10!C254</f>
        <v>9.8272452610654799</v>
      </c>
      <c r="D111" s="25">
        <f>Exp_10!D254</f>
        <v>11.42466018261311</v>
      </c>
      <c r="E111" s="26">
        <f>Exp_10!E254</f>
        <v>12.783940938448131</v>
      </c>
      <c r="F111" s="24">
        <f>Exp_10!F254</f>
        <v>14.235166666666672</v>
      </c>
      <c r="G111" s="25">
        <f>Exp_10!G254</f>
        <v>22.776416666666652</v>
      </c>
      <c r="H111" s="26">
        <f>Exp_10!H254</f>
        <v>31.216583333333336</v>
      </c>
      <c r="I111" s="24">
        <f>Exp_10!I254</f>
        <v>0.76329166666666715</v>
      </c>
      <c r="J111" s="25">
        <f>Exp_10!J254</f>
        <v>0.81968750000000046</v>
      </c>
      <c r="K111" s="26">
        <f>Exp_10!K254</f>
        <v>0.86302083333333346</v>
      </c>
      <c r="L111" s="24">
        <f>Exp_10!L254</f>
        <v>0.11182000000000009</v>
      </c>
      <c r="M111" s="25">
        <f>Exp_10!M254</f>
        <v>0.19497666666666674</v>
      </c>
      <c r="N111" s="26">
        <f>Exp_10!N254</f>
        <v>0.2776450000000002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Exp_10!C336</f>
        <v>8.8762519600352068</v>
      </c>
      <c r="D113" s="53">
        <f>Exp_10!D336</f>
        <v>8.1054876140089416</v>
      </c>
      <c r="E113" s="62">
        <f>Exp_10!E336</f>
        <v>7.2742702754422579</v>
      </c>
      <c r="F113" s="61">
        <f>Exp_10!F336</f>
        <v>8.5636666666666663</v>
      </c>
      <c r="G113" s="53">
        <f>Exp_10!G336</f>
        <v>8.5580833333333359</v>
      </c>
      <c r="H113" s="62">
        <f>Exp_10!H336</f>
        <v>8.5285000000000029</v>
      </c>
      <c r="I113" s="61">
        <f>Exp_10!I336</f>
        <v>0.90212500000000051</v>
      </c>
      <c r="J113" s="53">
        <f>Exp_10!J336</f>
        <v>0.90739583333333351</v>
      </c>
      <c r="K113" s="62">
        <f>Exp_10!K336</f>
        <v>0.914791666666667</v>
      </c>
      <c r="L113" s="61">
        <f>Exp_10!L336</f>
        <v>0.24775833333333336</v>
      </c>
      <c r="M113" s="53">
        <f>Exp_10!M336</f>
        <v>0.24642499999999987</v>
      </c>
      <c r="N113" s="62">
        <f>Exp_10!N336</f>
        <v>0.24346666666666675</v>
      </c>
      <c r="O113" s="75"/>
    </row>
    <row r="114" spans="2:15" x14ac:dyDescent="0.35">
      <c r="B114" s="12">
        <f>$B$8</f>
        <v>40</v>
      </c>
      <c r="C114" s="15">
        <f>Exp_10!C337</f>
        <v>8.7039218978343822</v>
      </c>
      <c r="D114" s="16">
        <f>Exp_10!D337</f>
        <v>7.9644498056747501</v>
      </c>
      <c r="E114" s="17">
        <f>Exp_10!E337</f>
        <v>9.4039841774119513</v>
      </c>
      <c r="F114" s="15">
        <f>Exp_10!F337</f>
        <v>13.075333333333331</v>
      </c>
      <c r="G114" s="16">
        <f>Exp_10!G337</f>
        <v>12.985749999999996</v>
      </c>
      <c r="H114" s="17">
        <f>Exp_10!H337</f>
        <v>13.180500000000011</v>
      </c>
      <c r="I114" s="15">
        <f>Exp_10!I337</f>
        <v>0.89952083333333333</v>
      </c>
      <c r="J114" s="16">
        <f>Exp_10!J337</f>
        <v>0.90668749999999998</v>
      </c>
      <c r="K114" s="17">
        <f>Exp_10!K337</f>
        <v>0.90554166666666647</v>
      </c>
      <c r="L114" s="15">
        <f>Exp_10!L337</f>
        <v>0.2369312500000002</v>
      </c>
      <c r="M114" s="16">
        <f>Exp_10!M337</f>
        <v>0.23397499999999985</v>
      </c>
      <c r="N114" s="17">
        <f>Exp_10!N337</f>
        <v>0.23895833333333333</v>
      </c>
      <c r="O114" s="75"/>
    </row>
    <row r="115" spans="2:15" x14ac:dyDescent="0.35">
      <c r="B115" s="12">
        <f>$B$9</f>
        <v>100</v>
      </c>
      <c r="C115" s="24">
        <f>Exp_10!C338</f>
        <v>9.5686639708035166</v>
      </c>
      <c r="D115" s="25">
        <f>Exp_10!D338</f>
        <v>8.8244335988190628</v>
      </c>
      <c r="E115" s="26">
        <f>Exp_10!E338</f>
        <v>8.9480387729153179</v>
      </c>
      <c r="F115" s="24">
        <f>Exp_10!F338</f>
        <v>22.24016666666666</v>
      </c>
      <c r="G115" s="25">
        <f>Exp_10!G338</f>
        <v>23.592999999999993</v>
      </c>
      <c r="H115" s="26">
        <f>Exp_10!H338</f>
        <v>23.957583333333343</v>
      </c>
      <c r="I115" s="24">
        <f>Exp_10!I338</f>
        <v>0.88908333333333389</v>
      </c>
      <c r="J115" s="25">
        <f>Exp_10!J338</f>
        <v>0.90308333333333413</v>
      </c>
      <c r="K115" s="26">
        <f>Exp_10!K338</f>
        <v>0.90870833333333312</v>
      </c>
      <c r="L115" s="24">
        <f>Exp_10!L338</f>
        <v>0.18683833333333325</v>
      </c>
      <c r="M115" s="25">
        <f>Exp_10!M338</f>
        <v>0.19980666666666685</v>
      </c>
      <c r="N115" s="26">
        <f>Exp_10!N338</f>
        <v>0.20322749999999984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Exp_10!C420</f>
        <v>9.1974919195529665</v>
      </c>
      <c r="D117" s="53">
        <f>Exp_10!D420</f>
        <v>8.348758663344217</v>
      </c>
      <c r="E117" s="62">
        <f>Exp_10!E420</f>
        <v>7.5351295070782811</v>
      </c>
      <c r="F117" s="61">
        <f>Exp_10!F420</f>
        <v>6.7766666666666682</v>
      </c>
      <c r="G117" s="53">
        <f>Exp_10!G420</f>
        <v>6.7808333333333248</v>
      </c>
      <c r="H117" s="62">
        <f>Exp_10!H420</f>
        <v>6.7751666666666663</v>
      </c>
      <c r="I117" s="61">
        <f>Exp_10!I420</f>
        <v>0.84135416666666762</v>
      </c>
      <c r="J117" s="53">
        <f>Exp_10!J420</f>
        <v>0.85695833333333438</v>
      </c>
      <c r="K117" s="62">
        <f>Exp_10!K420</f>
        <v>0.86589583333333409</v>
      </c>
      <c r="L117" s="61">
        <f>Exp_10!L420</f>
        <v>0.17056250000000012</v>
      </c>
      <c r="M117" s="53">
        <f>Exp_10!M420</f>
        <v>0.16764999999999997</v>
      </c>
      <c r="N117" s="62">
        <f>Exp_10!N420</f>
        <v>0.16557916666666647</v>
      </c>
      <c r="O117" s="75"/>
    </row>
    <row r="118" spans="2:15" x14ac:dyDescent="0.35">
      <c r="B118" s="12">
        <f>$B$8</f>
        <v>40</v>
      </c>
      <c r="C118" s="15">
        <f>Exp_10!C421</f>
        <v>9.3654547547095852</v>
      </c>
      <c r="D118" s="16">
        <f>Exp_10!D421</f>
        <v>8.4923876367153159</v>
      </c>
      <c r="E118" s="17">
        <f>Exp_10!E421</f>
        <v>9.8809608093241454</v>
      </c>
      <c r="F118" s="15">
        <f>Exp_10!F421</f>
        <v>10.532416666666663</v>
      </c>
      <c r="G118" s="16">
        <f>Exp_10!G421</f>
        <v>10.431083333333342</v>
      </c>
      <c r="H118" s="17">
        <f>Exp_10!H421</f>
        <v>10.585750000000003</v>
      </c>
      <c r="I118" s="15">
        <f>Exp_10!I421</f>
        <v>0.84897916666666651</v>
      </c>
      <c r="J118" s="16">
        <f>Exp_10!J421</f>
        <v>0.86666666666666692</v>
      </c>
      <c r="K118" s="17">
        <f>Exp_10!K421</f>
        <v>0.87110416666666701</v>
      </c>
      <c r="L118" s="15">
        <f>Exp_10!L421</f>
        <v>0.17841249999999986</v>
      </c>
      <c r="M118" s="16">
        <f>Exp_10!M421</f>
        <v>0.17411041666666671</v>
      </c>
      <c r="N118" s="17">
        <f>Exp_10!N421</f>
        <v>0.17753333333333324</v>
      </c>
      <c r="O118" s="75"/>
    </row>
    <row r="119" spans="2:15" x14ac:dyDescent="0.35">
      <c r="B119" s="12">
        <f>$B$9</f>
        <v>100</v>
      </c>
      <c r="C119" s="24">
        <f>Exp_10!C422</f>
        <v>10.539742149716945</v>
      </c>
      <c r="D119" s="25">
        <f>Exp_10!D422</f>
        <v>9.7786821027624011</v>
      </c>
      <c r="E119" s="26">
        <f>Exp_10!E422</f>
        <v>9.740481068616262</v>
      </c>
      <c r="F119" s="24">
        <f>Exp_10!F422</f>
        <v>17.286000000000008</v>
      </c>
      <c r="G119" s="25">
        <f>Exp_10!G422</f>
        <v>18.518249999999984</v>
      </c>
      <c r="H119" s="26">
        <f>Exp_10!H422</f>
        <v>18.882833333333341</v>
      </c>
      <c r="I119" s="24">
        <f>Exp_10!I422</f>
        <v>0.84731250000000002</v>
      </c>
      <c r="J119" s="25">
        <f>Exp_10!J422</f>
        <v>0.87127083333333355</v>
      </c>
      <c r="K119" s="26">
        <f>Exp_10!K422</f>
        <v>0.87856250000000091</v>
      </c>
      <c r="L119" s="24">
        <f>Exp_10!L422</f>
        <v>0.13896750000000005</v>
      </c>
      <c r="M119" s="25">
        <f>Exp_10!M422</f>
        <v>0.15033166666666678</v>
      </c>
      <c r="N119" s="26">
        <f>Exp_10!N422</f>
        <v>0.15368583333333338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Exp_10!C504</f>
        <v>10.050118716105578</v>
      </c>
      <c r="D121" s="53">
        <f>Exp_10!D504</f>
        <v>9.3655016955299892</v>
      </c>
      <c r="E121" s="62">
        <f>Exp_10!E504</f>
        <v>9.0487286610985791</v>
      </c>
      <c r="F121" s="61">
        <f>Exp_10!F504</f>
        <v>9.3101666666666727</v>
      </c>
      <c r="G121" s="53">
        <f>Exp_10!G504</f>
        <v>10.451083333333344</v>
      </c>
      <c r="H121" s="62">
        <f>Exp_10!H504</f>
        <v>11.311583333333342</v>
      </c>
      <c r="I121" s="61">
        <f>Exp_10!I504</f>
        <v>0.92562500000000003</v>
      </c>
      <c r="J121" s="53">
        <f>Exp_10!J504</f>
        <v>0.94906250000000025</v>
      </c>
      <c r="K121" s="62">
        <f>Exp_10!K504</f>
        <v>0.96200000000000041</v>
      </c>
      <c r="L121" s="61">
        <f>Exp_10!L504</f>
        <v>0.28038333333333343</v>
      </c>
      <c r="M121" s="53">
        <f>Exp_10!M504</f>
        <v>0.33274166666666655</v>
      </c>
      <c r="N121" s="62">
        <f>Exp_10!N504</f>
        <v>0.37317916666666656</v>
      </c>
      <c r="O121" s="75"/>
    </row>
    <row r="122" spans="2:15" x14ac:dyDescent="0.35">
      <c r="B122" s="12">
        <f>$B$8</f>
        <v>40</v>
      </c>
      <c r="C122" s="15">
        <f>Exp_10!C505</f>
        <v>10.3850320394027</v>
      </c>
      <c r="D122" s="16">
        <f>Exp_10!D505</f>
        <v>10.103544233460303</v>
      </c>
      <c r="E122" s="17">
        <f>Exp_10!E505</f>
        <v>12.444294022833217</v>
      </c>
      <c r="F122" s="15">
        <f>Exp_10!F505</f>
        <v>18.746416666666665</v>
      </c>
      <c r="G122" s="16">
        <f>Exp_10!G505</f>
        <v>21.013583333333319</v>
      </c>
      <c r="H122" s="17">
        <f>Exp_10!H505</f>
        <v>22.797583333333325</v>
      </c>
      <c r="I122" s="15">
        <f>Exp_10!I505</f>
        <v>0.94229166666666719</v>
      </c>
      <c r="J122" s="16">
        <f>Exp_10!J505</f>
        <v>0.96275000000000088</v>
      </c>
      <c r="K122" s="17">
        <f>Exp_10!K505</f>
        <v>0.97362500000000052</v>
      </c>
      <c r="L122" s="15">
        <f>Exp_10!L505</f>
        <v>0.37443125000000016</v>
      </c>
      <c r="M122" s="16">
        <f>Exp_10!M505</f>
        <v>0.42906458333333364</v>
      </c>
      <c r="N122" s="17">
        <f>Exp_10!N505</f>
        <v>0.47257708333333348</v>
      </c>
      <c r="O122" s="75"/>
    </row>
    <row r="123" spans="2:15" ht="15" thickBot="1" x14ac:dyDescent="0.4">
      <c r="B123" s="36">
        <f>$B$9</f>
        <v>100</v>
      </c>
      <c r="C123" s="49">
        <f>Exp_10!C506</f>
        <v>12.091068904039586</v>
      </c>
      <c r="D123" s="50">
        <f>Exp_10!D506</f>
        <v>11.281439047910606</v>
      </c>
      <c r="E123" s="51">
        <f>Exp_10!E506</f>
        <v>11.922319828280985</v>
      </c>
      <c r="F123" s="49">
        <f>Exp_10!F506</f>
        <v>43.325166666666682</v>
      </c>
      <c r="G123" s="50">
        <f>Exp_10!G506</f>
        <v>46.995416666666657</v>
      </c>
      <c r="H123" s="51">
        <f>Exp_10!H506</f>
        <v>49.271416666666688</v>
      </c>
      <c r="I123" s="49">
        <f>Exp_10!I506</f>
        <v>0.93827083333333416</v>
      </c>
      <c r="J123" s="50">
        <f>Exp_10!J506</f>
        <v>0.9571458333333337</v>
      </c>
      <c r="K123" s="51">
        <f>Exp_10!K506</f>
        <v>0.9621041666666672</v>
      </c>
      <c r="L123" s="49">
        <f>Exp_10!L506</f>
        <v>0.3957208333333328</v>
      </c>
      <c r="M123" s="50">
        <f>Exp_10!M506</f>
        <v>0.43166833333333304</v>
      </c>
      <c r="N123" s="51">
        <f>Exp_10!N506</f>
        <v>0.45422999999999969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9B3AF-03F5-4359-8A6A-7FC3E4A73783}">
  <sheetPr codeName="Sheet8"/>
  <dimension ref="B1:O124"/>
  <sheetViews>
    <sheetView topLeftCell="A91" workbookViewId="0">
      <selection activeCell="B3" sqref="B3:N123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Exp_11!B1</f>
        <v>Exp11: using low Rsquared, dynamic case (rho_yt is nonzero), m=0, no breaks baseline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Exp_11!C6</f>
        <v>69.427961736610115</v>
      </c>
      <c r="D7" s="53">
        <f>Exp_11!D6</f>
        <v>62.57422602671285</v>
      </c>
      <c r="E7" s="62">
        <f>Exp_11!E6</f>
        <v>58.000309449805762</v>
      </c>
      <c r="F7" s="61">
        <f>Exp_11!F6</f>
        <v>4</v>
      </c>
      <c r="G7" s="53">
        <f>Exp_11!G6</f>
        <v>4</v>
      </c>
      <c r="H7" s="62">
        <f>Exp_11!H6</f>
        <v>4</v>
      </c>
      <c r="I7" s="61">
        <f>Exp_11!I6</f>
        <v>1</v>
      </c>
      <c r="J7" s="53">
        <f>Exp_11!J6</f>
        <v>1</v>
      </c>
      <c r="K7" s="62">
        <f>Exp_11!K6</f>
        <v>1</v>
      </c>
      <c r="L7" s="61">
        <f>Exp_11!L6</f>
        <v>0</v>
      </c>
      <c r="M7" s="53">
        <f>Exp_11!M6</f>
        <v>0</v>
      </c>
      <c r="N7" s="62">
        <f>Exp_11!N6</f>
        <v>0</v>
      </c>
      <c r="O7" s="75"/>
    </row>
    <row r="8" spans="2:15" x14ac:dyDescent="0.35">
      <c r="B8" s="12">
        <v>40</v>
      </c>
      <c r="C8" s="15">
        <f>Exp_11!C7</f>
        <v>63.856159251672374</v>
      </c>
      <c r="D8" s="16">
        <f>Exp_11!D7</f>
        <v>58.547010219278896</v>
      </c>
      <c r="E8" s="17">
        <f>Exp_11!E7</f>
        <v>71.678495588315457</v>
      </c>
      <c r="F8" s="15">
        <f>Exp_11!F7</f>
        <v>4</v>
      </c>
      <c r="G8" s="16">
        <f>Exp_11!G7</f>
        <v>4</v>
      </c>
      <c r="H8" s="17">
        <f>Exp_11!H7</f>
        <v>4</v>
      </c>
      <c r="I8" s="15">
        <f>Exp_11!I7</f>
        <v>1</v>
      </c>
      <c r="J8" s="16">
        <f>Exp_11!J7</f>
        <v>1</v>
      </c>
      <c r="K8" s="17">
        <f>Exp_11!K7</f>
        <v>1</v>
      </c>
      <c r="L8" s="15">
        <f>Exp_11!L7</f>
        <v>0</v>
      </c>
      <c r="M8" s="16">
        <f>Exp_11!M7</f>
        <v>0</v>
      </c>
      <c r="N8" s="17">
        <f>Exp_11!N7</f>
        <v>0</v>
      </c>
      <c r="O8" s="75"/>
    </row>
    <row r="9" spans="2:15" x14ac:dyDescent="0.35">
      <c r="B9" s="12">
        <v>100</v>
      </c>
      <c r="C9" s="24">
        <f>Exp_11!C8</f>
        <v>65.208157500902303</v>
      </c>
      <c r="D9" s="25">
        <f>Exp_11!D8</f>
        <v>61.364027243346776</v>
      </c>
      <c r="E9" s="26">
        <f>Exp_11!E8</f>
        <v>63.98216638711262</v>
      </c>
      <c r="F9" s="24">
        <f>Exp_11!F8</f>
        <v>4</v>
      </c>
      <c r="G9" s="25">
        <f>Exp_11!G8</f>
        <v>4</v>
      </c>
      <c r="H9" s="26">
        <f>Exp_11!H8</f>
        <v>4</v>
      </c>
      <c r="I9" s="24">
        <f>Exp_11!I8</f>
        <v>1</v>
      </c>
      <c r="J9" s="25">
        <f>Exp_11!J8</f>
        <v>1</v>
      </c>
      <c r="K9" s="26">
        <f>Exp_11!K8</f>
        <v>1</v>
      </c>
      <c r="L9" s="24">
        <f>Exp_11!L8</f>
        <v>0</v>
      </c>
      <c r="M9" s="25">
        <f>Exp_11!M8</f>
        <v>0</v>
      </c>
      <c r="N9" s="26">
        <f>Exp_11!N8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Exp_11!C90</f>
        <v>71.508069065404484</v>
      </c>
      <c r="D11" s="53">
        <f>Exp_11!D90</f>
        <v>63.997383349774061</v>
      </c>
      <c r="E11" s="62">
        <f>Exp_11!E90</f>
        <v>58.387772867298295</v>
      </c>
      <c r="F11" s="61">
        <f>Exp_11!F90</f>
        <v>2.4935</v>
      </c>
      <c r="G11" s="53">
        <f>Exp_11!G90</f>
        <v>3.5754999999999999</v>
      </c>
      <c r="H11" s="62">
        <f>Exp_11!H90</f>
        <v>4.5670000000000002</v>
      </c>
      <c r="I11" s="61">
        <f>Exp_11!I90</f>
        <v>0.52024999999999999</v>
      </c>
      <c r="J11" s="53">
        <f>Exp_11!J90</f>
        <v>0.71399999999999997</v>
      </c>
      <c r="K11" s="62">
        <f>Exp_11!K90</f>
        <v>0.85562499999999997</v>
      </c>
      <c r="L11" s="61">
        <f>Exp_11!L90</f>
        <v>2.0625000000000063E-2</v>
      </c>
      <c r="M11" s="53">
        <f>Exp_11!M90</f>
        <v>3.5975000000000097E-2</v>
      </c>
      <c r="N11" s="62">
        <f>Exp_11!N90</f>
        <v>5.7224999999999852E-2</v>
      </c>
      <c r="O11" s="75"/>
    </row>
    <row r="12" spans="2:15" x14ac:dyDescent="0.35">
      <c r="B12" s="12">
        <f>$B$8</f>
        <v>40</v>
      </c>
      <c r="C12" s="15">
        <f>Exp_11!C91</f>
        <v>65.689349501819819</v>
      </c>
      <c r="D12" s="16">
        <f>Exp_11!D91</f>
        <v>59.71400829470393</v>
      </c>
      <c r="E12" s="17">
        <f>Exp_11!E91</f>
        <v>72.727773874019334</v>
      </c>
      <c r="F12" s="15">
        <f>Exp_11!F91</f>
        <v>2.1074999999999999</v>
      </c>
      <c r="G12" s="16">
        <f>Exp_11!G91</f>
        <v>3.37</v>
      </c>
      <c r="H12" s="17">
        <f>Exp_11!H91</f>
        <v>4.2560000000000002</v>
      </c>
      <c r="I12" s="15">
        <f>Exp_11!I91</f>
        <v>0.449125</v>
      </c>
      <c r="J12" s="16">
        <f>Exp_11!J91</f>
        <v>0.69199999999999995</v>
      </c>
      <c r="K12" s="17">
        <f>Exp_11!K91</f>
        <v>0.82899999999999996</v>
      </c>
      <c r="L12" s="15">
        <f>Exp_11!L91</f>
        <v>7.7750000000000171E-3</v>
      </c>
      <c r="M12" s="16">
        <f>Exp_11!M91</f>
        <v>1.5050000000000062E-2</v>
      </c>
      <c r="N12" s="17">
        <f>Exp_11!N91</f>
        <v>2.3499999999999972E-2</v>
      </c>
      <c r="O12" s="75"/>
    </row>
    <row r="13" spans="2:15" x14ac:dyDescent="0.35">
      <c r="B13" s="12">
        <f>$B$9</f>
        <v>100</v>
      </c>
      <c r="C13" s="24">
        <f>Exp_11!C92</f>
        <v>65.525130378926463</v>
      </c>
      <c r="D13" s="25">
        <f>Exp_11!D92</f>
        <v>63.147143670377943</v>
      </c>
      <c r="E13" s="26">
        <f>Exp_11!E92</f>
        <v>64.852885563372823</v>
      </c>
      <c r="F13" s="24">
        <f>Exp_11!F92</f>
        <v>1.74</v>
      </c>
      <c r="G13" s="25">
        <f>Exp_11!G92</f>
        <v>2.891</v>
      </c>
      <c r="H13" s="26">
        <f>Exp_11!H92</f>
        <v>3.7189999999999999</v>
      </c>
      <c r="I13" s="24">
        <f>Exp_11!I92</f>
        <v>0.38174999999999998</v>
      </c>
      <c r="J13" s="25">
        <f>Exp_11!J92</f>
        <v>0.61450000000000005</v>
      </c>
      <c r="K13" s="26">
        <f>Exp_11!K92</f>
        <v>0.76675000000000004</v>
      </c>
      <c r="L13" s="24">
        <f>Exp_11!L92</f>
        <v>2.1299999999999995E-3</v>
      </c>
      <c r="M13" s="25">
        <f>Exp_11!M92</f>
        <v>4.3299999999999771E-3</v>
      </c>
      <c r="N13" s="26">
        <f>Exp_11!N92</f>
        <v>6.5199999999999538E-3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Exp_11!C258</f>
        <v>71.149548247478478</v>
      </c>
      <c r="D15" s="53">
        <f>Exp_11!D258</f>
        <v>63.806824217888092</v>
      </c>
      <c r="E15" s="62">
        <f>Exp_11!E258</f>
        <v>58.617386899513676</v>
      </c>
      <c r="F15" s="61">
        <f>Exp_11!F258</f>
        <v>5.8594999999999997</v>
      </c>
      <c r="G15" s="53">
        <f>Exp_11!G258</f>
        <v>6.1660000000000004</v>
      </c>
      <c r="H15" s="62">
        <f>Exp_11!H258</f>
        <v>6.5519999999999996</v>
      </c>
      <c r="I15" s="61">
        <f>Exp_11!I258</f>
        <v>0.65300000000000002</v>
      </c>
      <c r="J15" s="53">
        <f>Exp_11!J258</f>
        <v>0.73812500000000003</v>
      </c>
      <c r="K15" s="62">
        <f>Exp_11!K258</f>
        <v>0.80400000000000005</v>
      </c>
      <c r="L15" s="61">
        <f>Exp_11!L258</f>
        <v>0.16237500000000002</v>
      </c>
      <c r="M15" s="53">
        <f>Exp_11!M258</f>
        <v>0.16067500000000007</v>
      </c>
      <c r="N15" s="62">
        <f>Exp_11!N258</f>
        <v>0.16680000000000006</v>
      </c>
      <c r="O15" s="75"/>
    </row>
    <row r="16" spans="2:15" x14ac:dyDescent="0.35">
      <c r="B16" s="12">
        <f>$B$8</f>
        <v>40</v>
      </c>
      <c r="C16" s="15">
        <f>Exp_11!C259</f>
        <v>65.642551805105143</v>
      </c>
      <c r="D16" s="16">
        <f>Exp_11!D259</f>
        <v>58.776205921188392</v>
      </c>
      <c r="E16" s="17">
        <f>Exp_11!E259</f>
        <v>72.30848657640891</v>
      </c>
      <c r="F16" s="15">
        <f>Exp_11!F259</f>
        <v>7.3654999999999999</v>
      </c>
      <c r="G16" s="16">
        <f>Exp_11!G259</f>
        <v>7.8209999999999997</v>
      </c>
      <c r="H16" s="17">
        <f>Exp_11!H259</f>
        <v>8.0515000000000008</v>
      </c>
      <c r="I16" s="15">
        <f>Exp_11!I259</f>
        <v>0.61124999999999996</v>
      </c>
      <c r="J16" s="16">
        <f>Exp_11!J259</f>
        <v>0.72437499999999999</v>
      </c>
      <c r="K16" s="17">
        <f>Exp_11!K259</f>
        <v>0.79062500000000002</v>
      </c>
      <c r="L16" s="15">
        <f>Exp_11!L259</f>
        <v>0.12301250000000011</v>
      </c>
      <c r="M16" s="16">
        <f>Exp_11!M259</f>
        <v>0.12308750000000006</v>
      </c>
      <c r="N16" s="17">
        <f>Exp_11!N259</f>
        <v>0.12222500000000008</v>
      </c>
      <c r="O16" s="75"/>
    </row>
    <row r="17" spans="2:15" x14ac:dyDescent="0.35">
      <c r="B17" s="12">
        <f>$B$9</f>
        <v>100</v>
      </c>
      <c r="C17" s="24">
        <f>Exp_11!C260</f>
        <v>68.636740894582147</v>
      </c>
      <c r="D17" s="25">
        <f>Exp_11!D260</f>
        <v>63.489374300120488</v>
      </c>
      <c r="E17" s="26">
        <f>Exp_11!E260</f>
        <v>65.051054776303872</v>
      </c>
      <c r="F17" s="24">
        <f>Exp_11!F260</f>
        <v>10.23</v>
      </c>
      <c r="G17" s="25">
        <f>Exp_11!G260</f>
        <v>10.3635</v>
      </c>
      <c r="H17" s="26">
        <f>Exp_11!H260</f>
        <v>9.8789999999999996</v>
      </c>
      <c r="I17" s="24">
        <f>Exp_11!I260</f>
        <v>0.56737499999999996</v>
      </c>
      <c r="J17" s="25">
        <f>Exp_11!J260</f>
        <v>0.68274999999999997</v>
      </c>
      <c r="K17" s="26">
        <f>Exp_11!K260</f>
        <v>0.749</v>
      </c>
      <c r="L17" s="24">
        <f>Exp_11!L260</f>
        <v>7.9605000000000134E-2</v>
      </c>
      <c r="M17" s="25">
        <f>Exp_11!M260</f>
        <v>7.6325000000000115E-2</v>
      </c>
      <c r="N17" s="26">
        <f>Exp_11!N260</f>
        <v>6.8830000000000155E-2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Exp_11!C594</f>
        <v>76.373595512948526</v>
      </c>
      <c r="D19" s="53">
        <f>Exp_11!D594</f>
        <v>66.186103211355558</v>
      </c>
      <c r="E19" s="62">
        <f>Exp_11!E594</f>
        <v>60.834754415058953</v>
      </c>
      <c r="F19" s="61">
        <f>Exp_11!F594</f>
        <v>5.8594999999999997</v>
      </c>
      <c r="G19" s="53">
        <f>Exp_11!G594</f>
        <v>6.1660000000000004</v>
      </c>
      <c r="H19" s="62">
        <f>Exp_11!H594</f>
        <v>6.5519999999999996</v>
      </c>
      <c r="I19" s="61">
        <f>Exp_11!I594</f>
        <v>0.65300000000000002</v>
      </c>
      <c r="J19" s="53">
        <f>Exp_11!J594</f>
        <v>0.73812500000000003</v>
      </c>
      <c r="K19" s="62">
        <f>Exp_11!K594</f>
        <v>0.80400000000000005</v>
      </c>
      <c r="L19" s="61">
        <f>Exp_11!L594</f>
        <v>0.16237500000000002</v>
      </c>
      <c r="M19" s="53">
        <f>Exp_11!M594</f>
        <v>0.16067500000000007</v>
      </c>
      <c r="N19" s="62">
        <f>Exp_11!N594</f>
        <v>0.16680000000000006</v>
      </c>
      <c r="O19" s="75"/>
    </row>
    <row r="20" spans="2:15" x14ac:dyDescent="0.35">
      <c r="B20" s="12">
        <f>$B$8</f>
        <v>40</v>
      </c>
      <c r="C20" s="15">
        <f>Exp_11!C595</f>
        <v>71.621667858316457</v>
      </c>
      <c r="D20" s="16">
        <f>Exp_11!D595</f>
        <v>64.233164802329384</v>
      </c>
      <c r="E20" s="17">
        <f>Exp_11!E595</f>
        <v>76.139939445219511</v>
      </c>
      <c r="F20" s="15">
        <f>Exp_11!F595</f>
        <v>7.3654999999999999</v>
      </c>
      <c r="G20" s="16">
        <f>Exp_11!G595</f>
        <v>7.8209999999999997</v>
      </c>
      <c r="H20" s="17">
        <f>Exp_11!H595</f>
        <v>8.0515000000000008</v>
      </c>
      <c r="I20" s="15">
        <f>Exp_11!I595</f>
        <v>0.61124999999999996</v>
      </c>
      <c r="J20" s="16">
        <f>Exp_11!J595</f>
        <v>0.72437499999999999</v>
      </c>
      <c r="K20" s="17">
        <f>Exp_11!K595</f>
        <v>0.79062500000000002</v>
      </c>
      <c r="L20" s="15">
        <f>Exp_11!L595</f>
        <v>0.12301250000000011</v>
      </c>
      <c r="M20" s="16">
        <f>Exp_11!M595</f>
        <v>0.12308750000000006</v>
      </c>
      <c r="N20" s="17">
        <f>Exp_11!N595</f>
        <v>0.12222500000000008</v>
      </c>
      <c r="O20" s="75"/>
    </row>
    <row r="21" spans="2:15" x14ac:dyDescent="0.35">
      <c r="B21" s="12">
        <f>$B$9</f>
        <v>100</v>
      </c>
      <c r="C21" s="24">
        <f>Exp_11!C596</f>
        <v>82.05296745562471</v>
      </c>
      <c r="D21" s="25">
        <f>Exp_11!D596</f>
        <v>71.490805317930182</v>
      </c>
      <c r="E21" s="26">
        <f>Exp_11!E596</f>
        <v>71.896242660904974</v>
      </c>
      <c r="F21" s="24">
        <f>Exp_11!F596</f>
        <v>10.23</v>
      </c>
      <c r="G21" s="25">
        <f>Exp_11!G596</f>
        <v>10.3635</v>
      </c>
      <c r="H21" s="26">
        <f>Exp_11!H596</f>
        <v>9.8789999999999996</v>
      </c>
      <c r="I21" s="24">
        <f>Exp_11!I596</f>
        <v>0.56737499999999996</v>
      </c>
      <c r="J21" s="25">
        <f>Exp_11!J596</f>
        <v>0.68274999999999997</v>
      </c>
      <c r="K21" s="26">
        <f>Exp_11!K596</f>
        <v>0.749</v>
      </c>
      <c r="L21" s="24">
        <f>Exp_11!L596</f>
        <v>7.9605000000000134E-2</v>
      </c>
      <c r="M21" s="25">
        <f>Exp_11!M596</f>
        <v>7.6325000000000115E-2</v>
      </c>
      <c r="N21" s="26">
        <f>Exp_11!N596</f>
        <v>6.8830000000000155E-2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Exp_11!C342</f>
        <v>74.272647711653136</v>
      </c>
      <c r="D23" s="53">
        <f>Exp_11!D342</f>
        <v>65.893528144490048</v>
      </c>
      <c r="E23" s="62">
        <f>Exp_11!E342</f>
        <v>60.455373590586177</v>
      </c>
      <c r="F23" s="61">
        <f>Exp_11!F342</f>
        <v>4.2565</v>
      </c>
      <c r="G23" s="53">
        <f>Exp_11!G342</f>
        <v>4.5054999999999996</v>
      </c>
      <c r="H23" s="62">
        <f>Exp_11!H342</f>
        <v>4.8215000000000003</v>
      </c>
      <c r="I23" s="61">
        <f>Exp_11!I342</f>
        <v>0.51649999999999996</v>
      </c>
      <c r="J23" s="53">
        <f>Exp_11!J342</f>
        <v>0.59912500000000002</v>
      </c>
      <c r="K23" s="62">
        <f>Exp_11!K342</f>
        <v>0.66700000000000004</v>
      </c>
      <c r="L23" s="61">
        <f>Exp_11!L342</f>
        <v>0.10952499999999958</v>
      </c>
      <c r="M23" s="53">
        <f>Exp_11!M342</f>
        <v>0.1054499999999995</v>
      </c>
      <c r="N23" s="62">
        <f>Exp_11!N342</f>
        <v>0.10767499999999947</v>
      </c>
      <c r="O23" s="75"/>
    </row>
    <row r="24" spans="2:15" x14ac:dyDescent="0.35">
      <c r="B24" s="12">
        <f>$B$8</f>
        <v>40</v>
      </c>
      <c r="C24" s="15">
        <f>Exp_11!C343</f>
        <v>70.605129826306239</v>
      </c>
      <c r="D24" s="16">
        <f>Exp_11!D343</f>
        <v>62.329115163217438</v>
      </c>
      <c r="E24" s="17">
        <f>Exp_11!E343</f>
        <v>75.166394409477547</v>
      </c>
      <c r="F24" s="15">
        <f>Exp_11!F343</f>
        <v>5.5914999999999999</v>
      </c>
      <c r="G24" s="16">
        <f>Exp_11!G343</f>
        <v>6.0039999999999996</v>
      </c>
      <c r="H24" s="17">
        <f>Exp_11!H343</f>
        <v>6.1905000000000001</v>
      </c>
      <c r="I24" s="15">
        <f>Exp_11!I343</f>
        <v>0.50749999999999995</v>
      </c>
      <c r="J24" s="16">
        <f>Exp_11!J343</f>
        <v>0.60987499999999994</v>
      </c>
      <c r="K24" s="17">
        <f>Exp_11!K343</f>
        <v>0.675875</v>
      </c>
      <c r="L24" s="15">
        <f>Exp_11!L343</f>
        <v>8.9037500000000103E-2</v>
      </c>
      <c r="M24" s="16">
        <f>Exp_11!M343</f>
        <v>8.9112500000000011E-2</v>
      </c>
      <c r="N24" s="17">
        <f>Exp_11!N343</f>
        <v>8.7174999999999961E-2</v>
      </c>
      <c r="O24" s="75"/>
    </row>
    <row r="25" spans="2:15" x14ac:dyDescent="0.35">
      <c r="B25" s="12">
        <f>$B$9</f>
        <v>100</v>
      </c>
      <c r="C25" s="24">
        <f>Exp_11!C344</f>
        <v>79.633241382457683</v>
      </c>
      <c r="D25" s="25">
        <f>Exp_11!D344</f>
        <v>69.760478307655774</v>
      </c>
      <c r="E25" s="26">
        <f>Exp_11!E344</f>
        <v>70.801789090760678</v>
      </c>
      <c r="F25" s="24">
        <f>Exp_11!F344</f>
        <v>8.1059999999999999</v>
      </c>
      <c r="G25" s="25">
        <f>Exp_11!G344</f>
        <v>8.3699999999999992</v>
      </c>
      <c r="H25" s="26">
        <f>Exp_11!H344</f>
        <v>8.1720000000000006</v>
      </c>
      <c r="I25" s="24">
        <f>Exp_11!I344</f>
        <v>0.48562499999999997</v>
      </c>
      <c r="J25" s="25">
        <f>Exp_11!J344</f>
        <v>0.60237499999999999</v>
      </c>
      <c r="K25" s="26">
        <f>Exp_11!K344</f>
        <v>0.67425000000000002</v>
      </c>
      <c r="L25" s="24">
        <f>Exp_11!L344</f>
        <v>6.1635000000000051E-2</v>
      </c>
      <c r="M25" s="25">
        <f>Exp_11!M344</f>
        <v>5.9605000000000019E-2</v>
      </c>
      <c r="N25" s="26">
        <f>Exp_11!N344</f>
        <v>5.4750000000000076E-2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Exp_11!C678</f>
        <v>75.956011051697217</v>
      </c>
      <c r="D27" s="53">
        <f>Exp_11!D678</f>
        <v>66.606286140694877</v>
      </c>
      <c r="E27" s="62">
        <f>Exp_11!E678</f>
        <v>61.084881144915791</v>
      </c>
      <c r="F27" s="61">
        <f>Exp_11!F678</f>
        <v>4.2565</v>
      </c>
      <c r="G27" s="53">
        <f>Exp_11!G678</f>
        <v>4.5054999999999996</v>
      </c>
      <c r="H27" s="62">
        <f>Exp_11!H678</f>
        <v>4.8215000000000003</v>
      </c>
      <c r="I27" s="61">
        <f>Exp_11!I678</f>
        <v>0.51649999999999996</v>
      </c>
      <c r="J27" s="53">
        <f>Exp_11!J678</f>
        <v>0.59912500000000002</v>
      </c>
      <c r="K27" s="62">
        <f>Exp_11!K678</f>
        <v>0.66700000000000004</v>
      </c>
      <c r="L27" s="61">
        <f>Exp_11!L678</f>
        <v>0.10952499999999958</v>
      </c>
      <c r="M27" s="53">
        <f>Exp_11!M678</f>
        <v>0.1054499999999995</v>
      </c>
      <c r="N27" s="62">
        <f>Exp_11!N678</f>
        <v>0.10767499999999947</v>
      </c>
      <c r="O27" s="75"/>
    </row>
    <row r="28" spans="2:15" x14ac:dyDescent="0.35">
      <c r="B28" s="12">
        <f>$B$8</f>
        <v>40</v>
      </c>
      <c r="C28" s="15">
        <f>Exp_11!C679</f>
        <v>72.244174259239998</v>
      </c>
      <c r="D28" s="16">
        <f>Exp_11!D679</f>
        <v>63.791948627602991</v>
      </c>
      <c r="E28" s="17">
        <f>Exp_11!E679</f>
        <v>76.041801645982147</v>
      </c>
      <c r="F28" s="15">
        <f>Exp_11!F679</f>
        <v>5.5914999999999999</v>
      </c>
      <c r="G28" s="16">
        <f>Exp_11!G679</f>
        <v>6.0039999999999996</v>
      </c>
      <c r="H28" s="17">
        <f>Exp_11!H679</f>
        <v>6.1905000000000001</v>
      </c>
      <c r="I28" s="15">
        <f>Exp_11!I679</f>
        <v>0.50749999999999995</v>
      </c>
      <c r="J28" s="16">
        <f>Exp_11!J679</f>
        <v>0.60987499999999994</v>
      </c>
      <c r="K28" s="17">
        <f>Exp_11!K679</f>
        <v>0.675875</v>
      </c>
      <c r="L28" s="15">
        <f>Exp_11!L679</f>
        <v>8.9037500000000103E-2</v>
      </c>
      <c r="M28" s="16">
        <f>Exp_11!M679</f>
        <v>8.9112500000000011E-2</v>
      </c>
      <c r="N28" s="17">
        <f>Exp_11!N679</f>
        <v>8.7174999999999961E-2</v>
      </c>
      <c r="O28" s="75"/>
    </row>
    <row r="29" spans="2:15" x14ac:dyDescent="0.35">
      <c r="B29" s="12">
        <f>$B$9</f>
        <v>100</v>
      </c>
      <c r="C29" s="24">
        <f>Exp_11!C680</f>
        <v>81.588344638623525</v>
      </c>
      <c r="D29" s="25">
        <f>Exp_11!D680</f>
        <v>71.571880302113613</v>
      </c>
      <c r="E29" s="26">
        <f>Exp_11!E680</f>
        <v>71.957257524874194</v>
      </c>
      <c r="F29" s="24">
        <f>Exp_11!F680</f>
        <v>8.1059999999999999</v>
      </c>
      <c r="G29" s="25">
        <f>Exp_11!G680</f>
        <v>8.3699999999999992</v>
      </c>
      <c r="H29" s="26">
        <f>Exp_11!H680</f>
        <v>8.1720000000000006</v>
      </c>
      <c r="I29" s="24">
        <f>Exp_11!I680</f>
        <v>0.48562499999999997</v>
      </c>
      <c r="J29" s="25">
        <f>Exp_11!J680</f>
        <v>0.60237499999999999</v>
      </c>
      <c r="K29" s="26">
        <f>Exp_11!K680</f>
        <v>0.67425000000000002</v>
      </c>
      <c r="L29" s="24">
        <f>Exp_11!L680</f>
        <v>6.1635000000000051E-2</v>
      </c>
      <c r="M29" s="25">
        <f>Exp_11!M680</f>
        <v>5.9605000000000019E-2</v>
      </c>
      <c r="N29" s="26">
        <f>Exp_11!N680</f>
        <v>5.4750000000000076E-2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Exp_11!C426</f>
        <v>72.218168131487587</v>
      </c>
      <c r="D31" s="53">
        <f>Exp_11!D426</f>
        <v>65.017815768960631</v>
      </c>
      <c r="E31" s="62">
        <f>Exp_11!E426</f>
        <v>59.441826806343748</v>
      </c>
      <c r="F31" s="61">
        <f>Exp_11!F426</f>
        <v>3.6545000000000001</v>
      </c>
      <c r="G31" s="53">
        <f>Exp_11!G426</f>
        <v>3.7134999999999998</v>
      </c>
      <c r="H31" s="62">
        <f>Exp_11!H426</f>
        <v>3.8570000000000002</v>
      </c>
      <c r="I31" s="61">
        <f>Exp_11!I426</f>
        <v>0.55262500000000003</v>
      </c>
      <c r="J31" s="53">
        <f>Exp_11!J426</f>
        <v>0.62124999999999997</v>
      </c>
      <c r="K31" s="62">
        <f>Exp_11!K426</f>
        <v>0.68962500000000004</v>
      </c>
      <c r="L31" s="61">
        <f>Exp_11!L426</f>
        <v>7.219999999999957E-2</v>
      </c>
      <c r="M31" s="53">
        <f>Exp_11!M426</f>
        <v>6.1424999999999744E-2</v>
      </c>
      <c r="N31" s="62">
        <f>Exp_11!N426</f>
        <v>5.4924999999999828E-2</v>
      </c>
      <c r="O31" s="75"/>
    </row>
    <row r="32" spans="2:15" x14ac:dyDescent="0.35">
      <c r="B32" s="12">
        <f>$B$8</f>
        <v>40</v>
      </c>
      <c r="C32" s="15">
        <f>Exp_11!C427</f>
        <v>67.33827276729896</v>
      </c>
      <c r="D32" s="16">
        <f>Exp_11!D427</f>
        <v>60.074746884380929</v>
      </c>
      <c r="E32" s="17">
        <f>Exp_11!E427</f>
        <v>74.165921474324193</v>
      </c>
      <c r="F32" s="15">
        <f>Exp_11!F427</f>
        <v>5.1909999999999998</v>
      </c>
      <c r="G32" s="16">
        <f>Exp_11!G427</f>
        <v>4.8879999999999999</v>
      </c>
      <c r="H32" s="17">
        <f>Exp_11!H427</f>
        <v>4.8419999999999996</v>
      </c>
      <c r="I32" s="15">
        <f>Exp_11!I427</f>
        <v>0.54449999999999998</v>
      </c>
      <c r="J32" s="16">
        <f>Exp_11!J427</f>
        <v>0.62412500000000004</v>
      </c>
      <c r="K32" s="17">
        <f>Exp_11!K427</f>
        <v>0.68687500000000001</v>
      </c>
      <c r="L32" s="15">
        <f>Exp_11!L427</f>
        <v>7.5324999999999878E-2</v>
      </c>
      <c r="M32" s="16">
        <f>Exp_11!M427</f>
        <v>5.9787499999999771E-2</v>
      </c>
      <c r="N32" s="17">
        <f>Exp_11!N427</f>
        <v>5.2362499999999756E-2</v>
      </c>
      <c r="O32" s="75"/>
    </row>
    <row r="33" spans="2:15" x14ac:dyDescent="0.35">
      <c r="B33" s="12">
        <f>$B$9</f>
        <v>100</v>
      </c>
      <c r="C33" s="24">
        <f>Exp_11!C428</f>
        <v>75.44926561701827</v>
      </c>
      <c r="D33" s="25">
        <f>Exp_11!D428</f>
        <v>64.798002380750034</v>
      </c>
      <c r="E33" s="26">
        <f>Exp_11!E428</f>
        <v>66.416779898071454</v>
      </c>
      <c r="F33" s="24">
        <f>Exp_11!F428</f>
        <v>11.4475</v>
      </c>
      <c r="G33" s="25">
        <f>Exp_11!G428</f>
        <v>8.6310000000000002</v>
      </c>
      <c r="H33" s="26">
        <f>Exp_11!H428</f>
        <v>7.6929999999999996</v>
      </c>
      <c r="I33" s="24">
        <f>Exp_11!I428</f>
        <v>0.54162500000000002</v>
      </c>
      <c r="J33" s="25">
        <f>Exp_11!J428</f>
        <v>0.61475000000000002</v>
      </c>
      <c r="K33" s="26">
        <f>Exp_11!K428</f>
        <v>0.66937500000000005</v>
      </c>
      <c r="L33" s="24">
        <f>Exp_11!L428</f>
        <v>9.2809999999999976E-2</v>
      </c>
      <c r="M33" s="25">
        <f>Exp_11!M428</f>
        <v>6.1720000000000087E-2</v>
      </c>
      <c r="N33" s="26">
        <f>Exp_11!N428</f>
        <v>5.0155000000000012E-2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Exp_11!C762</f>
        <v>73.512506020086533</v>
      </c>
      <c r="D35" s="53">
        <f>Exp_11!D762</f>
        <v>64.825323710071956</v>
      </c>
      <c r="E35" s="62">
        <f>Exp_11!E762</f>
        <v>59.76223984292416</v>
      </c>
      <c r="F35" s="61">
        <f>Exp_11!F762</f>
        <v>3.6545000000000001</v>
      </c>
      <c r="G35" s="53">
        <f>Exp_11!G762</f>
        <v>3.7134999999999998</v>
      </c>
      <c r="H35" s="62">
        <f>Exp_11!H762</f>
        <v>3.8570000000000002</v>
      </c>
      <c r="I35" s="61">
        <f>Exp_11!I762</f>
        <v>0.55262500000000003</v>
      </c>
      <c r="J35" s="53">
        <f>Exp_11!J762</f>
        <v>0.62124999999999997</v>
      </c>
      <c r="K35" s="62">
        <f>Exp_11!K762</f>
        <v>0.68962500000000004</v>
      </c>
      <c r="L35" s="61">
        <f>Exp_11!L762</f>
        <v>7.219999999999957E-2</v>
      </c>
      <c r="M35" s="53">
        <f>Exp_11!M762</f>
        <v>6.1424999999999744E-2</v>
      </c>
      <c r="N35" s="62">
        <f>Exp_11!N762</f>
        <v>5.4924999999999828E-2</v>
      </c>
      <c r="O35" s="75"/>
    </row>
    <row r="36" spans="2:15" x14ac:dyDescent="0.35">
      <c r="B36" s="12">
        <f>$B$8</f>
        <v>40</v>
      </c>
      <c r="C36" s="15">
        <f>Exp_11!C763</f>
        <v>70.550439650185524</v>
      </c>
      <c r="D36" s="16">
        <f>Exp_11!D763</f>
        <v>62.882694819267158</v>
      </c>
      <c r="E36" s="17">
        <f>Exp_11!E763</f>
        <v>74.424342963081585</v>
      </c>
      <c r="F36" s="15">
        <f>Exp_11!F763</f>
        <v>5.1909999999999998</v>
      </c>
      <c r="G36" s="16">
        <f>Exp_11!G763</f>
        <v>4.8879999999999999</v>
      </c>
      <c r="H36" s="17">
        <f>Exp_11!H763</f>
        <v>4.8419999999999996</v>
      </c>
      <c r="I36" s="15">
        <f>Exp_11!I763</f>
        <v>0.54449999999999998</v>
      </c>
      <c r="J36" s="16">
        <f>Exp_11!J763</f>
        <v>0.62412500000000004</v>
      </c>
      <c r="K36" s="17">
        <f>Exp_11!K763</f>
        <v>0.68687500000000001</v>
      </c>
      <c r="L36" s="15">
        <f>Exp_11!L763</f>
        <v>7.5324999999999878E-2</v>
      </c>
      <c r="M36" s="16">
        <f>Exp_11!M763</f>
        <v>5.9787499999999771E-2</v>
      </c>
      <c r="N36" s="17">
        <f>Exp_11!N763</f>
        <v>5.2362499999999756E-2</v>
      </c>
      <c r="O36" s="75"/>
    </row>
    <row r="37" spans="2:15" x14ac:dyDescent="0.35">
      <c r="B37" s="12">
        <f>$B$9</f>
        <v>100</v>
      </c>
      <c r="C37" s="24">
        <f>Exp_11!C764</f>
        <v>89.638666272277902</v>
      </c>
      <c r="D37" s="25">
        <f>Exp_11!D764</f>
        <v>73.080946144153415</v>
      </c>
      <c r="E37" s="26">
        <f>Exp_11!E764</f>
        <v>71.838843614335602</v>
      </c>
      <c r="F37" s="24">
        <f>Exp_11!F764</f>
        <v>11.4475</v>
      </c>
      <c r="G37" s="25">
        <f>Exp_11!G764</f>
        <v>8.6310000000000002</v>
      </c>
      <c r="H37" s="26">
        <f>Exp_11!H764</f>
        <v>7.6929999999999996</v>
      </c>
      <c r="I37" s="24">
        <f>Exp_11!I764</f>
        <v>0.54162500000000002</v>
      </c>
      <c r="J37" s="25">
        <f>Exp_11!J764</f>
        <v>0.61475000000000002</v>
      </c>
      <c r="K37" s="26">
        <f>Exp_11!K764</f>
        <v>0.66937500000000005</v>
      </c>
      <c r="L37" s="24">
        <f>Exp_11!L764</f>
        <v>9.2809999999999976E-2</v>
      </c>
      <c r="M37" s="25">
        <f>Exp_11!M764</f>
        <v>6.1720000000000087E-2</v>
      </c>
      <c r="N37" s="26">
        <f>Exp_11!N764</f>
        <v>5.0155000000000012E-2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Exp_11!C42</f>
        <v>72.068668094192034</v>
      </c>
      <c r="D43" s="53">
        <f>Exp_11!D42</f>
        <v>63.70824359510069</v>
      </c>
      <c r="E43" s="62">
        <f>Exp_11!E42</f>
        <v>59.722035466110846</v>
      </c>
      <c r="F43" s="61">
        <f>Exp_11!F42</f>
        <v>4</v>
      </c>
      <c r="G43" s="53">
        <f>Exp_11!G42</f>
        <v>4</v>
      </c>
      <c r="H43" s="62">
        <f>Exp_11!H42</f>
        <v>4</v>
      </c>
      <c r="I43" s="61">
        <f>Exp_11!I42</f>
        <v>1</v>
      </c>
      <c r="J43" s="53">
        <f>Exp_11!J42</f>
        <v>1</v>
      </c>
      <c r="K43" s="62">
        <f>Exp_11!K42</f>
        <v>1</v>
      </c>
      <c r="L43" s="61">
        <f>Exp_11!L42</f>
        <v>0</v>
      </c>
      <c r="M43" s="53">
        <f>Exp_11!M42</f>
        <v>0</v>
      </c>
      <c r="N43" s="62">
        <f>Exp_11!N42</f>
        <v>0</v>
      </c>
      <c r="O43" s="75"/>
    </row>
    <row r="44" spans="2:15" x14ac:dyDescent="0.35">
      <c r="B44" s="12">
        <f>$B$8</f>
        <v>40</v>
      </c>
      <c r="C44" s="15">
        <f>Exp_11!C43</f>
        <v>65.773856353508677</v>
      </c>
      <c r="D44" s="16">
        <f>Exp_11!D43</f>
        <v>59.951908980211513</v>
      </c>
      <c r="E44" s="17">
        <f>Exp_11!E43</f>
        <v>74.183785885734849</v>
      </c>
      <c r="F44" s="15">
        <f>Exp_11!F43</f>
        <v>4</v>
      </c>
      <c r="G44" s="16">
        <f>Exp_11!G43</f>
        <v>4</v>
      </c>
      <c r="H44" s="17">
        <f>Exp_11!H43</f>
        <v>4</v>
      </c>
      <c r="I44" s="15">
        <f>Exp_11!I43</f>
        <v>1</v>
      </c>
      <c r="J44" s="16">
        <f>Exp_11!J43</f>
        <v>1</v>
      </c>
      <c r="K44" s="17">
        <f>Exp_11!K43</f>
        <v>1</v>
      </c>
      <c r="L44" s="15">
        <f>Exp_11!L43</f>
        <v>0</v>
      </c>
      <c r="M44" s="16">
        <f>Exp_11!M43</f>
        <v>0</v>
      </c>
      <c r="N44" s="17">
        <f>Exp_11!N43</f>
        <v>0</v>
      </c>
      <c r="O44" s="75"/>
    </row>
    <row r="45" spans="2:15" x14ac:dyDescent="0.35">
      <c r="B45" s="12">
        <f>$B$9</f>
        <v>100</v>
      </c>
      <c r="C45" s="24">
        <f>Exp_11!C44</f>
        <v>67.209329110147294</v>
      </c>
      <c r="D45" s="25">
        <f>Exp_11!D44</f>
        <v>63.444141230299437</v>
      </c>
      <c r="E45" s="26">
        <f>Exp_11!E44</f>
        <v>65.547783879066756</v>
      </c>
      <c r="F45" s="24">
        <f>Exp_11!F44</f>
        <v>4</v>
      </c>
      <c r="G45" s="25">
        <f>Exp_11!G44</f>
        <v>4</v>
      </c>
      <c r="H45" s="26">
        <f>Exp_11!H44</f>
        <v>4</v>
      </c>
      <c r="I45" s="24">
        <f>Exp_11!I44</f>
        <v>1</v>
      </c>
      <c r="J45" s="25">
        <f>Exp_11!J44</f>
        <v>1</v>
      </c>
      <c r="K45" s="26">
        <f>Exp_11!K44</f>
        <v>1</v>
      </c>
      <c r="L45" s="24">
        <f>Exp_11!L44</f>
        <v>0</v>
      </c>
      <c r="M45" s="25">
        <f>Exp_11!M44</f>
        <v>0</v>
      </c>
      <c r="N45" s="26">
        <f>Exp_11!N44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Exp_11!C126</f>
        <v>73.412605668478335</v>
      </c>
      <c r="D47" s="53">
        <f>Exp_11!D126</f>
        <v>65.830923658233402</v>
      </c>
      <c r="E47" s="62">
        <f>Exp_11!E126</f>
        <v>59.882098120204915</v>
      </c>
      <c r="F47" s="61">
        <f>Exp_11!F126</f>
        <v>2.4935</v>
      </c>
      <c r="G47" s="53">
        <f>Exp_11!G126</f>
        <v>3.5754999999999999</v>
      </c>
      <c r="H47" s="62">
        <f>Exp_11!H126</f>
        <v>4.5670000000000002</v>
      </c>
      <c r="I47" s="61">
        <f>Exp_11!I126</f>
        <v>0.52024999999999999</v>
      </c>
      <c r="J47" s="53">
        <f>Exp_11!J126</f>
        <v>0.71399999999999997</v>
      </c>
      <c r="K47" s="62">
        <f>Exp_11!K126</f>
        <v>0.85562499999999997</v>
      </c>
      <c r="L47" s="61">
        <f>Exp_11!L126</f>
        <v>2.0625000000000063E-2</v>
      </c>
      <c r="M47" s="53">
        <f>Exp_11!M126</f>
        <v>3.5975000000000097E-2</v>
      </c>
      <c r="N47" s="62">
        <f>Exp_11!N126</f>
        <v>5.7224999999999852E-2</v>
      </c>
      <c r="O47" s="75"/>
    </row>
    <row r="48" spans="2:15" x14ac:dyDescent="0.35">
      <c r="B48" s="12">
        <f>$B$8</f>
        <v>40</v>
      </c>
      <c r="C48" s="15">
        <f>Exp_11!C127</f>
        <v>66.079370327911889</v>
      </c>
      <c r="D48" s="16">
        <f>Exp_11!D127</f>
        <v>60.200483925777249</v>
      </c>
      <c r="E48" s="17">
        <f>Exp_11!E127</f>
        <v>75.929333737652073</v>
      </c>
      <c r="F48" s="15">
        <f>Exp_11!F127</f>
        <v>2.1074999999999999</v>
      </c>
      <c r="G48" s="16">
        <f>Exp_11!G127</f>
        <v>3.37</v>
      </c>
      <c r="H48" s="17">
        <f>Exp_11!H127</f>
        <v>4.2560000000000002</v>
      </c>
      <c r="I48" s="15">
        <f>Exp_11!I127</f>
        <v>0.449125</v>
      </c>
      <c r="J48" s="16">
        <f>Exp_11!J127</f>
        <v>0.69199999999999995</v>
      </c>
      <c r="K48" s="17">
        <f>Exp_11!K127</f>
        <v>0.82899999999999996</v>
      </c>
      <c r="L48" s="15">
        <f>Exp_11!L127</f>
        <v>7.7750000000000171E-3</v>
      </c>
      <c r="M48" s="16">
        <f>Exp_11!M127</f>
        <v>1.5050000000000062E-2</v>
      </c>
      <c r="N48" s="17">
        <f>Exp_11!N127</f>
        <v>2.3499999999999972E-2</v>
      </c>
      <c r="O48" s="75"/>
    </row>
    <row r="49" spans="2:15" x14ac:dyDescent="0.35">
      <c r="B49" s="12">
        <f>$B$9</f>
        <v>100</v>
      </c>
      <c r="C49" s="24">
        <f>Exp_11!C128</f>
        <v>65.963835695407553</v>
      </c>
      <c r="D49" s="25">
        <f>Exp_11!D128</f>
        <v>64.781107079526279</v>
      </c>
      <c r="E49" s="26">
        <f>Exp_11!E128</f>
        <v>65.757850831604102</v>
      </c>
      <c r="F49" s="24">
        <f>Exp_11!F128</f>
        <v>1.74</v>
      </c>
      <c r="G49" s="25">
        <f>Exp_11!G128</f>
        <v>2.891</v>
      </c>
      <c r="H49" s="26">
        <f>Exp_11!H128</f>
        <v>3.7189999999999999</v>
      </c>
      <c r="I49" s="24">
        <f>Exp_11!I128</f>
        <v>0.38174999999999998</v>
      </c>
      <c r="J49" s="25">
        <f>Exp_11!J128</f>
        <v>0.61450000000000005</v>
      </c>
      <c r="K49" s="26">
        <f>Exp_11!K128</f>
        <v>0.76675000000000004</v>
      </c>
      <c r="L49" s="24">
        <f>Exp_11!L128</f>
        <v>2.1299999999999995E-3</v>
      </c>
      <c r="M49" s="25">
        <f>Exp_11!M128</f>
        <v>4.3299999999999771E-3</v>
      </c>
      <c r="N49" s="26">
        <f>Exp_11!N128</f>
        <v>6.5199999999999538E-3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Exp_11!C630</f>
        <v>79.088213264544081</v>
      </c>
      <c r="D51" s="53">
        <f>Exp_11!D630</f>
        <v>68.016876795556016</v>
      </c>
      <c r="E51" s="62">
        <f>Exp_11!E630</f>
        <v>63.500366749524765</v>
      </c>
      <c r="F51" s="61">
        <f>Exp_11!F630</f>
        <v>5.8594999999999997</v>
      </c>
      <c r="G51" s="53">
        <f>Exp_11!G630</f>
        <v>6.1660000000000004</v>
      </c>
      <c r="H51" s="62">
        <f>Exp_11!H630</f>
        <v>6.5519999999999996</v>
      </c>
      <c r="I51" s="61">
        <f>Exp_11!I630</f>
        <v>0.65300000000000002</v>
      </c>
      <c r="J51" s="53">
        <f>Exp_11!J630</f>
        <v>0.73812500000000003</v>
      </c>
      <c r="K51" s="62">
        <f>Exp_11!K630</f>
        <v>0.80400000000000005</v>
      </c>
      <c r="L51" s="61">
        <f>Exp_11!L630</f>
        <v>0.16237500000000002</v>
      </c>
      <c r="M51" s="53">
        <f>Exp_11!M630</f>
        <v>0.16067500000000007</v>
      </c>
      <c r="N51" s="62">
        <f>Exp_11!N630</f>
        <v>0.16680000000000006</v>
      </c>
      <c r="O51" s="75"/>
    </row>
    <row r="52" spans="2:15" x14ac:dyDescent="0.35">
      <c r="B52" s="12">
        <f>$B$8</f>
        <v>40</v>
      </c>
      <c r="C52" s="15">
        <f>Exp_11!C631</f>
        <v>72.98822388293749</v>
      </c>
      <c r="D52" s="16">
        <f>Exp_11!D631</f>
        <v>67.265699575408917</v>
      </c>
      <c r="E52" s="17">
        <f>Exp_11!E631</f>
        <v>81.0675798070978</v>
      </c>
      <c r="F52" s="15">
        <f>Exp_11!F631</f>
        <v>7.3654999999999999</v>
      </c>
      <c r="G52" s="16">
        <f>Exp_11!G631</f>
        <v>7.8209999999999997</v>
      </c>
      <c r="H52" s="17">
        <f>Exp_11!H631</f>
        <v>8.0515000000000008</v>
      </c>
      <c r="I52" s="15">
        <f>Exp_11!I631</f>
        <v>0.61124999999999996</v>
      </c>
      <c r="J52" s="16">
        <f>Exp_11!J631</f>
        <v>0.72437499999999999</v>
      </c>
      <c r="K52" s="17">
        <f>Exp_11!K631</f>
        <v>0.79062500000000002</v>
      </c>
      <c r="L52" s="15">
        <f>Exp_11!L631</f>
        <v>0.12301250000000011</v>
      </c>
      <c r="M52" s="16">
        <f>Exp_11!M631</f>
        <v>0.12308750000000006</v>
      </c>
      <c r="N52" s="17">
        <f>Exp_11!N631</f>
        <v>0.12222500000000008</v>
      </c>
      <c r="O52" s="75"/>
    </row>
    <row r="53" spans="2:15" x14ac:dyDescent="0.35">
      <c r="B53" s="12">
        <f>$B$9</f>
        <v>100</v>
      </c>
      <c r="C53" s="24">
        <f>Exp_11!C632</f>
        <v>84.038177143792026</v>
      </c>
      <c r="D53" s="25">
        <f>Exp_11!D632</f>
        <v>76.51668996799286</v>
      </c>
      <c r="E53" s="26">
        <f>Exp_11!E632</f>
        <v>74.536258530879962</v>
      </c>
      <c r="F53" s="24">
        <f>Exp_11!F632</f>
        <v>10.23</v>
      </c>
      <c r="G53" s="25">
        <f>Exp_11!G632</f>
        <v>10.3635</v>
      </c>
      <c r="H53" s="26">
        <f>Exp_11!H632</f>
        <v>9.8789999999999996</v>
      </c>
      <c r="I53" s="24">
        <f>Exp_11!I632</f>
        <v>0.56737499999999996</v>
      </c>
      <c r="J53" s="25">
        <f>Exp_11!J632</f>
        <v>0.68274999999999997</v>
      </c>
      <c r="K53" s="26">
        <f>Exp_11!K632</f>
        <v>0.749</v>
      </c>
      <c r="L53" s="24">
        <f>Exp_11!L632</f>
        <v>7.9605000000000134E-2</v>
      </c>
      <c r="M53" s="25">
        <f>Exp_11!M632</f>
        <v>7.6325000000000115E-2</v>
      </c>
      <c r="N53" s="26">
        <f>Exp_11!N632</f>
        <v>6.8830000000000155E-2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Exp_11!C714</f>
        <v>77.96500303324747</v>
      </c>
      <c r="D55" s="53">
        <f>Exp_11!D714</f>
        <v>68.205532111825974</v>
      </c>
      <c r="E55" s="62">
        <f>Exp_11!E714</f>
        <v>63.688248718442807</v>
      </c>
      <c r="F55" s="61">
        <f>Exp_11!F714</f>
        <v>4.2565</v>
      </c>
      <c r="G55" s="53">
        <f>Exp_11!G714</f>
        <v>4.5054999999999996</v>
      </c>
      <c r="H55" s="62">
        <f>Exp_11!H714</f>
        <v>4.8215000000000003</v>
      </c>
      <c r="I55" s="61">
        <f>Exp_11!I714</f>
        <v>0.51649999999999996</v>
      </c>
      <c r="J55" s="53">
        <f>Exp_11!J714</f>
        <v>0.59912500000000002</v>
      </c>
      <c r="K55" s="62">
        <f>Exp_11!K714</f>
        <v>0.66700000000000004</v>
      </c>
      <c r="L55" s="61">
        <f>Exp_11!L714</f>
        <v>0.10952499999999958</v>
      </c>
      <c r="M55" s="53">
        <f>Exp_11!M714</f>
        <v>0.1054499999999995</v>
      </c>
      <c r="N55" s="62">
        <f>Exp_11!N714</f>
        <v>0.10767499999999947</v>
      </c>
      <c r="O55" s="75"/>
    </row>
    <row r="56" spans="2:15" x14ac:dyDescent="0.35">
      <c r="B56" s="12">
        <f>$B$8</f>
        <v>40</v>
      </c>
      <c r="C56" s="15">
        <f>Exp_11!C715</f>
        <v>73.294626172091014</v>
      </c>
      <c r="D56" s="16">
        <f>Exp_11!D715</f>
        <v>64.854548321786027</v>
      </c>
      <c r="E56" s="17">
        <f>Exp_11!E715</f>
        <v>80.547532812718529</v>
      </c>
      <c r="F56" s="15">
        <f>Exp_11!F715</f>
        <v>5.5914999999999999</v>
      </c>
      <c r="G56" s="16">
        <f>Exp_11!G715</f>
        <v>6.0039999999999996</v>
      </c>
      <c r="H56" s="17">
        <f>Exp_11!H715</f>
        <v>6.1905000000000001</v>
      </c>
      <c r="I56" s="15">
        <f>Exp_11!I715</f>
        <v>0.50749999999999995</v>
      </c>
      <c r="J56" s="16">
        <f>Exp_11!J715</f>
        <v>0.60987499999999994</v>
      </c>
      <c r="K56" s="17">
        <f>Exp_11!K715</f>
        <v>0.675875</v>
      </c>
      <c r="L56" s="15">
        <f>Exp_11!L715</f>
        <v>8.9037500000000103E-2</v>
      </c>
      <c r="M56" s="16">
        <f>Exp_11!M715</f>
        <v>8.9112500000000011E-2</v>
      </c>
      <c r="N56" s="17">
        <f>Exp_11!N715</f>
        <v>8.7174999999999961E-2</v>
      </c>
      <c r="O56" s="75"/>
    </row>
    <row r="57" spans="2:15" x14ac:dyDescent="0.35">
      <c r="B57" s="12">
        <f>$B$9</f>
        <v>100</v>
      </c>
      <c r="C57" s="24">
        <f>Exp_11!C716</f>
        <v>83.297080836999697</v>
      </c>
      <c r="D57" s="25">
        <f>Exp_11!D716</f>
        <v>75.813634419435203</v>
      </c>
      <c r="E57" s="26">
        <f>Exp_11!E716</f>
        <v>73.691386043151667</v>
      </c>
      <c r="F57" s="24">
        <f>Exp_11!F716</f>
        <v>8.1059999999999999</v>
      </c>
      <c r="G57" s="25">
        <f>Exp_11!G716</f>
        <v>8.3699999999999992</v>
      </c>
      <c r="H57" s="26">
        <f>Exp_11!H716</f>
        <v>8.1720000000000006</v>
      </c>
      <c r="I57" s="24">
        <f>Exp_11!I716</f>
        <v>0.48562499999999997</v>
      </c>
      <c r="J57" s="25">
        <f>Exp_11!J716</f>
        <v>0.60237499999999999</v>
      </c>
      <c r="K57" s="26">
        <f>Exp_11!K716</f>
        <v>0.67425000000000002</v>
      </c>
      <c r="L57" s="24">
        <f>Exp_11!L716</f>
        <v>6.1635000000000051E-2</v>
      </c>
      <c r="M57" s="25">
        <f>Exp_11!M716</f>
        <v>5.9605000000000019E-2</v>
      </c>
      <c r="N57" s="26">
        <f>Exp_11!N716</f>
        <v>5.4750000000000076E-2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Exp_11!C798</f>
        <v>75.676985680925029</v>
      </c>
      <c r="D59" s="53">
        <f>Exp_11!D798</f>
        <v>66.220133045053245</v>
      </c>
      <c r="E59" s="62">
        <f>Exp_11!E798</f>
        <v>61.818376747317373</v>
      </c>
      <c r="F59" s="61">
        <f>Exp_11!F798</f>
        <v>3.6545000000000001</v>
      </c>
      <c r="G59" s="53">
        <f>Exp_11!G798</f>
        <v>3.7134999999999998</v>
      </c>
      <c r="H59" s="62">
        <f>Exp_11!H798</f>
        <v>3.8570000000000002</v>
      </c>
      <c r="I59" s="61">
        <f>Exp_11!I798</f>
        <v>0.55262500000000003</v>
      </c>
      <c r="J59" s="53">
        <f>Exp_11!J798</f>
        <v>0.62124999999999997</v>
      </c>
      <c r="K59" s="62">
        <f>Exp_11!K798</f>
        <v>0.68962500000000004</v>
      </c>
      <c r="L59" s="61">
        <f>Exp_11!L798</f>
        <v>7.219999999999957E-2</v>
      </c>
      <c r="M59" s="53">
        <f>Exp_11!M798</f>
        <v>6.1424999999999744E-2</v>
      </c>
      <c r="N59" s="62">
        <f>Exp_11!N798</f>
        <v>5.4924999999999828E-2</v>
      </c>
      <c r="O59" s="75"/>
    </row>
    <row r="60" spans="2:15" x14ac:dyDescent="0.35">
      <c r="B60" s="12">
        <f>$B$8</f>
        <v>40</v>
      </c>
      <c r="C60" s="15">
        <f>Exp_11!C799</f>
        <v>72.159230668969315</v>
      </c>
      <c r="D60" s="16">
        <f>Exp_11!D799</f>
        <v>64.470936752144638</v>
      </c>
      <c r="E60" s="17">
        <f>Exp_11!E799</f>
        <v>78.633854415739052</v>
      </c>
      <c r="F60" s="15">
        <f>Exp_11!F799</f>
        <v>5.1909999999999998</v>
      </c>
      <c r="G60" s="16">
        <f>Exp_11!G799</f>
        <v>4.8879999999999999</v>
      </c>
      <c r="H60" s="17">
        <f>Exp_11!H799</f>
        <v>4.8419999999999996</v>
      </c>
      <c r="I60" s="15">
        <f>Exp_11!I799</f>
        <v>0.54449999999999998</v>
      </c>
      <c r="J60" s="16">
        <f>Exp_11!J799</f>
        <v>0.62412500000000004</v>
      </c>
      <c r="K60" s="17">
        <f>Exp_11!K799</f>
        <v>0.68687500000000001</v>
      </c>
      <c r="L60" s="15">
        <f>Exp_11!L799</f>
        <v>7.5324999999999878E-2</v>
      </c>
      <c r="M60" s="16">
        <f>Exp_11!M799</f>
        <v>5.9787499999999771E-2</v>
      </c>
      <c r="N60" s="17">
        <f>Exp_11!N799</f>
        <v>5.2362499999999756E-2</v>
      </c>
      <c r="O60" s="75"/>
    </row>
    <row r="61" spans="2:15" x14ac:dyDescent="0.35">
      <c r="B61" s="12">
        <f>$B$9</f>
        <v>100</v>
      </c>
      <c r="C61" s="24">
        <f>Exp_11!C800</f>
        <v>91.720751552244167</v>
      </c>
      <c r="D61" s="25">
        <f>Exp_11!D800</f>
        <v>77.530685172362155</v>
      </c>
      <c r="E61" s="26">
        <f>Exp_11!E800</f>
        <v>73.521390402731271</v>
      </c>
      <c r="F61" s="24">
        <f>Exp_11!F800</f>
        <v>11.4475</v>
      </c>
      <c r="G61" s="25">
        <f>Exp_11!G800</f>
        <v>8.6310000000000002</v>
      </c>
      <c r="H61" s="26">
        <f>Exp_11!H800</f>
        <v>7.6929999999999996</v>
      </c>
      <c r="I61" s="24">
        <f>Exp_11!I800</f>
        <v>0.54162500000000002</v>
      </c>
      <c r="J61" s="25">
        <f>Exp_11!J800</f>
        <v>0.61475000000000002</v>
      </c>
      <c r="K61" s="26">
        <f>Exp_11!K800</f>
        <v>0.66937500000000005</v>
      </c>
      <c r="L61" s="24">
        <f>Exp_11!L800</f>
        <v>9.2809999999999976E-2</v>
      </c>
      <c r="M61" s="25">
        <f>Exp_11!M800</f>
        <v>6.1720000000000087E-2</v>
      </c>
      <c r="N61" s="26">
        <f>Exp_11!N800</f>
        <v>5.0155000000000012E-2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Exp_11!C210</f>
        <v>73.460490219367969</v>
      </c>
      <c r="D66" s="53">
        <f>Exp_11!D210</f>
        <v>65.019355442952588</v>
      </c>
      <c r="E66" s="62">
        <f>Exp_11!E210</f>
        <v>61.177883664363137</v>
      </c>
      <c r="F66" s="61">
        <f>Exp_11!F210</f>
        <v>1.8357500000000018</v>
      </c>
      <c r="G66" s="53">
        <f>Exp_11!G210</f>
        <v>2.6879166666666658</v>
      </c>
      <c r="H66" s="62">
        <f>Exp_11!H210</f>
        <v>3.5110833333333389</v>
      </c>
      <c r="I66" s="61">
        <f>Exp_11!I210</f>
        <v>0.36475000000000024</v>
      </c>
      <c r="J66" s="53">
        <f>Exp_11!J210</f>
        <v>0.48327083333333348</v>
      </c>
      <c r="K66" s="62">
        <f>Exp_11!K210</f>
        <v>0.56468750000000001</v>
      </c>
      <c r="L66" s="61">
        <f>Exp_11!L210</f>
        <v>1.8837500000000021E-2</v>
      </c>
      <c r="M66" s="53">
        <f>Exp_11!M210</f>
        <v>3.7741666666666583E-2</v>
      </c>
      <c r="N66" s="62">
        <f>Exp_11!N210</f>
        <v>6.2616666666666487E-2</v>
      </c>
      <c r="O66" s="75"/>
    </row>
    <row r="67" spans="2:15" x14ac:dyDescent="0.35">
      <c r="B67" s="12">
        <f>$B$8</f>
        <v>40</v>
      </c>
      <c r="C67" s="15">
        <f>Exp_11!C211</f>
        <v>65.330288600725126</v>
      </c>
      <c r="D67" s="16">
        <f>Exp_11!D211</f>
        <v>60.748104122629883</v>
      </c>
      <c r="E67" s="17">
        <f>Exp_11!E211</f>
        <v>76.850902541468017</v>
      </c>
      <c r="F67" s="15">
        <f>Exp_11!F211</f>
        <v>1.7129166666666669</v>
      </c>
      <c r="G67" s="16">
        <f>Exp_11!G211</f>
        <v>2.885999999999997</v>
      </c>
      <c r="H67" s="17">
        <f>Exp_11!H211</f>
        <v>4.1480833333333322</v>
      </c>
      <c r="I67" s="15">
        <f>Exp_11!I211</f>
        <v>0.31531249999999988</v>
      </c>
      <c r="J67" s="16">
        <f>Exp_11!J211</f>
        <v>0.44681250000000022</v>
      </c>
      <c r="K67" s="17">
        <f>Exp_11!K211</f>
        <v>0.53535416666666646</v>
      </c>
      <c r="L67" s="15">
        <f>Exp_11!L211</f>
        <v>1.1291666666666676E-2</v>
      </c>
      <c r="M67" s="16">
        <f>Exp_11!M211</f>
        <v>2.7468749999999872E-2</v>
      </c>
      <c r="N67" s="17">
        <f>Exp_11!N211</f>
        <v>5.0166666666666616E-2</v>
      </c>
      <c r="O67" s="75"/>
    </row>
    <row r="68" spans="2:15" x14ac:dyDescent="0.35">
      <c r="B68" s="12">
        <f>$B$9</f>
        <v>100</v>
      </c>
      <c r="C68" s="24">
        <f>Exp_11!C212</f>
        <v>67.437375301660325</v>
      </c>
      <c r="D68" s="25">
        <f>Exp_11!D212</f>
        <v>65.231912993174944</v>
      </c>
      <c r="E68" s="26">
        <f>Exp_11!E212</f>
        <v>69.239802293346997</v>
      </c>
      <c r="F68" s="24">
        <f>Exp_11!F212</f>
        <v>1.6551666666666689</v>
      </c>
      <c r="G68" s="25">
        <f>Exp_11!G212</f>
        <v>3.4478333333333313</v>
      </c>
      <c r="H68" s="26">
        <f>Exp_11!H212</f>
        <v>5.6963333333333406</v>
      </c>
      <c r="I68" s="24">
        <f>Exp_11!I212</f>
        <v>0.25600000000000001</v>
      </c>
      <c r="J68" s="25">
        <f>Exp_11!J212</f>
        <v>0.38464583333333335</v>
      </c>
      <c r="K68" s="26">
        <f>Exp_11!K212</f>
        <v>0.47560416666666666</v>
      </c>
      <c r="L68" s="24">
        <f>Exp_11!L212</f>
        <v>6.3116666666666668E-3</v>
      </c>
      <c r="M68" s="25">
        <f>Exp_11!M212</f>
        <v>1.9092500000000033E-2</v>
      </c>
      <c r="N68" s="26">
        <f>Exp_11!N212</f>
        <v>3.7939166666666753E-2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Exp_11!C294</f>
        <v>74.832319326625978</v>
      </c>
      <c r="D70" s="53">
        <f>Exp_11!D294</f>
        <v>65.52502709503608</v>
      </c>
      <c r="E70" s="62">
        <f>Exp_11!E294</f>
        <v>60.945583031286681</v>
      </c>
      <c r="F70" s="61">
        <f>Exp_11!F294</f>
        <v>5.9699166666666681</v>
      </c>
      <c r="G70" s="53">
        <f>Exp_11!G294</f>
        <v>5.9686666666666612</v>
      </c>
      <c r="H70" s="62">
        <f>Exp_11!H294</f>
        <v>6.1440000000000019</v>
      </c>
      <c r="I70" s="61">
        <f>Exp_11!I294</f>
        <v>0.58043750000000094</v>
      </c>
      <c r="J70" s="53">
        <f>Exp_11!J294</f>
        <v>0.60625000000000018</v>
      </c>
      <c r="K70" s="62">
        <f>Exp_11!K294</f>
        <v>0.62822916666666695</v>
      </c>
      <c r="L70" s="61">
        <f>Exp_11!L294</f>
        <v>0.18240833333333359</v>
      </c>
      <c r="M70" s="53">
        <f>Exp_11!M294</f>
        <v>0.17718333333333361</v>
      </c>
      <c r="N70" s="62">
        <f>Exp_11!N294</f>
        <v>0.18155416666666685</v>
      </c>
      <c r="O70" s="75"/>
    </row>
    <row r="71" spans="2:15" x14ac:dyDescent="0.35">
      <c r="B71" s="12">
        <f>$B$8</f>
        <v>40</v>
      </c>
      <c r="C71" s="15">
        <f>Exp_11!C295</f>
        <v>68.466682526187824</v>
      </c>
      <c r="D71" s="16">
        <f>Exp_11!D295</f>
        <v>62.429604263533662</v>
      </c>
      <c r="E71" s="17">
        <f>Exp_11!E295</f>
        <v>75.808507850262927</v>
      </c>
      <c r="F71" s="15">
        <f>Exp_11!F295</f>
        <v>8.8817499999999967</v>
      </c>
      <c r="G71" s="16">
        <f>Exp_11!G295</f>
        <v>9.0719166666666595</v>
      </c>
      <c r="H71" s="17">
        <f>Exp_11!H295</f>
        <v>9.0508333333333315</v>
      </c>
      <c r="I71" s="15">
        <f>Exp_11!I295</f>
        <v>0.54977083333333376</v>
      </c>
      <c r="J71" s="16">
        <f>Exp_11!J295</f>
        <v>0.58818749999999953</v>
      </c>
      <c r="K71" s="17">
        <f>Exp_11!K295</f>
        <v>0.60977083333333326</v>
      </c>
      <c r="L71" s="15">
        <f>Exp_11!L295</f>
        <v>0.16706666666666661</v>
      </c>
      <c r="M71" s="16">
        <f>Exp_11!M295</f>
        <v>0.16797916666666668</v>
      </c>
      <c r="N71" s="17">
        <f>Exp_11!N295</f>
        <v>0.16529374999999999</v>
      </c>
      <c r="O71" s="75"/>
    </row>
    <row r="72" spans="2:15" x14ac:dyDescent="0.35">
      <c r="B72" s="12">
        <f>$B$9</f>
        <v>100</v>
      </c>
      <c r="C72" s="24">
        <f>Exp_11!C296</f>
        <v>74.392902224349029</v>
      </c>
      <c r="D72" s="25">
        <f>Exp_11!D296</f>
        <v>68.78136274182954</v>
      </c>
      <c r="E72" s="26">
        <f>Exp_11!E296</f>
        <v>69.634652186901661</v>
      </c>
      <c r="F72" s="24">
        <f>Exp_11!F296</f>
        <v>16.965583333333324</v>
      </c>
      <c r="G72" s="25">
        <f>Exp_11!G296</f>
        <v>18.111166666666673</v>
      </c>
      <c r="H72" s="26">
        <f>Exp_11!H296</f>
        <v>18.078499999999998</v>
      </c>
      <c r="I72" s="24">
        <f>Exp_11!I296</f>
        <v>0.51660416666666664</v>
      </c>
      <c r="J72" s="25">
        <f>Exp_11!J296</f>
        <v>0.57479166666666603</v>
      </c>
      <c r="K72" s="26">
        <f>Exp_11!K296</f>
        <v>0.59127083333333419</v>
      </c>
      <c r="L72" s="24">
        <f>Exp_11!L296</f>
        <v>0.14899166666666649</v>
      </c>
      <c r="M72" s="25">
        <f>Exp_11!M296</f>
        <v>0.1581199999999999</v>
      </c>
      <c r="N72" s="26">
        <f>Exp_11!N296</f>
        <v>0.15713416666666663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Exp_11!C378</f>
        <v>77.980693508316051</v>
      </c>
      <c r="D74" s="53">
        <f>Exp_11!D378</f>
        <v>67.617111968160984</v>
      </c>
      <c r="E74" s="62">
        <f>Exp_11!E378</f>
        <v>62.305247134160311</v>
      </c>
      <c r="F74" s="61">
        <f>Exp_11!F378</f>
        <v>4.5823333333333354</v>
      </c>
      <c r="G74" s="53">
        <f>Exp_11!G378</f>
        <v>4.6144166666666635</v>
      </c>
      <c r="H74" s="62">
        <f>Exp_11!H378</f>
        <v>4.7525000000000022</v>
      </c>
      <c r="I74" s="61">
        <f>Exp_11!I378</f>
        <v>0.47739583333333319</v>
      </c>
      <c r="J74" s="53">
        <f>Exp_11!J378</f>
        <v>0.51074999999999982</v>
      </c>
      <c r="K74" s="62">
        <f>Exp_11!K378</f>
        <v>0.5332916666666665</v>
      </c>
      <c r="L74" s="61">
        <f>Exp_11!L378</f>
        <v>0.13363749999999999</v>
      </c>
      <c r="M74" s="53">
        <f>Exp_11!M378</f>
        <v>0.12857083333333344</v>
      </c>
      <c r="N74" s="62">
        <f>Exp_11!N378</f>
        <v>0.1309666666666667</v>
      </c>
      <c r="O74" s="75"/>
    </row>
    <row r="75" spans="2:15" x14ac:dyDescent="0.35">
      <c r="B75" s="12">
        <f>$B$8</f>
        <v>40</v>
      </c>
      <c r="C75" s="15">
        <f>Exp_11!C379</f>
        <v>72.524373246039104</v>
      </c>
      <c r="D75" s="16">
        <f>Exp_11!D379</f>
        <v>67.091154569565489</v>
      </c>
      <c r="E75" s="17">
        <f>Exp_11!E379</f>
        <v>78.02371746718174</v>
      </c>
      <c r="F75" s="15">
        <f>Exp_11!F379</f>
        <v>7.0235833333333293</v>
      </c>
      <c r="G75" s="16">
        <f>Exp_11!G379</f>
        <v>7.2198333333333338</v>
      </c>
      <c r="H75" s="17">
        <f>Exp_11!H379</f>
        <v>7.2401666666666662</v>
      </c>
      <c r="I75" s="15">
        <f>Exp_11!I379</f>
        <v>0.46824999999999989</v>
      </c>
      <c r="J75" s="16">
        <f>Exp_11!J379</f>
        <v>0.51118749999999979</v>
      </c>
      <c r="K75" s="17">
        <f>Exp_11!K379</f>
        <v>0.53799999999999959</v>
      </c>
      <c r="L75" s="15">
        <f>Exp_11!L379</f>
        <v>0.12876458333333335</v>
      </c>
      <c r="M75" s="16">
        <f>Exp_11!M379</f>
        <v>0.12937708333333331</v>
      </c>
      <c r="N75" s="17">
        <f>Exp_11!N379</f>
        <v>0.1272041666666667</v>
      </c>
      <c r="O75" s="75"/>
    </row>
    <row r="76" spans="2:15" x14ac:dyDescent="0.35">
      <c r="B76" s="12">
        <f>$B$9</f>
        <v>100</v>
      </c>
      <c r="C76" s="24">
        <f>Exp_11!C380</f>
        <v>84.641978942921611</v>
      </c>
      <c r="D76" s="25">
        <f>Exp_11!D380</f>
        <v>75.490758748744199</v>
      </c>
      <c r="E76" s="26">
        <f>Exp_11!E380</f>
        <v>76.039402036746395</v>
      </c>
      <c r="F76" s="24">
        <f>Exp_11!F380</f>
        <v>13.48416666666666</v>
      </c>
      <c r="G76" s="25">
        <f>Exp_11!G380</f>
        <v>14.647499999999985</v>
      </c>
      <c r="H76" s="26">
        <f>Exp_11!H380</f>
        <v>14.771166666666661</v>
      </c>
      <c r="I76" s="24">
        <f>Exp_11!I380</f>
        <v>0.44987499999999964</v>
      </c>
      <c r="J76" s="25">
        <f>Exp_11!J380</f>
        <v>0.51297916666666676</v>
      </c>
      <c r="K76" s="26">
        <f>Exp_11!K380</f>
        <v>0.53568749999999954</v>
      </c>
      <c r="L76" s="24">
        <f>Exp_11!L380</f>
        <v>0.11684666666666672</v>
      </c>
      <c r="M76" s="25">
        <f>Exp_11!M380</f>
        <v>0.12595583333333327</v>
      </c>
      <c r="N76" s="26">
        <f>Exp_11!N380</f>
        <v>0.12628416666666678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Exp_11!C462</f>
        <v>79.521655615216019</v>
      </c>
      <c r="D78" s="53">
        <f>Exp_11!D462</f>
        <v>70.89940901170489</v>
      </c>
      <c r="E78" s="62">
        <f>Exp_11!E462</f>
        <v>64.845887541842572</v>
      </c>
      <c r="F78" s="61">
        <f>Exp_11!F462</f>
        <v>5.3771666666666667</v>
      </c>
      <c r="G78" s="53">
        <f>Exp_11!G462</f>
        <v>6.2284166666666678</v>
      </c>
      <c r="H78" s="62">
        <f>Exp_11!H462</f>
        <v>7.0721666666666678</v>
      </c>
      <c r="I78" s="61">
        <f>Exp_11!I462</f>
        <v>0.56233333333333346</v>
      </c>
      <c r="J78" s="53">
        <f>Exp_11!J462</f>
        <v>0.62812499999999938</v>
      </c>
      <c r="K78" s="62">
        <f>Exp_11!K462</f>
        <v>0.67860416666666701</v>
      </c>
      <c r="L78" s="61">
        <f>Exp_11!L462</f>
        <v>0.15639166666666682</v>
      </c>
      <c r="M78" s="53">
        <f>Exp_11!M462</f>
        <v>0.18579583333333341</v>
      </c>
      <c r="N78" s="62">
        <f>Exp_11!N462</f>
        <v>0.21788749999999998</v>
      </c>
      <c r="O78" s="75"/>
    </row>
    <row r="79" spans="2:15" x14ac:dyDescent="0.35">
      <c r="B79" s="12">
        <f>$B$8</f>
        <v>40</v>
      </c>
      <c r="C79" s="15">
        <f>Exp_11!C463</f>
        <v>76.147978368828575</v>
      </c>
      <c r="D79" s="16">
        <f>Exp_11!D463</f>
        <v>70.730895826469521</v>
      </c>
      <c r="E79" s="17">
        <f>Exp_11!E463</f>
        <v>91.25173627826166</v>
      </c>
      <c r="F79" s="15">
        <f>Exp_11!F463</f>
        <v>10.043083333333339</v>
      </c>
      <c r="G79" s="16">
        <f>Exp_11!G463</f>
        <v>11.757583333333329</v>
      </c>
      <c r="H79" s="17">
        <f>Exp_11!H463</f>
        <v>13.692166666666656</v>
      </c>
      <c r="I79" s="15">
        <f>Exp_11!I463</f>
        <v>0.57708333333333328</v>
      </c>
      <c r="J79" s="16">
        <f>Exp_11!J463</f>
        <v>0.64712500000000017</v>
      </c>
      <c r="K79" s="17">
        <f>Exp_11!K463</f>
        <v>0.6989166666666663</v>
      </c>
      <c r="L79" s="15">
        <f>Exp_11!L463</f>
        <v>0.19336874999999981</v>
      </c>
      <c r="M79" s="16">
        <f>Exp_11!M463</f>
        <v>0.22922708333333333</v>
      </c>
      <c r="N79" s="17">
        <f>Exp_11!N463</f>
        <v>0.2724125</v>
      </c>
      <c r="O79" s="75"/>
    </row>
    <row r="80" spans="2:15" x14ac:dyDescent="0.35">
      <c r="B80" s="21">
        <f>$B$9</f>
        <v>100</v>
      </c>
      <c r="C80" s="24">
        <f>Exp_11!C464</f>
        <v>94.310594552928734</v>
      </c>
      <c r="D80" s="25">
        <f>Exp_11!D464</f>
        <v>86.722847412074799</v>
      </c>
      <c r="E80" s="26">
        <f>Exp_11!E464</f>
        <v>88.622548995821532</v>
      </c>
      <c r="F80" s="24">
        <f>Exp_11!F464</f>
        <v>28.882833333333313</v>
      </c>
      <c r="G80" s="25">
        <f>Exp_11!G464</f>
        <v>33.31350000000004</v>
      </c>
      <c r="H80" s="26">
        <f>Exp_11!H464</f>
        <v>37.755166666666675</v>
      </c>
      <c r="I80" s="24">
        <f>Exp_11!I464</f>
        <v>0.61118750000000022</v>
      </c>
      <c r="J80" s="25">
        <f>Exp_11!J464</f>
        <v>0.68954166666666605</v>
      </c>
      <c r="K80" s="26">
        <f>Exp_11!K464</f>
        <v>0.73556249999999956</v>
      </c>
      <c r="L80" s="24">
        <f>Exp_11!L464</f>
        <v>0.26438083333333329</v>
      </c>
      <c r="M80" s="25">
        <f>Exp_11!M464</f>
        <v>0.30555333333333357</v>
      </c>
      <c r="N80" s="26">
        <f>Exp_11!N464</f>
        <v>0.34812916666666682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Exp_11!C84</f>
        <v>75.915259279954938</v>
      </c>
      <c r="D86" s="53">
        <f>Exp_11!D84</f>
        <v>67.239494980750848</v>
      </c>
      <c r="E86" s="62">
        <f>Exp_11!E84</f>
        <v>62.371616124823518</v>
      </c>
      <c r="F86" s="61">
        <f>Exp_11!F84</f>
        <v>4</v>
      </c>
      <c r="G86" s="53">
        <f>Exp_11!G84</f>
        <v>4</v>
      </c>
      <c r="H86" s="62">
        <f>Exp_11!H84</f>
        <v>4</v>
      </c>
      <c r="I86" s="61">
        <f>Exp_11!I84</f>
        <v>1</v>
      </c>
      <c r="J86" s="53">
        <f>Exp_11!J84</f>
        <v>1</v>
      </c>
      <c r="K86" s="62">
        <f>Exp_11!K84</f>
        <v>1</v>
      </c>
      <c r="L86" s="61">
        <f>Exp_11!L84</f>
        <v>0</v>
      </c>
      <c r="M86" s="53">
        <f>Exp_11!M84</f>
        <v>0</v>
      </c>
      <c r="N86" s="62">
        <f>Exp_11!N84</f>
        <v>0</v>
      </c>
      <c r="O86" s="75"/>
    </row>
    <row r="87" spans="2:15" x14ac:dyDescent="0.35">
      <c r="B87" s="12">
        <f>$B$8</f>
        <v>40</v>
      </c>
      <c r="C87" s="15">
        <f>Exp_11!C85</f>
        <v>69.178467627025896</v>
      </c>
      <c r="D87" s="16">
        <f>Exp_11!D85</f>
        <v>63.325012263238847</v>
      </c>
      <c r="E87" s="17">
        <f>Exp_11!E85</f>
        <v>77.134939569848001</v>
      </c>
      <c r="F87" s="15">
        <f>Exp_11!F85</f>
        <v>4</v>
      </c>
      <c r="G87" s="16">
        <f>Exp_11!G85</f>
        <v>4</v>
      </c>
      <c r="H87" s="17">
        <f>Exp_11!H85</f>
        <v>4</v>
      </c>
      <c r="I87" s="15">
        <f>Exp_11!I85</f>
        <v>1</v>
      </c>
      <c r="J87" s="16">
        <f>Exp_11!J85</f>
        <v>1</v>
      </c>
      <c r="K87" s="17">
        <f>Exp_11!K85</f>
        <v>1</v>
      </c>
      <c r="L87" s="15">
        <f>Exp_11!L85</f>
        <v>0</v>
      </c>
      <c r="M87" s="16">
        <f>Exp_11!M85</f>
        <v>0</v>
      </c>
      <c r="N87" s="17">
        <f>Exp_11!N85</f>
        <v>0</v>
      </c>
      <c r="O87" s="75"/>
    </row>
    <row r="88" spans="2:15" x14ac:dyDescent="0.35">
      <c r="B88" s="12">
        <f>$B$9</f>
        <v>100</v>
      </c>
      <c r="C88" s="24">
        <f>Exp_11!C86</f>
        <v>70.891604457997516</v>
      </c>
      <c r="D88" s="25">
        <f>Exp_11!D86</f>
        <v>67.401563098696329</v>
      </c>
      <c r="E88" s="26">
        <f>Exp_11!E86</f>
        <v>69.564715690102162</v>
      </c>
      <c r="F88" s="24">
        <f>Exp_11!F86</f>
        <v>4</v>
      </c>
      <c r="G88" s="25">
        <f>Exp_11!G86</f>
        <v>4</v>
      </c>
      <c r="H88" s="26">
        <f>Exp_11!H86</f>
        <v>4</v>
      </c>
      <c r="I88" s="24">
        <f>Exp_11!I86</f>
        <v>1</v>
      </c>
      <c r="J88" s="25">
        <f>Exp_11!J86</f>
        <v>1</v>
      </c>
      <c r="K88" s="26">
        <f>Exp_11!K86</f>
        <v>1</v>
      </c>
      <c r="L88" s="24">
        <f>Exp_11!L86</f>
        <v>0</v>
      </c>
      <c r="M88" s="25">
        <f>Exp_11!M86</f>
        <v>0</v>
      </c>
      <c r="N88" s="26">
        <f>Exp_11!N86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Exp_11!C168</f>
        <v>76.384093341703419</v>
      </c>
      <c r="D90" s="53">
        <f>Exp_11!D168</f>
        <v>69.397918136367721</v>
      </c>
      <c r="E90" s="62">
        <f>Exp_11!E168</f>
        <v>62.443809832154365</v>
      </c>
      <c r="F90" s="61">
        <f>Exp_11!F168</f>
        <v>2.4935</v>
      </c>
      <c r="G90" s="53">
        <f>Exp_11!G168</f>
        <v>3.5754999999999999</v>
      </c>
      <c r="H90" s="62">
        <f>Exp_11!H168</f>
        <v>4.5670000000000002</v>
      </c>
      <c r="I90" s="61">
        <f>Exp_11!I168</f>
        <v>0.52024999999999999</v>
      </c>
      <c r="J90" s="53">
        <f>Exp_11!J168</f>
        <v>0.71399999999999997</v>
      </c>
      <c r="K90" s="62">
        <f>Exp_11!K168</f>
        <v>0.85562499999999997</v>
      </c>
      <c r="L90" s="61">
        <f>Exp_11!L168</f>
        <v>2.0625000000000063E-2</v>
      </c>
      <c r="M90" s="53">
        <f>Exp_11!M168</f>
        <v>3.5975000000000097E-2</v>
      </c>
      <c r="N90" s="62">
        <f>Exp_11!N168</f>
        <v>5.7224999999999852E-2</v>
      </c>
      <c r="O90" s="75"/>
    </row>
    <row r="91" spans="2:15" x14ac:dyDescent="0.35">
      <c r="B91" s="12">
        <f>$B$8</f>
        <v>40</v>
      </c>
      <c r="C91" s="15">
        <f>Exp_11!C169</f>
        <v>67.428412285043777</v>
      </c>
      <c r="D91" s="16">
        <f>Exp_11!D169</f>
        <v>62.114268813352581</v>
      </c>
      <c r="E91" s="17">
        <f>Exp_11!E169</f>
        <v>79.847270476448358</v>
      </c>
      <c r="F91" s="15">
        <f>Exp_11!F169</f>
        <v>2.1074999999999999</v>
      </c>
      <c r="G91" s="16">
        <f>Exp_11!G169</f>
        <v>3.37</v>
      </c>
      <c r="H91" s="17">
        <f>Exp_11!H169</f>
        <v>4.2560000000000002</v>
      </c>
      <c r="I91" s="15">
        <f>Exp_11!I169</f>
        <v>0.449125</v>
      </c>
      <c r="J91" s="16">
        <f>Exp_11!J169</f>
        <v>0.69199999999999995</v>
      </c>
      <c r="K91" s="17">
        <f>Exp_11!K169</f>
        <v>0.82899999999999996</v>
      </c>
      <c r="L91" s="15">
        <f>Exp_11!L169</f>
        <v>7.7750000000000171E-3</v>
      </c>
      <c r="M91" s="16">
        <f>Exp_11!M169</f>
        <v>1.5050000000000062E-2</v>
      </c>
      <c r="N91" s="17">
        <f>Exp_11!N169</f>
        <v>2.3499999999999972E-2</v>
      </c>
      <c r="O91" s="75"/>
    </row>
    <row r="92" spans="2:15" x14ac:dyDescent="0.35">
      <c r="B92" s="12">
        <f>$B$9</f>
        <v>100</v>
      </c>
      <c r="C92" s="24">
        <f>Exp_11!C170</f>
        <v>67.527308811765394</v>
      </c>
      <c r="D92" s="25">
        <f>Exp_11!D170</f>
        <v>67.62362106635004</v>
      </c>
      <c r="E92" s="26">
        <f>Exp_11!E170</f>
        <v>68.914373111555605</v>
      </c>
      <c r="F92" s="24">
        <f>Exp_11!F170</f>
        <v>1.74</v>
      </c>
      <c r="G92" s="25">
        <f>Exp_11!G170</f>
        <v>2.891</v>
      </c>
      <c r="H92" s="26">
        <f>Exp_11!H170</f>
        <v>3.7189999999999999</v>
      </c>
      <c r="I92" s="24">
        <f>Exp_11!I170</f>
        <v>0.38174999999999998</v>
      </c>
      <c r="J92" s="25">
        <f>Exp_11!J170</f>
        <v>0.61450000000000005</v>
      </c>
      <c r="K92" s="26">
        <f>Exp_11!K170</f>
        <v>0.76675000000000004</v>
      </c>
      <c r="L92" s="24">
        <f>Exp_11!L170</f>
        <v>2.1299999999999995E-3</v>
      </c>
      <c r="M92" s="25">
        <f>Exp_11!M170</f>
        <v>4.3299999999999771E-3</v>
      </c>
      <c r="N92" s="26">
        <f>Exp_11!N170</f>
        <v>6.5199999999999538E-3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Exp_11!C672</f>
        <v>82.787560983020967</v>
      </c>
      <c r="D94" s="53">
        <f>Exp_11!D672</f>
        <v>72.471834173573527</v>
      </c>
      <c r="E94" s="62">
        <f>Exp_11!E672</f>
        <v>67.125110057285596</v>
      </c>
      <c r="F94" s="61">
        <f>Exp_11!F672</f>
        <v>5.8594999999999997</v>
      </c>
      <c r="G94" s="53">
        <f>Exp_11!G672</f>
        <v>6.1660000000000004</v>
      </c>
      <c r="H94" s="62">
        <f>Exp_11!H672</f>
        <v>6.5519999999999996</v>
      </c>
      <c r="I94" s="61">
        <f>Exp_11!I672</f>
        <v>0.65300000000000002</v>
      </c>
      <c r="J94" s="53">
        <f>Exp_11!J672</f>
        <v>0.73812500000000003</v>
      </c>
      <c r="K94" s="62">
        <f>Exp_11!K672</f>
        <v>0.80400000000000005</v>
      </c>
      <c r="L94" s="61">
        <f>Exp_11!L672</f>
        <v>0.16237500000000002</v>
      </c>
      <c r="M94" s="53">
        <f>Exp_11!M672</f>
        <v>0.16067500000000007</v>
      </c>
      <c r="N94" s="62">
        <f>Exp_11!N672</f>
        <v>0.16680000000000006</v>
      </c>
      <c r="O94" s="75"/>
    </row>
    <row r="95" spans="2:15" x14ac:dyDescent="0.35">
      <c r="B95" s="12">
        <f>$B$8</f>
        <v>40</v>
      </c>
      <c r="C95" s="15">
        <f>Exp_11!C673</f>
        <v>76.169974742923401</v>
      </c>
      <c r="D95" s="16">
        <f>Exp_11!D673</f>
        <v>71.854960854743723</v>
      </c>
      <c r="E95" s="17">
        <f>Exp_11!E673</f>
        <v>86.143440569653634</v>
      </c>
      <c r="F95" s="15">
        <f>Exp_11!F673</f>
        <v>7.3654999999999999</v>
      </c>
      <c r="G95" s="16">
        <f>Exp_11!G673</f>
        <v>7.8209999999999997</v>
      </c>
      <c r="H95" s="17">
        <f>Exp_11!H673</f>
        <v>8.0515000000000008</v>
      </c>
      <c r="I95" s="15">
        <f>Exp_11!I673</f>
        <v>0.61124999999999996</v>
      </c>
      <c r="J95" s="16">
        <f>Exp_11!J673</f>
        <v>0.72437499999999999</v>
      </c>
      <c r="K95" s="17">
        <f>Exp_11!K673</f>
        <v>0.79062500000000002</v>
      </c>
      <c r="L95" s="15">
        <f>Exp_11!L673</f>
        <v>0.12301250000000011</v>
      </c>
      <c r="M95" s="16">
        <f>Exp_11!M673</f>
        <v>0.12308750000000006</v>
      </c>
      <c r="N95" s="17">
        <f>Exp_11!N673</f>
        <v>0.12222500000000008</v>
      </c>
      <c r="O95" s="75"/>
    </row>
    <row r="96" spans="2:15" x14ac:dyDescent="0.35">
      <c r="B96" s="12">
        <f>$B$9</f>
        <v>100</v>
      </c>
      <c r="C96" s="24">
        <f>Exp_11!C674</f>
        <v>88.80020007497825</v>
      </c>
      <c r="D96" s="25">
        <f>Exp_11!D674</f>
        <v>82.859437059162573</v>
      </c>
      <c r="E96" s="26">
        <f>Exp_11!E674</f>
        <v>80.859962364241241</v>
      </c>
      <c r="F96" s="24">
        <f>Exp_11!F674</f>
        <v>10.23</v>
      </c>
      <c r="G96" s="25">
        <f>Exp_11!G674</f>
        <v>10.3635</v>
      </c>
      <c r="H96" s="26">
        <f>Exp_11!H674</f>
        <v>9.8789999999999996</v>
      </c>
      <c r="I96" s="24">
        <f>Exp_11!I674</f>
        <v>0.56737499999999996</v>
      </c>
      <c r="J96" s="25">
        <f>Exp_11!J674</f>
        <v>0.68274999999999997</v>
      </c>
      <c r="K96" s="26">
        <f>Exp_11!K674</f>
        <v>0.749</v>
      </c>
      <c r="L96" s="24">
        <f>Exp_11!L674</f>
        <v>7.9605000000000134E-2</v>
      </c>
      <c r="M96" s="25">
        <f>Exp_11!M674</f>
        <v>7.6325000000000115E-2</v>
      </c>
      <c r="N96" s="26">
        <f>Exp_11!N674</f>
        <v>6.8830000000000155E-2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Exp_11!C756</f>
        <v>80.896856213652669</v>
      </c>
      <c r="D98" s="53">
        <f>Exp_11!D756</f>
        <v>71.949694561967561</v>
      </c>
      <c r="E98" s="62">
        <f>Exp_11!E756</f>
        <v>66.563150591654917</v>
      </c>
      <c r="F98" s="61">
        <f>Exp_11!F756</f>
        <v>4.2565</v>
      </c>
      <c r="G98" s="53">
        <f>Exp_11!G756</f>
        <v>4.5054999999999996</v>
      </c>
      <c r="H98" s="62">
        <f>Exp_11!H756</f>
        <v>4.8215000000000003</v>
      </c>
      <c r="I98" s="61">
        <f>Exp_11!I756</f>
        <v>0.51649999999999996</v>
      </c>
      <c r="J98" s="53">
        <f>Exp_11!J756</f>
        <v>0.59912500000000002</v>
      </c>
      <c r="K98" s="62">
        <f>Exp_11!K756</f>
        <v>0.66700000000000004</v>
      </c>
      <c r="L98" s="61">
        <f>Exp_11!L756</f>
        <v>0.10952499999999958</v>
      </c>
      <c r="M98" s="53">
        <f>Exp_11!M756</f>
        <v>0.1054499999999995</v>
      </c>
      <c r="N98" s="62">
        <f>Exp_11!N756</f>
        <v>0.10767499999999947</v>
      </c>
      <c r="O98" s="75"/>
    </row>
    <row r="99" spans="2:15" x14ac:dyDescent="0.35">
      <c r="B99" s="12">
        <f>$B$8</f>
        <v>40</v>
      </c>
      <c r="C99" s="15">
        <f>Exp_11!C757</f>
        <v>75.92636794130371</v>
      </c>
      <c r="D99" s="16">
        <f>Exp_11!D757</f>
        <v>67.651908905655262</v>
      </c>
      <c r="E99" s="17">
        <f>Exp_11!E757</f>
        <v>85.092242872407795</v>
      </c>
      <c r="F99" s="15">
        <f>Exp_11!F757</f>
        <v>5.5914999999999999</v>
      </c>
      <c r="G99" s="16">
        <f>Exp_11!G757</f>
        <v>6.0039999999999996</v>
      </c>
      <c r="H99" s="17">
        <f>Exp_11!H757</f>
        <v>6.1905000000000001</v>
      </c>
      <c r="I99" s="15">
        <f>Exp_11!I757</f>
        <v>0.50749999999999995</v>
      </c>
      <c r="J99" s="16">
        <f>Exp_11!J757</f>
        <v>0.60987499999999994</v>
      </c>
      <c r="K99" s="17">
        <f>Exp_11!K757</f>
        <v>0.675875</v>
      </c>
      <c r="L99" s="15">
        <f>Exp_11!L757</f>
        <v>8.9037500000000103E-2</v>
      </c>
      <c r="M99" s="16">
        <f>Exp_11!M757</f>
        <v>8.9112500000000011E-2</v>
      </c>
      <c r="N99" s="17">
        <f>Exp_11!N757</f>
        <v>8.7174999999999961E-2</v>
      </c>
      <c r="O99" s="75"/>
    </row>
    <row r="100" spans="2:15" x14ac:dyDescent="0.35">
      <c r="B100" s="12">
        <f>$B$9</f>
        <v>100</v>
      </c>
      <c r="C100" s="24">
        <f>Exp_11!C758</f>
        <v>87.083586285819578</v>
      </c>
      <c r="D100" s="25">
        <f>Exp_11!D758</f>
        <v>80.451651016722025</v>
      </c>
      <c r="E100" s="26">
        <f>Exp_11!E758</f>
        <v>78.649892981183356</v>
      </c>
      <c r="F100" s="24">
        <f>Exp_11!F758</f>
        <v>8.1059999999999999</v>
      </c>
      <c r="G100" s="25">
        <f>Exp_11!G758</f>
        <v>8.3699999999999992</v>
      </c>
      <c r="H100" s="26">
        <f>Exp_11!H758</f>
        <v>8.1720000000000006</v>
      </c>
      <c r="I100" s="24">
        <f>Exp_11!I758</f>
        <v>0.48562499999999997</v>
      </c>
      <c r="J100" s="25">
        <f>Exp_11!J758</f>
        <v>0.60237499999999999</v>
      </c>
      <c r="K100" s="26">
        <f>Exp_11!K758</f>
        <v>0.67425000000000002</v>
      </c>
      <c r="L100" s="24">
        <f>Exp_11!L758</f>
        <v>6.1635000000000051E-2</v>
      </c>
      <c r="M100" s="25">
        <f>Exp_11!M758</f>
        <v>5.9605000000000019E-2</v>
      </c>
      <c r="N100" s="26">
        <f>Exp_11!N758</f>
        <v>5.4750000000000076E-2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Exp_11!C840</f>
        <v>78.848173851172731</v>
      </c>
      <c r="D102" s="53">
        <f>Exp_11!D840</f>
        <v>69.681555701209945</v>
      </c>
      <c r="E102" s="62">
        <f>Exp_11!E840</f>
        <v>63.979205517286154</v>
      </c>
      <c r="F102" s="61">
        <f>Exp_11!F840</f>
        <v>3.6545000000000001</v>
      </c>
      <c r="G102" s="53">
        <f>Exp_11!G840</f>
        <v>3.7134999999999998</v>
      </c>
      <c r="H102" s="62">
        <f>Exp_11!H840</f>
        <v>3.8570000000000002</v>
      </c>
      <c r="I102" s="61">
        <f>Exp_11!I840</f>
        <v>0.55262500000000003</v>
      </c>
      <c r="J102" s="53">
        <f>Exp_11!J840</f>
        <v>0.62124999999999997</v>
      </c>
      <c r="K102" s="62">
        <f>Exp_11!K840</f>
        <v>0.68962500000000004</v>
      </c>
      <c r="L102" s="61">
        <f>Exp_11!L840</f>
        <v>7.219999999999957E-2</v>
      </c>
      <c r="M102" s="53">
        <f>Exp_11!M840</f>
        <v>6.1424999999999744E-2</v>
      </c>
      <c r="N102" s="62">
        <f>Exp_11!N840</f>
        <v>5.4924999999999828E-2</v>
      </c>
      <c r="O102" s="75"/>
    </row>
    <row r="103" spans="2:15" x14ac:dyDescent="0.35">
      <c r="B103" s="12">
        <f>$B$8</f>
        <v>40</v>
      </c>
      <c r="C103" s="15">
        <f>Exp_11!C841</f>
        <v>75.000678319302665</v>
      </c>
      <c r="D103" s="16">
        <f>Exp_11!D841</f>
        <v>66.924484168092008</v>
      </c>
      <c r="E103" s="17">
        <f>Exp_11!E841</f>
        <v>82.174850510138754</v>
      </c>
      <c r="F103" s="15">
        <f>Exp_11!F841</f>
        <v>5.1909999999999998</v>
      </c>
      <c r="G103" s="16">
        <f>Exp_11!G841</f>
        <v>4.8879999999999999</v>
      </c>
      <c r="H103" s="17">
        <f>Exp_11!H841</f>
        <v>4.8419999999999996</v>
      </c>
      <c r="I103" s="15">
        <f>Exp_11!I841</f>
        <v>0.54449999999999998</v>
      </c>
      <c r="J103" s="16">
        <f>Exp_11!J841</f>
        <v>0.62412500000000004</v>
      </c>
      <c r="K103" s="17">
        <f>Exp_11!K841</f>
        <v>0.68687500000000001</v>
      </c>
      <c r="L103" s="15">
        <f>Exp_11!L841</f>
        <v>7.5324999999999878E-2</v>
      </c>
      <c r="M103" s="16">
        <f>Exp_11!M841</f>
        <v>5.9787499999999771E-2</v>
      </c>
      <c r="N103" s="17">
        <f>Exp_11!N841</f>
        <v>5.2362499999999756E-2</v>
      </c>
      <c r="O103" s="75"/>
    </row>
    <row r="104" spans="2:15" x14ac:dyDescent="0.35">
      <c r="B104" s="12">
        <f>$B$9</f>
        <v>100</v>
      </c>
      <c r="C104" s="24">
        <f>Exp_11!C842</f>
        <v>96.04207455337675</v>
      </c>
      <c r="D104" s="25">
        <f>Exp_11!D842</f>
        <v>83.140176750964585</v>
      </c>
      <c r="E104" s="26">
        <f>Exp_11!E842</f>
        <v>78.056774643412368</v>
      </c>
      <c r="F104" s="24">
        <f>Exp_11!F842</f>
        <v>11.4475</v>
      </c>
      <c r="G104" s="25">
        <f>Exp_11!G842</f>
        <v>8.6310000000000002</v>
      </c>
      <c r="H104" s="26">
        <f>Exp_11!H842</f>
        <v>7.6929999999999996</v>
      </c>
      <c r="I104" s="24">
        <f>Exp_11!I842</f>
        <v>0.54162500000000002</v>
      </c>
      <c r="J104" s="25">
        <f>Exp_11!J842</f>
        <v>0.61475000000000002</v>
      </c>
      <c r="K104" s="26">
        <f>Exp_11!K842</f>
        <v>0.66937500000000005</v>
      </c>
      <c r="L104" s="24">
        <f>Exp_11!L842</f>
        <v>9.2809999999999976E-2</v>
      </c>
      <c r="M104" s="25">
        <f>Exp_11!M842</f>
        <v>6.1720000000000087E-2</v>
      </c>
      <c r="N104" s="26">
        <f>Exp_11!N842</f>
        <v>5.0155000000000012E-2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Exp_11!C252</f>
        <v>78.405756401569022</v>
      </c>
      <c r="D109" s="53">
        <f>Exp_11!D252</f>
        <v>71.208746977934325</v>
      </c>
      <c r="E109" s="62">
        <f>Exp_11!E252</f>
        <v>68.061893321500989</v>
      </c>
      <c r="F109" s="61">
        <f>Exp_11!F252</f>
        <v>2.5088333333333339</v>
      </c>
      <c r="G109" s="53">
        <f>Exp_11!G252</f>
        <v>4.0522499999999981</v>
      </c>
      <c r="H109" s="62">
        <f>Exp_11!H252</f>
        <v>5.463999999999996</v>
      </c>
      <c r="I109" s="61">
        <f>Exp_11!I252</f>
        <v>0.34947916666666695</v>
      </c>
      <c r="J109" s="53">
        <f>Exp_11!J252</f>
        <v>0.47093750000000034</v>
      </c>
      <c r="K109" s="62">
        <f>Exp_11!K252</f>
        <v>0.56222916666666634</v>
      </c>
      <c r="L109" s="61">
        <f>Exp_11!L252</f>
        <v>5.5545833333333169E-2</v>
      </c>
      <c r="M109" s="53">
        <f>Exp_11!M252</f>
        <v>0.10842499999999992</v>
      </c>
      <c r="N109" s="62">
        <f>Exp_11!N252</f>
        <v>0.16075416666666667</v>
      </c>
      <c r="O109" s="75"/>
    </row>
    <row r="110" spans="2:15" x14ac:dyDescent="0.35">
      <c r="B110" s="12">
        <f>$B$8</f>
        <v>40</v>
      </c>
      <c r="C110" s="15">
        <f>Exp_11!C253</f>
        <v>69.924619931813695</v>
      </c>
      <c r="D110" s="16">
        <f>Exp_11!D253</f>
        <v>69.209446418991121</v>
      </c>
      <c r="E110" s="17">
        <f>Exp_11!E253</f>
        <v>90.541323215497371</v>
      </c>
      <c r="F110" s="15">
        <f>Exp_11!F253</f>
        <v>3.1526666666666676</v>
      </c>
      <c r="G110" s="16">
        <f>Exp_11!G253</f>
        <v>5.9298333333333346</v>
      </c>
      <c r="H110" s="17">
        <f>Exp_11!H253</f>
        <v>8.7917500000000022</v>
      </c>
      <c r="I110" s="15">
        <f>Exp_11!I253</f>
        <v>0.30672916666666672</v>
      </c>
      <c r="J110" s="16">
        <f>Exp_11!J253</f>
        <v>0.44504166666666661</v>
      </c>
      <c r="K110" s="17">
        <f>Exp_11!K253</f>
        <v>0.54839583333333375</v>
      </c>
      <c r="L110" s="15">
        <f>Exp_11!L253</f>
        <v>4.8143749999999971E-2</v>
      </c>
      <c r="M110" s="16">
        <f>Exp_11!M253</f>
        <v>0.10374166666666673</v>
      </c>
      <c r="N110" s="17">
        <f>Exp_11!N253</f>
        <v>0.16495416666666654</v>
      </c>
      <c r="O110" s="75"/>
    </row>
    <row r="111" spans="2:15" x14ac:dyDescent="0.35">
      <c r="B111" s="12">
        <f>$B$9</f>
        <v>100</v>
      </c>
      <c r="C111" s="24">
        <f>Exp_11!C254</f>
        <v>72.734502373295356</v>
      </c>
      <c r="D111" s="25">
        <f>Exp_11!D254</f>
        <v>77.44032352962158</v>
      </c>
      <c r="E111" s="26">
        <f>Exp_11!E254</f>
        <v>83.259274046140249</v>
      </c>
      <c r="F111" s="24">
        <f>Exp_11!F254</f>
        <v>4.9475833333333341</v>
      </c>
      <c r="G111" s="25">
        <f>Exp_11!G254</f>
        <v>10.975916666666668</v>
      </c>
      <c r="H111" s="26">
        <f>Exp_11!H254</f>
        <v>18.26816666666668</v>
      </c>
      <c r="I111" s="24">
        <f>Exp_11!I254</f>
        <v>0.25885416666666672</v>
      </c>
      <c r="J111" s="25">
        <f>Exp_11!J254</f>
        <v>0.39933333333333343</v>
      </c>
      <c r="K111" s="26">
        <f>Exp_11!K254</f>
        <v>0.51143749999999977</v>
      </c>
      <c r="L111" s="24">
        <f>Exp_11!L254</f>
        <v>3.9121666666666659E-2</v>
      </c>
      <c r="M111" s="25">
        <f>Exp_11!M254</f>
        <v>9.3785833333333415E-2</v>
      </c>
      <c r="N111" s="26">
        <f>Exp_11!N254</f>
        <v>0.16222416666666681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Exp_11!C336</f>
        <v>79.474106998713523</v>
      </c>
      <c r="D113" s="53">
        <f>Exp_11!D336</f>
        <v>70.27741429556022</v>
      </c>
      <c r="E113" s="62">
        <f>Exp_11!E336</f>
        <v>64.990405497093249</v>
      </c>
      <c r="F113" s="61">
        <f>Exp_11!F336</f>
        <v>6.5905000000000031</v>
      </c>
      <c r="G113" s="53">
        <f>Exp_11!G336</f>
        <v>6.4249166666666708</v>
      </c>
      <c r="H113" s="62">
        <f>Exp_11!H336</f>
        <v>6.6161666666666701</v>
      </c>
      <c r="I113" s="61">
        <f>Exp_11!I336</f>
        <v>0.54281250000000003</v>
      </c>
      <c r="J113" s="53">
        <f>Exp_11!J336</f>
        <v>0.54975000000000007</v>
      </c>
      <c r="K113" s="62">
        <f>Exp_11!K336</f>
        <v>0.56383333333333308</v>
      </c>
      <c r="L113" s="61">
        <f>Exp_11!L336</f>
        <v>0.22096250000000014</v>
      </c>
      <c r="M113" s="53">
        <f>Exp_11!M336</f>
        <v>0.21129583333333332</v>
      </c>
      <c r="N113" s="62">
        <f>Exp_11!N336</f>
        <v>0.21804166666666663</v>
      </c>
      <c r="O113" s="75"/>
    </row>
    <row r="114" spans="2:15" x14ac:dyDescent="0.35">
      <c r="B114" s="12">
        <f>$B$8</f>
        <v>40</v>
      </c>
      <c r="C114" s="15">
        <f>Exp_11!C337</f>
        <v>76.330150273239809</v>
      </c>
      <c r="D114" s="16">
        <f>Exp_11!D337</f>
        <v>72.52233336444381</v>
      </c>
      <c r="E114" s="17">
        <f>Exp_11!E337</f>
        <v>84.940059460736663</v>
      </c>
      <c r="F114" s="15">
        <f>Exp_11!F337</f>
        <v>11.986499999999996</v>
      </c>
      <c r="G114" s="16">
        <f>Exp_11!G337</f>
        <v>12.225666666666676</v>
      </c>
      <c r="H114" s="17">
        <f>Exp_11!H337</f>
        <v>12.291416666666679</v>
      </c>
      <c r="I114" s="15">
        <f>Exp_11!I337</f>
        <v>0.54299999999999993</v>
      </c>
      <c r="J114" s="16">
        <f>Exp_11!J337</f>
        <v>0.56739583333333266</v>
      </c>
      <c r="K114" s="17">
        <f>Exp_11!K337</f>
        <v>0.58395833333333313</v>
      </c>
      <c r="L114" s="15">
        <f>Exp_11!L337</f>
        <v>0.24536249999999998</v>
      </c>
      <c r="M114" s="16">
        <f>Exp_11!M337</f>
        <v>0.24890208333333325</v>
      </c>
      <c r="N114" s="17">
        <f>Exp_11!N337</f>
        <v>0.24888958333333336</v>
      </c>
      <c r="O114" s="75"/>
    </row>
    <row r="115" spans="2:15" x14ac:dyDescent="0.35">
      <c r="B115" s="12">
        <f>$B$9</f>
        <v>100</v>
      </c>
      <c r="C115" s="24">
        <f>Exp_11!C338</f>
        <v>81.697357920146786</v>
      </c>
      <c r="D115" s="25">
        <f>Exp_11!D338</f>
        <v>78.720742618682308</v>
      </c>
      <c r="E115" s="26">
        <f>Exp_11!E338</f>
        <v>78.47270535683019</v>
      </c>
      <c r="F115" s="24">
        <f>Exp_11!F338</f>
        <v>22.608166666666676</v>
      </c>
      <c r="G115" s="25">
        <f>Exp_11!G338</f>
        <v>28.985666666666663</v>
      </c>
      <c r="H115" s="26">
        <f>Exp_11!H338</f>
        <v>28.659916666666643</v>
      </c>
      <c r="I115" s="24">
        <f>Exp_11!I338</f>
        <v>0.50854166666666656</v>
      </c>
      <c r="J115" s="25">
        <f>Exp_11!J338</f>
        <v>0.58516666666666606</v>
      </c>
      <c r="K115" s="26">
        <f>Exp_11!K338</f>
        <v>0.59616666666666651</v>
      </c>
      <c r="L115" s="24">
        <f>Exp_11!L338</f>
        <v>0.20573999999999995</v>
      </c>
      <c r="M115" s="25">
        <f>Exp_11!M338</f>
        <v>0.26645000000000002</v>
      </c>
      <c r="N115" s="26">
        <f>Exp_11!N338</f>
        <v>0.26275250000000006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Exp_11!C420</f>
        <v>83.163697436317221</v>
      </c>
      <c r="D117" s="53">
        <f>Exp_11!D420</f>
        <v>73.124295055215896</v>
      </c>
      <c r="E117" s="62">
        <f>Exp_11!E420</f>
        <v>67.328745714000164</v>
      </c>
      <c r="F117" s="61">
        <f>Exp_11!F420</f>
        <v>5.1018333333333281</v>
      </c>
      <c r="G117" s="53">
        <f>Exp_11!G420</f>
        <v>4.985999999999998</v>
      </c>
      <c r="H117" s="62">
        <f>Exp_11!H420</f>
        <v>5.1243333333333325</v>
      </c>
      <c r="I117" s="61">
        <f>Exp_11!I420</f>
        <v>0.4477708333333334</v>
      </c>
      <c r="J117" s="53">
        <f>Exp_11!J420</f>
        <v>0.45962500000000023</v>
      </c>
      <c r="K117" s="62">
        <f>Exp_11!K420</f>
        <v>0.47324999999999978</v>
      </c>
      <c r="L117" s="61">
        <f>Exp_11!L420</f>
        <v>0.16553750000000017</v>
      </c>
      <c r="M117" s="53">
        <f>Exp_11!M420</f>
        <v>0.15737500000000015</v>
      </c>
      <c r="N117" s="62">
        <f>Exp_11!N420</f>
        <v>0.16156666666666678</v>
      </c>
      <c r="O117" s="75"/>
    </row>
    <row r="118" spans="2:15" x14ac:dyDescent="0.35">
      <c r="B118" s="12">
        <f>$B$8</f>
        <v>40</v>
      </c>
      <c r="C118" s="15">
        <f>Exp_11!C421</f>
        <v>80.628583220378374</v>
      </c>
      <c r="D118" s="16">
        <f>Exp_11!D421</f>
        <v>78.230164188820339</v>
      </c>
      <c r="E118" s="17">
        <f>Exp_11!E421</f>
        <v>86.17409142134025</v>
      </c>
      <c r="F118" s="15">
        <f>Exp_11!F421</f>
        <v>9.5115000000000016</v>
      </c>
      <c r="G118" s="16">
        <f>Exp_11!G421</f>
        <v>9.6667500000000004</v>
      </c>
      <c r="H118" s="17">
        <f>Exp_11!H421</f>
        <v>9.7673333333333314</v>
      </c>
      <c r="I118" s="15">
        <f>Exp_11!I421</f>
        <v>0.46016666666666672</v>
      </c>
      <c r="J118" s="16">
        <f>Exp_11!J421</f>
        <v>0.48579166666666646</v>
      </c>
      <c r="K118" s="17">
        <f>Exp_11!K421</f>
        <v>0.50574999999999992</v>
      </c>
      <c r="L118" s="15">
        <f>Exp_11!L421</f>
        <v>0.19177083333333347</v>
      </c>
      <c r="M118" s="16">
        <f>Exp_11!M421</f>
        <v>0.19308958333333345</v>
      </c>
      <c r="N118" s="17">
        <f>Exp_11!N421</f>
        <v>0.19360833333333322</v>
      </c>
      <c r="O118" s="75"/>
    </row>
    <row r="119" spans="2:15" x14ac:dyDescent="0.35">
      <c r="B119" s="12">
        <f>$B$9</f>
        <v>100</v>
      </c>
      <c r="C119" s="24">
        <f>Exp_11!C422</f>
        <v>91.517631768905886</v>
      </c>
      <c r="D119" s="25">
        <f>Exp_11!D422</f>
        <v>86.309843926262289</v>
      </c>
      <c r="E119" s="26">
        <f>Exp_11!E422</f>
        <v>85.211809605464424</v>
      </c>
      <c r="F119" s="24">
        <f>Exp_11!F422</f>
        <v>17.778750000000002</v>
      </c>
      <c r="G119" s="25">
        <f>Exp_11!G422</f>
        <v>22.509583333333321</v>
      </c>
      <c r="H119" s="26">
        <f>Exp_11!H422</f>
        <v>22.377833333333335</v>
      </c>
      <c r="I119" s="24">
        <f>Exp_11!I422</f>
        <v>0.43985416666666688</v>
      </c>
      <c r="J119" s="25">
        <f>Exp_11!J422</f>
        <v>0.50697916666666654</v>
      </c>
      <c r="K119" s="26">
        <f>Exp_11!K422</f>
        <v>0.52302083333333349</v>
      </c>
      <c r="L119" s="24">
        <f>Exp_11!L422</f>
        <v>0.16019333333333316</v>
      </c>
      <c r="M119" s="25">
        <f>Exp_11!M422</f>
        <v>0.20481666666666665</v>
      </c>
      <c r="N119" s="26">
        <f>Exp_11!N422</f>
        <v>0.20285749999999994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Exp_11!C504</f>
        <v>92.636038274544802</v>
      </c>
      <c r="D121" s="53">
        <f>Exp_11!D504</f>
        <v>85.029227937917909</v>
      </c>
      <c r="E121" s="62">
        <f>Exp_11!E504</f>
        <v>79.721408103352118</v>
      </c>
      <c r="F121" s="61">
        <f>Exp_11!F504</f>
        <v>8.0382499999999961</v>
      </c>
      <c r="G121" s="53">
        <f>Exp_11!G504</f>
        <v>9.3618333333333315</v>
      </c>
      <c r="H121" s="62">
        <f>Exp_11!H504</f>
        <v>10.410333333333332</v>
      </c>
      <c r="I121" s="61">
        <f>Exp_11!I504</f>
        <v>0.61856249999999913</v>
      </c>
      <c r="J121" s="53">
        <f>Exp_11!J504</f>
        <v>0.68604166666666677</v>
      </c>
      <c r="K121" s="62">
        <f>Exp_11!K504</f>
        <v>0.73427083333333354</v>
      </c>
      <c r="L121" s="61">
        <f>Exp_11!L504</f>
        <v>0.27820000000000017</v>
      </c>
      <c r="M121" s="53">
        <f>Exp_11!M504</f>
        <v>0.33088333333333353</v>
      </c>
      <c r="N121" s="62">
        <f>Exp_11!N504</f>
        <v>0.37366250000000001</v>
      </c>
      <c r="O121" s="75"/>
    </row>
    <row r="122" spans="2:15" x14ac:dyDescent="0.35">
      <c r="B122" s="12">
        <f>$B$8</f>
        <v>40</v>
      </c>
      <c r="C122" s="15">
        <f>Exp_11!C505</f>
        <v>95.056408750255599</v>
      </c>
      <c r="D122" s="16">
        <f>Exp_11!D505</f>
        <v>93.717833718849192</v>
      </c>
      <c r="E122" s="17">
        <f>Exp_11!E505</f>
        <v>116.16992481208487</v>
      </c>
      <c r="F122" s="15">
        <f>Exp_11!F505</f>
        <v>17.983583333333332</v>
      </c>
      <c r="G122" s="16">
        <f>Exp_11!G505</f>
        <v>20.345833333333335</v>
      </c>
      <c r="H122" s="17">
        <f>Exp_11!H505</f>
        <v>22.263916666666695</v>
      </c>
      <c r="I122" s="15">
        <f>Exp_11!I505</f>
        <v>0.67099999999999982</v>
      </c>
      <c r="J122" s="16">
        <f>Exp_11!J505</f>
        <v>0.73422916666666671</v>
      </c>
      <c r="K122" s="17">
        <f>Exp_11!K505</f>
        <v>0.78345833333333292</v>
      </c>
      <c r="L122" s="15">
        <f>Exp_11!L505</f>
        <v>0.38248958333333299</v>
      </c>
      <c r="M122" s="16">
        <f>Exp_11!M505</f>
        <v>0.43522291666666668</v>
      </c>
      <c r="N122" s="17">
        <f>Exp_11!N505</f>
        <v>0.47825208333333319</v>
      </c>
      <c r="O122" s="75"/>
    </row>
    <row r="123" spans="2:15" ht="15" thickBot="1" x14ac:dyDescent="0.4">
      <c r="B123" s="36">
        <f>$B$9</f>
        <v>100</v>
      </c>
      <c r="C123" s="49">
        <f>Exp_11!C506</f>
        <v>108.2982512781346</v>
      </c>
      <c r="D123" s="50">
        <f>Exp_11!D506</f>
        <v>104.99869369990451</v>
      </c>
      <c r="E123" s="51">
        <f>Exp_11!E506</f>
        <v>104.27163696591191</v>
      </c>
      <c r="F123" s="49">
        <f>Exp_11!F506</f>
        <v>43.288000000000068</v>
      </c>
      <c r="G123" s="50">
        <f>Exp_11!G506</f>
        <v>47.065999999999981</v>
      </c>
      <c r="H123" s="51">
        <f>Exp_11!H506</f>
        <v>49.388916666666709</v>
      </c>
      <c r="I123" s="49">
        <f>Exp_11!I506</f>
        <v>0.67156249999999929</v>
      </c>
      <c r="J123" s="50">
        <f>Exp_11!J506</f>
        <v>0.72687500000000049</v>
      </c>
      <c r="K123" s="51">
        <f>Exp_11!K506</f>
        <v>0.75043750000000109</v>
      </c>
      <c r="L123" s="49">
        <f>Exp_11!L506</f>
        <v>0.40601750000000025</v>
      </c>
      <c r="M123" s="50">
        <f>Exp_11!M506</f>
        <v>0.44158499999999995</v>
      </c>
      <c r="N123" s="51">
        <f>Exp_11!N506</f>
        <v>0.46387166666666668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F4B2-EDC0-42BD-97CD-464F34C8D951}">
  <sheetPr codeName="Sheet9"/>
  <dimension ref="B1:O124"/>
  <sheetViews>
    <sheetView workbookViewId="0">
      <selection activeCell="D16" sqref="D16"/>
    </sheetView>
  </sheetViews>
  <sheetFormatPr defaultRowHeight="14.5" x14ac:dyDescent="0.35"/>
  <cols>
    <col min="2" max="2" width="5" style="1" customWidth="1"/>
    <col min="3" max="8" width="7.81640625" style="1" customWidth="1"/>
    <col min="9" max="14" width="4.26953125" style="1" customWidth="1"/>
  </cols>
  <sheetData>
    <row r="1" spans="2:15" x14ac:dyDescent="0.35">
      <c r="C1" s="27"/>
    </row>
    <row r="2" spans="2:15" ht="15" thickBot="1" x14ac:dyDescent="0.4">
      <c r="B2" s="1" t="str">
        <f>Exp_12!B1</f>
        <v>Exp12: using high Rsquared, dynamic case (rho_yt is nonzero), m=0, no breaks baseline</v>
      </c>
      <c r="C2" s="28"/>
      <c r="D2" s="28"/>
      <c r="E2" s="28"/>
      <c r="F2" s="28"/>
      <c r="G2" s="28"/>
      <c r="H2" s="28"/>
      <c r="I2" s="28"/>
      <c r="L2" s="28"/>
    </row>
    <row r="3" spans="2:15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75"/>
    </row>
    <row r="4" spans="2:15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75"/>
    </row>
    <row r="5" spans="2:15" x14ac:dyDescent="0.35">
      <c r="B5" s="70" t="s">
        <v>203</v>
      </c>
      <c r="C5" s="5"/>
      <c r="D5" s="5"/>
      <c r="E5" s="5"/>
      <c r="F5" s="5"/>
      <c r="G5" s="5"/>
      <c r="H5" s="5"/>
      <c r="I5" s="6"/>
      <c r="J5" s="6"/>
      <c r="K5" s="6"/>
      <c r="L5" s="6"/>
      <c r="M5" s="6"/>
      <c r="N5" s="7"/>
      <c r="O5" s="75"/>
    </row>
    <row r="6" spans="2:15" x14ac:dyDescent="0.35">
      <c r="B6" s="8"/>
      <c r="C6" s="187" t="s">
        <v>187</v>
      </c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1"/>
      <c r="O6" s="75"/>
    </row>
    <row r="7" spans="2:15" x14ac:dyDescent="0.35">
      <c r="B7" s="12">
        <v>20</v>
      </c>
      <c r="C7" s="61">
        <f>Exp_12!C6</f>
        <v>20.514348049593181</v>
      </c>
      <c r="D7" s="53">
        <f>Exp_12!D6</f>
        <v>18.608831354513502</v>
      </c>
      <c r="E7" s="62">
        <f>Exp_12!E6</f>
        <v>17.177845431881167</v>
      </c>
      <c r="F7" s="61">
        <f>Exp_12!F6</f>
        <v>4</v>
      </c>
      <c r="G7" s="53">
        <f>Exp_12!G6</f>
        <v>4</v>
      </c>
      <c r="H7" s="62">
        <f>Exp_12!H6</f>
        <v>4</v>
      </c>
      <c r="I7" s="61">
        <f>Exp_12!I6</f>
        <v>1</v>
      </c>
      <c r="J7" s="53">
        <f>Exp_12!J6</f>
        <v>1</v>
      </c>
      <c r="K7" s="62">
        <f>Exp_12!K6</f>
        <v>1</v>
      </c>
      <c r="L7" s="61">
        <f>Exp_12!L6</f>
        <v>0</v>
      </c>
      <c r="M7" s="53">
        <f>Exp_12!M6</f>
        <v>0</v>
      </c>
      <c r="N7" s="62">
        <f>Exp_12!N6</f>
        <v>0</v>
      </c>
      <c r="O7" s="75"/>
    </row>
    <row r="8" spans="2:15" x14ac:dyDescent="0.35">
      <c r="B8" s="12">
        <v>40</v>
      </c>
      <c r="C8" s="15">
        <f>Exp_12!C7</f>
        <v>18.889228579515219</v>
      </c>
      <c r="D8" s="16">
        <f>Exp_12!D7</f>
        <v>17.325815477653943</v>
      </c>
      <c r="E8" s="17">
        <f>Exp_12!E7</f>
        <v>21.157894448894215</v>
      </c>
      <c r="F8" s="15">
        <f>Exp_12!F7</f>
        <v>4</v>
      </c>
      <c r="G8" s="16">
        <f>Exp_12!G7</f>
        <v>4</v>
      </c>
      <c r="H8" s="17">
        <f>Exp_12!H7</f>
        <v>4</v>
      </c>
      <c r="I8" s="15">
        <f>Exp_12!I7</f>
        <v>1</v>
      </c>
      <c r="J8" s="16">
        <f>Exp_12!J7</f>
        <v>1</v>
      </c>
      <c r="K8" s="17">
        <f>Exp_12!K7</f>
        <v>1</v>
      </c>
      <c r="L8" s="15">
        <f>Exp_12!L7</f>
        <v>0</v>
      </c>
      <c r="M8" s="16">
        <f>Exp_12!M7</f>
        <v>0</v>
      </c>
      <c r="N8" s="17">
        <f>Exp_12!N7</f>
        <v>0</v>
      </c>
      <c r="O8" s="75"/>
    </row>
    <row r="9" spans="2:15" x14ac:dyDescent="0.35">
      <c r="B9" s="12">
        <v>100</v>
      </c>
      <c r="C9" s="24">
        <f>Exp_12!C8</f>
        <v>19.241175592315798</v>
      </c>
      <c r="D9" s="25">
        <f>Exp_12!D8</f>
        <v>18.168723284522557</v>
      </c>
      <c r="E9" s="26">
        <f>Exp_12!E8</f>
        <v>18.953520963895631</v>
      </c>
      <c r="F9" s="24">
        <f>Exp_12!F8</f>
        <v>4</v>
      </c>
      <c r="G9" s="25">
        <f>Exp_12!G8</f>
        <v>4</v>
      </c>
      <c r="H9" s="26">
        <f>Exp_12!H8</f>
        <v>4</v>
      </c>
      <c r="I9" s="24">
        <f>Exp_12!I8</f>
        <v>1</v>
      </c>
      <c r="J9" s="25">
        <f>Exp_12!J8</f>
        <v>1</v>
      </c>
      <c r="K9" s="26">
        <f>Exp_12!K8</f>
        <v>1</v>
      </c>
      <c r="L9" s="24">
        <f>Exp_12!L8</f>
        <v>0</v>
      </c>
      <c r="M9" s="25">
        <f>Exp_12!M8</f>
        <v>0</v>
      </c>
      <c r="N9" s="26">
        <f>Exp_12!N8</f>
        <v>0</v>
      </c>
      <c r="O9" s="75"/>
    </row>
    <row r="10" spans="2:15" x14ac:dyDescent="0.35">
      <c r="B10" s="8"/>
      <c r="C10" s="189" t="s">
        <v>67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1"/>
      <c r="O10" s="75"/>
    </row>
    <row r="11" spans="2:15" x14ac:dyDescent="0.35">
      <c r="B11" s="12">
        <f>$B$7</f>
        <v>20</v>
      </c>
      <c r="C11" s="61">
        <f>Exp_12!C90</f>
        <v>21.462945975711811</v>
      </c>
      <c r="D11" s="53">
        <f>Exp_12!D90</f>
        <v>18.927287274193702</v>
      </c>
      <c r="E11" s="62">
        <f>Exp_12!E90</f>
        <v>17.46690826019298</v>
      </c>
      <c r="F11" s="61">
        <f>Exp_12!F90</f>
        <v>5.0720000000000001</v>
      </c>
      <c r="G11" s="53">
        <f>Exp_12!G90</f>
        <v>6.1055000000000001</v>
      </c>
      <c r="H11" s="62">
        <f>Exp_12!H90</f>
        <v>7.1195000000000004</v>
      </c>
      <c r="I11" s="61">
        <f>Exp_12!I90</f>
        <v>0.92100000000000004</v>
      </c>
      <c r="J11" s="53">
        <f>Exp_12!J90</f>
        <v>0.97124999999999995</v>
      </c>
      <c r="K11" s="62">
        <f>Exp_12!K90</f>
        <v>0.99387499999999995</v>
      </c>
      <c r="L11" s="61">
        <f>Exp_12!L90</f>
        <v>6.9399999999999643E-2</v>
      </c>
      <c r="M11" s="53">
        <f>Exp_12!M90</f>
        <v>0.11102499999999947</v>
      </c>
      <c r="N11" s="62">
        <f>Exp_12!N90</f>
        <v>0.1571999999999997</v>
      </c>
      <c r="O11" s="75"/>
    </row>
    <row r="12" spans="2:15" x14ac:dyDescent="0.35">
      <c r="B12" s="12">
        <f>$B$8</f>
        <v>40</v>
      </c>
      <c r="C12" s="15">
        <f>Exp_12!C91</f>
        <v>19.161759348387015</v>
      </c>
      <c r="D12" s="16">
        <f>Exp_12!D91</f>
        <v>17.749787815644627</v>
      </c>
      <c r="E12" s="17">
        <f>Exp_12!E91</f>
        <v>21.746924728585341</v>
      </c>
      <c r="F12" s="15">
        <f>Exp_12!F91</f>
        <v>4.726</v>
      </c>
      <c r="G12" s="16">
        <f>Exp_12!G91</f>
        <v>5.9005000000000001</v>
      </c>
      <c r="H12" s="17">
        <f>Exp_12!H91</f>
        <v>6.7305000000000001</v>
      </c>
      <c r="I12" s="15">
        <f>Exp_12!I91</f>
        <v>0.90049999999999997</v>
      </c>
      <c r="J12" s="16">
        <f>Exp_12!J91</f>
        <v>0.97612500000000002</v>
      </c>
      <c r="K12" s="17">
        <f>Exp_12!K91</f>
        <v>0.99324999999999997</v>
      </c>
      <c r="L12" s="15">
        <f>Exp_12!L91</f>
        <v>2.8099999999999899E-2</v>
      </c>
      <c r="M12" s="16">
        <f>Exp_12!M91</f>
        <v>4.9899999999999778E-2</v>
      </c>
      <c r="N12" s="17">
        <f>Exp_12!N91</f>
        <v>6.893749999999986E-2</v>
      </c>
      <c r="O12" s="75"/>
    </row>
    <row r="13" spans="2:15" x14ac:dyDescent="0.35">
      <c r="B13" s="12">
        <f>$B$9</f>
        <v>100</v>
      </c>
      <c r="C13" s="24">
        <f>Exp_12!C92</f>
        <v>19.483985541932551</v>
      </c>
      <c r="D13" s="25">
        <f>Exp_12!D92</f>
        <v>18.528875204749902</v>
      </c>
      <c r="E13" s="26">
        <f>Exp_12!E92</f>
        <v>19.281392297228525</v>
      </c>
      <c r="F13" s="24">
        <f>Exp_12!F92</f>
        <v>4.3109999999999999</v>
      </c>
      <c r="G13" s="25">
        <f>Exp_12!G92</f>
        <v>5.4329999999999998</v>
      </c>
      <c r="H13" s="26">
        <f>Exp_12!H92</f>
        <v>6.2080000000000002</v>
      </c>
      <c r="I13" s="24">
        <f>Exp_12!I92</f>
        <v>0.86387499999999995</v>
      </c>
      <c r="J13" s="25">
        <f>Exp_12!J92</f>
        <v>0.96325000000000005</v>
      </c>
      <c r="K13" s="26">
        <f>Exp_12!K92</f>
        <v>0.98924999999999996</v>
      </c>
      <c r="L13" s="24">
        <f>Exp_12!L92</f>
        <v>8.5549999999999255E-3</v>
      </c>
      <c r="M13" s="25">
        <f>Exp_12!M92</f>
        <v>1.5799999999999828E-2</v>
      </c>
      <c r="N13" s="26">
        <f>Exp_12!N92</f>
        <v>2.2509999999999999E-2</v>
      </c>
      <c r="O13" s="75"/>
    </row>
    <row r="14" spans="2:15" x14ac:dyDescent="0.35">
      <c r="B14" s="8"/>
      <c r="C14" s="9" t="s">
        <v>188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75"/>
    </row>
    <row r="15" spans="2:15" x14ac:dyDescent="0.35">
      <c r="B15" s="12">
        <f>$B$7</f>
        <v>20</v>
      </c>
      <c r="C15" s="61">
        <f>Exp_12!C258</f>
        <v>21.665896758351995</v>
      </c>
      <c r="D15" s="53">
        <f>Exp_12!D258</f>
        <v>19.354892150954274</v>
      </c>
      <c r="E15" s="62">
        <f>Exp_12!E258</f>
        <v>17.572308879370443</v>
      </c>
      <c r="F15" s="61">
        <f>Exp_12!F258</f>
        <v>7.1755000000000004</v>
      </c>
      <c r="G15" s="53">
        <f>Exp_12!G258</f>
        <v>7.2404999999999999</v>
      </c>
      <c r="H15" s="62">
        <f>Exp_12!H258</f>
        <v>7.4844999999999997</v>
      </c>
      <c r="I15" s="61">
        <f>Exp_12!I258</f>
        <v>0.87975000000000003</v>
      </c>
      <c r="J15" s="53">
        <f>Exp_12!J258</f>
        <v>0.93100000000000005</v>
      </c>
      <c r="K15" s="62">
        <f>Exp_12!K258</f>
        <v>0.96399999999999997</v>
      </c>
      <c r="L15" s="61">
        <f>Exp_12!L258</f>
        <v>0.18282500000000004</v>
      </c>
      <c r="M15" s="53">
        <f>Exp_12!M258</f>
        <v>0.17582500000000004</v>
      </c>
      <c r="N15" s="62">
        <f>Exp_12!N258</f>
        <v>0.18142500000000011</v>
      </c>
      <c r="O15" s="75"/>
    </row>
    <row r="16" spans="2:15" x14ac:dyDescent="0.35">
      <c r="B16" s="12">
        <f>$B$8</f>
        <v>40</v>
      </c>
      <c r="C16" s="15">
        <f>Exp_12!C259</f>
        <v>20.047520351108801</v>
      </c>
      <c r="D16" s="16">
        <f>Exp_12!D259</f>
        <v>17.759514944446867</v>
      </c>
      <c r="E16" s="17">
        <f>Exp_12!E259</f>
        <v>21.697654816098531</v>
      </c>
      <c r="F16" s="15">
        <f>Exp_12!F259</f>
        <v>8.8874999999999993</v>
      </c>
      <c r="G16" s="16">
        <f>Exp_12!G259</f>
        <v>9.0869999999999997</v>
      </c>
      <c r="H16" s="17">
        <f>Exp_12!H259</f>
        <v>9.0890000000000004</v>
      </c>
      <c r="I16" s="15">
        <f>Exp_12!I259</f>
        <v>0.86224999999999996</v>
      </c>
      <c r="J16" s="16">
        <f>Exp_12!J259</f>
        <v>0.92662500000000003</v>
      </c>
      <c r="K16" s="17">
        <f>Exp_12!K259</f>
        <v>0.96174999999999999</v>
      </c>
      <c r="L16" s="15">
        <f>Exp_12!L259</f>
        <v>0.13596250000000018</v>
      </c>
      <c r="M16" s="16">
        <f>Exp_12!M259</f>
        <v>0.1345125000000002</v>
      </c>
      <c r="N16" s="17">
        <f>Exp_12!N259</f>
        <v>0.13105000000000006</v>
      </c>
      <c r="O16" s="75"/>
    </row>
    <row r="17" spans="2:15" x14ac:dyDescent="0.35">
      <c r="B17" s="12">
        <f>$B$9</f>
        <v>100</v>
      </c>
      <c r="C17" s="24">
        <f>Exp_12!C260</f>
        <v>20.999232613450236</v>
      </c>
      <c r="D17" s="25">
        <f>Exp_12!D260</f>
        <v>19.07062338092733</v>
      </c>
      <c r="E17" s="26">
        <f>Exp_12!E260</f>
        <v>19.609713010361425</v>
      </c>
      <c r="F17" s="24">
        <f>Exp_12!F260</f>
        <v>11.894</v>
      </c>
      <c r="G17" s="25">
        <f>Exp_12!G260</f>
        <v>11.791</v>
      </c>
      <c r="H17" s="26">
        <f>Exp_12!H260</f>
        <v>11.157500000000001</v>
      </c>
      <c r="I17" s="24">
        <f>Exp_12!I260</f>
        <v>0.83250000000000002</v>
      </c>
      <c r="J17" s="25">
        <f>Exp_12!J260</f>
        <v>0.91662500000000002</v>
      </c>
      <c r="K17" s="26">
        <f>Exp_12!K260</f>
        <v>0.94887500000000002</v>
      </c>
      <c r="L17" s="24">
        <f>Exp_12!L260</f>
        <v>8.5640000000000244E-2</v>
      </c>
      <c r="M17" s="25">
        <f>Exp_12!M260</f>
        <v>8.1245000000000261E-2</v>
      </c>
      <c r="N17" s="26">
        <f>Exp_12!N260</f>
        <v>7.3620000000000171E-2</v>
      </c>
      <c r="O17" s="75"/>
    </row>
    <row r="18" spans="2:15" ht="14.5" customHeight="1" x14ac:dyDescent="0.35">
      <c r="B18" s="8"/>
      <c r="C18" s="189" t="s">
        <v>190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1"/>
      <c r="O18" s="75"/>
    </row>
    <row r="19" spans="2:15" x14ac:dyDescent="0.35">
      <c r="B19" s="12">
        <f>$B$7</f>
        <v>20</v>
      </c>
      <c r="C19" s="61">
        <f>Exp_12!C594</f>
        <v>23.151830971585362</v>
      </c>
      <c r="D19" s="53">
        <f>Exp_12!D594</f>
        <v>19.92094360213753</v>
      </c>
      <c r="E19" s="62">
        <f>Exp_12!E594</f>
        <v>18.221251596835859</v>
      </c>
      <c r="F19" s="61">
        <f>Exp_12!F594</f>
        <v>7.1755000000000004</v>
      </c>
      <c r="G19" s="53">
        <f>Exp_12!G594</f>
        <v>7.2404999999999999</v>
      </c>
      <c r="H19" s="62">
        <f>Exp_12!H594</f>
        <v>7.4844999999999997</v>
      </c>
      <c r="I19" s="61">
        <f>Exp_12!I594</f>
        <v>0.87975000000000003</v>
      </c>
      <c r="J19" s="53">
        <f>Exp_12!J594</f>
        <v>0.93100000000000005</v>
      </c>
      <c r="K19" s="62">
        <f>Exp_12!K594</f>
        <v>0.96399999999999997</v>
      </c>
      <c r="L19" s="61">
        <f>Exp_12!L594</f>
        <v>0.18282500000000004</v>
      </c>
      <c r="M19" s="53">
        <f>Exp_12!M594</f>
        <v>0.17582500000000004</v>
      </c>
      <c r="N19" s="62">
        <f>Exp_12!N594</f>
        <v>0.18142500000000011</v>
      </c>
      <c r="O19" s="75"/>
    </row>
    <row r="20" spans="2:15" x14ac:dyDescent="0.35">
      <c r="B20" s="12">
        <f>$B$8</f>
        <v>40</v>
      </c>
      <c r="C20" s="15">
        <f>Exp_12!C595</f>
        <v>22.091996316271299</v>
      </c>
      <c r="D20" s="16">
        <f>Exp_12!D595</f>
        <v>19.428158941866425</v>
      </c>
      <c r="E20" s="17">
        <f>Exp_12!E595</f>
        <v>22.840102937045362</v>
      </c>
      <c r="F20" s="15">
        <f>Exp_12!F595</f>
        <v>8.8874999999999993</v>
      </c>
      <c r="G20" s="16">
        <f>Exp_12!G595</f>
        <v>9.0869999999999997</v>
      </c>
      <c r="H20" s="17">
        <f>Exp_12!H595</f>
        <v>9.0890000000000004</v>
      </c>
      <c r="I20" s="15">
        <f>Exp_12!I595</f>
        <v>0.86224999999999996</v>
      </c>
      <c r="J20" s="16">
        <f>Exp_12!J595</f>
        <v>0.92662500000000003</v>
      </c>
      <c r="K20" s="17">
        <f>Exp_12!K595</f>
        <v>0.96174999999999999</v>
      </c>
      <c r="L20" s="15">
        <f>Exp_12!L595</f>
        <v>0.13596250000000018</v>
      </c>
      <c r="M20" s="16">
        <f>Exp_12!M595</f>
        <v>0.1345125000000002</v>
      </c>
      <c r="N20" s="17">
        <f>Exp_12!N595</f>
        <v>0.13105000000000006</v>
      </c>
      <c r="O20" s="75"/>
    </row>
    <row r="21" spans="2:15" x14ac:dyDescent="0.35">
      <c r="B21" s="12">
        <f>$B$9</f>
        <v>100</v>
      </c>
      <c r="C21" s="24">
        <f>Exp_12!C596</f>
        <v>25.042162032708962</v>
      </c>
      <c r="D21" s="25">
        <f>Exp_12!D596</f>
        <v>21.433083262556384</v>
      </c>
      <c r="E21" s="26">
        <f>Exp_12!E596</f>
        <v>21.696585837780532</v>
      </c>
      <c r="F21" s="24">
        <f>Exp_12!F596</f>
        <v>11.894</v>
      </c>
      <c r="G21" s="25">
        <f>Exp_12!G596</f>
        <v>11.791</v>
      </c>
      <c r="H21" s="26">
        <f>Exp_12!H596</f>
        <v>11.157500000000001</v>
      </c>
      <c r="I21" s="24">
        <f>Exp_12!I596</f>
        <v>0.83250000000000002</v>
      </c>
      <c r="J21" s="25">
        <f>Exp_12!J596</f>
        <v>0.91662500000000002</v>
      </c>
      <c r="K21" s="26">
        <f>Exp_12!K596</f>
        <v>0.94887500000000002</v>
      </c>
      <c r="L21" s="24">
        <f>Exp_12!L596</f>
        <v>8.5640000000000244E-2</v>
      </c>
      <c r="M21" s="25">
        <f>Exp_12!M596</f>
        <v>8.1245000000000261E-2</v>
      </c>
      <c r="N21" s="26">
        <f>Exp_12!N596</f>
        <v>7.3620000000000171E-2</v>
      </c>
      <c r="O21" s="75"/>
    </row>
    <row r="22" spans="2:15" x14ac:dyDescent="0.35">
      <c r="B22" s="8"/>
      <c r="C22" s="189" t="s">
        <v>189</v>
      </c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1"/>
      <c r="O22" s="75"/>
    </row>
    <row r="23" spans="2:15" x14ac:dyDescent="0.35">
      <c r="B23" s="12">
        <f>$B$7</f>
        <v>20</v>
      </c>
      <c r="C23" s="61">
        <f>Exp_12!C342</f>
        <v>22.549531959085488</v>
      </c>
      <c r="D23" s="53">
        <f>Exp_12!D342</f>
        <v>19.905748996836302</v>
      </c>
      <c r="E23" s="62">
        <f>Exp_12!E342</f>
        <v>18.091258095240512</v>
      </c>
      <c r="F23" s="61">
        <f>Exp_12!F342</f>
        <v>5.3935000000000004</v>
      </c>
      <c r="G23" s="53">
        <f>Exp_12!G342</f>
        <v>5.5949999999999998</v>
      </c>
      <c r="H23" s="62">
        <f>Exp_12!H342</f>
        <v>5.867</v>
      </c>
      <c r="I23" s="61">
        <f>Exp_12!I342</f>
        <v>0.76675000000000004</v>
      </c>
      <c r="J23" s="53">
        <f>Exp_12!J342</f>
        <v>0.84250000000000003</v>
      </c>
      <c r="K23" s="62">
        <f>Exp_12!K342</f>
        <v>0.90062500000000001</v>
      </c>
      <c r="L23" s="61">
        <f>Exp_12!L342</f>
        <v>0.11632499999999954</v>
      </c>
      <c r="M23" s="53">
        <f>Exp_12!M342</f>
        <v>0.11124999999999949</v>
      </c>
      <c r="N23" s="62">
        <f>Exp_12!N342</f>
        <v>0.11322499999999959</v>
      </c>
      <c r="O23" s="75"/>
    </row>
    <row r="24" spans="2:15" x14ac:dyDescent="0.35">
      <c r="B24" s="12">
        <f>$B$8</f>
        <v>40</v>
      </c>
      <c r="C24" s="15">
        <f>Exp_12!C343</f>
        <v>21.554127638213021</v>
      </c>
      <c r="D24" s="16">
        <f>Exp_12!D343</f>
        <v>19.090201974520358</v>
      </c>
      <c r="E24" s="17">
        <f>Exp_12!E343</f>
        <v>22.490476511743751</v>
      </c>
      <c r="F24" s="15">
        <f>Exp_12!F343</f>
        <v>6.8570000000000002</v>
      </c>
      <c r="G24" s="16">
        <f>Exp_12!G343</f>
        <v>7.2510000000000003</v>
      </c>
      <c r="H24" s="17">
        <f>Exp_12!H343</f>
        <v>7.3579999999999997</v>
      </c>
      <c r="I24" s="15">
        <f>Exp_12!I343</f>
        <v>0.76524999999999999</v>
      </c>
      <c r="J24" s="16">
        <f>Exp_12!J343</f>
        <v>0.860375</v>
      </c>
      <c r="K24" s="17">
        <f>Exp_12!K343</f>
        <v>0.91012499999999996</v>
      </c>
      <c r="L24" s="15">
        <f>Exp_12!L343</f>
        <v>9.4900000000000123E-2</v>
      </c>
      <c r="M24" s="16">
        <f>Exp_12!M343</f>
        <v>9.5237500000000044E-2</v>
      </c>
      <c r="N24" s="17">
        <f>Exp_12!N343</f>
        <v>9.2937500000000034E-2</v>
      </c>
      <c r="O24" s="75"/>
    </row>
    <row r="25" spans="2:15" x14ac:dyDescent="0.35">
      <c r="B25" s="12">
        <f>$B$9</f>
        <v>100</v>
      </c>
      <c r="C25" s="24">
        <f>Exp_12!C344</f>
        <v>24.391735308228672</v>
      </c>
      <c r="D25" s="25">
        <f>Exp_12!D344</f>
        <v>20.788130686237402</v>
      </c>
      <c r="E25" s="26">
        <f>Exp_12!E344</f>
        <v>21.432511896545204</v>
      </c>
      <c r="F25" s="24">
        <f>Exp_12!F344</f>
        <v>9.5879999999999992</v>
      </c>
      <c r="G25" s="25">
        <f>Exp_12!G344</f>
        <v>9.734</v>
      </c>
      <c r="H25" s="26">
        <f>Exp_12!H344</f>
        <v>9.4565000000000001</v>
      </c>
      <c r="I25" s="24">
        <f>Exp_12!I344</f>
        <v>0.76387499999999997</v>
      </c>
      <c r="J25" s="25">
        <f>Exp_12!J344</f>
        <v>0.86199999999999999</v>
      </c>
      <c r="K25" s="26">
        <f>Exp_12!K344</f>
        <v>0.91300000000000003</v>
      </c>
      <c r="L25" s="24">
        <f>Exp_12!L344</f>
        <v>6.5325000000000077E-2</v>
      </c>
      <c r="M25" s="25">
        <f>Exp_12!M344</f>
        <v>6.2860000000000082E-2</v>
      </c>
      <c r="N25" s="26">
        <f>Exp_12!N344</f>
        <v>5.804500000000009E-2</v>
      </c>
      <c r="O25" s="75"/>
    </row>
    <row r="26" spans="2:15" ht="14.5" customHeight="1" x14ac:dyDescent="0.35">
      <c r="B26" s="8"/>
      <c r="C26" s="189" t="s">
        <v>191</v>
      </c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1"/>
      <c r="O26" s="75"/>
    </row>
    <row r="27" spans="2:15" x14ac:dyDescent="0.35">
      <c r="B27" s="12">
        <f>$B$7</f>
        <v>20</v>
      </c>
      <c r="C27" s="61">
        <f>Exp_12!C678</f>
        <v>23.08769449946622</v>
      </c>
      <c r="D27" s="53">
        <f>Exp_12!D678</f>
        <v>20.054835027502634</v>
      </c>
      <c r="E27" s="62">
        <f>Exp_12!E678</f>
        <v>18.245154074940068</v>
      </c>
      <c r="F27" s="61">
        <f>Exp_12!F678</f>
        <v>5.3935000000000004</v>
      </c>
      <c r="G27" s="53">
        <f>Exp_12!G678</f>
        <v>5.5949999999999998</v>
      </c>
      <c r="H27" s="62">
        <f>Exp_12!H678</f>
        <v>5.867</v>
      </c>
      <c r="I27" s="61">
        <f>Exp_12!I678</f>
        <v>0.76675000000000004</v>
      </c>
      <c r="J27" s="53">
        <f>Exp_12!J678</f>
        <v>0.84250000000000003</v>
      </c>
      <c r="K27" s="62">
        <f>Exp_12!K678</f>
        <v>0.90062500000000001</v>
      </c>
      <c r="L27" s="61">
        <f>Exp_12!L678</f>
        <v>0.11632499999999954</v>
      </c>
      <c r="M27" s="53">
        <f>Exp_12!M678</f>
        <v>0.11124999999999949</v>
      </c>
      <c r="N27" s="62">
        <f>Exp_12!N678</f>
        <v>0.11322499999999959</v>
      </c>
      <c r="O27" s="75"/>
    </row>
    <row r="28" spans="2:15" x14ac:dyDescent="0.35">
      <c r="B28" s="12">
        <f>$B$8</f>
        <v>40</v>
      </c>
      <c r="C28" s="15">
        <f>Exp_12!C679</f>
        <v>22.241415176205887</v>
      </c>
      <c r="D28" s="16">
        <f>Exp_12!D679</f>
        <v>19.453402210809248</v>
      </c>
      <c r="E28" s="17">
        <f>Exp_12!E679</f>
        <v>22.807239760477046</v>
      </c>
      <c r="F28" s="15">
        <f>Exp_12!F679</f>
        <v>6.8570000000000002</v>
      </c>
      <c r="G28" s="16">
        <f>Exp_12!G679</f>
        <v>7.2510000000000003</v>
      </c>
      <c r="H28" s="17">
        <f>Exp_12!H679</f>
        <v>7.3579999999999997</v>
      </c>
      <c r="I28" s="15">
        <f>Exp_12!I679</f>
        <v>0.76524999999999999</v>
      </c>
      <c r="J28" s="16">
        <f>Exp_12!J679</f>
        <v>0.860375</v>
      </c>
      <c r="K28" s="17">
        <f>Exp_12!K679</f>
        <v>0.91012499999999996</v>
      </c>
      <c r="L28" s="15">
        <f>Exp_12!L679</f>
        <v>9.4900000000000123E-2</v>
      </c>
      <c r="M28" s="16">
        <f>Exp_12!M679</f>
        <v>9.5237500000000044E-2</v>
      </c>
      <c r="N28" s="17">
        <f>Exp_12!N679</f>
        <v>9.2937500000000034E-2</v>
      </c>
      <c r="O28" s="75"/>
    </row>
    <row r="29" spans="2:15" x14ac:dyDescent="0.35">
      <c r="B29" s="12">
        <f>$B$9</f>
        <v>100</v>
      </c>
      <c r="C29" s="24">
        <f>Exp_12!C680</f>
        <v>25.353762874380966</v>
      </c>
      <c r="D29" s="25">
        <f>Exp_12!D680</f>
        <v>21.273395918680222</v>
      </c>
      <c r="E29" s="26">
        <f>Exp_12!E680</f>
        <v>21.837961177956249</v>
      </c>
      <c r="F29" s="24">
        <f>Exp_12!F680</f>
        <v>9.5879999999999992</v>
      </c>
      <c r="G29" s="25">
        <f>Exp_12!G680</f>
        <v>9.734</v>
      </c>
      <c r="H29" s="26">
        <f>Exp_12!H680</f>
        <v>9.4565000000000001</v>
      </c>
      <c r="I29" s="24">
        <f>Exp_12!I680</f>
        <v>0.76387499999999997</v>
      </c>
      <c r="J29" s="25">
        <f>Exp_12!J680</f>
        <v>0.86199999999999999</v>
      </c>
      <c r="K29" s="26">
        <f>Exp_12!K680</f>
        <v>0.91300000000000003</v>
      </c>
      <c r="L29" s="24">
        <f>Exp_12!L680</f>
        <v>6.5325000000000077E-2</v>
      </c>
      <c r="M29" s="25">
        <f>Exp_12!M680</f>
        <v>6.2860000000000082E-2</v>
      </c>
      <c r="N29" s="26">
        <f>Exp_12!N680</f>
        <v>5.804500000000009E-2</v>
      </c>
      <c r="O29" s="75"/>
    </row>
    <row r="30" spans="2:15" x14ac:dyDescent="0.35">
      <c r="B30" s="8"/>
      <c r="C30" s="189" t="s">
        <v>185</v>
      </c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1"/>
      <c r="O30" s="75"/>
    </row>
    <row r="31" spans="2:15" x14ac:dyDescent="0.35">
      <c r="B31" s="12">
        <f>$B$7</f>
        <v>20</v>
      </c>
      <c r="C31" s="61">
        <f>Exp_12!C426</f>
        <v>23.413097547155441</v>
      </c>
      <c r="D31" s="53">
        <f>Exp_12!D426</f>
        <v>21.165434555286662</v>
      </c>
      <c r="E31" s="62">
        <f>Exp_12!E426</f>
        <v>18.640606648773897</v>
      </c>
      <c r="F31" s="61">
        <f>Exp_12!F426</f>
        <v>4.7919999999999998</v>
      </c>
      <c r="G31" s="53">
        <f>Exp_12!G426</f>
        <v>4.8525</v>
      </c>
      <c r="H31" s="62">
        <f>Exp_12!H426</f>
        <v>4.9279999999999999</v>
      </c>
      <c r="I31" s="61">
        <f>Exp_12!I426</f>
        <v>0.8095</v>
      </c>
      <c r="J31" s="53">
        <f>Exp_12!J426</f>
        <v>0.88112500000000005</v>
      </c>
      <c r="K31" s="62">
        <f>Exp_12!K426</f>
        <v>0.92787500000000001</v>
      </c>
      <c r="L31" s="61">
        <f>Exp_12!L426</f>
        <v>7.7699999999999533E-2</v>
      </c>
      <c r="M31" s="53">
        <f>Exp_12!M426</f>
        <v>6.6399999999999709E-2</v>
      </c>
      <c r="N31" s="62">
        <f>Exp_12!N426</f>
        <v>6.0824999999999761E-2</v>
      </c>
      <c r="O31" s="75"/>
    </row>
    <row r="32" spans="2:15" x14ac:dyDescent="0.35">
      <c r="B32" s="12">
        <f>$B$8</f>
        <v>40</v>
      </c>
      <c r="C32" s="15">
        <f>Exp_12!C427</f>
        <v>22.112012675702417</v>
      </c>
      <c r="D32" s="16">
        <f>Exp_12!D427</f>
        <v>19.110763133309145</v>
      </c>
      <c r="E32" s="17">
        <f>Exp_12!E427</f>
        <v>23.379724576334858</v>
      </c>
      <c r="F32" s="15">
        <f>Exp_12!F427</f>
        <v>6.3710000000000004</v>
      </c>
      <c r="G32" s="16">
        <f>Exp_12!G427</f>
        <v>6.0309999999999997</v>
      </c>
      <c r="H32" s="17">
        <f>Exp_12!H427</f>
        <v>5.9364999999999997</v>
      </c>
      <c r="I32" s="15">
        <f>Exp_12!I427</f>
        <v>0.80587500000000001</v>
      </c>
      <c r="J32" s="16">
        <f>Exp_12!J427</f>
        <v>0.88237500000000002</v>
      </c>
      <c r="K32" s="17">
        <f>Exp_12!K427</f>
        <v>0.92787500000000001</v>
      </c>
      <c r="L32" s="15">
        <f>Exp_12!L427</f>
        <v>7.8687499999999924E-2</v>
      </c>
      <c r="M32" s="16">
        <f>Exp_12!M427</f>
        <v>6.2537499999999774E-2</v>
      </c>
      <c r="N32" s="17">
        <f>Exp_12!N427</f>
        <v>5.5624999999999723E-2</v>
      </c>
      <c r="O32" s="75"/>
    </row>
    <row r="33" spans="2:15" x14ac:dyDescent="0.35">
      <c r="B33" s="12">
        <f>$B$9</f>
        <v>100</v>
      </c>
      <c r="C33" s="24">
        <f>Exp_12!C428</f>
        <v>24.378330234241876</v>
      </c>
      <c r="D33" s="25">
        <f>Exp_12!D428</f>
        <v>20.460960074548279</v>
      </c>
      <c r="E33" s="26">
        <f>Exp_12!E428</f>
        <v>20.993060091301395</v>
      </c>
      <c r="F33" s="24">
        <f>Exp_12!F428</f>
        <v>12.205</v>
      </c>
      <c r="G33" s="25">
        <f>Exp_12!G428</f>
        <v>9.7319999999999993</v>
      </c>
      <c r="H33" s="26">
        <f>Exp_12!H428</f>
        <v>8.7784999999999993</v>
      </c>
      <c r="I33" s="24">
        <f>Exp_12!I428</f>
        <v>0.79462500000000003</v>
      </c>
      <c r="J33" s="25">
        <f>Exp_12!J428</f>
        <v>0.87437500000000001</v>
      </c>
      <c r="K33" s="26">
        <f>Exp_12!K428</f>
        <v>0.91425000000000001</v>
      </c>
      <c r="L33" s="24">
        <f>Exp_12!L428</f>
        <v>9.0265000000000067E-2</v>
      </c>
      <c r="M33" s="25">
        <f>Exp_12!M428</f>
        <v>6.2345000000000067E-2</v>
      </c>
      <c r="N33" s="26">
        <f>Exp_12!N428</f>
        <v>5.1215000000000004E-2</v>
      </c>
      <c r="O33" s="75"/>
    </row>
    <row r="34" spans="2:15" ht="14.5" customHeight="1" x14ac:dyDescent="0.35">
      <c r="B34" s="8"/>
      <c r="C34" s="189" t="s">
        <v>192</v>
      </c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1"/>
      <c r="O34" s="75"/>
    </row>
    <row r="35" spans="2:15" x14ac:dyDescent="0.35">
      <c r="B35" s="12">
        <f>$B$7</f>
        <v>20</v>
      </c>
      <c r="C35" s="61">
        <f>Exp_12!C762</f>
        <v>22.291355173250402</v>
      </c>
      <c r="D35" s="53">
        <f>Exp_12!D762</f>
        <v>19.445147041561839</v>
      </c>
      <c r="E35" s="62">
        <f>Exp_12!E762</f>
        <v>17.772097970638743</v>
      </c>
      <c r="F35" s="61">
        <f>Exp_12!F762</f>
        <v>4.7919999999999998</v>
      </c>
      <c r="G35" s="53">
        <f>Exp_12!G762</f>
        <v>4.8525</v>
      </c>
      <c r="H35" s="62">
        <f>Exp_12!H762</f>
        <v>4.9279999999999999</v>
      </c>
      <c r="I35" s="61">
        <f>Exp_12!I762</f>
        <v>0.8095</v>
      </c>
      <c r="J35" s="53">
        <f>Exp_12!J762</f>
        <v>0.88112500000000005</v>
      </c>
      <c r="K35" s="62">
        <f>Exp_12!K762</f>
        <v>0.92787500000000001</v>
      </c>
      <c r="L35" s="61">
        <f>Exp_12!L762</f>
        <v>7.7699999999999533E-2</v>
      </c>
      <c r="M35" s="53">
        <f>Exp_12!M762</f>
        <v>6.6399999999999709E-2</v>
      </c>
      <c r="N35" s="62">
        <f>Exp_12!N762</f>
        <v>6.0824999999999761E-2</v>
      </c>
      <c r="O35" s="75"/>
    </row>
    <row r="36" spans="2:15" x14ac:dyDescent="0.35">
      <c r="B36" s="12">
        <f>$B$8</f>
        <v>40</v>
      </c>
      <c r="C36" s="15">
        <f>Exp_12!C763</f>
        <v>21.550060796114675</v>
      </c>
      <c r="D36" s="16">
        <f>Exp_12!D763</f>
        <v>18.782419329894307</v>
      </c>
      <c r="E36" s="17">
        <f>Exp_12!E763</f>
        <v>22.264259866974651</v>
      </c>
      <c r="F36" s="15">
        <f>Exp_12!F763</f>
        <v>6.3710000000000004</v>
      </c>
      <c r="G36" s="16">
        <f>Exp_12!G763</f>
        <v>6.0309999999999997</v>
      </c>
      <c r="H36" s="17">
        <f>Exp_12!H763</f>
        <v>5.9364999999999997</v>
      </c>
      <c r="I36" s="15">
        <f>Exp_12!I763</f>
        <v>0.80587500000000001</v>
      </c>
      <c r="J36" s="16">
        <f>Exp_12!J763</f>
        <v>0.88237500000000002</v>
      </c>
      <c r="K36" s="17">
        <f>Exp_12!K763</f>
        <v>0.92787500000000001</v>
      </c>
      <c r="L36" s="15">
        <f>Exp_12!L763</f>
        <v>7.8687499999999924E-2</v>
      </c>
      <c r="M36" s="16">
        <f>Exp_12!M763</f>
        <v>6.2537499999999774E-2</v>
      </c>
      <c r="N36" s="17">
        <f>Exp_12!N763</f>
        <v>5.5624999999999723E-2</v>
      </c>
      <c r="O36" s="75"/>
    </row>
    <row r="37" spans="2:15" x14ac:dyDescent="0.35">
      <c r="B37" s="12">
        <f>$B$9</f>
        <v>100</v>
      </c>
      <c r="C37" s="24">
        <f>Exp_12!C764</f>
        <v>26.867694683960877</v>
      </c>
      <c r="D37" s="25">
        <f>Exp_12!D764</f>
        <v>21.521738528004654</v>
      </c>
      <c r="E37" s="26">
        <f>Exp_12!E764</f>
        <v>21.661332473601885</v>
      </c>
      <c r="F37" s="24">
        <f>Exp_12!F764</f>
        <v>12.205</v>
      </c>
      <c r="G37" s="25">
        <f>Exp_12!G764</f>
        <v>9.7319999999999993</v>
      </c>
      <c r="H37" s="26">
        <f>Exp_12!H764</f>
        <v>8.7784999999999993</v>
      </c>
      <c r="I37" s="24">
        <f>Exp_12!I764</f>
        <v>0.79462500000000003</v>
      </c>
      <c r="J37" s="25">
        <f>Exp_12!J764</f>
        <v>0.87437500000000001</v>
      </c>
      <c r="K37" s="26">
        <f>Exp_12!K764</f>
        <v>0.91425000000000001</v>
      </c>
      <c r="L37" s="24">
        <f>Exp_12!L764</f>
        <v>9.0265000000000067E-2</v>
      </c>
      <c r="M37" s="25">
        <f>Exp_12!M764</f>
        <v>6.2345000000000067E-2</v>
      </c>
      <c r="N37" s="26">
        <f>Exp_12!N764</f>
        <v>5.1215000000000004E-2</v>
      </c>
      <c r="O37" s="75"/>
    </row>
    <row r="38" spans="2:15" x14ac:dyDescent="0.35">
      <c r="B38" s="71" t="s">
        <v>193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6"/>
      <c r="O38" s="75"/>
    </row>
    <row r="39" spans="2:15" ht="14.5" customHeight="1" x14ac:dyDescent="0.35">
      <c r="B39" s="191" t="s">
        <v>195</v>
      </c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92"/>
      <c r="O39" s="75"/>
    </row>
    <row r="40" spans="2:15" ht="14.5" customHeight="1" x14ac:dyDescent="0.35">
      <c r="B40" s="193" t="s">
        <v>199</v>
      </c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92"/>
      <c r="O40" s="75"/>
    </row>
    <row r="41" spans="2:15" ht="14.5" customHeight="1" x14ac:dyDescent="0.35">
      <c r="B41" s="193" t="s">
        <v>196</v>
      </c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92"/>
      <c r="O41" s="75"/>
    </row>
    <row r="42" spans="2:15" x14ac:dyDescent="0.35">
      <c r="B42" s="8"/>
      <c r="C42" s="189" t="s">
        <v>187</v>
      </c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1"/>
      <c r="O42" s="75"/>
    </row>
    <row r="43" spans="2:15" x14ac:dyDescent="0.35">
      <c r="B43" s="12">
        <f>$B$7</f>
        <v>20</v>
      </c>
      <c r="C43" s="61">
        <f>Exp_12!C42</f>
        <v>21.298484881634216</v>
      </c>
      <c r="D43" s="53">
        <f>Exp_12!D42</f>
        <v>18.935580629144916</v>
      </c>
      <c r="E43" s="62">
        <f>Exp_12!E42</f>
        <v>17.67963028645816</v>
      </c>
      <c r="F43" s="61">
        <f>Exp_12!F42</f>
        <v>4</v>
      </c>
      <c r="G43" s="53">
        <f>Exp_12!G42</f>
        <v>4</v>
      </c>
      <c r="H43" s="62">
        <f>Exp_12!H42</f>
        <v>4</v>
      </c>
      <c r="I43" s="61">
        <f>Exp_12!I42</f>
        <v>1</v>
      </c>
      <c r="J43" s="53">
        <f>Exp_12!J42</f>
        <v>1</v>
      </c>
      <c r="K43" s="62">
        <f>Exp_12!K42</f>
        <v>1</v>
      </c>
      <c r="L43" s="61">
        <f>Exp_12!L42</f>
        <v>0</v>
      </c>
      <c r="M43" s="53">
        <f>Exp_12!M42</f>
        <v>0</v>
      </c>
      <c r="N43" s="62">
        <f>Exp_12!N42</f>
        <v>0</v>
      </c>
      <c r="O43" s="75"/>
    </row>
    <row r="44" spans="2:15" x14ac:dyDescent="0.35">
      <c r="B44" s="12">
        <f>$B$8</f>
        <v>40</v>
      </c>
      <c r="C44" s="15">
        <f>Exp_12!C43</f>
        <v>19.464538877308247</v>
      </c>
      <c r="D44" s="16">
        <f>Exp_12!D43</f>
        <v>17.77531077751355</v>
      </c>
      <c r="E44" s="17">
        <f>Exp_12!E43</f>
        <v>21.971056991438413</v>
      </c>
      <c r="F44" s="15">
        <f>Exp_12!F43</f>
        <v>4</v>
      </c>
      <c r="G44" s="16">
        <f>Exp_12!G43</f>
        <v>4</v>
      </c>
      <c r="H44" s="17">
        <f>Exp_12!H43</f>
        <v>4</v>
      </c>
      <c r="I44" s="15">
        <f>Exp_12!I43</f>
        <v>1</v>
      </c>
      <c r="J44" s="16">
        <f>Exp_12!J43</f>
        <v>1</v>
      </c>
      <c r="K44" s="17">
        <f>Exp_12!K43</f>
        <v>1</v>
      </c>
      <c r="L44" s="15">
        <f>Exp_12!L43</f>
        <v>0</v>
      </c>
      <c r="M44" s="16">
        <f>Exp_12!M43</f>
        <v>0</v>
      </c>
      <c r="N44" s="17">
        <f>Exp_12!N43</f>
        <v>0</v>
      </c>
      <c r="O44" s="75"/>
    </row>
    <row r="45" spans="2:15" x14ac:dyDescent="0.35">
      <c r="B45" s="12">
        <f>$B$9</f>
        <v>100</v>
      </c>
      <c r="C45" s="24">
        <f>Exp_12!C44</f>
        <v>19.81587452486087</v>
      </c>
      <c r="D45" s="25">
        <f>Exp_12!D44</f>
        <v>18.783301820568823</v>
      </c>
      <c r="E45" s="26">
        <f>Exp_12!E44</f>
        <v>19.368738483955031</v>
      </c>
      <c r="F45" s="24">
        <f>Exp_12!F44</f>
        <v>4</v>
      </c>
      <c r="G45" s="25">
        <f>Exp_12!G44</f>
        <v>4</v>
      </c>
      <c r="H45" s="26">
        <f>Exp_12!H44</f>
        <v>4</v>
      </c>
      <c r="I45" s="24">
        <f>Exp_12!I44</f>
        <v>1</v>
      </c>
      <c r="J45" s="25">
        <f>Exp_12!J44</f>
        <v>1</v>
      </c>
      <c r="K45" s="26">
        <f>Exp_12!K44</f>
        <v>1</v>
      </c>
      <c r="L45" s="24">
        <f>Exp_12!L44</f>
        <v>0</v>
      </c>
      <c r="M45" s="25">
        <f>Exp_12!M44</f>
        <v>0</v>
      </c>
      <c r="N45" s="26">
        <f>Exp_12!N44</f>
        <v>0</v>
      </c>
      <c r="O45" s="75"/>
    </row>
    <row r="46" spans="2:15" x14ac:dyDescent="0.35">
      <c r="B46" s="8"/>
      <c r="C46" s="189" t="s">
        <v>67</v>
      </c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1"/>
      <c r="O46" s="75"/>
    </row>
    <row r="47" spans="2:15" x14ac:dyDescent="0.35">
      <c r="B47" s="12">
        <f>$B$7</f>
        <v>20</v>
      </c>
      <c r="C47" s="61">
        <f>Exp_12!C126</f>
        <v>22.237993847297211</v>
      </c>
      <c r="D47" s="53">
        <f>Exp_12!D126</f>
        <v>19.362060110852067</v>
      </c>
      <c r="E47" s="62">
        <f>Exp_12!E126</f>
        <v>18.398942397308637</v>
      </c>
      <c r="F47" s="61">
        <f>Exp_12!F126</f>
        <v>5.0720000000000001</v>
      </c>
      <c r="G47" s="53">
        <f>Exp_12!G126</f>
        <v>6.1055000000000001</v>
      </c>
      <c r="H47" s="62">
        <f>Exp_12!H126</f>
        <v>7.1195000000000004</v>
      </c>
      <c r="I47" s="61">
        <f>Exp_12!I126</f>
        <v>0.92100000000000004</v>
      </c>
      <c r="J47" s="53">
        <f>Exp_12!J126</f>
        <v>0.97124999999999995</v>
      </c>
      <c r="K47" s="62">
        <f>Exp_12!K126</f>
        <v>0.99387499999999995</v>
      </c>
      <c r="L47" s="61">
        <f>Exp_12!L126</f>
        <v>6.9399999999999643E-2</v>
      </c>
      <c r="M47" s="53">
        <f>Exp_12!M126</f>
        <v>0.11102499999999947</v>
      </c>
      <c r="N47" s="62">
        <f>Exp_12!N126</f>
        <v>0.1571999999999997</v>
      </c>
      <c r="O47" s="75"/>
    </row>
    <row r="48" spans="2:15" x14ac:dyDescent="0.35">
      <c r="B48" s="12">
        <f>$B$8</f>
        <v>40</v>
      </c>
      <c r="C48" s="15">
        <f>Exp_12!C127</f>
        <v>19.612859404477213</v>
      </c>
      <c r="D48" s="16">
        <f>Exp_12!D127</f>
        <v>18.400241294152085</v>
      </c>
      <c r="E48" s="17">
        <f>Exp_12!E127</f>
        <v>23.196605269057358</v>
      </c>
      <c r="F48" s="15">
        <f>Exp_12!F127</f>
        <v>4.726</v>
      </c>
      <c r="G48" s="16">
        <f>Exp_12!G127</f>
        <v>5.9005000000000001</v>
      </c>
      <c r="H48" s="17">
        <f>Exp_12!H127</f>
        <v>6.7305000000000001</v>
      </c>
      <c r="I48" s="15">
        <f>Exp_12!I127</f>
        <v>0.90049999999999997</v>
      </c>
      <c r="J48" s="16">
        <f>Exp_12!J127</f>
        <v>0.97612500000000002</v>
      </c>
      <c r="K48" s="17">
        <f>Exp_12!K127</f>
        <v>0.99324999999999997</v>
      </c>
      <c r="L48" s="15">
        <f>Exp_12!L127</f>
        <v>2.8099999999999899E-2</v>
      </c>
      <c r="M48" s="16">
        <f>Exp_12!M127</f>
        <v>4.9899999999999778E-2</v>
      </c>
      <c r="N48" s="17">
        <f>Exp_12!N127</f>
        <v>6.893749999999986E-2</v>
      </c>
      <c r="O48" s="75"/>
    </row>
    <row r="49" spans="2:15" x14ac:dyDescent="0.35">
      <c r="B49" s="12">
        <f>$B$9</f>
        <v>100</v>
      </c>
      <c r="C49" s="24">
        <f>Exp_12!C128</f>
        <v>19.729511789890662</v>
      </c>
      <c r="D49" s="25">
        <f>Exp_12!D128</f>
        <v>19.434564769240556</v>
      </c>
      <c r="E49" s="26">
        <f>Exp_12!E128</f>
        <v>20.004503963122705</v>
      </c>
      <c r="F49" s="24">
        <f>Exp_12!F128</f>
        <v>4.3109999999999999</v>
      </c>
      <c r="G49" s="25">
        <f>Exp_12!G128</f>
        <v>5.4329999999999998</v>
      </c>
      <c r="H49" s="26">
        <f>Exp_12!H128</f>
        <v>6.2080000000000002</v>
      </c>
      <c r="I49" s="24">
        <f>Exp_12!I128</f>
        <v>0.86387499999999995</v>
      </c>
      <c r="J49" s="25">
        <f>Exp_12!J128</f>
        <v>0.96325000000000005</v>
      </c>
      <c r="K49" s="26">
        <f>Exp_12!K128</f>
        <v>0.98924999999999996</v>
      </c>
      <c r="L49" s="24">
        <f>Exp_12!L128</f>
        <v>8.5549999999999255E-3</v>
      </c>
      <c r="M49" s="25">
        <f>Exp_12!M128</f>
        <v>1.5799999999999828E-2</v>
      </c>
      <c r="N49" s="26">
        <f>Exp_12!N128</f>
        <v>2.2509999999999999E-2</v>
      </c>
      <c r="O49" s="75"/>
    </row>
    <row r="50" spans="2:15" x14ac:dyDescent="0.35">
      <c r="B50" s="8"/>
      <c r="C50" s="189" t="s">
        <v>188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1"/>
      <c r="O50" s="75"/>
    </row>
    <row r="51" spans="2:15" x14ac:dyDescent="0.35">
      <c r="B51" s="12">
        <f>$B$7</f>
        <v>20</v>
      </c>
      <c r="C51" s="61">
        <f>Exp_12!C630</f>
        <v>24.164597174914245</v>
      </c>
      <c r="D51" s="53">
        <f>Exp_12!D630</f>
        <v>20.750667107193593</v>
      </c>
      <c r="E51" s="62">
        <f>Exp_12!E630</f>
        <v>19.10504661157109</v>
      </c>
      <c r="F51" s="61">
        <f>Exp_12!F630</f>
        <v>7.1755000000000004</v>
      </c>
      <c r="G51" s="53">
        <f>Exp_12!G630</f>
        <v>7.2404999999999999</v>
      </c>
      <c r="H51" s="62">
        <f>Exp_12!H630</f>
        <v>7.4844999999999997</v>
      </c>
      <c r="I51" s="61">
        <f>Exp_12!I630</f>
        <v>0.87975000000000003</v>
      </c>
      <c r="J51" s="53">
        <f>Exp_12!J630</f>
        <v>0.93100000000000005</v>
      </c>
      <c r="K51" s="62">
        <f>Exp_12!K630</f>
        <v>0.96399999999999997</v>
      </c>
      <c r="L51" s="61">
        <f>Exp_12!L630</f>
        <v>0.18282500000000004</v>
      </c>
      <c r="M51" s="53">
        <f>Exp_12!M630</f>
        <v>0.17582500000000004</v>
      </c>
      <c r="N51" s="62">
        <f>Exp_12!N630</f>
        <v>0.18142500000000011</v>
      </c>
      <c r="O51" s="75"/>
    </row>
    <row r="52" spans="2:15" x14ac:dyDescent="0.35">
      <c r="B52" s="12">
        <f>$B$8</f>
        <v>40</v>
      </c>
      <c r="C52" s="15">
        <f>Exp_12!C631</f>
        <v>22.688735645545979</v>
      </c>
      <c r="D52" s="16">
        <f>Exp_12!D631</f>
        <v>20.212684532148305</v>
      </c>
      <c r="E52" s="17">
        <f>Exp_12!E631</f>
        <v>24.367692503750696</v>
      </c>
      <c r="F52" s="15">
        <f>Exp_12!F631</f>
        <v>8.8874999999999993</v>
      </c>
      <c r="G52" s="16">
        <f>Exp_12!G631</f>
        <v>9.0869999999999997</v>
      </c>
      <c r="H52" s="17">
        <f>Exp_12!H631</f>
        <v>9.0890000000000004</v>
      </c>
      <c r="I52" s="15">
        <f>Exp_12!I631</f>
        <v>0.86224999999999996</v>
      </c>
      <c r="J52" s="16">
        <f>Exp_12!J631</f>
        <v>0.92662500000000003</v>
      </c>
      <c r="K52" s="17">
        <f>Exp_12!K631</f>
        <v>0.96174999999999999</v>
      </c>
      <c r="L52" s="15">
        <f>Exp_12!L631</f>
        <v>0.13596250000000018</v>
      </c>
      <c r="M52" s="16">
        <f>Exp_12!M631</f>
        <v>0.1345125000000002</v>
      </c>
      <c r="N52" s="17">
        <f>Exp_12!N631</f>
        <v>0.13105000000000006</v>
      </c>
      <c r="O52" s="75"/>
    </row>
    <row r="53" spans="2:15" x14ac:dyDescent="0.35">
      <c r="B53" s="12">
        <f>$B$9</f>
        <v>100</v>
      </c>
      <c r="C53" s="24">
        <f>Exp_12!C632</f>
        <v>25.795775242419285</v>
      </c>
      <c r="D53" s="25">
        <f>Exp_12!D632</f>
        <v>23.166740780430555</v>
      </c>
      <c r="E53" s="26">
        <f>Exp_12!E632</f>
        <v>22.606926829073906</v>
      </c>
      <c r="F53" s="24">
        <f>Exp_12!F632</f>
        <v>11.894</v>
      </c>
      <c r="G53" s="25">
        <f>Exp_12!G632</f>
        <v>11.791</v>
      </c>
      <c r="H53" s="26">
        <f>Exp_12!H632</f>
        <v>11.157500000000001</v>
      </c>
      <c r="I53" s="24">
        <f>Exp_12!I632</f>
        <v>0.83250000000000002</v>
      </c>
      <c r="J53" s="25">
        <f>Exp_12!J632</f>
        <v>0.91662500000000002</v>
      </c>
      <c r="K53" s="26">
        <f>Exp_12!K632</f>
        <v>0.94887500000000002</v>
      </c>
      <c r="L53" s="24">
        <f>Exp_12!L632</f>
        <v>8.5640000000000244E-2</v>
      </c>
      <c r="M53" s="25">
        <f>Exp_12!M632</f>
        <v>8.1245000000000261E-2</v>
      </c>
      <c r="N53" s="26">
        <f>Exp_12!N632</f>
        <v>7.3620000000000171E-2</v>
      </c>
      <c r="O53" s="75"/>
    </row>
    <row r="54" spans="2:15" x14ac:dyDescent="0.35">
      <c r="B54" s="8"/>
      <c r="C54" s="189" t="s">
        <v>189</v>
      </c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1"/>
      <c r="O54" s="75"/>
    </row>
    <row r="55" spans="2:15" x14ac:dyDescent="0.35">
      <c r="B55" s="12">
        <f>$B$7</f>
        <v>20</v>
      </c>
      <c r="C55" s="61">
        <f>Exp_12!C714</f>
        <v>23.766223611188494</v>
      </c>
      <c r="D55" s="53">
        <f>Exp_12!D714</f>
        <v>20.664338061795306</v>
      </c>
      <c r="E55" s="62">
        <f>Exp_12!E714</f>
        <v>19.02640112120136</v>
      </c>
      <c r="F55" s="61">
        <f>Exp_12!F714</f>
        <v>5.3935000000000004</v>
      </c>
      <c r="G55" s="53">
        <f>Exp_12!G714</f>
        <v>5.5949999999999998</v>
      </c>
      <c r="H55" s="62">
        <f>Exp_12!H714</f>
        <v>5.867</v>
      </c>
      <c r="I55" s="61">
        <f>Exp_12!I714</f>
        <v>0.76675000000000004</v>
      </c>
      <c r="J55" s="53">
        <f>Exp_12!J714</f>
        <v>0.84250000000000003</v>
      </c>
      <c r="K55" s="62">
        <f>Exp_12!K714</f>
        <v>0.90062500000000001</v>
      </c>
      <c r="L55" s="61">
        <f>Exp_12!L714</f>
        <v>0.11632499999999954</v>
      </c>
      <c r="M55" s="53">
        <f>Exp_12!M714</f>
        <v>0.11124999999999949</v>
      </c>
      <c r="N55" s="62">
        <f>Exp_12!N714</f>
        <v>0.11322499999999959</v>
      </c>
      <c r="O55" s="75"/>
    </row>
    <row r="56" spans="2:15" x14ac:dyDescent="0.35">
      <c r="B56" s="12">
        <f>$B$8</f>
        <v>40</v>
      </c>
      <c r="C56" s="15">
        <f>Exp_12!C715</f>
        <v>22.712539075367665</v>
      </c>
      <c r="D56" s="16">
        <f>Exp_12!D715</f>
        <v>20.051775347521808</v>
      </c>
      <c r="E56" s="17">
        <f>Exp_12!E715</f>
        <v>24.262597859954763</v>
      </c>
      <c r="F56" s="15">
        <f>Exp_12!F715</f>
        <v>6.8570000000000002</v>
      </c>
      <c r="G56" s="16">
        <f>Exp_12!G715</f>
        <v>7.2510000000000003</v>
      </c>
      <c r="H56" s="17">
        <f>Exp_12!H715</f>
        <v>7.3579999999999997</v>
      </c>
      <c r="I56" s="15">
        <f>Exp_12!I715</f>
        <v>0.76524999999999999</v>
      </c>
      <c r="J56" s="16">
        <f>Exp_12!J715</f>
        <v>0.860375</v>
      </c>
      <c r="K56" s="17">
        <f>Exp_12!K715</f>
        <v>0.91012499999999996</v>
      </c>
      <c r="L56" s="15">
        <f>Exp_12!L715</f>
        <v>9.4900000000000123E-2</v>
      </c>
      <c r="M56" s="16">
        <f>Exp_12!M715</f>
        <v>9.5237500000000044E-2</v>
      </c>
      <c r="N56" s="17">
        <f>Exp_12!N715</f>
        <v>9.2937500000000034E-2</v>
      </c>
      <c r="O56" s="75"/>
    </row>
    <row r="57" spans="2:15" x14ac:dyDescent="0.35">
      <c r="B57" s="12">
        <f>$B$9</f>
        <v>100</v>
      </c>
      <c r="C57" s="24">
        <f>Exp_12!C716</f>
        <v>25.867289869729596</v>
      </c>
      <c r="D57" s="25">
        <f>Exp_12!D716</f>
        <v>22.65518160469458</v>
      </c>
      <c r="E57" s="26">
        <f>Exp_12!E716</f>
        <v>22.720652669939064</v>
      </c>
      <c r="F57" s="24">
        <f>Exp_12!F716</f>
        <v>9.5879999999999992</v>
      </c>
      <c r="G57" s="25">
        <f>Exp_12!G716</f>
        <v>9.734</v>
      </c>
      <c r="H57" s="26">
        <f>Exp_12!H716</f>
        <v>9.4565000000000001</v>
      </c>
      <c r="I57" s="24">
        <f>Exp_12!I716</f>
        <v>0.76387499999999997</v>
      </c>
      <c r="J57" s="25">
        <f>Exp_12!J716</f>
        <v>0.86199999999999999</v>
      </c>
      <c r="K57" s="26">
        <f>Exp_12!K716</f>
        <v>0.91300000000000003</v>
      </c>
      <c r="L57" s="24">
        <f>Exp_12!L716</f>
        <v>6.5325000000000077E-2</v>
      </c>
      <c r="M57" s="25">
        <f>Exp_12!M716</f>
        <v>6.2860000000000082E-2</v>
      </c>
      <c r="N57" s="26">
        <f>Exp_12!N716</f>
        <v>5.804500000000009E-2</v>
      </c>
      <c r="O57" s="75"/>
    </row>
    <row r="58" spans="2:15" x14ac:dyDescent="0.35">
      <c r="B58" s="8"/>
      <c r="C58" s="189" t="s">
        <v>185</v>
      </c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1"/>
      <c r="O58" s="75"/>
    </row>
    <row r="59" spans="2:15" x14ac:dyDescent="0.35">
      <c r="B59" s="12">
        <f>$B$7</f>
        <v>20</v>
      </c>
      <c r="C59" s="61">
        <f>Exp_12!C798</f>
        <v>23.129159986969938</v>
      </c>
      <c r="D59" s="53">
        <f>Exp_12!D798</f>
        <v>20.069989984991807</v>
      </c>
      <c r="E59" s="62">
        <f>Exp_12!E798</f>
        <v>18.568842459605417</v>
      </c>
      <c r="F59" s="61">
        <f>Exp_12!F798</f>
        <v>4.7919999999999998</v>
      </c>
      <c r="G59" s="53">
        <f>Exp_12!G798</f>
        <v>4.8525</v>
      </c>
      <c r="H59" s="62">
        <f>Exp_12!H798</f>
        <v>4.9279999999999999</v>
      </c>
      <c r="I59" s="61">
        <f>Exp_12!I798</f>
        <v>0.8095</v>
      </c>
      <c r="J59" s="53">
        <f>Exp_12!J798</f>
        <v>0.88112500000000005</v>
      </c>
      <c r="K59" s="62">
        <f>Exp_12!K798</f>
        <v>0.92787500000000001</v>
      </c>
      <c r="L59" s="61">
        <f>Exp_12!L798</f>
        <v>7.7699999999999533E-2</v>
      </c>
      <c r="M59" s="53">
        <f>Exp_12!M798</f>
        <v>6.6399999999999709E-2</v>
      </c>
      <c r="N59" s="62">
        <f>Exp_12!N798</f>
        <v>6.0824999999999761E-2</v>
      </c>
      <c r="O59" s="75"/>
    </row>
    <row r="60" spans="2:15" x14ac:dyDescent="0.35">
      <c r="B60" s="12">
        <f>$B$8</f>
        <v>40</v>
      </c>
      <c r="C60" s="15">
        <f>Exp_12!C799</f>
        <v>22.007515803433641</v>
      </c>
      <c r="D60" s="16">
        <f>Exp_12!D799</f>
        <v>19.350293926176921</v>
      </c>
      <c r="E60" s="17">
        <f>Exp_12!E799</f>
        <v>23.722616059102915</v>
      </c>
      <c r="F60" s="15">
        <f>Exp_12!F799</f>
        <v>6.3710000000000004</v>
      </c>
      <c r="G60" s="16">
        <f>Exp_12!G799</f>
        <v>6.0309999999999997</v>
      </c>
      <c r="H60" s="17">
        <f>Exp_12!H799</f>
        <v>5.9364999999999997</v>
      </c>
      <c r="I60" s="15">
        <f>Exp_12!I799</f>
        <v>0.80587500000000001</v>
      </c>
      <c r="J60" s="16">
        <f>Exp_12!J799</f>
        <v>0.88237500000000002</v>
      </c>
      <c r="K60" s="17">
        <f>Exp_12!K799</f>
        <v>0.92787500000000001</v>
      </c>
      <c r="L60" s="15">
        <f>Exp_12!L799</f>
        <v>7.8687499999999924E-2</v>
      </c>
      <c r="M60" s="16">
        <f>Exp_12!M799</f>
        <v>6.2537499999999774E-2</v>
      </c>
      <c r="N60" s="17">
        <f>Exp_12!N799</f>
        <v>5.5624999999999723E-2</v>
      </c>
      <c r="O60" s="75"/>
    </row>
    <row r="61" spans="2:15" x14ac:dyDescent="0.35">
      <c r="B61" s="12">
        <f>$B$9</f>
        <v>100</v>
      </c>
      <c r="C61" s="24">
        <f>Exp_12!C800</f>
        <v>27.932433924541261</v>
      </c>
      <c r="D61" s="25">
        <f>Exp_12!D800</f>
        <v>22.949425682295495</v>
      </c>
      <c r="E61" s="26">
        <f>Exp_12!E800</f>
        <v>22.2127833036886</v>
      </c>
      <c r="F61" s="24">
        <f>Exp_12!F800</f>
        <v>12.205</v>
      </c>
      <c r="G61" s="25">
        <f>Exp_12!G800</f>
        <v>9.7319999999999993</v>
      </c>
      <c r="H61" s="26">
        <f>Exp_12!H800</f>
        <v>8.7784999999999993</v>
      </c>
      <c r="I61" s="24">
        <f>Exp_12!I800</f>
        <v>0.79462500000000003</v>
      </c>
      <c r="J61" s="25">
        <f>Exp_12!J800</f>
        <v>0.87437500000000001</v>
      </c>
      <c r="K61" s="26">
        <f>Exp_12!K800</f>
        <v>0.91425000000000001</v>
      </c>
      <c r="L61" s="24">
        <f>Exp_12!L800</f>
        <v>9.0265000000000067E-2</v>
      </c>
      <c r="M61" s="25">
        <f>Exp_12!M800</f>
        <v>6.2345000000000067E-2</v>
      </c>
      <c r="N61" s="26">
        <f>Exp_12!N800</f>
        <v>5.1215000000000004E-2</v>
      </c>
      <c r="O61" s="75"/>
    </row>
    <row r="62" spans="2:15" ht="14.5" customHeight="1" x14ac:dyDescent="0.35">
      <c r="B62" s="191" t="s">
        <v>197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92"/>
      <c r="O62" s="75"/>
    </row>
    <row r="63" spans="2:15" ht="14.5" customHeight="1" x14ac:dyDescent="0.35">
      <c r="B63" s="193" t="s">
        <v>200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92"/>
      <c r="O63" s="75"/>
    </row>
    <row r="64" spans="2:15" ht="17.5" customHeight="1" x14ac:dyDescent="0.35">
      <c r="B64" s="193" t="s">
        <v>198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92"/>
      <c r="O64" s="75"/>
    </row>
    <row r="65" spans="2:15" x14ac:dyDescent="0.35">
      <c r="B65" s="8"/>
      <c r="C65" s="189" t="s">
        <v>67</v>
      </c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1"/>
      <c r="O65" s="75"/>
    </row>
    <row r="66" spans="2:15" x14ac:dyDescent="0.35">
      <c r="B66" s="12">
        <f>$B$7</f>
        <v>20</v>
      </c>
      <c r="C66" s="61">
        <f>Exp_12!C210</f>
        <v>22.188788765878932</v>
      </c>
      <c r="D66" s="53">
        <f>Exp_12!D210</f>
        <v>19.614079080206224</v>
      </c>
      <c r="E66" s="62">
        <f>Exp_12!E210</f>
        <v>18.260686143925199</v>
      </c>
      <c r="F66" s="61">
        <f>Exp_12!F210</f>
        <v>3.6453333333333338</v>
      </c>
      <c r="G66" s="53">
        <f>Exp_12!G210</f>
        <v>4.3292499999999983</v>
      </c>
      <c r="H66" s="62">
        <f>Exp_12!H210</f>
        <v>5.0763333333333325</v>
      </c>
      <c r="I66" s="61">
        <f>Exp_12!I210</f>
        <v>0.72243750000000029</v>
      </c>
      <c r="J66" s="53">
        <f>Exp_12!J210</f>
        <v>0.7711874999999998</v>
      </c>
      <c r="K66" s="62">
        <f>Exp_12!K210</f>
        <v>0.81118750000000162</v>
      </c>
      <c r="L66" s="61">
        <f>Exp_12!L210</f>
        <v>3.7779166666666579E-2</v>
      </c>
      <c r="M66" s="53">
        <f>Exp_12!M210</f>
        <v>6.2224999999999836E-2</v>
      </c>
      <c r="N66" s="62">
        <f>Exp_12!N210</f>
        <v>9.1579166666666628E-2</v>
      </c>
      <c r="O66" s="75"/>
    </row>
    <row r="67" spans="2:15" x14ac:dyDescent="0.35">
      <c r="B67" s="12">
        <f>$B$8</f>
        <v>40</v>
      </c>
      <c r="C67" s="15">
        <f>Exp_12!C211</f>
        <v>19.908176107343127</v>
      </c>
      <c r="D67" s="16">
        <f>Exp_12!D211</f>
        <v>18.150716726730696</v>
      </c>
      <c r="E67" s="17">
        <f>Exp_12!E211</f>
        <v>22.987938485966705</v>
      </c>
      <c r="F67" s="15">
        <f>Exp_12!F211</f>
        <v>3.5166666666666657</v>
      </c>
      <c r="G67" s="16">
        <f>Exp_12!G211</f>
        <v>4.5883333333333303</v>
      </c>
      <c r="H67" s="17">
        <f>Exp_12!H211</f>
        <v>5.765416666666666</v>
      </c>
      <c r="I67" s="15">
        <f>Exp_12!I211</f>
        <v>0.68635416666666671</v>
      </c>
      <c r="J67" s="16">
        <f>Exp_12!J211</f>
        <v>0.75493750000000004</v>
      </c>
      <c r="K67" s="17">
        <f>Exp_12!K211</f>
        <v>0.79560416666666678</v>
      </c>
      <c r="L67" s="15">
        <f>Exp_12!L211</f>
        <v>1.9281249999999903E-2</v>
      </c>
      <c r="M67" s="16">
        <f>Exp_12!M211</f>
        <v>3.9214583333333296E-2</v>
      </c>
      <c r="N67" s="17">
        <f>Exp_12!N211</f>
        <v>6.4574999999999966E-2</v>
      </c>
      <c r="O67" s="75"/>
    </row>
    <row r="68" spans="2:15" x14ac:dyDescent="0.35">
      <c r="B68" s="12">
        <f>$B$9</f>
        <v>100</v>
      </c>
      <c r="C68" s="24">
        <f>Exp_12!C212</f>
        <v>20.362437524157897</v>
      </c>
      <c r="D68" s="25">
        <f>Exp_12!D212</f>
        <v>19.50652768659689</v>
      </c>
      <c r="E68" s="26">
        <f>Exp_12!E212</f>
        <v>20.737179653317341</v>
      </c>
      <c r="F68" s="24">
        <f>Exp_12!F212</f>
        <v>3.4036666666666671</v>
      </c>
      <c r="G68" s="25">
        <f>Exp_12!G212</f>
        <v>5.1650833333333299</v>
      </c>
      <c r="H68" s="26">
        <f>Exp_12!H212</f>
        <v>7.3470833333333392</v>
      </c>
      <c r="I68" s="24">
        <f>Exp_12!I212</f>
        <v>0.63312500000000027</v>
      </c>
      <c r="J68" s="25">
        <f>Exp_12!J212</f>
        <v>0.71458333333333368</v>
      </c>
      <c r="K68" s="26">
        <f>Exp_12!K212</f>
        <v>0.76204166666666695</v>
      </c>
      <c r="L68" s="24">
        <f>Exp_12!L212</f>
        <v>8.7116666666666696E-3</v>
      </c>
      <c r="M68" s="25">
        <f>Exp_12!M212</f>
        <v>2.3067500000000039E-2</v>
      </c>
      <c r="N68" s="26">
        <f>Exp_12!N212</f>
        <v>4.2989166666666689E-2</v>
      </c>
      <c r="O68" s="75"/>
    </row>
    <row r="69" spans="2:15" x14ac:dyDescent="0.35">
      <c r="B69" s="8"/>
      <c r="C69" s="189" t="s">
        <v>188</v>
      </c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1"/>
      <c r="O69" s="75"/>
    </row>
    <row r="70" spans="2:15" x14ac:dyDescent="0.35">
      <c r="B70" s="12">
        <f>$B$7</f>
        <v>20</v>
      </c>
      <c r="C70" s="61">
        <f>Exp_12!C294</f>
        <v>23.033420238446613</v>
      </c>
      <c r="D70" s="53">
        <f>Exp_12!D294</f>
        <v>20.143448360352274</v>
      </c>
      <c r="E70" s="62">
        <f>Exp_12!E294</f>
        <v>18.416668128358719</v>
      </c>
      <c r="F70" s="61">
        <f>Exp_12!F294</f>
        <v>7.6090833333333334</v>
      </c>
      <c r="G70" s="53">
        <f>Exp_12!G294</f>
        <v>7.6714166666666745</v>
      </c>
      <c r="H70" s="62">
        <f>Exp_12!H294</f>
        <v>7.9233333333333338</v>
      </c>
      <c r="I70" s="61">
        <f>Exp_12!I294</f>
        <v>0.82520833333333377</v>
      </c>
      <c r="J70" s="53">
        <f>Exp_12!J294</f>
        <v>0.85137499999999988</v>
      </c>
      <c r="K70" s="62">
        <f>Exp_12!K294</f>
        <v>0.87208333333333343</v>
      </c>
      <c r="L70" s="61">
        <f>Exp_12!L294</f>
        <v>0.21541250000000009</v>
      </c>
      <c r="M70" s="53">
        <f>Exp_12!M294</f>
        <v>0.21329583333333332</v>
      </c>
      <c r="N70" s="62">
        <f>Exp_12!N294</f>
        <v>0.22175</v>
      </c>
      <c r="O70" s="75"/>
    </row>
    <row r="71" spans="2:15" x14ac:dyDescent="0.35">
      <c r="B71" s="12">
        <f>$B$8</f>
        <v>40</v>
      </c>
      <c r="C71" s="15">
        <f>Exp_12!C295</f>
        <v>21.190854063336729</v>
      </c>
      <c r="D71" s="16">
        <f>Exp_12!D295</f>
        <v>19.171804354441001</v>
      </c>
      <c r="E71" s="17">
        <f>Exp_12!E295</f>
        <v>23.24720784592526</v>
      </c>
      <c r="F71" s="15">
        <f>Exp_12!F295</f>
        <v>10.902416666666664</v>
      </c>
      <c r="G71" s="16">
        <f>Exp_12!G295</f>
        <v>11.184166666666668</v>
      </c>
      <c r="H71" s="17">
        <f>Exp_12!H295</f>
        <v>11.167749999999998</v>
      </c>
      <c r="I71" s="15">
        <f>Exp_12!I295</f>
        <v>0.81020833333333353</v>
      </c>
      <c r="J71" s="16">
        <f>Exp_12!J295</f>
        <v>0.84635416666666718</v>
      </c>
      <c r="K71" s="17">
        <f>Exp_12!K295</f>
        <v>0.86075000000000002</v>
      </c>
      <c r="L71" s="15">
        <f>Exp_12!L295</f>
        <v>0.19153958333333321</v>
      </c>
      <c r="M71" s="16">
        <f>Exp_12!M295</f>
        <v>0.19496875000000005</v>
      </c>
      <c r="N71" s="17">
        <f>Exp_12!N295</f>
        <v>0.19311874999999992</v>
      </c>
      <c r="O71" s="75"/>
    </row>
    <row r="72" spans="2:15" x14ac:dyDescent="0.35">
      <c r="B72" s="12">
        <f>$B$9</f>
        <v>100</v>
      </c>
      <c r="C72" s="24">
        <f>Exp_12!C296</f>
        <v>22.808813070251944</v>
      </c>
      <c r="D72" s="25">
        <f>Exp_12!D296</f>
        <v>21.302078350435487</v>
      </c>
      <c r="E72" s="26">
        <f>Exp_12!E296</f>
        <v>21.564584112354659</v>
      </c>
      <c r="F72" s="24">
        <f>Exp_12!F296</f>
        <v>18.837499999999995</v>
      </c>
      <c r="G72" s="25">
        <f>Exp_12!G296</f>
        <v>20.652666666666686</v>
      </c>
      <c r="H72" s="26">
        <f>Exp_12!H296</f>
        <v>21.037166666666664</v>
      </c>
      <c r="I72" s="24">
        <f>Exp_12!I296</f>
        <v>0.7841041666666666</v>
      </c>
      <c r="J72" s="25">
        <f>Exp_12!J296</f>
        <v>0.8354583333333333</v>
      </c>
      <c r="K72" s="26">
        <f>Exp_12!K296</f>
        <v>0.85356250000000022</v>
      </c>
      <c r="L72" s="24">
        <f>Exp_12!L296</f>
        <v>0.15701083333333332</v>
      </c>
      <c r="M72" s="25">
        <f>Exp_12!M296</f>
        <v>0.17310833333333317</v>
      </c>
      <c r="N72" s="26">
        <f>Exp_12!N296</f>
        <v>0.17622916666666641</v>
      </c>
      <c r="O72" s="75"/>
    </row>
    <row r="73" spans="2:15" x14ac:dyDescent="0.35">
      <c r="B73" s="8"/>
      <c r="C73" s="189" t="s">
        <v>189</v>
      </c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1"/>
      <c r="O73" s="75"/>
    </row>
    <row r="74" spans="2:15" x14ac:dyDescent="0.35">
      <c r="B74" s="12">
        <f>$B$7</f>
        <v>20</v>
      </c>
      <c r="C74" s="61">
        <f>Exp_12!C378</f>
        <v>23.860689625389671</v>
      </c>
      <c r="D74" s="53">
        <f>Exp_12!D378</f>
        <v>20.604659044598741</v>
      </c>
      <c r="E74" s="62">
        <f>Exp_12!E378</f>
        <v>18.772636160969579</v>
      </c>
      <c r="F74" s="61">
        <f>Exp_12!F378</f>
        <v>5.8960000000000035</v>
      </c>
      <c r="G74" s="53">
        <f>Exp_12!G378</f>
        <v>6.0390833333333331</v>
      </c>
      <c r="H74" s="62">
        <f>Exp_12!H378</f>
        <v>6.2904999999999944</v>
      </c>
      <c r="I74" s="61">
        <f>Exp_12!I378</f>
        <v>0.72566666666666679</v>
      </c>
      <c r="J74" s="53">
        <f>Exp_12!J378</f>
        <v>0.77043749999999978</v>
      </c>
      <c r="K74" s="62">
        <f>Exp_12!K378</f>
        <v>0.80337499999999995</v>
      </c>
      <c r="L74" s="61">
        <f>Exp_12!L378</f>
        <v>0.14966666666666675</v>
      </c>
      <c r="M74" s="53">
        <f>Exp_12!M378</f>
        <v>0.14786666666666681</v>
      </c>
      <c r="N74" s="62">
        <f>Exp_12!N378</f>
        <v>0.15385000000000013</v>
      </c>
      <c r="O74" s="75"/>
    </row>
    <row r="75" spans="2:15" x14ac:dyDescent="0.35">
      <c r="B75" s="12">
        <f>$B$8</f>
        <v>40</v>
      </c>
      <c r="C75" s="15">
        <f>Exp_12!C379</f>
        <v>22.505256065959575</v>
      </c>
      <c r="D75" s="16">
        <f>Exp_12!D379</f>
        <v>20.633326323054686</v>
      </c>
      <c r="E75" s="17">
        <f>Exp_12!E379</f>
        <v>24.140356178218862</v>
      </c>
      <c r="F75" s="15">
        <f>Exp_12!F379</f>
        <v>8.7226666666666635</v>
      </c>
      <c r="G75" s="16">
        <f>Exp_12!G379</f>
        <v>9.0193333333333356</v>
      </c>
      <c r="H75" s="17">
        <f>Exp_12!H379</f>
        <v>9.1072499999999934</v>
      </c>
      <c r="I75" s="15">
        <f>Exp_12!I379</f>
        <v>0.73152083333333418</v>
      </c>
      <c r="J75" s="16">
        <f>Exp_12!J379</f>
        <v>0.78443749999999968</v>
      </c>
      <c r="K75" s="17">
        <f>Exp_12!K379</f>
        <v>0.80760416666666701</v>
      </c>
      <c r="L75" s="15">
        <f>Exp_12!L379</f>
        <v>0.14491458333333335</v>
      </c>
      <c r="M75" s="16">
        <f>Exp_12!M379</f>
        <v>0.14703958333333336</v>
      </c>
      <c r="N75" s="17">
        <f>Exp_12!N379</f>
        <v>0.14692083333333342</v>
      </c>
      <c r="O75" s="75"/>
    </row>
    <row r="76" spans="2:15" x14ac:dyDescent="0.35">
      <c r="B76" s="12">
        <f>$B$9</f>
        <v>100</v>
      </c>
      <c r="C76" s="24">
        <f>Exp_12!C380</f>
        <v>26.242710876442921</v>
      </c>
      <c r="D76" s="25">
        <f>Exp_12!D380</f>
        <v>23.62155135146859</v>
      </c>
      <c r="E76" s="26">
        <f>Exp_12!E380</f>
        <v>23.703261343405938</v>
      </c>
      <c r="F76" s="24">
        <f>Exp_12!F380</f>
        <v>15.125333333333325</v>
      </c>
      <c r="G76" s="25">
        <f>Exp_12!G380</f>
        <v>16.867916666666666</v>
      </c>
      <c r="H76" s="26">
        <f>Exp_12!H380</f>
        <v>17.325500000000002</v>
      </c>
      <c r="I76" s="24">
        <f>Exp_12!I380</f>
        <v>0.72295833333333392</v>
      </c>
      <c r="J76" s="25">
        <f>Exp_12!J380</f>
        <v>0.78756249999999972</v>
      </c>
      <c r="K76" s="26">
        <f>Exp_12!K380</f>
        <v>0.81468750000000001</v>
      </c>
      <c r="L76" s="24">
        <f>Exp_12!L380</f>
        <v>0.12233500000000007</v>
      </c>
      <c r="M76" s="25">
        <f>Exp_12!M380</f>
        <v>0.13717666666666661</v>
      </c>
      <c r="N76" s="26">
        <f>Exp_12!N380</f>
        <v>0.14066749999999992</v>
      </c>
      <c r="O76" s="75"/>
    </row>
    <row r="77" spans="2:15" x14ac:dyDescent="0.35">
      <c r="B77" s="8"/>
      <c r="C77" s="189" t="s">
        <v>185</v>
      </c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1"/>
      <c r="O77" s="75"/>
    </row>
    <row r="78" spans="2:15" x14ac:dyDescent="0.35">
      <c r="B78" s="12">
        <f>$B$7</f>
        <v>20</v>
      </c>
      <c r="C78" s="61">
        <f>Exp_12!C462</f>
        <v>25.667940860302036</v>
      </c>
      <c r="D78" s="53">
        <f>Exp_12!D462</f>
        <v>23.160288092376476</v>
      </c>
      <c r="E78" s="62">
        <f>Exp_12!E462</f>
        <v>20.767739430861074</v>
      </c>
      <c r="F78" s="61">
        <f>Exp_12!F462</f>
        <v>6.4257499999999981</v>
      </c>
      <c r="G78" s="53">
        <f>Exp_12!G462</f>
        <v>7.2476666666666567</v>
      </c>
      <c r="H78" s="62">
        <f>Exp_12!H462</f>
        <v>8.024249999999995</v>
      </c>
      <c r="I78" s="61">
        <f>Exp_12!I462</f>
        <v>0.79525000000000046</v>
      </c>
      <c r="J78" s="53">
        <f>Exp_12!J462</f>
        <v>0.8522291666666667</v>
      </c>
      <c r="K78" s="62">
        <f>Exp_12!K462</f>
        <v>0.88937500000000069</v>
      </c>
      <c r="L78" s="61">
        <f>Exp_12!L462</f>
        <v>0.16223749999999995</v>
      </c>
      <c r="M78" s="53">
        <f>Exp_12!M462</f>
        <v>0.19193750000000012</v>
      </c>
      <c r="N78" s="62">
        <f>Exp_12!N462</f>
        <v>0.22333750000000016</v>
      </c>
      <c r="O78" s="75"/>
    </row>
    <row r="79" spans="2:15" x14ac:dyDescent="0.35">
      <c r="B79" s="12">
        <f>$B$8</f>
        <v>40</v>
      </c>
      <c r="C79" s="15">
        <f>Exp_12!C463</f>
        <v>24.982481767519165</v>
      </c>
      <c r="D79" s="16">
        <f>Exp_12!D463</f>
        <v>22.874470858520105</v>
      </c>
      <c r="E79" s="17">
        <f>Exp_12!E463</f>
        <v>28.944178493529552</v>
      </c>
      <c r="F79" s="15">
        <f>Exp_12!F463</f>
        <v>11.07466666666666</v>
      </c>
      <c r="G79" s="16">
        <f>Exp_12!G463</f>
        <v>12.738833333333336</v>
      </c>
      <c r="H79" s="17">
        <f>Exp_12!H463</f>
        <v>14.609500000000013</v>
      </c>
      <c r="I79" s="15">
        <f>Exp_12!I463</f>
        <v>0.80662500000000004</v>
      </c>
      <c r="J79" s="16">
        <f>Exp_12!J463</f>
        <v>0.86714583333333362</v>
      </c>
      <c r="K79" s="17">
        <f>Exp_12!K463</f>
        <v>0.89987500000000109</v>
      </c>
      <c r="L79" s="15">
        <f>Exp_12!L463</f>
        <v>0.19620416666666676</v>
      </c>
      <c r="M79" s="16">
        <f>Exp_12!M463</f>
        <v>0.23175624999999989</v>
      </c>
      <c r="N79" s="17">
        <f>Exp_12!N463</f>
        <v>0.27525000000000011</v>
      </c>
      <c r="O79" s="75"/>
    </row>
    <row r="80" spans="2:15" x14ac:dyDescent="0.35">
      <c r="B80" s="21">
        <f>$B$9</f>
        <v>100</v>
      </c>
      <c r="C80" s="24">
        <f>Exp_12!C464</f>
        <v>30.059550820455879</v>
      </c>
      <c r="D80" s="25">
        <f>Exp_12!D464</f>
        <v>28.002601064379693</v>
      </c>
      <c r="E80" s="26">
        <f>Exp_12!E464</f>
        <v>28.484273875670208</v>
      </c>
      <c r="F80" s="24">
        <f>Exp_12!F464</f>
        <v>29.71733333333335</v>
      </c>
      <c r="G80" s="25">
        <f>Exp_12!G464</f>
        <v>34.124333333333333</v>
      </c>
      <c r="H80" s="26">
        <f>Exp_12!H464</f>
        <v>38.43033333333333</v>
      </c>
      <c r="I80" s="24">
        <f>Exp_12!I464</f>
        <v>0.82522916666666712</v>
      </c>
      <c r="J80" s="25">
        <f>Exp_12!J464</f>
        <v>0.88516666666666721</v>
      </c>
      <c r="K80" s="26">
        <f>Exp_12!K464</f>
        <v>0.91202083333333328</v>
      </c>
      <c r="L80" s="24">
        <f>Exp_12!L464</f>
        <v>0.2641641666666667</v>
      </c>
      <c r="M80" s="25">
        <f>Exp_12!M464</f>
        <v>0.3058366666666667</v>
      </c>
      <c r="N80" s="26">
        <f>Exp_12!N464</f>
        <v>0.34782250000000009</v>
      </c>
      <c r="O80" s="75"/>
    </row>
    <row r="81" spans="2:15" x14ac:dyDescent="0.35">
      <c r="B81" s="72" t="s">
        <v>194</v>
      </c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4"/>
      <c r="O81" s="75"/>
    </row>
    <row r="82" spans="2:15" ht="14.5" customHeight="1" x14ac:dyDescent="0.35">
      <c r="B82" s="191" t="s">
        <v>201</v>
      </c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92"/>
      <c r="O82" s="75"/>
    </row>
    <row r="83" spans="2:15" ht="14.5" customHeight="1" x14ac:dyDescent="0.35">
      <c r="B83" s="193" t="s">
        <v>199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92"/>
      <c r="O83" s="75"/>
    </row>
    <row r="84" spans="2:15" ht="14.5" customHeight="1" x14ac:dyDescent="0.35">
      <c r="B84" s="193" t="s">
        <v>196</v>
      </c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92"/>
      <c r="O84" s="75"/>
    </row>
    <row r="85" spans="2:15" x14ac:dyDescent="0.35">
      <c r="B85" s="8"/>
      <c r="C85" s="189" t="s">
        <v>187</v>
      </c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1"/>
      <c r="O85" s="75"/>
    </row>
    <row r="86" spans="2:15" x14ac:dyDescent="0.35">
      <c r="B86" s="12">
        <f>$B$7</f>
        <v>20</v>
      </c>
      <c r="C86" s="61">
        <f>Exp_12!C84</f>
        <v>22.472336288129508</v>
      </c>
      <c r="D86" s="53">
        <f>Exp_12!D84</f>
        <v>19.957417043666421</v>
      </c>
      <c r="E86" s="62">
        <f>Exp_12!E84</f>
        <v>18.477365804454411</v>
      </c>
      <c r="F86" s="61">
        <f>Exp_12!F84</f>
        <v>4</v>
      </c>
      <c r="G86" s="53">
        <f>Exp_12!G84</f>
        <v>4</v>
      </c>
      <c r="H86" s="62">
        <f>Exp_12!H84</f>
        <v>4</v>
      </c>
      <c r="I86" s="61">
        <f>Exp_12!I84</f>
        <v>1</v>
      </c>
      <c r="J86" s="53">
        <f>Exp_12!J84</f>
        <v>1</v>
      </c>
      <c r="K86" s="62">
        <f>Exp_12!K84</f>
        <v>1</v>
      </c>
      <c r="L86" s="61">
        <f>Exp_12!L84</f>
        <v>0</v>
      </c>
      <c r="M86" s="53">
        <f>Exp_12!M84</f>
        <v>0</v>
      </c>
      <c r="N86" s="62">
        <f>Exp_12!N84</f>
        <v>0</v>
      </c>
      <c r="O86" s="75"/>
    </row>
    <row r="87" spans="2:15" x14ac:dyDescent="0.35">
      <c r="B87" s="12">
        <f>$B$8</f>
        <v>40</v>
      </c>
      <c r="C87" s="15">
        <f>Exp_12!C85</f>
        <v>20.473616324772852</v>
      </c>
      <c r="D87" s="16">
        <f>Exp_12!D85</f>
        <v>18.819317706856211</v>
      </c>
      <c r="E87" s="17">
        <f>Exp_12!E85</f>
        <v>22.885032149299686</v>
      </c>
      <c r="F87" s="15">
        <f>Exp_12!F85</f>
        <v>4</v>
      </c>
      <c r="G87" s="16">
        <f>Exp_12!G85</f>
        <v>4</v>
      </c>
      <c r="H87" s="17">
        <f>Exp_12!H85</f>
        <v>4</v>
      </c>
      <c r="I87" s="15">
        <f>Exp_12!I85</f>
        <v>1</v>
      </c>
      <c r="J87" s="16">
        <f>Exp_12!J85</f>
        <v>1</v>
      </c>
      <c r="K87" s="17">
        <f>Exp_12!K85</f>
        <v>1</v>
      </c>
      <c r="L87" s="15">
        <f>Exp_12!L85</f>
        <v>0</v>
      </c>
      <c r="M87" s="16">
        <f>Exp_12!M85</f>
        <v>0</v>
      </c>
      <c r="N87" s="17">
        <f>Exp_12!N85</f>
        <v>0</v>
      </c>
      <c r="O87" s="75"/>
    </row>
    <row r="88" spans="2:15" x14ac:dyDescent="0.35">
      <c r="B88" s="12">
        <f>$B$9</f>
        <v>100</v>
      </c>
      <c r="C88" s="24">
        <f>Exp_12!C86</f>
        <v>20.901081235081371</v>
      </c>
      <c r="D88" s="25">
        <f>Exp_12!D86</f>
        <v>19.918385595942375</v>
      </c>
      <c r="E88" s="26">
        <f>Exp_12!E86</f>
        <v>20.53341270626591</v>
      </c>
      <c r="F88" s="24">
        <f>Exp_12!F86</f>
        <v>4</v>
      </c>
      <c r="G88" s="25">
        <f>Exp_12!G86</f>
        <v>4</v>
      </c>
      <c r="H88" s="26">
        <f>Exp_12!H86</f>
        <v>4</v>
      </c>
      <c r="I88" s="24">
        <f>Exp_12!I86</f>
        <v>1</v>
      </c>
      <c r="J88" s="25">
        <f>Exp_12!J86</f>
        <v>1</v>
      </c>
      <c r="K88" s="26">
        <f>Exp_12!K86</f>
        <v>1</v>
      </c>
      <c r="L88" s="24">
        <f>Exp_12!L86</f>
        <v>0</v>
      </c>
      <c r="M88" s="25">
        <f>Exp_12!M86</f>
        <v>0</v>
      </c>
      <c r="N88" s="26">
        <f>Exp_12!N86</f>
        <v>0</v>
      </c>
      <c r="O88" s="75"/>
    </row>
    <row r="89" spans="2:15" x14ac:dyDescent="0.35">
      <c r="B89" s="8"/>
      <c r="C89" s="189" t="s">
        <v>67</v>
      </c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1"/>
      <c r="O89" s="75"/>
    </row>
    <row r="90" spans="2:15" x14ac:dyDescent="0.35">
      <c r="B90" s="12">
        <f>$B$7</f>
        <v>20</v>
      </c>
      <c r="C90" s="61">
        <f>Exp_12!C168</f>
        <v>23.566099382828682</v>
      </c>
      <c r="D90" s="53">
        <f>Exp_12!D168</f>
        <v>20.581737115226836</v>
      </c>
      <c r="E90" s="62">
        <f>Exp_12!E168</f>
        <v>19.774823684297363</v>
      </c>
      <c r="F90" s="61">
        <f>Exp_12!F168</f>
        <v>5.0720000000000001</v>
      </c>
      <c r="G90" s="53">
        <f>Exp_12!G168</f>
        <v>6.1055000000000001</v>
      </c>
      <c r="H90" s="62">
        <f>Exp_12!H168</f>
        <v>7.1195000000000004</v>
      </c>
      <c r="I90" s="61">
        <f>Exp_12!I168</f>
        <v>0.92100000000000004</v>
      </c>
      <c r="J90" s="53">
        <f>Exp_12!J168</f>
        <v>0.97124999999999995</v>
      </c>
      <c r="K90" s="62">
        <f>Exp_12!K168</f>
        <v>0.99387499999999995</v>
      </c>
      <c r="L90" s="61">
        <f>Exp_12!L168</f>
        <v>6.9399999999999643E-2</v>
      </c>
      <c r="M90" s="53">
        <f>Exp_12!M168</f>
        <v>0.11102499999999947</v>
      </c>
      <c r="N90" s="62">
        <f>Exp_12!N168</f>
        <v>0.1571999999999997</v>
      </c>
      <c r="O90" s="75"/>
    </row>
    <row r="91" spans="2:15" x14ac:dyDescent="0.35">
      <c r="B91" s="12">
        <f>$B$8</f>
        <v>40</v>
      </c>
      <c r="C91" s="15">
        <f>Exp_12!C169</f>
        <v>20.511186584713048</v>
      </c>
      <c r="D91" s="16">
        <f>Exp_12!D169</f>
        <v>19.610864166333798</v>
      </c>
      <c r="E91" s="17">
        <f>Exp_12!E169</f>
        <v>25.292685716694468</v>
      </c>
      <c r="F91" s="15">
        <f>Exp_12!F169</f>
        <v>4.726</v>
      </c>
      <c r="G91" s="16">
        <f>Exp_12!G169</f>
        <v>5.9005000000000001</v>
      </c>
      <c r="H91" s="17">
        <f>Exp_12!H169</f>
        <v>6.7305000000000001</v>
      </c>
      <c r="I91" s="15">
        <f>Exp_12!I169</f>
        <v>0.90049999999999997</v>
      </c>
      <c r="J91" s="16">
        <f>Exp_12!J169</f>
        <v>0.97612500000000002</v>
      </c>
      <c r="K91" s="17">
        <f>Exp_12!K169</f>
        <v>0.99324999999999997</v>
      </c>
      <c r="L91" s="15">
        <f>Exp_12!L169</f>
        <v>2.8099999999999899E-2</v>
      </c>
      <c r="M91" s="16">
        <f>Exp_12!M169</f>
        <v>4.9899999999999778E-2</v>
      </c>
      <c r="N91" s="17">
        <f>Exp_12!N169</f>
        <v>6.893749999999986E-2</v>
      </c>
      <c r="O91" s="75"/>
    </row>
    <row r="92" spans="2:15" x14ac:dyDescent="0.35">
      <c r="B92" s="12">
        <f>$B$9</f>
        <v>100</v>
      </c>
      <c r="C92" s="24">
        <f>Exp_12!C170</f>
        <v>20.488376719147229</v>
      </c>
      <c r="D92" s="25">
        <f>Exp_12!D170</f>
        <v>21.039459511226511</v>
      </c>
      <c r="E92" s="26">
        <f>Exp_12!E170</f>
        <v>21.677315693484243</v>
      </c>
      <c r="F92" s="24">
        <f>Exp_12!F170</f>
        <v>4.3109999999999999</v>
      </c>
      <c r="G92" s="25">
        <f>Exp_12!G170</f>
        <v>5.4329999999999998</v>
      </c>
      <c r="H92" s="26">
        <f>Exp_12!H170</f>
        <v>6.2080000000000002</v>
      </c>
      <c r="I92" s="24">
        <f>Exp_12!I170</f>
        <v>0.86387499999999995</v>
      </c>
      <c r="J92" s="25">
        <f>Exp_12!J170</f>
        <v>0.96325000000000005</v>
      </c>
      <c r="K92" s="26">
        <f>Exp_12!K170</f>
        <v>0.98924999999999996</v>
      </c>
      <c r="L92" s="24">
        <f>Exp_12!L170</f>
        <v>8.5549999999999255E-3</v>
      </c>
      <c r="M92" s="25">
        <f>Exp_12!M170</f>
        <v>1.5799999999999828E-2</v>
      </c>
      <c r="N92" s="26">
        <f>Exp_12!N170</f>
        <v>2.2509999999999999E-2</v>
      </c>
      <c r="O92" s="75"/>
    </row>
    <row r="93" spans="2:15" x14ac:dyDescent="0.35">
      <c r="B93" s="8"/>
      <c r="C93" s="189" t="s">
        <v>188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1"/>
      <c r="O93" s="75"/>
    </row>
    <row r="94" spans="2:15" x14ac:dyDescent="0.35">
      <c r="B94" s="12">
        <f>$B$7</f>
        <v>20</v>
      </c>
      <c r="C94" s="61">
        <f>Exp_12!C672</f>
        <v>25.546486708398994</v>
      </c>
      <c r="D94" s="53">
        <f>Exp_12!D672</f>
        <v>22.374117300911632</v>
      </c>
      <c r="E94" s="62">
        <f>Exp_12!E672</f>
        <v>20.443648805924727</v>
      </c>
      <c r="F94" s="61">
        <f>Exp_12!F672</f>
        <v>7.1755000000000004</v>
      </c>
      <c r="G94" s="53">
        <f>Exp_12!G672</f>
        <v>7.2404999999999999</v>
      </c>
      <c r="H94" s="62">
        <f>Exp_12!H672</f>
        <v>7.4844999999999997</v>
      </c>
      <c r="I94" s="61">
        <f>Exp_12!I672</f>
        <v>0.87975000000000003</v>
      </c>
      <c r="J94" s="53">
        <f>Exp_12!J672</f>
        <v>0.93100000000000005</v>
      </c>
      <c r="K94" s="62">
        <f>Exp_12!K672</f>
        <v>0.96399999999999997</v>
      </c>
      <c r="L94" s="61">
        <f>Exp_12!L672</f>
        <v>0.18282500000000004</v>
      </c>
      <c r="M94" s="53">
        <f>Exp_12!M672</f>
        <v>0.17582500000000004</v>
      </c>
      <c r="N94" s="62">
        <f>Exp_12!N672</f>
        <v>0.18142500000000011</v>
      </c>
      <c r="O94" s="75"/>
    </row>
    <row r="95" spans="2:15" x14ac:dyDescent="0.35">
      <c r="B95" s="12">
        <f>$B$8</f>
        <v>40</v>
      </c>
      <c r="C95" s="15">
        <f>Exp_12!C673</f>
        <v>24.105740787948044</v>
      </c>
      <c r="D95" s="16">
        <f>Exp_12!D673</f>
        <v>21.707990424673469</v>
      </c>
      <c r="E95" s="17">
        <f>Exp_12!E673</f>
        <v>26.06947536440439</v>
      </c>
      <c r="F95" s="15">
        <f>Exp_12!F673</f>
        <v>8.8874999999999993</v>
      </c>
      <c r="G95" s="16">
        <f>Exp_12!G673</f>
        <v>9.0869999999999997</v>
      </c>
      <c r="H95" s="17">
        <f>Exp_12!H673</f>
        <v>9.0890000000000004</v>
      </c>
      <c r="I95" s="15">
        <f>Exp_12!I673</f>
        <v>0.86224999999999996</v>
      </c>
      <c r="J95" s="16">
        <f>Exp_12!J673</f>
        <v>0.92662500000000003</v>
      </c>
      <c r="K95" s="17">
        <f>Exp_12!K673</f>
        <v>0.96174999999999999</v>
      </c>
      <c r="L95" s="15">
        <f>Exp_12!L673</f>
        <v>0.13596250000000018</v>
      </c>
      <c r="M95" s="16">
        <f>Exp_12!M673</f>
        <v>0.1345125000000002</v>
      </c>
      <c r="N95" s="17">
        <f>Exp_12!N673</f>
        <v>0.13105000000000006</v>
      </c>
      <c r="O95" s="75"/>
    </row>
    <row r="96" spans="2:15" x14ac:dyDescent="0.35">
      <c r="B96" s="12">
        <f>$B$9</f>
        <v>100</v>
      </c>
      <c r="C96" s="24">
        <f>Exp_12!C674</f>
        <v>27.577544277094496</v>
      </c>
      <c r="D96" s="25">
        <f>Exp_12!D674</f>
        <v>25.226550565753481</v>
      </c>
      <c r="E96" s="26">
        <f>Exp_12!E674</f>
        <v>24.799319275507575</v>
      </c>
      <c r="F96" s="24">
        <f>Exp_12!F674</f>
        <v>11.894</v>
      </c>
      <c r="G96" s="25">
        <f>Exp_12!G674</f>
        <v>11.791</v>
      </c>
      <c r="H96" s="26">
        <f>Exp_12!H674</f>
        <v>11.157500000000001</v>
      </c>
      <c r="I96" s="24">
        <f>Exp_12!I674</f>
        <v>0.83250000000000002</v>
      </c>
      <c r="J96" s="25">
        <f>Exp_12!J674</f>
        <v>0.91662500000000002</v>
      </c>
      <c r="K96" s="26">
        <f>Exp_12!K674</f>
        <v>0.94887500000000002</v>
      </c>
      <c r="L96" s="24">
        <f>Exp_12!L674</f>
        <v>8.5640000000000244E-2</v>
      </c>
      <c r="M96" s="25">
        <f>Exp_12!M674</f>
        <v>8.1245000000000261E-2</v>
      </c>
      <c r="N96" s="26">
        <f>Exp_12!N674</f>
        <v>7.3620000000000171E-2</v>
      </c>
      <c r="O96" s="75"/>
    </row>
    <row r="97" spans="2:15" x14ac:dyDescent="0.35">
      <c r="B97" s="8"/>
      <c r="C97" s="189" t="s">
        <v>189</v>
      </c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1"/>
      <c r="O97" s="75"/>
    </row>
    <row r="98" spans="2:15" x14ac:dyDescent="0.35">
      <c r="B98" s="12">
        <f>$B$7</f>
        <v>20</v>
      </c>
      <c r="C98" s="61">
        <f>Exp_12!C756</f>
        <v>24.862254263027694</v>
      </c>
      <c r="D98" s="53">
        <f>Exp_12!D756</f>
        <v>21.996700188227248</v>
      </c>
      <c r="E98" s="62">
        <f>Exp_12!E756</f>
        <v>20.112898926867874</v>
      </c>
      <c r="F98" s="61">
        <f>Exp_12!F756</f>
        <v>5.3935000000000004</v>
      </c>
      <c r="G98" s="53">
        <f>Exp_12!G756</f>
        <v>5.5949999999999998</v>
      </c>
      <c r="H98" s="62">
        <f>Exp_12!H756</f>
        <v>5.867</v>
      </c>
      <c r="I98" s="61">
        <f>Exp_12!I756</f>
        <v>0.76675000000000004</v>
      </c>
      <c r="J98" s="53">
        <f>Exp_12!J756</f>
        <v>0.84250000000000003</v>
      </c>
      <c r="K98" s="62">
        <f>Exp_12!K756</f>
        <v>0.90062500000000001</v>
      </c>
      <c r="L98" s="61">
        <f>Exp_12!L756</f>
        <v>0.11632499999999954</v>
      </c>
      <c r="M98" s="53">
        <f>Exp_12!M756</f>
        <v>0.11124999999999949</v>
      </c>
      <c r="N98" s="62">
        <f>Exp_12!N756</f>
        <v>0.11322499999999959</v>
      </c>
      <c r="O98" s="75"/>
    </row>
    <row r="99" spans="2:15" x14ac:dyDescent="0.35">
      <c r="B99" s="12">
        <f>$B$8</f>
        <v>40</v>
      </c>
      <c r="C99" s="15">
        <f>Exp_12!C757</f>
        <v>23.775753026403976</v>
      </c>
      <c r="D99" s="16">
        <f>Exp_12!D757</f>
        <v>21.230489431523587</v>
      </c>
      <c r="E99" s="17">
        <f>Exp_12!E757</f>
        <v>25.85825832277213</v>
      </c>
      <c r="F99" s="15">
        <f>Exp_12!F757</f>
        <v>6.8570000000000002</v>
      </c>
      <c r="G99" s="16">
        <f>Exp_12!G757</f>
        <v>7.2510000000000003</v>
      </c>
      <c r="H99" s="17">
        <f>Exp_12!H757</f>
        <v>7.3579999999999997</v>
      </c>
      <c r="I99" s="15">
        <f>Exp_12!I757</f>
        <v>0.76524999999999999</v>
      </c>
      <c r="J99" s="16">
        <f>Exp_12!J757</f>
        <v>0.860375</v>
      </c>
      <c r="K99" s="17">
        <f>Exp_12!K757</f>
        <v>0.91012499999999996</v>
      </c>
      <c r="L99" s="15">
        <f>Exp_12!L757</f>
        <v>9.4900000000000123E-2</v>
      </c>
      <c r="M99" s="16">
        <f>Exp_12!M757</f>
        <v>9.5237500000000044E-2</v>
      </c>
      <c r="N99" s="17">
        <f>Exp_12!N757</f>
        <v>9.2937500000000034E-2</v>
      </c>
      <c r="O99" s="75"/>
    </row>
    <row r="100" spans="2:15" x14ac:dyDescent="0.35">
      <c r="B100" s="12">
        <f>$B$9</f>
        <v>100</v>
      </c>
      <c r="C100" s="24">
        <f>Exp_12!C758</f>
        <v>27.076979425786355</v>
      </c>
      <c r="D100" s="25">
        <f>Exp_12!D758</f>
        <v>24.365217815034754</v>
      </c>
      <c r="E100" s="26">
        <f>Exp_12!E758</f>
        <v>24.485687842594562</v>
      </c>
      <c r="F100" s="24">
        <f>Exp_12!F758</f>
        <v>9.5879999999999992</v>
      </c>
      <c r="G100" s="25">
        <f>Exp_12!G758</f>
        <v>9.734</v>
      </c>
      <c r="H100" s="26">
        <f>Exp_12!H758</f>
        <v>9.4565000000000001</v>
      </c>
      <c r="I100" s="24">
        <f>Exp_12!I758</f>
        <v>0.76387499999999997</v>
      </c>
      <c r="J100" s="25">
        <f>Exp_12!J758</f>
        <v>0.86199999999999999</v>
      </c>
      <c r="K100" s="26">
        <f>Exp_12!K758</f>
        <v>0.91300000000000003</v>
      </c>
      <c r="L100" s="24">
        <f>Exp_12!L758</f>
        <v>6.5325000000000077E-2</v>
      </c>
      <c r="M100" s="25">
        <f>Exp_12!M758</f>
        <v>6.2860000000000082E-2</v>
      </c>
      <c r="N100" s="26">
        <f>Exp_12!N758</f>
        <v>5.804500000000009E-2</v>
      </c>
      <c r="O100" s="75"/>
    </row>
    <row r="101" spans="2:15" x14ac:dyDescent="0.35">
      <c r="B101" s="8"/>
      <c r="C101" s="189" t="s">
        <v>185</v>
      </c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1"/>
      <c r="O101" s="75"/>
    </row>
    <row r="102" spans="2:15" x14ac:dyDescent="0.35">
      <c r="B102" s="12">
        <f>$B$7</f>
        <v>20</v>
      </c>
      <c r="C102" s="61">
        <f>Exp_12!C840</f>
        <v>24.349994898884944</v>
      </c>
      <c r="D102" s="53">
        <f>Exp_12!D840</f>
        <v>21.323521865120874</v>
      </c>
      <c r="E102" s="62">
        <f>Exp_12!E840</f>
        <v>19.572081794844166</v>
      </c>
      <c r="F102" s="61">
        <f>Exp_12!F840</f>
        <v>4.7919999999999998</v>
      </c>
      <c r="G102" s="53">
        <f>Exp_12!G840</f>
        <v>4.8525</v>
      </c>
      <c r="H102" s="62">
        <f>Exp_12!H840</f>
        <v>4.9279999999999999</v>
      </c>
      <c r="I102" s="61">
        <f>Exp_12!I840</f>
        <v>0.8095</v>
      </c>
      <c r="J102" s="53">
        <f>Exp_12!J840</f>
        <v>0.88112500000000005</v>
      </c>
      <c r="K102" s="62">
        <f>Exp_12!K840</f>
        <v>0.92787500000000001</v>
      </c>
      <c r="L102" s="61">
        <f>Exp_12!L840</f>
        <v>7.7699999999999533E-2</v>
      </c>
      <c r="M102" s="53">
        <f>Exp_12!M840</f>
        <v>6.6399999999999709E-2</v>
      </c>
      <c r="N102" s="62">
        <f>Exp_12!N840</f>
        <v>6.0824999999999761E-2</v>
      </c>
      <c r="O102" s="75"/>
    </row>
    <row r="103" spans="2:15" x14ac:dyDescent="0.35">
      <c r="B103" s="12">
        <f>$B$8</f>
        <v>40</v>
      </c>
      <c r="C103" s="15">
        <f>Exp_12!C841</f>
        <v>23.01394860427741</v>
      </c>
      <c r="D103" s="16">
        <f>Exp_12!D841</f>
        <v>20.217098931094949</v>
      </c>
      <c r="E103" s="17">
        <f>Exp_12!E841</f>
        <v>25.141507639500276</v>
      </c>
      <c r="F103" s="15">
        <f>Exp_12!F841</f>
        <v>6.3710000000000004</v>
      </c>
      <c r="G103" s="16">
        <f>Exp_12!G841</f>
        <v>6.0309999999999997</v>
      </c>
      <c r="H103" s="17">
        <f>Exp_12!H841</f>
        <v>5.9364999999999997</v>
      </c>
      <c r="I103" s="15">
        <f>Exp_12!I841</f>
        <v>0.80587500000000001</v>
      </c>
      <c r="J103" s="16">
        <f>Exp_12!J841</f>
        <v>0.88237500000000002</v>
      </c>
      <c r="K103" s="17">
        <f>Exp_12!K841</f>
        <v>0.92787500000000001</v>
      </c>
      <c r="L103" s="15">
        <f>Exp_12!L841</f>
        <v>7.8687499999999924E-2</v>
      </c>
      <c r="M103" s="16">
        <f>Exp_12!M841</f>
        <v>6.2537499999999774E-2</v>
      </c>
      <c r="N103" s="17">
        <f>Exp_12!N841</f>
        <v>5.5624999999999723E-2</v>
      </c>
      <c r="O103" s="75"/>
    </row>
    <row r="104" spans="2:15" x14ac:dyDescent="0.35">
      <c r="B104" s="12">
        <f>$B$9</f>
        <v>100</v>
      </c>
      <c r="C104" s="24">
        <f>Exp_12!C842</f>
        <v>29.649026409443337</v>
      </c>
      <c r="D104" s="25">
        <f>Exp_12!D842</f>
        <v>24.691758264273282</v>
      </c>
      <c r="E104" s="26">
        <f>Exp_12!E842</f>
        <v>23.654967120298508</v>
      </c>
      <c r="F104" s="24">
        <f>Exp_12!F842</f>
        <v>12.205</v>
      </c>
      <c r="G104" s="25">
        <f>Exp_12!G842</f>
        <v>9.7319999999999993</v>
      </c>
      <c r="H104" s="26">
        <f>Exp_12!H842</f>
        <v>8.7784999999999993</v>
      </c>
      <c r="I104" s="24">
        <f>Exp_12!I842</f>
        <v>0.79462500000000003</v>
      </c>
      <c r="J104" s="25">
        <f>Exp_12!J842</f>
        <v>0.87437500000000001</v>
      </c>
      <c r="K104" s="26">
        <f>Exp_12!K842</f>
        <v>0.91425000000000001</v>
      </c>
      <c r="L104" s="24">
        <f>Exp_12!L842</f>
        <v>9.0265000000000067E-2</v>
      </c>
      <c r="M104" s="25">
        <f>Exp_12!M842</f>
        <v>6.2345000000000067E-2</v>
      </c>
      <c r="N104" s="26">
        <f>Exp_12!N842</f>
        <v>5.1215000000000004E-2</v>
      </c>
      <c r="O104" s="75"/>
    </row>
    <row r="105" spans="2:15" ht="14.5" customHeight="1" x14ac:dyDescent="0.35">
      <c r="B105" s="191" t="s">
        <v>202</v>
      </c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92"/>
      <c r="O105" s="75"/>
    </row>
    <row r="106" spans="2:15" ht="14.5" customHeight="1" x14ac:dyDescent="0.35">
      <c r="B106" s="193" t="s">
        <v>200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92"/>
      <c r="O106" s="75"/>
    </row>
    <row r="107" spans="2:15" ht="17.5" customHeight="1" x14ac:dyDescent="0.35">
      <c r="B107" s="193" t="s">
        <v>198</v>
      </c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92"/>
      <c r="O107" s="75"/>
    </row>
    <row r="108" spans="2:15" x14ac:dyDescent="0.35">
      <c r="B108" s="8"/>
      <c r="C108" s="189" t="s">
        <v>67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1"/>
      <c r="O108" s="75"/>
    </row>
    <row r="109" spans="2:15" x14ac:dyDescent="0.35">
      <c r="B109" s="12">
        <f>$B$7</f>
        <v>20</v>
      </c>
      <c r="C109" s="61">
        <f>Exp_12!C252</f>
        <v>23.995968572195018</v>
      </c>
      <c r="D109" s="53">
        <f>Exp_12!D252</f>
        <v>21.871928352623367</v>
      </c>
      <c r="E109" s="62">
        <f>Exp_12!E252</f>
        <v>20.308504558825405</v>
      </c>
      <c r="F109" s="61">
        <f>Exp_12!F252</f>
        <v>3.9184999999999985</v>
      </c>
      <c r="G109" s="53">
        <f>Exp_12!G252</f>
        <v>5.3705000000000007</v>
      </c>
      <c r="H109" s="62">
        <f>Exp_12!H252</f>
        <v>6.7213333333333338</v>
      </c>
      <c r="I109" s="61">
        <f>Exp_12!I252</f>
        <v>0.62377083333333272</v>
      </c>
      <c r="J109" s="53">
        <f>Exp_12!J252</f>
        <v>0.69356250000000086</v>
      </c>
      <c r="K109" s="62">
        <f>Exp_12!K252</f>
        <v>0.75475000000000048</v>
      </c>
      <c r="L109" s="61">
        <f>Exp_12!L252</f>
        <v>7.1170833333333239E-2</v>
      </c>
      <c r="M109" s="53">
        <f>Exp_12!M252</f>
        <v>0.12981250000000003</v>
      </c>
      <c r="N109" s="62">
        <f>Exp_12!N252</f>
        <v>0.18511666666666646</v>
      </c>
      <c r="O109" s="75"/>
    </row>
    <row r="110" spans="2:15" x14ac:dyDescent="0.35">
      <c r="B110" s="12">
        <f>$B$8</f>
        <v>40</v>
      </c>
      <c r="C110" s="15">
        <f>Exp_12!C253</f>
        <v>21.74887382735163</v>
      </c>
      <c r="D110" s="16">
        <f>Exp_12!D253</f>
        <v>21.175599744925677</v>
      </c>
      <c r="E110" s="17">
        <f>Exp_12!E253</f>
        <v>27.643277377723621</v>
      </c>
      <c r="F110" s="15">
        <f>Exp_12!F253</f>
        <v>4.575916666666668</v>
      </c>
      <c r="G110" s="16">
        <f>Exp_12!G253</f>
        <v>7.3089166666666605</v>
      </c>
      <c r="H110" s="17">
        <f>Exp_12!H253</f>
        <v>10.141583333333335</v>
      </c>
      <c r="I110" s="15">
        <f>Exp_12!I253</f>
        <v>0.59104166666666624</v>
      </c>
      <c r="J110" s="16">
        <f>Exp_12!J253</f>
        <v>0.68200000000000005</v>
      </c>
      <c r="K110" s="17">
        <f>Exp_12!K253</f>
        <v>0.74793749999999981</v>
      </c>
      <c r="L110" s="15">
        <f>Exp_12!L253</f>
        <v>5.5293750000000003E-2</v>
      </c>
      <c r="M110" s="16">
        <f>Exp_12!M253</f>
        <v>0.11452291666666664</v>
      </c>
      <c r="N110" s="17">
        <f>Exp_12!N253</f>
        <v>0.17874583333333333</v>
      </c>
      <c r="O110" s="75"/>
    </row>
    <row r="111" spans="2:15" x14ac:dyDescent="0.35">
      <c r="B111" s="12">
        <f>$B$9</f>
        <v>100</v>
      </c>
      <c r="C111" s="24">
        <f>Exp_12!C254</f>
        <v>22.909683919053485</v>
      </c>
      <c r="D111" s="25">
        <f>Exp_12!D254</f>
        <v>23.735081235632183</v>
      </c>
      <c r="E111" s="26">
        <f>Exp_12!E254</f>
        <v>25.673734424943262</v>
      </c>
      <c r="F111" s="24">
        <f>Exp_12!F254</f>
        <v>6.2491666666666701</v>
      </c>
      <c r="G111" s="25">
        <f>Exp_12!G254</f>
        <v>12.373916666666672</v>
      </c>
      <c r="H111" s="26">
        <f>Exp_12!H254</f>
        <v>19.619083333333343</v>
      </c>
      <c r="I111" s="24">
        <f>Exp_12!I254</f>
        <v>0.54379166666666745</v>
      </c>
      <c r="J111" s="25">
        <f>Exp_12!J254</f>
        <v>0.6471041666666667</v>
      </c>
      <c r="K111" s="26">
        <f>Exp_12!K254</f>
        <v>0.72947916666666668</v>
      </c>
      <c r="L111" s="24">
        <f>Exp_12!L254</f>
        <v>4.0740000000000026E-2</v>
      </c>
      <c r="M111" s="25">
        <f>Exp_12!M254</f>
        <v>9.7854999999999998E-2</v>
      </c>
      <c r="N111" s="26">
        <f>Exp_12!N254</f>
        <v>0.16701166666666684</v>
      </c>
      <c r="O111" s="75"/>
    </row>
    <row r="112" spans="2:15" x14ac:dyDescent="0.35">
      <c r="B112" s="8"/>
      <c r="C112" s="189" t="s">
        <v>188</v>
      </c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1"/>
      <c r="O112" s="75"/>
    </row>
    <row r="113" spans="2:15" x14ac:dyDescent="0.35">
      <c r="B113" s="12">
        <f>$B$7</f>
        <v>20</v>
      </c>
      <c r="C113" s="61">
        <f>Exp_12!C336</f>
        <v>24.703477558216367</v>
      </c>
      <c r="D113" s="53">
        <f>Exp_12!D336</f>
        <v>21.844628882222739</v>
      </c>
      <c r="E113" s="62">
        <f>Exp_12!E336</f>
        <v>19.896995748522937</v>
      </c>
      <c r="F113" s="61">
        <f>Exp_12!F336</f>
        <v>8.2449999999999957</v>
      </c>
      <c r="G113" s="53">
        <f>Exp_12!G336</f>
        <v>8.1721666666666639</v>
      </c>
      <c r="H113" s="62">
        <f>Exp_12!H336</f>
        <v>8.375</v>
      </c>
      <c r="I113" s="61">
        <f>Exp_12!I336</f>
        <v>0.7712291666666663</v>
      </c>
      <c r="J113" s="53">
        <f>Exp_12!J336</f>
        <v>0.78325000000000022</v>
      </c>
      <c r="K113" s="62">
        <f>Exp_12!K336</f>
        <v>0.79391666666666738</v>
      </c>
      <c r="L113" s="61">
        <f>Exp_12!L336</f>
        <v>0.25800416666666676</v>
      </c>
      <c r="M113" s="53">
        <f>Exp_12!M336</f>
        <v>0.25195833333333306</v>
      </c>
      <c r="N113" s="62">
        <f>Exp_12!N336</f>
        <v>0.25996666666666673</v>
      </c>
      <c r="O113" s="75"/>
    </row>
    <row r="114" spans="2:15" x14ac:dyDescent="0.35">
      <c r="B114" s="12">
        <f>$B$8</f>
        <v>40</v>
      </c>
      <c r="C114" s="15">
        <f>Exp_12!C337</f>
        <v>23.648002838539124</v>
      </c>
      <c r="D114" s="16">
        <f>Exp_12!D337</f>
        <v>22.593624209632932</v>
      </c>
      <c r="E114" s="17">
        <f>Exp_12!E337</f>
        <v>26.434175011134311</v>
      </c>
      <c r="F114" s="15">
        <f>Exp_12!F337</f>
        <v>13.933499999999997</v>
      </c>
      <c r="G114" s="16">
        <f>Exp_12!G337</f>
        <v>14.293249999999984</v>
      </c>
      <c r="H114" s="17">
        <f>Exp_12!H337</f>
        <v>14.29508333333334</v>
      </c>
      <c r="I114" s="15">
        <f>Exp_12!I337</f>
        <v>0.7749999999999998</v>
      </c>
      <c r="J114" s="16">
        <f>Exp_12!J337</f>
        <v>0.7954583333333336</v>
      </c>
      <c r="K114" s="17">
        <f>Exp_12!K337</f>
        <v>0.8046666666666672</v>
      </c>
      <c r="L114" s="15">
        <f>Exp_12!L337</f>
        <v>0.27083749999999979</v>
      </c>
      <c r="M114" s="16">
        <f>Exp_12!M337</f>
        <v>0.27778541666666617</v>
      </c>
      <c r="N114" s="17">
        <f>Exp_12!N337</f>
        <v>0.27691041666666638</v>
      </c>
      <c r="O114" s="75"/>
    </row>
    <row r="115" spans="2:15" x14ac:dyDescent="0.35">
      <c r="B115" s="12">
        <f>$B$9</f>
        <v>100</v>
      </c>
      <c r="C115" s="24">
        <f>Exp_12!C338</f>
        <v>25.34431998195344</v>
      </c>
      <c r="D115" s="25">
        <f>Exp_12!D338</f>
        <v>24.244968105311539</v>
      </c>
      <c r="E115" s="26">
        <f>Exp_12!E338</f>
        <v>24.131679683326187</v>
      </c>
      <c r="F115" s="24">
        <f>Exp_12!F338</f>
        <v>24.04308333333335</v>
      </c>
      <c r="G115" s="25">
        <f>Exp_12!G338</f>
        <v>31.00141666666665</v>
      </c>
      <c r="H115" s="26">
        <f>Exp_12!H338</f>
        <v>30.987833333333313</v>
      </c>
      <c r="I115" s="24">
        <f>Exp_12!I338</f>
        <v>0.74508333333333421</v>
      </c>
      <c r="J115" s="25">
        <f>Exp_12!J338</f>
        <v>0.804416666666667</v>
      </c>
      <c r="K115" s="26">
        <f>Exp_12!K338</f>
        <v>0.81643750000000004</v>
      </c>
      <c r="L115" s="24">
        <f>Exp_12!L338</f>
        <v>0.21062750000000013</v>
      </c>
      <c r="M115" s="25">
        <f>Exp_12!M338</f>
        <v>0.27783749999999996</v>
      </c>
      <c r="N115" s="26">
        <f>Exp_12!N338</f>
        <v>0.27722083333333342</v>
      </c>
      <c r="O115" s="75"/>
    </row>
    <row r="116" spans="2:15" x14ac:dyDescent="0.35">
      <c r="B116" s="8"/>
      <c r="C116" s="189" t="s">
        <v>189</v>
      </c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1"/>
      <c r="O116" s="75"/>
    </row>
    <row r="117" spans="2:15" x14ac:dyDescent="0.35">
      <c r="B117" s="12">
        <f>$B$7</f>
        <v>20</v>
      </c>
      <c r="C117" s="61">
        <f>Exp_12!C420</f>
        <v>25.67676307711967</v>
      </c>
      <c r="D117" s="53">
        <f>Exp_12!D420</f>
        <v>22.528915663468624</v>
      </c>
      <c r="E117" s="62">
        <f>Exp_12!E420</f>
        <v>20.541655968516338</v>
      </c>
      <c r="F117" s="61">
        <f>Exp_12!F420</f>
        <v>6.3954166666666641</v>
      </c>
      <c r="G117" s="53">
        <f>Exp_12!G420</f>
        <v>6.3920000000000075</v>
      </c>
      <c r="H117" s="62">
        <f>Exp_12!H420</f>
        <v>6.5764999999999985</v>
      </c>
      <c r="I117" s="61">
        <f>Exp_12!I420</f>
        <v>0.67445833333333349</v>
      </c>
      <c r="J117" s="53">
        <f>Exp_12!J420</f>
        <v>0.69706249999999947</v>
      </c>
      <c r="K117" s="62">
        <f>Exp_12!K420</f>
        <v>0.71537499999999976</v>
      </c>
      <c r="L117" s="61">
        <f>Exp_12!L420</f>
        <v>0.18487916666666693</v>
      </c>
      <c r="M117" s="53">
        <f>Exp_12!M420</f>
        <v>0.18018750000000011</v>
      </c>
      <c r="N117" s="62">
        <f>Exp_12!N420</f>
        <v>0.18574999999999997</v>
      </c>
      <c r="O117" s="75"/>
    </row>
    <row r="118" spans="2:15" x14ac:dyDescent="0.35">
      <c r="B118" s="12">
        <f>$B$8</f>
        <v>40</v>
      </c>
      <c r="C118" s="15">
        <f>Exp_12!C421</f>
        <v>25.125103020466973</v>
      </c>
      <c r="D118" s="16">
        <f>Exp_12!D421</f>
        <v>24.145974412930148</v>
      </c>
      <c r="E118" s="17">
        <f>Exp_12!E421</f>
        <v>27.134288782598592</v>
      </c>
      <c r="F118" s="15">
        <f>Exp_12!F421</f>
        <v>11.150333333333336</v>
      </c>
      <c r="G118" s="16">
        <f>Exp_12!G421</f>
        <v>11.405000000000003</v>
      </c>
      <c r="H118" s="17">
        <f>Exp_12!H421</f>
        <v>11.483083333333338</v>
      </c>
      <c r="I118" s="15">
        <f>Exp_12!I421</f>
        <v>0.69406250000000003</v>
      </c>
      <c r="J118" s="16">
        <f>Exp_12!J421</f>
        <v>0.72422916666666626</v>
      </c>
      <c r="K118" s="17">
        <f>Exp_12!K421</f>
        <v>0.73943749999999975</v>
      </c>
      <c r="L118" s="15">
        <f>Exp_12!L421</f>
        <v>0.20935208333333344</v>
      </c>
      <c r="M118" s="16">
        <f>Exp_12!M421</f>
        <v>0.21270208333333326</v>
      </c>
      <c r="N118" s="17">
        <f>Exp_12!N421</f>
        <v>0.21313333333333334</v>
      </c>
      <c r="O118" s="75"/>
    </row>
    <row r="119" spans="2:15" x14ac:dyDescent="0.35">
      <c r="B119" s="12">
        <f>$B$9</f>
        <v>100</v>
      </c>
      <c r="C119" s="24">
        <f>Exp_12!C422</f>
        <v>28.699976504453641</v>
      </c>
      <c r="D119" s="25">
        <f>Exp_12!D422</f>
        <v>26.745144238390498</v>
      </c>
      <c r="E119" s="26">
        <f>Exp_12!E422</f>
        <v>26.165772264848297</v>
      </c>
      <c r="F119" s="24">
        <f>Exp_12!F422</f>
        <v>19.002500000000008</v>
      </c>
      <c r="G119" s="25">
        <f>Exp_12!G422</f>
        <v>24.137333333333324</v>
      </c>
      <c r="H119" s="26">
        <f>Exp_12!H422</f>
        <v>24.293999999999993</v>
      </c>
      <c r="I119" s="24">
        <f>Exp_12!I422</f>
        <v>0.68281250000000027</v>
      </c>
      <c r="J119" s="25">
        <f>Exp_12!J422</f>
        <v>0.74364583333333356</v>
      </c>
      <c r="K119" s="26">
        <f>Exp_12!K422</f>
        <v>0.7620625000000002</v>
      </c>
      <c r="L119" s="24">
        <f>Exp_12!L422</f>
        <v>0.16271249999999976</v>
      </c>
      <c r="M119" s="25">
        <f>Exp_12!M422</f>
        <v>0.21162750000000011</v>
      </c>
      <c r="N119" s="26">
        <f>Exp_12!N422</f>
        <v>0.21245749999999994</v>
      </c>
      <c r="O119" s="75"/>
    </row>
    <row r="120" spans="2:15" x14ac:dyDescent="0.35">
      <c r="B120" s="8"/>
      <c r="C120" s="189" t="s">
        <v>185</v>
      </c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1"/>
      <c r="O120" s="75"/>
    </row>
    <row r="121" spans="2:15" x14ac:dyDescent="0.35">
      <c r="B121" s="12">
        <f>$B$7</f>
        <v>20</v>
      </c>
      <c r="C121" s="61">
        <f>Exp_12!C504</f>
        <v>30.016201677848343</v>
      </c>
      <c r="D121" s="53">
        <f>Exp_12!D504</f>
        <v>27.946882475637612</v>
      </c>
      <c r="E121" s="62">
        <f>Exp_12!E504</f>
        <v>25.669281516498195</v>
      </c>
      <c r="F121" s="61">
        <f>Exp_12!F504</f>
        <v>8.8675000000000068</v>
      </c>
      <c r="G121" s="53">
        <f>Exp_12!G504</f>
        <v>10.130916666666675</v>
      </c>
      <c r="H121" s="62">
        <f>Exp_12!H504</f>
        <v>11.079166666666664</v>
      </c>
      <c r="I121" s="61">
        <f>Exp_12!I504</f>
        <v>0.79975000000000018</v>
      </c>
      <c r="J121" s="53">
        <f>Exp_12!J504</f>
        <v>0.85691666666666688</v>
      </c>
      <c r="K121" s="62">
        <f>Exp_12!K504</f>
        <v>0.88952083333333321</v>
      </c>
      <c r="L121" s="61">
        <f>Exp_12!L504</f>
        <v>0.28342500000000009</v>
      </c>
      <c r="M121" s="53">
        <f>Exp_12!M504</f>
        <v>0.33516250000000025</v>
      </c>
      <c r="N121" s="62">
        <f>Exp_12!N504</f>
        <v>0.3760541666666668</v>
      </c>
      <c r="O121" s="75"/>
    </row>
    <row r="122" spans="2:15" x14ac:dyDescent="0.35">
      <c r="B122" s="12">
        <f>$B$8</f>
        <v>40</v>
      </c>
      <c r="C122" s="15">
        <f>Exp_12!C505</f>
        <v>30.780996640586174</v>
      </c>
      <c r="D122" s="16">
        <f>Exp_12!D505</f>
        <v>30.278183975417782</v>
      </c>
      <c r="E122" s="17">
        <f>Exp_12!E505</f>
        <v>36.933499104211094</v>
      </c>
      <c r="F122" s="15">
        <f>Exp_12!F505</f>
        <v>18.708333333333321</v>
      </c>
      <c r="G122" s="16">
        <f>Exp_12!G505</f>
        <v>21.017749999999999</v>
      </c>
      <c r="H122" s="17">
        <f>Exp_12!H505</f>
        <v>22.858416666666663</v>
      </c>
      <c r="I122" s="15">
        <f>Exp_12!I505</f>
        <v>0.83964583333333442</v>
      </c>
      <c r="J122" s="16">
        <f>Exp_12!J505</f>
        <v>0.88904166666666706</v>
      </c>
      <c r="K122" s="17">
        <f>Exp_12!K505</f>
        <v>0.91618750000000082</v>
      </c>
      <c r="L122" s="15">
        <f>Exp_12!L505</f>
        <v>0.38374375000000005</v>
      </c>
      <c r="M122" s="16">
        <f>Exp_12!M505</f>
        <v>0.43653958333333359</v>
      </c>
      <c r="N122" s="17">
        <f>Exp_12!N505</f>
        <v>0.47984166666666694</v>
      </c>
      <c r="O122" s="75"/>
    </row>
    <row r="123" spans="2:15" ht="15" thickBot="1" x14ac:dyDescent="0.4">
      <c r="B123" s="36">
        <f>$B$9</f>
        <v>100</v>
      </c>
      <c r="C123" s="49">
        <f>Exp_12!C506</f>
        <v>34.533946690043308</v>
      </c>
      <c r="D123" s="50">
        <f>Exp_12!D506</f>
        <v>34.043452642314463</v>
      </c>
      <c r="E123" s="51">
        <f>Exp_12!E506</f>
        <v>33.584366737044157</v>
      </c>
      <c r="F123" s="49">
        <f>Exp_12!F506</f>
        <v>43.880166666666675</v>
      </c>
      <c r="G123" s="50">
        <f>Exp_12!G506</f>
        <v>47.600416666666639</v>
      </c>
      <c r="H123" s="51">
        <f>Exp_12!H506</f>
        <v>49.863499999999945</v>
      </c>
      <c r="I123" s="49">
        <f>Exp_12!I506</f>
        <v>0.83783333333333376</v>
      </c>
      <c r="J123" s="50">
        <f>Exp_12!J506</f>
        <v>0.87891666666666723</v>
      </c>
      <c r="K123" s="51">
        <f>Exp_12!K506</f>
        <v>0.89618750000000102</v>
      </c>
      <c r="L123" s="49">
        <f>Exp_12!L506</f>
        <v>0.40528833333333342</v>
      </c>
      <c r="M123" s="50">
        <f>Exp_12!M506</f>
        <v>0.44084749999999934</v>
      </c>
      <c r="N123" s="51">
        <f>Exp_12!N506</f>
        <v>0.46278750000000007</v>
      </c>
      <c r="O123" s="75"/>
    </row>
    <row r="124" spans="2:15" ht="15" thickTop="1" x14ac:dyDescent="0.35"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</row>
  </sheetData>
  <mergeCells count="41">
    <mergeCell ref="C120:M120"/>
    <mergeCell ref="B105:N105"/>
    <mergeCell ref="B106:N106"/>
    <mergeCell ref="B107:N107"/>
    <mergeCell ref="C108:M108"/>
    <mergeCell ref="C112:M112"/>
    <mergeCell ref="C89:M89"/>
    <mergeCell ref="C93:M93"/>
    <mergeCell ref="C97:M97"/>
    <mergeCell ref="C101:M101"/>
    <mergeCell ref="C116:M116"/>
    <mergeCell ref="C77:M77"/>
    <mergeCell ref="B82:N82"/>
    <mergeCell ref="B83:N83"/>
    <mergeCell ref="B84:N84"/>
    <mergeCell ref="C85:M85"/>
    <mergeCell ref="B63:N63"/>
    <mergeCell ref="B64:N64"/>
    <mergeCell ref="C65:M65"/>
    <mergeCell ref="C69:M69"/>
    <mergeCell ref="C73:M73"/>
    <mergeCell ref="C46:M46"/>
    <mergeCell ref="C50:M50"/>
    <mergeCell ref="C54:M54"/>
    <mergeCell ref="C58:M58"/>
    <mergeCell ref="B62:N62"/>
    <mergeCell ref="C34:M34"/>
    <mergeCell ref="B39:N39"/>
    <mergeCell ref="B40:N40"/>
    <mergeCell ref="B41:N41"/>
    <mergeCell ref="C42:M42"/>
    <mergeCell ref="C10:M10"/>
    <mergeCell ref="C18:M18"/>
    <mergeCell ref="C22:M22"/>
    <mergeCell ref="C26:M26"/>
    <mergeCell ref="C30:M30"/>
    <mergeCell ref="C3:E3"/>
    <mergeCell ref="F3:H3"/>
    <mergeCell ref="I3:K3"/>
    <mergeCell ref="L3:N3"/>
    <mergeCell ref="C6:M6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036C-A60A-4AEB-B1C5-B7F5D89EA48D}">
  <sheetPr codeName="Sheet10"/>
  <dimension ref="B1:Q61"/>
  <sheetViews>
    <sheetView topLeftCell="A16"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Exp_1!B1</f>
        <v>Exp1: using low Rsquared, static case (rho_yt=0), m=0, breaks in slopes and intercepts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Exp_1!C6</f>
        <v>28.87057856857545</v>
      </c>
      <c r="D6" s="53">
        <f>Exp_1!D6</f>
        <v>25.69228794607827</v>
      </c>
      <c r="E6" s="62">
        <f>Exp_1!E6</f>
        <v>24.130827528019658</v>
      </c>
      <c r="F6" s="61">
        <f>Exp_1!F6</f>
        <v>4</v>
      </c>
      <c r="G6" s="53">
        <f>Exp_1!G6</f>
        <v>4</v>
      </c>
      <c r="H6" s="62">
        <f>Exp_1!H6</f>
        <v>4</v>
      </c>
      <c r="I6" s="61">
        <f>Exp_1!I6</f>
        <v>1</v>
      </c>
      <c r="J6" s="53">
        <f>Exp_1!J6</f>
        <v>1</v>
      </c>
      <c r="K6" s="62">
        <f>Exp_1!K6</f>
        <v>1</v>
      </c>
      <c r="L6" s="61">
        <f>Exp_1!L6</f>
        <v>0</v>
      </c>
      <c r="M6" s="53">
        <f>Exp_1!M6</f>
        <v>0</v>
      </c>
      <c r="N6" s="62">
        <f>Exp_1!N6</f>
        <v>0</v>
      </c>
      <c r="O6" s="61">
        <f>Exp_1!O6</f>
        <v>0</v>
      </c>
      <c r="P6" s="53">
        <f>Exp_1!P6</f>
        <v>0</v>
      </c>
      <c r="Q6" s="62">
        <f>Exp_1!Q6</f>
        <v>0</v>
      </c>
    </row>
    <row r="7" spans="2:17" x14ac:dyDescent="0.35">
      <c r="B7" s="12">
        <v>40</v>
      </c>
      <c r="C7" s="15">
        <f>Exp_1!C7</f>
        <v>26.293004942890732</v>
      </c>
      <c r="D7" s="16">
        <f>Exp_1!D7</f>
        <v>24.335540768807274</v>
      </c>
      <c r="E7" s="17">
        <f>Exp_1!E7</f>
        <v>28.050885589977387</v>
      </c>
      <c r="F7" s="15">
        <f>Exp_1!F7</f>
        <v>4</v>
      </c>
      <c r="G7" s="16">
        <f>Exp_1!G7</f>
        <v>4</v>
      </c>
      <c r="H7" s="17">
        <f>Exp_1!H7</f>
        <v>4</v>
      </c>
      <c r="I7" s="15">
        <f>Exp_1!I7</f>
        <v>1</v>
      </c>
      <c r="J7" s="16">
        <f>Exp_1!J7</f>
        <v>1</v>
      </c>
      <c r="K7" s="17">
        <f>Exp_1!K7</f>
        <v>1</v>
      </c>
      <c r="L7" s="15">
        <f>Exp_1!L7</f>
        <v>0</v>
      </c>
      <c r="M7" s="16">
        <f>Exp_1!M7</f>
        <v>0</v>
      </c>
      <c r="N7" s="17">
        <f>Exp_1!N7</f>
        <v>0</v>
      </c>
      <c r="O7" s="15">
        <f>Exp_1!O7</f>
        <v>0</v>
      </c>
      <c r="P7" s="16">
        <f>Exp_1!P7</f>
        <v>0</v>
      </c>
      <c r="Q7" s="17">
        <f>Exp_1!Q7</f>
        <v>0</v>
      </c>
    </row>
    <row r="8" spans="2:17" x14ac:dyDescent="0.35">
      <c r="B8" s="12">
        <v>100</v>
      </c>
      <c r="C8" s="24">
        <f>Exp_1!C8</f>
        <v>27.062898870462668</v>
      </c>
      <c r="D8" s="25">
        <f>Exp_1!D8</f>
        <v>25.746706395806648</v>
      </c>
      <c r="E8" s="26">
        <f>Exp_1!E8</f>
        <v>26.632229233888104</v>
      </c>
      <c r="F8" s="24">
        <f>Exp_1!F8</f>
        <v>4</v>
      </c>
      <c r="G8" s="25">
        <f>Exp_1!G8</f>
        <v>4</v>
      </c>
      <c r="H8" s="26">
        <f>Exp_1!H8</f>
        <v>4</v>
      </c>
      <c r="I8" s="24">
        <f>Exp_1!I8</f>
        <v>1</v>
      </c>
      <c r="J8" s="25">
        <f>Exp_1!J8</f>
        <v>1</v>
      </c>
      <c r="K8" s="26">
        <f>Exp_1!K8</f>
        <v>1</v>
      </c>
      <c r="L8" s="24">
        <f>Exp_1!L8</f>
        <v>0</v>
      </c>
      <c r="M8" s="25">
        <f>Exp_1!M8</f>
        <v>0</v>
      </c>
      <c r="N8" s="26">
        <f>Exp_1!N8</f>
        <v>0</v>
      </c>
      <c r="O8" s="24">
        <f>Exp_1!O8</f>
        <v>0</v>
      </c>
      <c r="P8" s="25">
        <f>Exp_1!P8</f>
        <v>0</v>
      </c>
      <c r="Q8" s="26">
        <f>Exp_1!Q8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Exp_1!C42</f>
        <v>28.114093570999845</v>
      </c>
      <c r="D10" s="53">
        <f>Exp_1!D42</f>
        <v>24.936591439959006</v>
      </c>
      <c r="E10" s="62">
        <f>Exp_1!E42</f>
        <v>22.945319663439868</v>
      </c>
      <c r="F10" s="61">
        <f>Exp_1!F42</f>
        <v>4</v>
      </c>
      <c r="G10" s="53">
        <f>Exp_1!G42</f>
        <v>4</v>
      </c>
      <c r="H10" s="62">
        <f>Exp_1!H42</f>
        <v>4</v>
      </c>
      <c r="I10" s="61">
        <f>Exp_1!I42</f>
        <v>1</v>
      </c>
      <c r="J10" s="53">
        <f>Exp_1!J42</f>
        <v>1</v>
      </c>
      <c r="K10" s="62">
        <f>Exp_1!K42</f>
        <v>1</v>
      </c>
      <c r="L10" s="61">
        <f>Exp_1!L42</f>
        <v>0</v>
      </c>
      <c r="M10" s="53">
        <f>Exp_1!M42</f>
        <v>0</v>
      </c>
      <c r="N10" s="62">
        <f>Exp_1!N42</f>
        <v>0</v>
      </c>
      <c r="O10" s="61">
        <f>Exp_1!O42</f>
        <v>0</v>
      </c>
      <c r="P10" s="53">
        <f>Exp_1!P42</f>
        <v>0</v>
      </c>
      <c r="Q10" s="62">
        <f>Exp_1!Q42</f>
        <v>0</v>
      </c>
    </row>
    <row r="11" spans="2:17" x14ac:dyDescent="0.35">
      <c r="B11" s="12">
        <f>$B$7</f>
        <v>40</v>
      </c>
      <c r="C11" s="15">
        <f>Exp_1!C43</f>
        <v>25.992328997536099</v>
      </c>
      <c r="D11" s="16">
        <f>Exp_1!D43</f>
        <v>23.339670405488292</v>
      </c>
      <c r="E11" s="17">
        <f>Exp_1!E43</f>
        <v>27.744173622106544</v>
      </c>
      <c r="F11" s="15">
        <f>Exp_1!F43</f>
        <v>4</v>
      </c>
      <c r="G11" s="16">
        <f>Exp_1!G43</f>
        <v>4</v>
      </c>
      <c r="H11" s="17">
        <f>Exp_1!H43</f>
        <v>4</v>
      </c>
      <c r="I11" s="15">
        <f>Exp_1!I43</f>
        <v>1</v>
      </c>
      <c r="J11" s="16">
        <f>Exp_1!J43</f>
        <v>1</v>
      </c>
      <c r="K11" s="17">
        <f>Exp_1!K43</f>
        <v>1</v>
      </c>
      <c r="L11" s="15">
        <f>Exp_1!L43</f>
        <v>0</v>
      </c>
      <c r="M11" s="16">
        <f>Exp_1!M43</f>
        <v>0</v>
      </c>
      <c r="N11" s="17">
        <f>Exp_1!N43</f>
        <v>0</v>
      </c>
      <c r="O11" s="15">
        <f>Exp_1!O43</f>
        <v>0</v>
      </c>
      <c r="P11" s="16">
        <f>Exp_1!P43</f>
        <v>0</v>
      </c>
      <c r="Q11" s="17">
        <f>Exp_1!Q43</f>
        <v>0</v>
      </c>
    </row>
    <row r="12" spans="2:17" x14ac:dyDescent="0.35">
      <c r="B12" s="12">
        <f>$B$8</f>
        <v>100</v>
      </c>
      <c r="C12" s="24">
        <f>Exp_1!C44</f>
        <v>26.546387745409202</v>
      </c>
      <c r="D12" s="25">
        <f>Exp_1!D44</f>
        <v>24.963001092801854</v>
      </c>
      <c r="E12" s="26">
        <f>Exp_1!E44</f>
        <v>25.335015479997935</v>
      </c>
      <c r="F12" s="24">
        <f>Exp_1!F44</f>
        <v>4</v>
      </c>
      <c r="G12" s="25">
        <f>Exp_1!G44</f>
        <v>4</v>
      </c>
      <c r="H12" s="26">
        <f>Exp_1!H44</f>
        <v>4</v>
      </c>
      <c r="I12" s="24">
        <f>Exp_1!I44</f>
        <v>1</v>
      </c>
      <c r="J12" s="25">
        <f>Exp_1!J44</f>
        <v>1</v>
      </c>
      <c r="K12" s="26">
        <f>Exp_1!K44</f>
        <v>1</v>
      </c>
      <c r="L12" s="24">
        <f>Exp_1!L44</f>
        <v>0</v>
      </c>
      <c r="M12" s="25">
        <f>Exp_1!M44</f>
        <v>0</v>
      </c>
      <c r="N12" s="26">
        <f>Exp_1!N44</f>
        <v>0</v>
      </c>
      <c r="O12" s="24">
        <f>Exp_1!O44</f>
        <v>0</v>
      </c>
      <c r="P12" s="25">
        <f>Exp_1!P44</f>
        <v>0</v>
      </c>
      <c r="Q12" s="26">
        <f>Exp_1!Q44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Exp_1!C84</f>
        <v>28.479788039756418</v>
      </c>
      <c r="D14" s="53">
        <f>Exp_1!D84</f>
        <v>25.641822778805238</v>
      </c>
      <c r="E14" s="62">
        <f>Exp_1!E84</f>
        <v>23.584205877055251</v>
      </c>
      <c r="F14" s="61">
        <f>Exp_1!F84</f>
        <v>4</v>
      </c>
      <c r="G14" s="53">
        <f>Exp_1!G84</f>
        <v>4</v>
      </c>
      <c r="H14" s="62">
        <f>Exp_1!H84</f>
        <v>4</v>
      </c>
      <c r="I14" s="61">
        <f>Exp_1!I84</f>
        <v>1</v>
      </c>
      <c r="J14" s="53">
        <f>Exp_1!J84</f>
        <v>1</v>
      </c>
      <c r="K14" s="62">
        <f>Exp_1!K84</f>
        <v>1</v>
      </c>
      <c r="L14" s="61">
        <f>Exp_1!L84</f>
        <v>0</v>
      </c>
      <c r="M14" s="53">
        <f>Exp_1!M84</f>
        <v>0</v>
      </c>
      <c r="N14" s="62">
        <f>Exp_1!N84</f>
        <v>0</v>
      </c>
      <c r="O14" s="61">
        <f>Exp_1!O84</f>
        <v>0</v>
      </c>
      <c r="P14" s="53">
        <f>Exp_1!P84</f>
        <v>0</v>
      </c>
      <c r="Q14" s="62">
        <f>Exp_1!Q84</f>
        <v>0</v>
      </c>
    </row>
    <row r="15" spans="2:17" x14ac:dyDescent="0.35">
      <c r="B15" s="12">
        <f>$B$7</f>
        <v>40</v>
      </c>
      <c r="C15" s="15">
        <f>Exp_1!C85</f>
        <v>26.718138862953396</v>
      </c>
      <c r="D15" s="16">
        <f>Exp_1!D85</f>
        <v>24.101313656309809</v>
      </c>
      <c r="E15" s="17">
        <f>Exp_1!E85</f>
        <v>28.6522001774761</v>
      </c>
      <c r="F15" s="15">
        <f>Exp_1!F85</f>
        <v>4</v>
      </c>
      <c r="G15" s="16">
        <f>Exp_1!G85</f>
        <v>4</v>
      </c>
      <c r="H15" s="17">
        <f>Exp_1!H85</f>
        <v>4</v>
      </c>
      <c r="I15" s="15">
        <f>Exp_1!I85</f>
        <v>1</v>
      </c>
      <c r="J15" s="16">
        <f>Exp_1!J85</f>
        <v>1</v>
      </c>
      <c r="K15" s="17">
        <f>Exp_1!K85</f>
        <v>1</v>
      </c>
      <c r="L15" s="15">
        <f>Exp_1!L85</f>
        <v>0</v>
      </c>
      <c r="M15" s="16">
        <f>Exp_1!M85</f>
        <v>0</v>
      </c>
      <c r="N15" s="17">
        <f>Exp_1!N85</f>
        <v>0</v>
      </c>
      <c r="O15" s="15">
        <f>Exp_1!O85</f>
        <v>0</v>
      </c>
      <c r="P15" s="16">
        <f>Exp_1!P85</f>
        <v>0</v>
      </c>
      <c r="Q15" s="17">
        <f>Exp_1!Q85</f>
        <v>0</v>
      </c>
    </row>
    <row r="16" spans="2:17" x14ac:dyDescent="0.35">
      <c r="B16" s="12">
        <f>$B$8</f>
        <v>100</v>
      </c>
      <c r="C16" s="24">
        <f>Exp_1!C86</f>
        <v>26.881625438859427</v>
      </c>
      <c r="D16" s="25">
        <f>Exp_1!D86</f>
        <v>25.694999751713119</v>
      </c>
      <c r="E16" s="26">
        <f>Exp_1!E86</f>
        <v>26.261070614246073</v>
      </c>
      <c r="F16" s="24">
        <f>Exp_1!F86</f>
        <v>4</v>
      </c>
      <c r="G16" s="25">
        <f>Exp_1!G86</f>
        <v>4</v>
      </c>
      <c r="H16" s="26">
        <f>Exp_1!H86</f>
        <v>4</v>
      </c>
      <c r="I16" s="24">
        <f>Exp_1!I86</f>
        <v>1</v>
      </c>
      <c r="J16" s="25">
        <f>Exp_1!J86</f>
        <v>1</v>
      </c>
      <c r="K16" s="26">
        <f>Exp_1!K86</f>
        <v>1</v>
      </c>
      <c r="L16" s="24">
        <f>Exp_1!L86</f>
        <v>0</v>
      </c>
      <c r="M16" s="25">
        <f>Exp_1!M86</f>
        <v>0</v>
      </c>
      <c r="N16" s="26">
        <f>Exp_1!N86</f>
        <v>0</v>
      </c>
      <c r="O16" s="24">
        <f>Exp_1!O86</f>
        <v>0</v>
      </c>
      <c r="P16" s="25">
        <f>Exp_1!P86</f>
        <v>0</v>
      </c>
      <c r="Q16" s="26">
        <f>Exp_1!Q86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Exp_1!C90</f>
        <v>29.249150759597427</v>
      </c>
      <c r="D18" s="53">
        <f>Exp_1!D90</f>
        <v>26.04329317196737</v>
      </c>
      <c r="E18" s="62">
        <f>Exp_1!E90</f>
        <v>24.50710073242853</v>
      </c>
      <c r="F18" s="61">
        <f>Exp_1!F90</f>
        <v>4.4210000000000003</v>
      </c>
      <c r="G18" s="53">
        <f>Exp_1!G90</f>
        <v>5.5119999999999996</v>
      </c>
      <c r="H18" s="62">
        <f>Exp_1!H90</f>
        <v>6.3914999999999997</v>
      </c>
      <c r="I18" s="61">
        <f>Exp_1!I90</f>
        <v>0.81062500000000004</v>
      </c>
      <c r="J18" s="53">
        <f>Exp_1!J90</f>
        <v>0.92537499999999995</v>
      </c>
      <c r="K18" s="62">
        <f>Exp_1!K90</f>
        <v>0.97287500000000005</v>
      </c>
      <c r="L18" s="61">
        <f>Exp_1!L90</f>
        <v>5.892499999999979E-2</v>
      </c>
      <c r="M18" s="53">
        <f>Exp_1!M90</f>
        <v>9.052499999999955E-2</v>
      </c>
      <c r="N18" s="62">
        <f>Exp_1!N90</f>
        <v>0.12499999999999946</v>
      </c>
      <c r="O18" s="61">
        <f>Exp_1!O90</f>
        <v>0.15800232603653661</v>
      </c>
      <c r="P18" s="53">
        <f>Exp_1!P90</f>
        <v>0.22259646410091372</v>
      </c>
      <c r="Q18" s="62">
        <f>Exp_1!Q90</f>
        <v>0.28637964608920419</v>
      </c>
    </row>
    <row r="19" spans="2:17" x14ac:dyDescent="0.35">
      <c r="B19" s="12">
        <f>$B$7</f>
        <v>40</v>
      </c>
      <c r="C19" s="15">
        <f>Exp_1!C91</f>
        <v>27.084251349817084</v>
      </c>
      <c r="D19" s="16">
        <f>Exp_1!D91</f>
        <v>25.157140453653742</v>
      </c>
      <c r="E19" s="17">
        <f>Exp_1!E91</f>
        <v>28.349162804878294</v>
      </c>
      <c r="F19" s="15">
        <f>Exp_1!F91</f>
        <v>4.1310000000000002</v>
      </c>
      <c r="G19" s="16">
        <f>Exp_1!G91</f>
        <v>5.343</v>
      </c>
      <c r="H19" s="17">
        <f>Exp_1!H91</f>
        <v>6.1085000000000003</v>
      </c>
      <c r="I19" s="15">
        <f>Exp_1!I91</f>
        <v>0.77775000000000005</v>
      </c>
      <c r="J19" s="16">
        <f>Exp_1!J91</f>
        <v>0.91862500000000002</v>
      </c>
      <c r="K19" s="17">
        <f>Exp_1!K91</f>
        <v>0.96799999999999997</v>
      </c>
      <c r="L19" s="15">
        <f>Exp_1!L91</f>
        <v>2.5499999999999912E-2</v>
      </c>
      <c r="M19" s="16">
        <f>Exp_1!M91</f>
        <v>4.1712499999999798E-2</v>
      </c>
      <c r="N19" s="17">
        <f>Exp_1!N91</f>
        <v>5.5912499999999761E-2</v>
      </c>
      <c r="O19" s="15">
        <f>Exp_1!O91</f>
        <v>0.14045865107115146</v>
      </c>
      <c r="P19" s="16">
        <f>Exp_1!P91</f>
        <v>0.20714788201994017</v>
      </c>
      <c r="Q19" s="17">
        <f>Exp_1!Q91</f>
        <v>0.26278277767983549</v>
      </c>
    </row>
    <row r="20" spans="2:17" x14ac:dyDescent="0.35">
      <c r="B20" s="12">
        <f>$B$8</f>
        <v>100</v>
      </c>
      <c r="C20" s="24">
        <f>Exp_1!C92</f>
        <v>27.693464553347912</v>
      </c>
      <c r="D20" s="25">
        <f>Exp_1!D92</f>
        <v>26.10371164042472</v>
      </c>
      <c r="E20" s="26">
        <f>Exp_1!E92</f>
        <v>27.305787164793422</v>
      </c>
      <c r="F20" s="24">
        <f>Exp_1!F92</f>
        <v>3.8860000000000001</v>
      </c>
      <c r="G20" s="25">
        <f>Exp_1!G92</f>
        <v>5.0709999999999997</v>
      </c>
      <c r="H20" s="26">
        <f>Exp_1!H92</f>
        <v>5.68</v>
      </c>
      <c r="I20" s="24">
        <f>Exp_1!I92</f>
        <v>0.73</v>
      </c>
      <c r="J20" s="25">
        <f>Exp_1!J92</f>
        <v>0.89512499999999995</v>
      </c>
      <c r="K20" s="26">
        <f>Exp_1!K92</f>
        <v>0.95325000000000004</v>
      </c>
      <c r="L20" s="24">
        <f>Exp_1!L92</f>
        <v>9.6599999999999291E-3</v>
      </c>
      <c r="M20" s="25">
        <f>Exp_1!M92</f>
        <v>1.4904999999999865E-2</v>
      </c>
      <c r="N20" s="26">
        <f>Exp_1!N92</f>
        <v>1.8669999999999937E-2</v>
      </c>
      <c r="O20" s="24">
        <f>Exp_1!O92</f>
        <v>0.13565387277411306</v>
      </c>
      <c r="P20" s="25">
        <f>Exp_1!P92</f>
        <v>0.19047419769772672</v>
      </c>
      <c r="Q20" s="26">
        <f>Exp_1!Q92</f>
        <v>0.22689779000883778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Exp_1!C126</f>
        <v>28.669509176718719</v>
      </c>
      <c r="D22" s="53">
        <f>Exp_1!D126</f>
        <v>25.570678641755755</v>
      </c>
      <c r="E22" s="62">
        <f>Exp_1!E126</f>
        <v>23.760056047947309</v>
      </c>
      <c r="F22" s="61">
        <f>Exp_1!F126</f>
        <v>4.4210000000000003</v>
      </c>
      <c r="G22" s="53">
        <f>Exp_1!G126</f>
        <v>5.5119999999999996</v>
      </c>
      <c r="H22" s="62">
        <f>Exp_1!H126</f>
        <v>6.3914999999999997</v>
      </c>
      <c r="I22" s="61">
        <f>Exp_1!I126</f>
        <v>0.81062500000000004</v>
      </c>
      <c r="J22" s="53">
        <f>Exp_1!J126</f>
        <v>0.92537499999999995</v>
      </c>
      <c r="K22" s="62">
        <f>Exp_1!K126</f>
        <v>0.97287500000000005</v>
      </c>
      <c r="L22" s="61">
        <f>Exp_1!L126</f>
        <v>5.892499999999979E-2</v>
      </c>
      <c r="M22" s="53">
        <f>Exp_1!M126</f>
        <v>9.052499999999955E-2</v>
      </c>
      <c r="N22" s="62">
        <f>Exp_1!N126</f>
        <v>0.12499999999999946</v>
      </c>
      <c r="O22" s="61">
        <f>Exp_1!O126</f>
        <v>0.15800232603653661</v>
      </c>
      <c r="P22" s="53">
        <f>Exp_1!P126</f>
        <v>0.22259646410091372</v>
      </c>
      <c r="Q22" s="62">
        <f>Exp_1!Q126</f>
        <v>0.28637964608920419</v>
      </c>
    </row>
    <row r="23" spans="2:17" x14ac:dyDescent="0.35">
      <c r="B23" s="12">
        <f>$B$7</f>
        <v>40</v>
      </c>
      <c r="C23" s="15">
        <f>Exp_1!C127</f>
        <v>26.715132141882378</v>
      </c>
      <c r="D23" s="16">
        <f>Exp_1!D127</f>
        <v>24.355968604423644</v>
      </c>
      <c r="E23" s="17">
        <f>Exp_1!E127</f>
        <v>28.710839687230742</v>
      </c>
      <c r="F23" s="15">
        <f>Exp_1!F127</f>
        <v>4.1310000000000002</v>
      </c>
      <c r="G23" s="16">
        <f>Exp_1!G127</f>
        <v>5.343</v>
      </c>
      <c r="H23" s="17">
        <f>Exp_1!H127</f>
        <v>6.1085000000000003</v>
      </c>
      <c r="I23" s="15">
        <f>Exp_1!I127</f>
        <v>0.77775000000000005</v>
      </c>
      <c r="J23" s="16">
        <f>Exp_1!J127</f>
        <v>0.91862500000000002</v>
      </c>
      <c r="K23" s="17">
        <f>Exp_1!K127</f>
        <v>0.96799999999999997</v>
      </c>
      <c r="L23" s="15">
        <f>Exp_1!L127</f>
        <v>2.5499999999999912E-2</v>
      </c>
      <c r="M23" s="16">
        <f>Exp_1!M127</f>
        <v>4.1712499999999798E-2</v>
      </c>
      <c r="N23" s="17">
        <f>Exp_1!N127</f>
        <v>5.5912499999999761E-2</v>
      </c>
      <c r="O23" s="15">
        <f>Exp_1!O127</f>
        <v>0.14045865107115146</v>
      </c>
      <c r="P23" s="16">
        <f>Exp_1!P127</f>
        <v>0.20714788201994017</v>
      </c>
      <c r="Q23" s="17">
        <f>Exp_1!Q127</f>
        <v>0.26278277767983549</v>
      </c>
    </row>
    <row r="24" spans="2:17" x14ac:dyDescent="0.35">
      <c r="B24" s="12">
        <f>$B$8</f>
        <v>100</v>
      </c>
      <c r="C24" s="24">
        <f>Exp_1!C128</f>
        <v>27.332608280098935</v>
      </c>
      <c r="D24" s="25">
        <f>Exp_1!D128</f>
        <v>25.686703622797644</v>
      </c>
      <c r="E24" s="26">
        <f>Exp_1!E128</f>
        <v>26.224195707052147</v>
      </c>
      <c r="F24" s="24">
        <f>Exp_1!F128</f>
        <v>3.8860000000000001</v>
      </c>
      <c r="G24" s="25">
        <f>Exp_1!G128</f>
        <v>5.0709999999999997</v>
      </c>
      <c r="H24" s="26">
        <f>Exp_1!H128</f>
        <v>5.68</v>
      </c>
      <c r="I24" s="24">
        <f>Exp_1!I128</f>
        <v>0.73</v>
      </c>
      <c r="J24" s="25">
        <f>Exp_1!J128</f>
        <v>0.89512499999999995</v>
      </c>
      <c r="K24" s="26">
        <f>Exp_1!K128</f>
        <v>0.95325000000000004</v>
      </c>
      <c r="L24" s="24">
        <f>Exp_1!L128</f>
        <v>9.6599999999999291E-3</v>
      </c>
      <c r="M24" s="25">
        <f>Exp_1!M128</f>
        <v>1.4904999999999865E-2</v>
      </c>
      <c r="N24" s="26">
        <f>Exp_1!N128</f>
        <v>1.8669999999999937E-2</v>
      </c>
      <c r="O24" s="24">
        <f>Exp_1!O128</f>
        <v>0.13565387277411306</v>
      </c>
      <c r="P24" s="25">
        <f>Exp_1!P128</f>
        <v>0.19047419769772672</v>
      </c>
      <c r="Q24" s="26">
        <f>Exp_1!Q128</f>
        <v>0.22689779000883778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Exp_1!C168</f>
        <v>29.242094721993801</v>
      </c>
      <c r="D26" s="53">
        <f>Exp_1!D168</f>
        <v>26.364124837973321</v>
      </c>
      <c r="E26" s="62">
        <f>Exp_1!E168</f>
        <v>24.979643414693204</v>
      </c>
      <c r="F26" s="61">
        <f>Exp_1!F168</f>
        <v>4.4210000000000003</v>
      </c>
      <c r="G26" s="53">
        <f>Exp_1!G168</f>
        <v>5.5119999999999996</v>
      </c>
      <c r="H26" s="62">
        <f>Exp_1!H168</f>
        <v>6.3914999999999997</v>
      </c>
      <c r="I26" s="61">
        <f>Exp_1!I168</f>
        <v>0.81062500000000004</v>
      </c>
      <c r="J26" s="53">
        <f>Exp_1!J168</f>
        <v>0.92537499999999995</v>
      </c>
      <c r="K26" s="62">
        <f>Exp_1!K168</f>
        <v>0.97287500000000005</v>
      </c>
      <c r="L26" s="61">
        <f>Exp_1!L168</f>
        <v>5.892499999999979E-2</v>
      </c>
      <c r="M26" s="53">
        <f>Exp_1!M168</f>
        <v>9.052499999999955E-2</v>
      </c>
      <c r="N26" s="62">
        <f>Exp_1!N168</f>
        <v>0.12499999999999946</v>
      </c>
      <c r="O26" s="61">
        <f>Exp_1!O168</f>
        <v>0.15800232603653661</v>
      </c>
      <c r="P26" s="53">
        <f>Exp_1!P168</f>
        <v>0.22259646410091372</v>
      </c>
      <c r="Q26" s="62">
        <f>Exp_1!Q168</f>
        <v>0.28637964608920419</v>
      </c>
    </row>
    <row r="27" spans="2:17" x14ac:dyDescent="0.35">
      <c r="B27" s="12">
        <f>$B$7</f>
        <v>40</v>
      </c>
      <c r="C27" s="15">
        <f>Exp_1!C169</f>
        <v>27.325040430779261</v>
      </c>
      <c r="D27" s="16">
        <f>Exp_1!D169</f>
        <v>25.161157759447747</v>
      </c>
      <c r="E27" s="17">
        <f>Exp_1!E169</f>
        <v>30.627943943955149</v>
      </c>
      <c r="F27" s="15">
        <f>Exp_1!F169</f>
        <v>4.1310000000000002</v>
      </c>
      <c r="G27" s="16">
        <f>Exp_1!G169</f>
        <v>5.343</v>
      </c>
      <c r="H27" s="17">
        <f>Exp_1!H169</f>
        <v>6.1085000000000003</v>
      </c>
      <c r="I27" s="15">
        <f>Exp_1!I169</f>
        <v>0.77775000000000005</v>
      </c>
      <c r="J27" s="16">
        <f>Exp_1!J169</f>
        <v>0.91862500000000002</v>
      </c>
      <c r="K27" s="17">
        <f>Exp_1!K169</f>
        <v>0.96799999999999997</v>
      </c>
      <c r="L27" s="15">
        <f>Exp_1!L169</f>
        <v>2.5499999999999912E-2</v>
      </c>
      <c r="M27" s="16">
        <f>Exp_1!M169</f>
        <v>4.1712499999999798E-2</v>
      </c>
      <c r="N27" s="17">
        <f>Exp_1!N169</f>
        <v>5.5912499999999761E-2</v>
      </c>
      <c r="O27" s="15">
        <f>Exp_1!O169</f>
        <v>0.14045865107115146</v>
      </c>
      <c r="P27" s="16">
        <f>Exp_1!P169</f>
        <v>0.20714788201994017</v>
      </c>
      <c r="Q27" s="17">
        <f>Exp_1!Q169</f>
        <v>0.26278277767983549</v>
      </c>
    </row>
    <row r="28" spans="2:17" x14ac:dyDescent="0.35">
      <c r="B28" s="12">
        <f>$B$8</f>
        <v>100</v>
      </c>
      <c r="C28" s="24">
        <f>Exp_1!C170</f>
        <v>27.696201658190802</v>
      </c>
      <c r="D28" s="25">
        <f>Exp_1!D170</f>
        <v>26.79450052063509</v>
      </c>
      <c r="E28" s="26">
        <f>Exp_1!E170</f>
        <v>27.471868436055463</v>
      </c>
      <c r="F28" s="24">
        <f>Exp_1!F170</f>
        <v>3.8860000000000001</v>
      </c>
      <c r="G28" s="25">
        <f>Exp_1!G170</f>
        <v>5.0709999999999997</v>
      </c>
      <c r="H28" s="26">
        <f>Exp_1!H170</f>
        <v>5.68</v>
      </c>
      <c r="I28" s="24">
        <f>Exp_1!I170</f>
        <v>0.73</v>
      </c>
      <c r="J28" s="25">
        <f>Exp_1!J170</f>
        <v>0.89512499999999995</v>
      </c>
      <c r="K28" s="26">
        <f>Exp_1!K170</f>
        <v>0.95325000000000004</v>
      </c>
      <c r="L28" s="24">
        <f>Exp_1!L170</f>
        <v>9.6599999999999291E-3</v>
      </c>
      <c r="M28" s="25">
        <f>Exp_1!M170</f>
        <v>1.4904999999999865E-2</v>
      </c>
      <c r="N28" s="26">
        <f>Exp_1!N170</f>
        <v>1.8669999999999937E-2</v>
      </c>
      <c r="O28" s="24">
        <f>Exp_1!O170</f>
        <v>0.13565387277411306</v>
      </c>
      <c r="P28" s="25">
        <f>Exp_1!P170</f>
        <v>0.19047419769772672</v>
      </c>
      <c r="Q28" s="26">
        <f>Exp_1!Q170</f>
        <v>0.22689779000883778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Exp_1!C210</f>
        <v>29.576048478864042</v>
      </c>
      <c r="D30" s="53">
        <f>Exp_1!D210</f>
        <v>26.418244740708822</v>
      </c>
      <c r="E30" s="62">
        <f>Exp_1!E210</f>
        <v>23.951534882102852</v>
      </c>
      <c r="F30" s="61">
        <f>Exp_1!F210</f>
        <v>3.7827500000000023</v>
      </c>
      <c r="G30" s="53">
        <f>Exp_1!G210</f>
        <v>4.9843333333333293</v>
      </c>
      <c r="H30" s="62">
        <f>Exp_1!H210</f>
        <v>6.1288333333333345</v>
      </c>
      <c r="I30" s="61">
        <f>Exp_1!I210</f>
        <v>0.6459374999999995</v>
      </c>
      <c r="J30" s="53">
        <f>Exp_1!J210</f>
        <v>0.74289583333333298</v>
      </c>
      <c r="K30" s="62">
        <f>Exp_1!K210</f>
        <v>0.80597916666666725</v>
      </c>
      <c r="L30" s="61">
        <f>Exp_1!L210</f>
        <v>5.9949999999999816E-2</v>
      </c>
      <c r="M30" s="53">
        <f>Exp_1!M210</f>
        <v>0.10063750000000002</v>
      </c>
      <c r="N30" s="62">
        <f>Exp_1!N210</f>
        <v>0.14524583333333332</v>
      </c>
      <c r="O30" s="61">
        <f>Exp_1!O210</f>
        <v>0.19739248689298011</v>
      </c>
      <c r="P30" s="53">
        <f>Exp_1!P210</f>
        <v>0.28129303494457314</v>
      </c>
      <c r="Q30" s="62">
        <f>Exp_1!Q210</f>
        <v>0.35088515278294607</v>
      </c>
    </row>
    <row r="31" spans="2:17" x14ac:dyDescent="0.35">
      <c r="B31" s="12">
        <f>$B$7</f>
        <v>40</v>
      </c>
      <c r="C31" s="15">
        <f>Exp_1!C211</f>
        <v>27.52198986607667</v>
      </c>
      <c r="D31" s="16">
        <f>Exp_1!D211</f>
        <v>25.170834021038537</v>
      </c>
      <c r="E31" s="17">
        <f>Exp_1!E211</f>
        <v>30.262711445088129</v>
      </c>
      <c r="F31" s="15">
        <f>Exp_1!F211</f>
        <v>4.1107500000000021</v>
      </c>
      <c r="G31" s="16">
        <f>Exp_1!G211</f>
        <v>6.146833333333336</v>
      </c>
      <c r="H31" s="17">
        <f>Exp_1!H211</f>
        <v>8.049333333333335</v>
      </c>
      <c r="I31" s="15">
        <f>Exp_1!I211</f>
        <v>0.60629166666666656</v>
      </c>
      <c r="J31" s="16">
        <f>Exp_1!J211</f>
        <v>0.72277083333333247</v>
      </c>
      <c r="K31" s="17">
        <f>Exp_1!K211</f>
        <v>0.79502083333333351</v>
      </c>
      <c r="L31" s="15">
        <f>Exp_1!L211</f>
        <v>4.2139583333333334E-2</v>
      </c>
      <c r="M31" s="16">
        <f>Exp_1!M211</f>
        <v>8.139375000000007E-2</v>
      </c>
      <c r="N31" s="17">
        <f>Exp_1!N211</f>
        <v>0.12173125</v>
      </c>
      <c r="O31" s="15">
        <f>Exp_1!O211</f>
        <v>0.25121164292113407</v>
      </c>
      <c r="P31" s="16">
        <f>Exp_1!P211</f>
        <v>0.36870480933163458</v>
      </c>
      <c r="Q31" s="17">
        <f>Exp_1!Q211</f>
        <v>0.44677918532832928</v>
      </c>
    </row>
    <row r="32" spans="2:17" x14ac:dyDescent="0.35">
      <c r="B32" s="12">
        <f>$B$8</f>
        <v>100</v>
      </c>
      <c r="C32" s="24">
        <f>Exp_1!C212</f>
        <v>28.02913929213652</v>
      </c>
      <c r="D32" s="25">
        <f>Exp_1!D212</f>
        <v>28.077868754675649</v>
      </c>
      <c r="E32" s="26">
        <f>Exp_1!E212</f>
        <v>29.181689202824749</v>
      </c>
      <c r="F32" s="24">
        <f>Exp_1!F212</f>
        <v>5.1835000000000004</v>
      </c>
      <c r="G32" s="25">
        <f>Exp_1!G212</f>
        <v>8.8697499999999962</v>
      </c>
      <c r="H32" s="26">
        <f>Exp_1!H212</f>
        <v>12.671166666666668</v>
      </c>
      <c r="I32" s="24">
        <f>Exp_1!I212</f>
        <v>0.55525000000000024</v>
      </c>
      <c r="J32" s="25">
        <f>Exp_1!J212</f>
        <v>0.68195833333333378</v>
      </c>
      <c r="K32" s="26">
        <f>Exp_1!K212</f>
        <v>0.75243749999999954</v>
      </c>
      <c r="L32" s="24">
        <f>Exp_1!L212</f>
        <v>2.9625000000000016E-2</v>
      </c>
      <c r="M32" s="25">
        <f>Exp_1!M212</f>
        <v>6.1419166666666615E-2</v>
      </c>
      <c r="N32" s="26">
        <f>Exp_1!N212</f>
        <v>9.6614166666666668E-2</v>
      </c>
      <c r="O32" s="24">
        <f>Exp_1!O212</f>
        <v>0.33121229202085395</v>
      </c>
      <c r="P32" s="25">
        <f>Exp_1!P212</f>
        <v>0.46708280911174732</v>
      </c>
      <c r="Q32" s="26">
        <f>Exp_1!Q212</f>
        <v>0.55169991474983915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Exp_1!C252</f>
        <v>31.137863235437766</v>
      </c>
      <c r="D34" s="53">
        <f>Exp_1!D252</f>
        <v>29.055531044214018</v>
      </c>
      <c r="E34" s="62">
        <f>Exp_1!E252</f>
        <v>27.114268443979629</v>
      </c>
      <c r="F34" s="61">
        <f>Exp_1!F252</f>
        <v>4.868083333333332</v>
      </c>
      <c r="G34" s="53">
        <f>Exp_1!G252</f>
        <v>6.7110000000000012</v>
      </c>
      <c r="H34" s="62">
        <f>Exp_1!H252</f>
        <v>8.308250000000001</v>
      </c>
      <c r="I34" s="61">
        <f>Exp_1!I252</f>
        <v>0.61564583333333367</v>
      </c>
      <c r="J34" s="53">
        <f>Exp_1!J252</f>
        <v>0.71262499999999973</v>
      </c>
      <c r="K34" s="62">
        <f>Exp_1!K252</f>
        <v>0.78412500000000041</v>
      </c>
      <c r="L34" s="61">
        <f>Exp_1!L252</f>
        <v>0.12027500000000012</v>
      </c>
      <c r="M34" s="53">
        <f>Exp_1!M252</f>
        <v>0.1930250000000002</v>
      </c>
      <c r="N34" s="62">
        <f>Exp_1!N252</f>
        <v>0.25858750000000008</v>
      </c>
      <c r="O34" s="61">
        <f>Exp_1!O252</f>
        <v>0.3294013321484589</v>
      </c>
      <c r="P34" s="53">
        <f>Exp_1!P252</f>
        <v>0.42446249539933756</v>
      </c>
      <c r="Q34" s="62">
        <f>Exp_1!Q252</f>
        <v>0.48684189535918465</v>
      </c>
    </row>
    <row r="35" spans="2:17" x14ac:dyDescent="0.35">
      <c r="B35" s="12">
        <f>$B$7</f>
        <v>40</v>
      </c>
      <c r="C35" s="15">
        <f>Exp_1!C253</f>
        <v>30.052567759880912</v>
      </c>
      <c r="D35" s="16">
        <f>Exp_1!D253</f>
        <v>29.866181113995324</v>
      </c>
      <c r="E35" s="17">
        <f>Exp_1!E253</f>
        <v>37.707330700410665</v>
      </c>
      <c r="F35" s="15">
        <f>Exp_1!F253</f>
        <v>6.6398333333333319</v>
      </c>
      <c r="G35" s="16">
        <f>Exp_1!G253</f>
        <v>10.276833333333327</v>
      </c>
      <c r="H35" s="17">
        <f>Exp_1!H253</f>
        <v>13.460166666666662</v>
      </c>
      <c r="I35" s="15">
        <f>Exp_1!I253</f>
        <v>0.57970833333333316</v>
      </c>
      <c r="J35" s="16">
        <f>Exp_1!J253</f>
        <v>0.69935416666666639</v>
      </c>
      <c r="K35" s="17">
        <f>Exp_1!K253</f>
        <v>0.7825833333333333</v>
      </c>
      <c r="L35" s="15">
        <f>Exp_1!L253</f>
        <v>0.10802500000000008</v>
      </c>
      <c r="M35" s="16">
        <f>Exp_1!M253</f>
        <v>0.18698541666666665</v>
      </c>
      <c r="N35" s="17">
        <f>Exp_1!N253</f>
        <v>0.25824583333333323</v>
      </c>
      <c r="O35" s="15">
        <f>Exp_1!O253</f>
        <v>0.43539635377701325</v>
      </c>
      <c r="P35" s="16">
        <f>Exp_1!P253</f>
        <v>0.54151306308803349</v>
      </c>
      <c r="Q35" s="17">
        <f>Exp_1!Q253</f>
        <v>0.60415627156614182</v>
      </c>
    </row>
    <row r="36" spans="2:17" x14ac:dyDescent="0.35">
      <c r="B36" s="12">
        <f>$B$8</f>
        <v>100</v>
      </c>
      <c r="C36" s="24">
        <f>Exp_1!C254</f>
        <v>33.393438423054441</v>
      </c>
      <c r="D36" s="25">
        <f>Exp_1!D254</f>
        <v>36.65952721263163</v>
      </c>
      <c r="E36" s="26">
        <f>Exp_1!E254</f>
        <v>42.023459972676271</v>
      </c>
      <c r="F36" s="24">
        <f>Exp_1!F254</f>
        <v>11.312083333333343</v>
      </c>
      <c r="G36" s="25">
        <f>Exp_1!G254</f>
        <v>19.363000000000014</v>
      </c>
      <c r="H36" s="26">
        <f>Exp_1!H254</f>
        <v>27.602666666666686</v>
      </c>
      <c r="I36" s="24">
        <f>Exp_1!I254</f>
        <v>0.53385416666666652</v>
      </c>
      <c r="J36" s="25">
        <f>Exp_1!J254</f>
        <v>0.66827083333333359</v>
      </c>
      <c r="K36" s="26">
        <f>Exp_1!K254</f>
        <v>0.75354166666666678</v>
      </c>
      <c r="L36" s="24">
        <f>Exp_1!L254</f>
        <v>9.1766666666666621E-2</v>
      </c>
      <c r="M36" s="25">
        <f>Exp_1!M254</f>
        <v>0.16689916666666654</v>
      </c>
      <c r="N36" s="26">
        <f>Exp_1!N254</f>
        <v>0.24588500000000005</v>
      </c>
      <c r="O36" s="24">
        <f>Exp_1!O254</f>
        <v>0.5431973416035828</v>
      </c>
      <c r="P36" s="25">
        <f>Exp_1!P254</f>
        <v>0.64685841059343852</v>
      </c>
      <c r="Q36" s="26">
        <f>Exp_1!Q254</f>
        <v>0.7075154938301822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Exp_1!C258</f>
        <v>30.308703036143775</v>
      </c>
      <c r="D38" s="53">
        <f>Exp_1!D258</f>
        <v>26.727637438845747</v>
      </c>
      <c r="E38" s="62">
        <f>Exp_1!E258</f>
        <v>24.932170917026568</v>
      </c>
      <c r="F38" s="61">
        <f>Exp_1!F258</f>
        <v>7.0434999999999999</v>
      </c>
      <c r="G38" s="53">
        <f>Exp_1!G258</f>
        <v>7.4720000000000004</v>
      </c>
      <c r="H38" s="62">
        <f>Exp_1!H258</f>
        <v>7.907</v>
      </c>
      <c r="I38" s="61">
        <f>Exp_1!I258</f>
        <v>0.78037500000000004</v>
      </c>
      <c r="J38" s="53">
        <f>Exp_1!J258</f>
        <v>0.84512500000000002</v>
      </c>
      <c r="K38" s="62">
        <f>Exp_1!K258</f>
        <v>0.89187499999999997</v>
      </c>
      <c r="L38" s="61">
        <f>Exp_1!L258</f>
        <v>0.19610000000000008</v>
      </c>
      <c r="M38" s="53">
        <f>Exp_1!M258</f>
        <v>0.2045750000000002</v>
      </c>
      <c r="N38" s="62">
        <f>Exp_1!N258</f>
        <v>0.2169750000000002</v>
      </c>
      <c r="O38" s="61">
        <f>Exp_1!O258</f>
        <v>0.40342925986552081</v>
      </c>
      <c r="P38" s="53">
        <f>Exp_1!P258</f>
        <v>0.40686383185957503</v>
      </c>
      <c r="Q38" s="62">
        <f>Exp_1!Q258</f>
        <v>0.4103857482601681</v>
      </c>
    </row>
    <row r="39" spans="2:17" x14ac:dyDescent="0.35">
      <c r="B39" s="12">
        <f>$B$7</f>
        <v>40</v>
      </c>
      <c r="C39" s="15">
        <f>Exp_1!C259</f>
        <v>27.909335092009226</v>
      </c>
      <c r="D39" s="16">
        <f>Exp_1!D259</f>
        <v>25.569174558916369</v>
      </c>
      <c r="E39" s="17">
        <f>Exp_1!E259</f>
        <v>28.692666669632928</v>
      </c>
      <c r="F39" s="15">
        <f>Exp_1!F259</f>
        <v>8.9875000000000007</v>
      </c>
      <c r="G39" s="16">
        <f>Exp_1!G259</f>
        <v>9.9015000000000004</v>
      </c>
      <c r="H39" s="17">
        <f>Exp_1!H259</f>
        <v>10.3805</v>
      </c>
      <c r="I39" s="15">
        <f>Exp_1!I259</f>
        <v>0.75475000000000003</v>
      </c>
      <c r="J39" s="16">
        <f>Exp_1!J259</f>
        <v>0.83850000000000002</v>
      </c>
      <c r="K39" s="17">
        <f>Exp_1!K259</f>
        <v>0.88824999999999998</v>
      </c>
      <c r="L39" s="15">
        <f>Exp_1!L259</f>
        <v>0.14921250000000022</v>
      </c>
      <c r="M39" s="16">
        <f>Exp_1!M259</f>
        <v>0.16368750000000024</v>
      </c>
      <c r="N39" s="17">
        <f>Exp_1!N259</f>
        <v>0.17068750000000016</v>
      </c>
      <c r="O39" s="15">
        <f>Exp_1!O259</f>
        <v>0.48485780230001579</v>
      </c>
      <c r="P39" s="16">
        <f>Exp_1!P259</f>
        <v>0.49839311863470259</v>
      </c>
      <c r="Q39" s="17">
        <f>Exp_1!Q259</f>
        <v>0.50191754639388697</v>
      </c>
    </row>
    <row r="40" spans="2:17" x14ac:dyDescent="0.35">
      <c r="B40" s="12">
        <f>$B$8</f>
        <v>100</v>
      </c>
      <c r="C40" s="24">
        <f>Exp_1!C260</f>
        <v>29.033505306755497</v>
      </c>
      <c r="D40" s="25">
        <f>Exp_1!D260</f>
        <v>27.520809593264214</v>
      </c>
      <c r="E40" s="26">
        <f>Exp_1!E260</f>
        <v>28.463498278470784</v>
      </c>
      <c r="F40" s="24">
        <f>Exp_1!F260</f>
        <v>11.9</v>
      </c>
      <c r="G40" s="25">
        <f>Exp_1!G260</f>
        <v>13.2745</v>
      </c>
      <c r="H40" s="26">
        <f>Exp_1!H260</f>
        <v>13.6275</v>
      </c>
      <c r="I40" s="24">
        <f>Exp_1!I260</f>
        <v>0.71274999999999999</v>
      </c>
      <c r="J40" s="25">
        <f>Exp_1!J260</f>
        <v>0.80387500000000001</v>
      </c>
      <c r="K40" s="26">
        <f>Exp_1!K260</f>
        <v>0.85575000000000001</v>
      </c>
      <c r="L40" s="24">
        <f>Exp_1!L260</f>
        <v>9.0490000000000029E-2</v>
      </c>
      <c r="M40" s="25">
        <f>Exp_1!M260</f>
        <v>0.10059000000000008</v>
      </c>
      <c r="N40" s="26">
        <f>Exp_1!N260</f>
        <v>0.10204500000000002</v>
      </c>
      <c r="O40" s="24">
        <f>Exp_1!O260</f>
        <v>0.56847159846547946</v>
      </c>
      <c r="P40" s="25">
        <f>Exp_1!P260</f>
        <v>0.59344028016492278</v>
      </c>
      <c r="Q40" s="26">
        <f>Exp_1!Q260</f>
        <v>0.58702027193782091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Exp_1!C294</f>
        <v>30.41321737128052</v>
      </c>
      <c r="D42" s="53">
        <f>Exp_1!D294</f>
        <v>26.416434351663941</v>
      </c>
      <c r="E42" s="62">
        <f>Exp_1!E294</f>
        <v>24.118561175974033</v>
      </c>
      <c r="F42" s="61">
        <f>Exp_1!F294</f>
        <v>7.1254166666666698</v>
      </c>
      <c r="G42" s="53">
        <f>Exp_1!G294</f>
        <v>7.4185833333333253</v>
      </c>
      <c r="H42" s="62">
        <f>Exp_1!H294</f>
        <v>7.6348333333333374</v>
      </c>
      <c r="I42" s="61">
        <f>Exp_1!I294</f>
        <v>0.72660416666666738</v>
      </c>
      <c r="J42" s="53">
        <f>Exp_1!J294</f>
        <v>0.78472916666666626</v>
      </c>
      <c r="K42" s="62">
        <f>Exp_1!K294</f>
        <v>0.81804166666666744</v>
      </c>
      <c r="L42" s="61">
        <f>Exp_1!L294</f>
        <v>0.21095</v>
      </c>
      <c r="M42" s="53">
        <f>Exp_1!M294</f>
        <v>0.21398333333333355</v>
      </c>
      <c r="N42" s="62">
        <f>Exp_1!N294</f>
        <v>0.21813333333333343</v>
      </c>
      <c r="O42" s="61">
        <f>Exp_1!O294</f>
        <v>0.41913571199433231</v>
      </c>
      <c r="P42" s="53">
        <f>Exp_1!P294</f>
        <v>0.41500585541944907</v>
      </c>
      <c r="Q42" s="62">
        <f>Exp_1!Q294</f>
        <v>0.41624638942498826</v>
      </c>
    </row>
    <row r="43" spans="2:17" x14ac:dyDescent="0.35">
      <c r="B43" s="12">
        <f>$B$7</f>
        <v>40</v>
      </c>
      <c r="C43" s="15">
        <f>Exp_1!C295</f>
        <v>28.59416506774873</v>
      </c>
      <c r="D43" s="16">
        <f>Exp_1!D295</f>
        <v>25.804472756446575</v>
      </c>
      <c r="E43" s="17">
        <f>Exp_1!E295</f>
        <v>29.479942050369559</v>
      </c>
      <c r="F43" s="15">
        <f>Exp_1!F295</f>
        <v>9.6394166666666639</v>
      </c>
      <c r="G43" s="16">
        <f>Exp_1!G295</f>
        <v>10.279916666666663</v>
      </c>
      <c r="H43" s="17">
        <f>Exp_1!H295</f>
        <v>10.441999999999997</v>
      </c>
      <c r="I43" s="15">
        <f>Exp_1!I295</f>
        <v>0.69591666666666663</v>
      </c>
      <c r="J43" s="16">
        <f>Exp_1!J295</f>
        <v>0.7641249999999995</v>
      </c>
      <c r="K43" s="17">
        <f>Exp_1!K295</f>
        <v>0.79699999999999982</v>
      </c>
      <c r="L43" s="15">
        <f>Exp_1!L295</f>
        <v>0.1713937499999999</v>
      </c>
      <c r="M43" s="16">
        <f>Exp_1!M295</f>
        <v>0.18058541666666672</v>
      </c>
      <c r="N43" s="17">
        <f>Exp_1!N295</f>
        <v>0.18135000000000007</v>
      </c>
      <c r="O43" s="15">
        <f>Exp_1!O295</f>
        <v>0.51212655760722603</v>
      </c>
      <c r="P43" s="16">
        <f>Exp_1!P295</f>
        <v>0.51652687306571987</v>
      </c>
      <c r="Q43" s="17">
        <f>Exp_1!Q295</f>
        <v>0.51416521196990683</v>
      </c>
    </row>
    <row r="44" spans="2:17" x14ac:dyDescent="0.35">
      <c r="B44" s="12">
        <f>$B$8</f>
        <v>100</v>
      </c>
      <c r="C44" s="24">
        <f>Exp_1!C296</f>
        <v>30.300467291367347</v>
      </c>
      <c r="D44" s="25">
        <f>Exp_1!D296</f>
        <v>28.652243203575765</v>
      </c>
      <c r="E44" s="26">
        <f>Exp_1!E296</f>
        <v>28.61351054946908</v>
      </c>
      <c r="F44" s="24">
        <f>Exp_1!F296</f>
        <v>15.479666666666667</v>
      </c>
      <c r="G44" s="25">
        <f>Exp_1!G296</f>
        <v>16.585166666666673</v>
      </c>
      <c r="H44" s="26">
        <f>Exp_1!H296</f>
        <v>16.495166666666663</v>
      </c>
      <c r="I44" s="24">
        <f>Exp_1!I296</f>
        <v>0.65470833333333356</v>
      </c>
      <c r="J44" s="25">
        <f>Exp_1!J296</f>
        <v>0.71949999999999981</v>
      </c>
      <c r="K44" s="26">
        <f>Exp_1!K296</f>
        <v>0.76043749999999977</v>
      </c>
      <c r="L44" s="24">
        <f>Exp_1!L296</f>
        <v>0.1286083333333333</v>
      </c>
      <c r="M44" s="25">
        <f>Exp_1!M296</f>
        <v>0.13707166666666654</v>
      </c>
      <c r="N44" s="26">
        <f>Exp_1!N296</f>
        <v>0.13453416666666657</v>
      </c>
      <c r="O44" s="24">
        <f>Exp_1!O296</f>
        <v>0.61495536773071036</v>
      </c>
      <c r="P44" s="25">
        <f>Exp_1!P296</f>
        <v>0.62294942514001639</v>
      </c>
      <c r="Q44" s="26">
        <f>Exp_1!Q296</f>
        <v>0.61744459094595383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Exp_1!C336</f>
        <v>31.311734487054093</v>
      </c>
      <c r="D46" s="53">
        <f>Exp_1!D336</f>
        <v>27.55217632322616</v>
      </c>
      <c r="E46" s="62">
        <f>Exp_1!E336</f>
        <v>25.211321905262835</v>
      </c>
      <c r="F46" s="61">
        <f>Exp_1!F336</f>
        <v>7.4182499999999978</v>
      </c>
      <c r="G46" s="53">
        <f>Exp_1!G336</f>
        <v>7.6083333333333369</v>
      </c>
      <c r="H46" s="62">
        <f>Exp_1!H336</f>
        <v>7.6271666666666693</v>
      </c>
      <c r="I46" s="61">
        <f>Exp_1!I336</f>
        <v>0.69464583333333285</v>
      </c>
      <c r="J46" s="53">
        <f>Exp_1!J336</f>
        <v>0.7364791666666668</v>
      </c>
      <c r="K46" s="62">
        <f>Exp_1!K336</f>
        <v>0.75289583333333365</v>
      </c>
      <c r="L46" s="61">
        <f>Exp_1!L336</f>
        <v>0.2319833333333334</v>
      </c>
      <c r="M46" s="53">
        <f>Exp_1!M336</f>
        <v>0.23312083333333325</v>
      </c>
      <c r="N46" s="62">
        <f>Exp_1!N336</f>
        <v>0.23077916666666687</v>
      </c>
      <c r="O46" s="61">
        <f>Exp_1!O336</f>
        <v>0.43453733505379222</v>
      </c>
      <c r="P46" s="53">
        <f>Exp_1!P336</f>
        <v>0.43300197668867396</v>
      </c>
      <c r="Q46" s="62">
        <f>Exp_1!Q336</f>
        <v>0.42719602288299074</v>
      </c>
    </row>
    <row r="47" spans="2:17" x14ac:dyDescent="0.35">
      <c r="B47" s="12">
        <f>$B$7</f>
        <v>40</v>
      </c>
      <c r="C47" s="15">
        <f>Exp_1!C337</f>
        <v>30.172579087185767</v>
      </c>
      <c r="D47" s="16">
        <f>Exp_1!D337</f>
        <v>28.445278927417139</v>
      </c>
      <c r="E47" s="17">
        <f>Exp_1!E337</f>
        <v>32.234534495118552</v>
      </c>
      <c r="F47" s="15">
        <f>Exp_1!F337</f>
        <v>11.688166666666678</v>
      </c>
      <c r="G47" s="16">
        <f>Exp_1!G337</f>
        <v>11.91858333333334</v>
      </c>
      <c r="H47" s="17">
        <f>Exp_1!H337</f>
        <v>12.108416666666663</v>
      </c>
      <c r="I47" s="15">
        <f>Exp_1!I337</f>
        <v>0.67443750000000047</v>
      </c>
      <c r="J47" s="16">
        <f>Exp_1!J337</f>
        <v>0.72308333333333363</v>
      </c>
      <c r="K47" s="17">
        <f>Exp_1!K337</f>
        <v>0.74766666666666648</v>
      </c>
      <c r="L47" s="15">
        <f>Exp_1!L337</f>
        <v>0.2247604166666668</v>
      </c>
      <c r="M47" s="16">
        <f>Exp_1!M337</f>
        <v>0.22565625</v>
      </c>
      <c r="N47" s="17">
        <f>Exp_1!N337</f>
        <v>0.22794375000000008</v>
      </c>
      <c r="O47" s="15">
        <f>Exp_1!O337</f>
        <v>0.55388707803932369</v>
      </c>
      <c r="P47" s="16">
        <f>Exp_1!P337</f>
        <v>0.54877094625563017</v>
      </c>
      <c r="Q47" s="17">
        <f>Exp_1!Q337</f>
        <v>0.54907675649893395</v>
      </c>
    </row>
    <row r="48" spans="2:17" x14ac:dyDescent="0.35">
      <c r="B48" s="12">
        <f>$B$8</f>
        <v>100</v>
      </c>
      <c r="C48" s="24">
        <f>Exp_1!C338</f>
        <v>33.585724017827374</v>
      </c>
      <c r="D48" s="25">
        <f>Exp_1!D338</f>
        <v>31.120197148739734</v>
      </c>
      <c r="E48" s="26">
        <f>Exp_1!E338</f>
        <v>30.973977510377292</v>
      </c>
      <c r="F48" s="24">
        <f>Exp_1!F338</f>
        <v>20.622416666666663</v>
      </c>
      <c r="G48" s="25">
        <f>Exp_1!G338</f>
        <v>22.227416666666681</v>
      </c>
      <c r="H48" s="26">
        <f>Exp_1!H338</f>
        <v>22.776250000000015</v>
      </c>
      <c r="I48" s="24">
        <f>Exp_1!I338</f>
        <v>0.63233333333333375</v>
      </c>
      <c r="J48" s="25">
        <f>Exp_1!J338</f>
        <v>0.69216666666666649</v>
      </c>
      <c r="K48" s="26">
        <f>Exp_1!K338</f>
        <v>0.72864583333333366</v>
      </c>
      <c r="L48" s="24">
        <f>Exp_1!L338</f>
        <v>0.18093083333333335</v>
      </c>
      <c r="M48" s="25">
        <f>Exp_1!M338</f>
        <v>0.19458749999999991</v>
      </c>
      <c r="N48" s="26">
        <f>Exp_1!N338</f>
        <v>0.19861666666666661</v>
      </c>
      <c r="O48" s="24">
        <f>Exp_1!O338</f>
        <v>0.67295668474047088</v>
      </c>
      <c r="P48" s="25">
        <f>Exp_1!P338</f>
        <v>0.67913787774712997</v>
      </c>
      <c r="Q48" s="26">
        <f>Exp_1!Q338</f>
        <v>0.6781041343437364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Exp_1!C342</f>
        <v>31.611769653959708</v>
      </c>
      <c r="D50" s="53">
        <f>Exp_1!D342</f>
        <v>27.632890625782871</v>
      </c>
      <c r="E50" s="62">
        <f>Exp_1!E342</f>
        <v>25.384096429600259</v>
      </c>
      <c r="F50" s="61">
        <f>Exp_1!F342</f>
        <v>5.2815000000000003</v>
      </c>
      <c r="G50" s="53">
        <f>Exp_1!G342</f>
        <v>5.6704999999999997</v>
      </c>
      <c r="H50" s="62">
        <f>Exp_1!H342</f>
        <v>6.0744999999999996</v>
      </c>
      <c r="I50" s="61">
        <f>Exp_1!I342</f>
        <v>0.65375000000000005</v>
      </c>
      <c r="J50" s="53">
        <f>Exp_1!J342</f>
        <v>0.72775000000000001</v>
      </c>
      <c r="K50" s="62">
        <f>Exp_1!K342</f>
        <v>0.797875</v>
      </c>
      <c r="L50" s="61">
        <f>Exp_1!L342</f>
        <v>0.13332499999999964</v>
      </c>
      <c r="M50" s="53">
        <f>Exp_1!M342</f>
        <v>0.13797499999999974</v>
      </c>
      <c r="N50" s="62">
        <f>Exp_1!N342</f>
        <v>0.14414999999999981</v>
      </c>
      <c r="O50" s="61">
        <f>Exp_1!O342</f>
        <v>0.33352097527944941</v>
      </c>
      <c r="P50" s="53">
        <f>Exp_1!P342</f>
        <v>0.32898170814608418</v>
      </c>
      <c r="Q50" s="62">
        <f>Exp_1!Q342</f>
        <v>0.3266387458258968</v>
      </c>
    </row>
    <row r="51" spans="2:17" x14ac:dyDescent="0.35">
      <c r="B51" s="12">
        <f>$B$7</f>
        <v>40</v>
      </c>
      <c r="C51" s="15">
        <f>Exp_1!C343</f>
        <v>29.295921470753019</v>
      </c>
      <c r="D51" s="16">
        <f>Exp_1!D343</f>
        <v>26.995238443212248</v>
      </c>
      <c r="E51" s="17">
        <f>Exp_1!E343</f>
        <v>29.883201570696297</v>
      </c>
      <c r="F51" s="15">
        <f>Exp_1!F343</f>
        <v>6.8935000000000004</v>
      </c>
      <c r="G51" s="16">
        <f>Exp_1!G343</f>
        <v>7.6684999999999999</v>
      </c>
      <c r="H51" s="17">
        <f>Exp_1!H343</f>
        <v>8.1095000000000006</v>
      </c>
      <c r="I51" s="15">
        <f>Exp_1!I343</f>
        <v>0.65125</v>
      </c>
      <c r="J51" s="16">
        <f>Exp_1!J343</f>
        <v>0.74862499999999998</v>
      </c>
      <c r="K51" s="17">
        <f>Exp_1!K343</f>
        <v>0.80549999999999999</v>
      </c>
      <c r="L51" s="15">
        <f>Exp_1!L343</f>
        <v>0.10721250000000009</v>
      </c>
      <c r="M51" s="16">
        <f>Exp_1!M343</f>
        <v>0.11685000000000008</v>
      </c>
      <c r="N51" s="17">
        <f>Exp_1!N343</f>
        <v>0.12218750000000014</v>
      </c>
      <c r="O51" s="15">
        <f>Exp_1!O343</f>
        <v>0.42973696351031737</v>
      </c>
      <c r="P51" s="16">
        <f>Exp_1!P343</f>
        <v>0.43423899858456499</v>
      </c>
      <c r="Q51" s="17">
        <f>Exp_1!Q343</f>
        <v>0.43590426560966378</v>
      </c>
    </row>
    <row r="52" spans="2:17" x14ac:dyDescent="0.35">
      <c r="B52" s="12">
        <f>$B$8</f>
        <v>100</v>
      </c>
      <c r="C52" s="24">
        <f>Exp_1!C344</f>
        <v>32.454562978138533</v>
      </c>
      <c r="D52" s="25">
        <f>Exp_1!D344</f>
        <v>29.747700834997744</v>
      </c>
      <c r="E52" s="26">
        <f>Exp_1!E344</f>
        <v>30.64237043502369</v>
      </c>
      <c r="F52" s="24">
        <f>Exp_1!F344</f>
        <v>9.2725000000000009</v>
      </c>
      <c r="G52" s="25">
        <f>Exp_1!G344</f>
        <v>10.63</v>
      </c>
      <c r="H52" s="26">
        <f>Exp_1!H344</f>
        <v>11.019500000000001</v>
      </c>
      <c r="I52" s="24">
        <f>Exp_1!I344</f>
        <v>0.63137500000000002</v>
      </c>
      <c r="J52" s="25">
        <f>Exp_1!J344</f>
        <v>0.73699999999999999</v>
      </c>
      <c r="K52" s="26">
        <f>Exp_1!K344</f>
        <v>0.79625000000000001</v>
      </c>
      <c r="L52" s="24">
        <f>Exp_1!L344</f>
        <v>6.7470000000000072E-2</v>
      </c>
      <c r="M52" s="25">
        <f>Exp_1!M344</f>
        <v>7.6820000000000055E-2</v>
      </c>
      <c r="N52" s="26">
        <f>Exp_1!N344</f>
        <v>7.8345000000000109E-2</v>
      </c>
      <c r="O52" s="24">
        <f>Exp_1!O344</f>
        <v>0.52762859453216771</v>
      </c>
      <c r="P52" s="25">
        <f>Exp_1!P344</f>
        <v>0.5506474513003472</v>
      </c>
      <c r="Q52" s="26">
        <f>Exp_1!Q344</f>
        <v>0.54461165759038876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Exp_1!C378</f>
        <v>31.326050021015028</v>
      </c>
      <c r="D54" s="53">
        <f>Exp_1!D378</f>
        <v>27.145549978242819</v>
      </c>
      <c r="E54" s="62">
        <f>Exp_1!E378</f>
        <v>24.378994989819002</v>
      </c>
      <c r="F54" s="61">
        <f>Exp_1!F378</f>
        <v>5.4990000000000006</v>
      </c>
      <c r="G54" s="53">
        <f>Exp_1!G378</f>
        <v>5.7987500000000036</v>
      </c>
      <c r="H54" s="62">
        <f>Exp_1!H378</f>
        <v>5.9843333333333355</v>
      </c>
      <c r="I54" s="61">
        <f>Exp_1!I378</f>
        <v>0.6262083333333337</v>
      </c>
      <c r="J54" s="53">
        <f>Exp_1!J378</f>
        <v>0.6909791666666667</v>
      </c>
      <c r="K54" s="62">
        <f>Exp_1!K378</f>
        <v>0.73658333333333315</v>
      </c>
      <c r="L54" s="61">
        <f>Exp_1!L378</f>
        <v>0.14970833333333361</v>
      </c>
      <c r="M54" s="53">
        <f>Exp_1!M378</f>
        <v>0.15174166666666669</v>
      </c>
      <c r="N54" s="62">
        <f>Exp_1!N378</f>
        <v>0.15190000000000023</v>
      </c>
      <c r="O54" s="61">
        <f>Exp_1!O378</f>
        <v>0.35962700136944536</v>
      </c>
      <c r="P54" s="53">
        <f>Exp_1!P378</f>
        <v>0.35186367203702723</v>
      </c>
      <c r="Q54" s="62">
        <f>Exp_1!Q378</f>
        <v>0.34772824953684062</v>
      </c>
    </row>
    <row r="55" spans="2:17" x14ac:dyDescent="0.35">
      <c r="B55" s="12">
        <f>$B$7</f>
        <v>40</v>
      </c>
      <c r="C55" s="15">
        <f>Exp_1!C379</f>
        <v>30.143900648951536</v>
      </c>
      <c r="D55" s="16">
        <f>Exp_1!D379</f>
        <v>27.37592957373786</v>
      </c>
      <c r="E55" s="17">
        <f>Exp_1!E379</f>
        <v>30.997142488826096</v>
      </c>
      <c r="F55" s="15">
        <f>Exp_1!F379</f>
        <v>7.6230833333333363</v>
      </c>
      <c r="G55" s="16">
        <f>Exp_1!G379</f>
        <v>8.175749999999999</v>
      </c>
      <c r="H55" s="17">
        <f>Exp_1!H379</f>
        <v>8.4182500000000005</v>
      </c>
      <c r="I55" s="15">
        <f>Exp_1!I379</f>
        <v>0.61462499999999975</v>
      </c>
      <c r="J55" s="16">
        <f>Exp_1!J379</f>
        <v>0.69095833333333345</v>
      </c>
      <c r="K55" s="17">
        <f>Exp_1!K379</f>
        <v>0.73643749999999997</v>
      </c>
      <c r="L55" s="15">
        <f>Exp_1!L379</f>
        <v>0.12911458333333337</v>
      </c>
      <c r="M55" s="16">
        <f>Exp_1!M379</f>
        <v>0.13529791666666663</v>
      </c>
      <c r="N55" s="17">
        <f>Exp_1!N379</f>
        <v>0.13681250000000006</v>
      </c>
      <c r="O55" s="15">
        <f>Exp_1!O379</f>
        <v>0.46900641611245647</v>
      </c>
      <c r="P55" s="16">
        <f>Exp_1!P379</f>
        <v>0.46798876853392463</v>
      </c>
      <c r="Q55" s="17">
        <f>Exp_1!Q379</f>
        <v>0.46430026096949278</v>
      </c>
    </row>
    <row r="56" spans="2:17" x14ac:dyDescent="0.35">
      <c r="B56" s="12">
        <f>$B$8</f>
        <v>100</v>
      </c>
      <c r="C56" s="24">
        <f>Exp_1!C380</f>
        <v>33.714978490480206</v>
      </c>
      <c r="D56" s="25">
        <f>Exp_1!D380</f>
        <v>30.961935767563673</v>
      </c>
      <c r="E56" s="26">
        <f>Exp_1!E380</f>
        <v>31.283015592122872</v>
      </c>
      <c r="F56" s="24">
        <f>Exp_1!F380</f>
        <v>12.304249999999998</v>
      </c>
      <c r="G56" s="25">
        <f>Exp_1!G380</f>
        <v>13.41424999999999</v>
      </c>
      <c r="H56" s="26">
        <f>Exp_1!H380</f>
        <v>13.502833333333324</v>
      </c>
      <c r="I56" s="24">
        <f>Exp_1!I380</f>
        <v>0.58975</v>
      </c>
      <c r="J56" s="25">
        <f>Exp_1!J380</f>
        <v>0.66435416666666602</v>
      </c>
      <c r="K56" s="26">
        <f>Exp_1!K380</f>
        <v>0.71250000000000024</v>
      </c>
      <c r="L56" s="24">
        <f>Exp_1!L380</f>
        <v>9.9452499999999958E-2</v>
      </c>
      <c r="M56" s="25">
        <f>Exp_1!M380</f>
        <v>0.10756833333333322</v>
      </c>
      <c r="N56" s="26">
        <f>Exp_1!N380</f>
        <v>0.10652833333333335</v>
      </c>
      <c r="O56" s="24">
        <f>Exp_1!O380</f>
        <v>0.5846790458323986</v>
      </c>
      <c r="P56" s="25">
        <f>Exp_1!P380</f>
        <v>0.59230462287940022</v>
      </c>
      <c r="Q56" s="26">
        <f>Exp_1!Q380</f>
        <v>0.5868876524895581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Exp_1!C420</f>
        <v>32.415391672779172</v>
      </c>
      <c r="D58" s="53">
        <f>Exp_1!D420</f>
        <v>28.403629310915882</v>
      </c>
      <c r="E58" s="62">
        <f>Exp_1!E420</f>
        <v>26.149342382388209</v>
      </c>
      <c r="F58" s="61">
        <f>Exp_1!F420</f>
        <v>5.7386666666666626</v>
      </c>
      <c r="G58" s="53">
        <f>Exp_1!G420</f>
        <v>5.9109166666666626</v>
      </c>
      <c r="H58" s="62">
        <f>Exp_1!H420</f>
        <v>5.9487500000000022</v>
      </c>
      <c r="I58" s="61">
        <f>Exp_1!I420</f>
        <v>0.59870833333333351</v>
      </c>
      <c r="J58" s="53">
        <f>Exp_1!J420</f>
        <v>0.6441041666666667</v>
      </c>
      <c r="K58" s="62">
        <f>Exp_1!K420</f>
        <v>0.66962500000000069</v>
      </c>
      <c r="L58" s="61">
        <f>Exp_1!L420</f>
        <v>0.16719166666666688</v>
      </c>
      <c r="M58" s="53">
        <f>Exp_1!M420</f>
        <v>0.16672500000000007</v>
      </c>
      <c r="N58" s="62">
        <f>Exp_1!N420</f>
        <v>0.16351250000000012</v>
      </c>
      <c r="O58" s="61">
        <f>Exp_1!O420</f>
        <v>0.37907413696017578</v>
      </c>
      <c r="P58" s="53">
        <f>Exp_1!P420</f>
        <v>0.37302771139213653</v>
      </c>
      <c r="Q58" s="62">
        <f>Exp_1!Q420</f>
        <v>0.36466071000006733</v>
      </c>
    </row>
    <row r="59" spans="2:17" x14ac:dyDescent="0.35">
      <c r="B59" s="12">
        <f>$B$7</f>
        <v>40</v>
      </c>
      <c r="C59" s="15">
        <f>Exp_1!C421</f>
        <v>32.301177307776037</v>
      </c>
      <c r="D59" s="16">
        <f>Exp_1!D421</f>
        <v>30.51163756689035</v>
      </c>
      <c r="E59" s="17">
        <f>Exp_1!E421</f>
        <v>34.283306017270981</v>
      </c>
      <c r="F59" s="15">
        <f>Exp_1!F421</f>
        <v>9.2556666666666683</v>
      </c>
      <c r="G59" s="16">
        <f>Exp_1!G421</f>
        <v>9.4163333333333288</v>
      </c>
      <c r="H59" s="17">
        <f>Exp_1!H421</f>
        <v>9.6499999999999968</v>
      </c>
      <c r="I59" s="15">
        <f>Exp_1!I421</f>
        <v>0.59375000000000022</v>
      </c>
      <c r="J59" s="16">
        <f>Exp_1!J421</f>
        <v>0.64802083333333327</v>
      </c>
      <c r="K59" s="17">
        <f>Exp_1!K421</f>
        <v>0.68181250000000038</v>
      </c>
      <c r="L59" s="15">
        <f>Exp_1!L421</f>
        <v>0.17201666666666687</v>
      </c>
      <c r="M59" s="16">
        <f>Exp_1!M421</f>
        <v>0.17060624999999988</v>
      </c>
      <c r="N59" s="17">
        <f>Exp_1!N421</f>
        <v>0.17306874999999999</v>
      </c>
      <c r="O59" s="15">
        <f>Exp_1!O421</f>
        <v>0.51459735610955459</v>
      </c>
      <c r="P59" s="16">
        <f>Exp_1!P421</f>
        <v>0.50364217521539845</v>
      </c>
      <c r="Q59" s="17">
        <f>Exp_1!Q421</f>
        <v>0.50232670622413822</v>
      </c>
    </row>
    <row r="60" spans="2:17" ht="15" thickBot="1" x14ac:dyDescent="0.4">
      <c r="B60" s="36">
        <f>$B$8</f>
        <v>100</v>
      </c>
      <c r="C60" s="49">
        <f>Exp_1!C422</f>
        <v>37.027003709418608</v>
      </c>
      <c r="D60" s="50">
        <f>Exp_1!D422</f>
        <v>34.443430474267494</v>
      </c>
      <c r="E60" s="51">
        <f>Exp_1!E422</f>
        <v>33.853079435374141</v>
      </c>
      <c r="F60" s="49">
        <f>Exp_1!F422</f>
        <v>15.955916666666656</v>
      </c>
      <c r="G60" s="50">
        <f>Exp_1!G422</f>
        <v>17.353916666666649</v>
      </c>
      <c r="H60" s="51">
        <f>Exp_1!H422</f>
        <v>17.894416666666654</v>
      </c>
      <c r="I60" s="49">
        <f>Exp_1!I422</f>
        <v>0.56279166666666602</v>
      </c>
      <c r="J60" s="50">
        <f>Exp_1!J422</f>
        <v>0.6313125000000005</v>
      </c>
      <c r="K60" s="51">
        <f>Exp_1!K422</f>
        <v>0.6712916666666664</v>
      </c>
      <c r="L60" s="49">
        <f>Exp_1!L422</f>
        <v>0.13704750000000007</v>
      </c>
      <c r="M60" s="50">
        <f>Exp_1!M422</f>
        <v>0.14828666666666662</v>
      </c>
      <c r="N60" s="51">
        <f>Exp_1!N422</f>
        <v>0.15209250000000013</v>
      </c>
      <c r="O60" s="49">
        <f>Exp_1!O422</f>
        <v>0.64473294021663496</v>
      </c>
      <c r="P60" s="50">
        <f>Exp_1!P422</f>
        <v>0.64929379696678402</v>
      </c>
      <c r="Q60" s="51">
        <f>Exp_1!Q422</f>
        <v>0.64751637947793872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7F997-98ED-424E-8DE3-FCC19FBB8A95}">
  <sheetPr codeName="Sheet11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Exp_2!B1</f>
        <v>Exp2: using high Rsquared, static case (rho_yt=0), m=0, breaks in slopes and intercepts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Exp_2!C6</f>
        <v>10.589067104206176</v>
      </c>
      <c r="D6" s="53">
        <f>Exp_2!D6</f>
        <v>9.3650160602570072</v>
      </c>
      <c r="E6" s="62">
        <f>Exp_2!E6</f>
        <v>8.833391362408042</v>
      </c>
      <c r="F6" s="61">
        <f>Exp_2!F6</f>
        <v>4</v>
      </c>
      <c r="G6" s="53">
        <f>Exp_2!G6</f>
        <v>4</v>
      </c>
      <c r="H6" s="62">
        <f>Exp_2!H6</f>
        <v>4</v>
      </c>
      <c r="I6" s="61">
        <f>Exp_2!I6</f>
        <v>1</v>
      </c>
      <c r="J6" s="53">
        <f>Exp_2!J6</f>
        <v>1</v>
      </c>
      <c r="K6" s="62">
        <f>Exp_2!K6</f>
        <v>1</v>
      </c>
      <c r="L6" s="61">
        <f>Exp_2!L6</f>
        <v>0</v>
      </c>
      <c r="M6" s="53">
        <f>Exp_2!M6</f>
        <v>0</v>
      </c>
      <c r="N6" s="62">
        <f>Exp_2!N6</f>
        <v>0</v>
      </c>
      <c r="O6" s="61">
        <f>Exp_2!O6</f>
        <v>0</v>
      </c>
      <c r="P6" s="53">
        <f>Exp_2!P6</f>
        <v>0</v>
      </c>
      <c r="Q6" s="62">
        <f>Exp_2!Q6</f>
        <v>0</v>
      </c>
    </row>
    <row r="7" spans="2:17" x14ac:dyDescent="0.35">
      <c r="B7" s="12">
        <v>40</v>
      </c>
      <c r="C7" s="15">
        <f>Exp_2!C7</f>
        <v>9.6135565176612587</v>
      </c>
      <c r="D7" s="16">
        <f>Exp_2!D7</f>
        <v>9.0335374295193986</v>
      </c>
      <c r="E7" s="17">
        <f>Exp_2!E7</f>
        <v>10.179170826929578</v>
      </c>
      <c r="F7" s="15">
        <f>Exp_2!F7</f>
        <v>4</v>
      </c>
      <c r="G7" s="16">
        <f>Exp_2!G7</f>
        <v>4</v>
      </c>
      <c r="H7" s="17">
        <f>Exp_2!H7</f>
        <v>4</v>
      </c>
      <c r="I7" s="15">
        <f>Exp_2!I7</f>
        <v>1</v>
      </c>
      <c r="J7" s="16">
        <f>Exp_2!J7</f>
        <v>1</v>
      </c>
      <c r="K7" s="17">
        <f>Exp_2!K7</f>
        <v>1</v>
      </c>
      <c r="L7" s="15">
        <f>Exp_2!L7</f>
        <v>0</v>
      </c>
      <c r="M7" s="16">
        <f>Exp_2!M7</f>
        <v>0</v>
      </c>
      <c r="N7" s="17">
        <f>Exp_2!N7</f>
        <v>0</v>
      </c>
      <c r="O7" s="15">
        <f>Exp_2!O7</f>
        <v>0</v>
      </c>
      <c r="P7" s="16">
        <f>Exp_2!P7</f>
        <v>0</v>
      </c>
      <c r="Q7" s="17">
        <f>Exp_2!Q7</f>
        <v>0</v>
      </c>
    </row>
    <row r="8" spans="2:17" x14ac:dyDescent="0.35">
      <c r="B8" s="12">
        <v>100</v>
      </c>
      <c r="C8" s="24">
        <f>Exp_2!C8</f>
        <v>9.9051280983640471</v>
      </c>
      <c r="D8" s="25">
        <f>Exp_2!D8</f>
        <v>9.4830834416761913</v>
      </c>
      <c r="E8" s="26">
        <f>Exp_2!E8</f>
        <v>9.696223815226233</v>
      </c>
      <c r="F8" s="24">
        <f>Exp_2!F8</f>
        <v>4</v>
      </c>
      <c r="G8" s="25">
        <f>Exp_2!G8</f>
        <v>4</v>
      </c>
      <c r="H8" s="26">
        <f>Exp_2!H8</f>
        <v>4</v>
      </c>
      <c r="I8" s="24">
        <f>Exp_2!I8</f>
        <v>1</v>
      </c>
      <c r="J8" s="25">
        <f>Exp_2!J8</f>
        <v>1</v>
      </c>
      <c r="K8" s="26">
        <f>Exp_2!K8</f>
        <v>1</v>
      </c>
      <c r="L8" s="24">
        <f>Exp_2!L8</f>
        <v>0</v>
      </c>
      <c r="M8" s="25">
        <f>Exp_2!M8</f>
        <v>0</v>
      </c>
      <c r="N8" s="26">
        <f>Exp_2!N8</f>
        <v>0</v>
      </c>
      <c r="O8" s="24">
        <f>Exp_2!O8</f>
        <v>0</v>
      </c>
      <c r="P8" s="25">
        <f>Exp_2!P8</f>
        <v>0</v>
      </c>
      <c r="Q8" s="26">
        <f>Exp_2!Q8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Exp_2!C42</f>
        <v>9.5250906317063677</v>
      </c>
      <c r="D10" s="53">
        <f>Exp_2!D42</f>
        <v>8.1579651276308347</v>
      </c>
      <c r="E10" s="62">
        <f>Exp_2!E42</f>
        <v>7.3175309720597701</v>
      </c>
      <c r="F10" s="61">
        <f>Exp_2!F42</f>
        <v>4</v>
      </c>
      <c r="G10" s="53">
        <f>Exp_2!G42</f>
        <v>4</v>
      </c>
      <c r="H10" s="62">
        <f>Exp_2!H42</f>
        <v>4</v>
      </c>
      <c r="I10" s="61">
        <f>Exp_2!I42</f>
        <v>1</v>
      </c>
      <c r="J10" s="53">
        <f>Exp_2!J42</f>
        <v>1</v>
      </c>
      <c r="K10" s="62">
        <f>Exp_2!K42</f>
        <v>1</v>
      </c>
      <c r="L10" s="61">
        <f>Exp_2!L42</f>
        <v>0</v>
      </c>
      <c r="M10" s="53">
        <f>Exp_2!M42</f>
        <v>0</v>
      </c>
      <c r="N10" s="62">
        <f>Exp_2!N42</f>
        <v>0</v>
      </c>
      <c r="O10" s="61">
        <f>Exp_2!O42</f>
        <v>0</v>
      </c>
      <c r="P10" s="53">
        <f>Exp_2!P42</f>
        <v>0</v>
      </c>
      <c r="Q10" s="62">
        <f>Exp_2!Q42</f>
        <v>0</v>
      </c>
    </row>
    <row r="11" spans="2:17" x14ac:dyDescent="0.35">
      <c r="B11" s="12">
        <f>$B$7</f>
        <v>40</v>
      </c>
      <c r="C11" s="15">
        <f>Exp_2!C43</f>
        <v>8.7460867135505485</v>
      </c>
      <c r="D11" s="16">
        <f>Exp_2!D43</f>
        <v>7.7056440907539603</v>
      </c>
      <c r="E11" s="17">
        <f>Exp_2!E43</f>
        <v>8.8192889333691458</v>
      </c>
      <c r="F11" s="15">
        <f>Exp_2!F43</f>
        <v>4</v>
      </c>
      <c r="G11" s="16">
        <f>Exp_2!G43</f>
        <v>4</v>
      </c>
      <c r="H11" s="17">
        <f>Exp_2!H43</f>
        <v>4</v>
      </c>
      <c r="I11" s="15">
        <f>Exp_2!I43</f>
        <v>1</v>
      </c>
      <c r="J11" s="16">
        <f>Exp_2!J43</f>
        <v>1</v>
      </c>
      <c r="K11" s="17">
        <f>Exp_2!K43</f>
        <v>1</v>
      </c>
      <c r="L11" s="15">
        <f>Exp_2!L43</f>
        <v>0</v>
      </c>
      <c r="M11" s="16">
        <f>Exp_2!M43</f>
        <v>0</v>
      </c>
      <c r="N11" s="17">
        <f>Exp_2!N43</f>
        <v>0</v>
      </c>
      <c r="O11" s="15">
        <f>Exp_2!O43</f>
        <v>0</v>
      </c>
      <c r="P11" s="16">
        <f>Exp_2!P43</f>
        <v>0</v>
      </c>
      <c r="Q11" s="17">
        <f>Exp_2!Q43</f>
        <v>0</v>
      </c>
    </row>
    <row r="12" spans="2:17" x14ac:dyDescent="0.35">
      <c r="B12" s="12">
        <f>$B$8</f>
        <v>100</v>
      </c>
      <c r="C12" s="24">
        <f>Exp_2!C44</f>
        <v>9.0638895617519992</v>
      </c>
      <c r="D12" s="25">
        <f>Exp_2!D44</f>
        <v>8.1906776847333695</v>
      </c>
      <c r="E12" s="26">
        <f>Exp_2!E44</f>
        <v>8.1133312481493718</v>
      </c>
      <c r="F12" s="24">
        <f>Exp_2!F44</f>
        <v>4</v>
      </c>
      <c r="G12" s="25">
        <f>Exp_2!G44</f>
        <v>4</v>
      </c>
      <c r="H12" s="26">
        <f>Exp_2!H44</f>
        <v>4</v>
      </c>
      <c r="I12" s="24">
        <f>Exp_2!I44</f>
        <v>1</v>
      </c>
      <c r="J12" s="25">
        <f>Exp_2!J44</f>
        <v>1</v>
      </c>
      <c r="K12" s="26">
        <f>Exp_2!K44</f>
        <v>1</v>
      </c>
      <c r="L12" s="24">
        <f>Exp_2!L44</f>
        <v>0</v>
      </c>
      <c r="M12" s="25">
        <f>Exp_2!M44</f>
        <v>0</v>
      </c>
      <c r="N12" s="26">
        <f>Exp_2!N44</f>
        <v>0</v>
      </c>
      <c r="O12" s="24">
        <f>Exp_2!O44</f>
        <v>0</v>
      </c>
      <c r="P12" s="25">
        <f>Exp_2!P44</f>
        <v>0</v>
      </c>
      <c r="Q12" s="26">
        <f>Exp_2!Q44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Exp_2!C84</f>
        <v>9.1278094147186817</v>
      </c>
      <c r="D14" s="53">
        <f>Exp_2!D84</f>
        <v>8.0369760337564102</v>
      </c>
      <c r="E14" s="62">
        <f>Exp_2!E84</f>
        <v>7.3014876414020993</v>
      </c>
      <c r="F14" s="61">
        <f>Exp_2!F84</f>
        <v>4</v>
      </c>
      <c r="G14" s="53">
        <f>Exp_2!G84</f>
        <v>4</v>
      </c>
      <c r="H14" s="62">
        <f>Exp_2!H84</f>
        <v>4</v>
      </c>
      <c r="I14" s="61">
        <f>Exp_2!I84</f>
        <v>1</v>
      </c>
      <c r="J14" s="53">
        <f>Exp_2!J84</f>
        <v>1</v>
      </c>
      <c r="K14" s="62">
        <f>Exp_2!K84</f>
        <v>1</v>
      </c>
      <c r="L14" s="61">
        <f>Exp_2!L84</f>
        <v>0</v>
      </c>
      <c r="M14" s="53">
        <f>Exp_2!M84</f>
        <v>0</v>
      </c>
      <c r="N14" s="62">
        <f>Exp_2!N84</f>
        <v>0</v>
      </c>
      <c r="O14" s="61">
        <f>Exp_2!O84</f>
        <v>0</v>
      </c>
      <c r="P14" s="53">
        <f>Exp_2!P84</f>
        <v>0</v>
      </c>
      <c r="Q14" s="62">
        <f>Exp_2!Q84</f>
        <v>0</v>
      </c>
    </row>
    <row r="15" spans="2:17" x14ac:dyDescent="0.35">
      <c r="B15" s="12">
        <f>$B$7</f>
        <v>40</v>
      </c>
      <c r="C15" s="15">
        <f>Exp_2!C85</f>
        <v>8.524147045293752</v>
      </c>
      <c r="D15" s="16">
        <f>Exp_2!D85</f>
        <v>7.6118532918406689</v>
      </c>
      <c r="E15" s="17">
        <f>Exp_2!E85</f>
        <v>8.8605046625362256</v>
      </c>
      <c r="F15" s="15">
        <f>Exp_2!F85</f>
        <v>4</v>
      </c>
      <c r="G15" s="16">
        <f>Exp_2!G85</f>
        <v>4</v>
      </c>
      <c r="H15" s="17">
        <f>Exp_2!H85</f>
        <v>4</v>
      </c>
      <c r="I15" s="15">
        <f>Exp_2!I85</f>
        <v>1</v>
      </c>
      <c r="J15" s="16">
        <f>Exp_2!J85</f>
        <v>1</v>
      </c>
      <c r="K15" s="17">
        <f>Exp_2!K85</f>
        <v>1</v>
      </c>
      <c r="L15" s="15">
        <f>Exp_2!L85</f>
        <v>0</v>
      </c>
      <c r="M15" s="16">
        <f>Exp_2!M85</f>
        <v>0</v>
      </c>
      <c r="N15" s="17">
        <f>Exp_2!N85</f>
        <v>0</v>
      </c>
      <c r="O15" s="15">
        <f>Exp_2!O85</f>
        <v>0</v>
      </c>
      <c r="P15" s="16">
        <f>Exp_2!P85</f>
        <v>0</v>
      </c>
      <c r="Q15" s="17">
        <f>Exp_2!Q85</f>
        <v>0</v>
      </c>
    </row>
    <row r="16" spans="2:17" x14ac:dyDescent="0.35">
      <c r="B16" s="12">
        <f>$B$8</f>
        <v>100</v>
      </c>
      <c r="C16" s="24">
        <f>Exp_2!C86</f>
        <v>8.7118979541299844</v>
      </c>
      <c r="D16" s="25">
        <f>Exp_2!D86</f>
        <v>8.061417208811875</v>
      </c>
      <c r="E16" s="26">
        <f>Exp_2!E86</f>
        <v>8.1800456020359391</v>
      </c>
      <c r="F16" s="24">
        <f>Exp_2!F86</f>
        <v>4</v>
      </c>
      <c r="G16" s="25">
        <f>Exp_2!G86</f>
        <v>4</v>
      </c>
      <c r="H16" s="26">
        <f>Exp_2!H86</f>
        <v>4</v>
      </c>
      <c r="I16" s="24">
        <f>Exp_2!I86</f>
        <v>1</v>
      </c>
      <c r="J16" s="25">
        <f>Exp_2!J86</f>
        <v>1</v>
      </c>
      <c r="K16" s="26">
        <f>Exp_2!K86</f>
        <v>1</v>
      </c>
      <c r="L16" s="24">
        <f>Exp_2!L86</f>
        <v>0</v>
      </c>
      <c r="M16" s="25">
        <f>Exp_2!M86</f>
        <v>0</v>
      </c>
      <c r="N16" s="26">
        <f>Exp_2!N86</f>
        <v>0</v>
      </c>
      <c r="O16" s="24">
        <f>Exp_2!O86</f>
        <v>0</v>
      </c>
      <c r="P16" s="25">
        <f>Exp_2!P86</f>
        <v>0</v>
      </c>
      <c r="Q16" s="26">
        <f>Exp_2!Q86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Exp_2!C90</f>
        <v>10.928019865834441</v>
      </c>
      <c r="D18" s="53">
        <f>Exp_2!D90</f>
        <v>9.5608579183418794</v>
      </c>
      <c r="E18" s="62">
        <f>Exp_2!E90</f>
        <v>9.1267070124257064</v>
      </c>
      <c r="F18" s="61">
        <f>Exp_2!F90</f>
        <v>6.1315</v>
      </c>
      <c r="G18" s="53">
        <f>Exp_2!G90</f>
        <v>7.2229999999999999</v>
      </c>
      <c r="H18" s="62">
        <f>Exp_2!H90</f>
        <v>8.2134999999999998</v>
      </c>
      <c r="I18" s="61">
        <f>Exp_2!I90</f>
        <v>0.96450000000000002</v>
      </c>
      <c r="J18" s="53">
        <f>Exp_2!J90</f>
        <v>0.99262499999999998</v>
      </c>
      <c r="K18" s="62">
        <f>Exp_2!K90</f>
        <v>0.99875000000000003</v>
      </c>
      <c r="L18" s="61">
        <f>Exp_2!L90</f>
        <v>0.11367499999999947</v>
      </c>
      <c r="M18" s="53">
        <f>Exp_2!M90</f>
        <v>0.16262499999999996</v>
      </c>
      <c r="N18" s="62">
        <f>Exp_2!N90</f>
        <v>0.21092499999999992</v>
      </c>
      <c r="O18" s="61">
        <f>Exp_2!O90</f>
        <v>0.26722419832274608</v>
      </c>
      <c r="P18" s="53">
        <f>Exp_2!P90</f>
        <v>0.34991610660581279</v>
      </c>
      <c r="Q18" s="62">
        <f>Exp_2!Q90</f>
        <v>0.41657934580039968</v>
      </c>
    </row>
    <row r="19" spans="2:17" x14ac:dyDescent="0.35">
      <c r="B19" s="12">
        <f>$B$7</f>
        <v>40</v>
      </c>
      <c r="C19" s="15">
        <f>Exp_2!C91</f>
        <v>9.8447381189130905</v>
      </c>
      <c r="D19" s="16">
        <f>Exp_2!D91</f>
        <v>9.4799604372438893</v>
      </c>
      <c r="E19" s="17">
        <f>Exp_2!E91</f>
        <v>10.515232926820747</v>
      </c>
      <c r="F19" s="15">
        <f>Exp_2!F91</f>
        <v>5.9714999999999998</v>
      </c>
      <c r="G19" s="16">
        <f>Exp_2!G91</f>
        <v>7.1219999999999999</v>
      </c>
      <c r="H19" s="17">
        <f>Exp_2!H91</f>
        <v>7.9050000000000002</v>
      </c>
      <c r="I19" s="15">
        <f>Exp_2!I91</f>
        <v>0.95699999999999996</v>
      </c>
      <c r="J19" s="16">
        <f>Exp_2!J91</f>
        <v>0.99150000000000005</v>
      </c>
      <c r="K19" s="17">
        <f>Exp_2!K91</f>
        <v>0.99862499999999998</v>
      </c>
      <c r="L19" s="15">
        <f>Exp_2!L91</f>
        <v>5.3587499999999767E-2</v>
      </c>
      <c r="M19" s="16">
        <f>Exp_2!M91</f>
        <v>7.890000000000004E-2</v>
      </c>
      <c r="N19" s="17">
        <f>Exp_2!N91</f>
        <v>9.7762499999999988E-2</v>
      </c>
      <c r="O19" s="15">
        <f>Exp_2!O91</f>
        <v>0.25362690858977505</v>
      </c>
      <c r="P19" s="16">
        <f>Exp_2!P91</f>
        <v>0.3396307314804225</v>
      </c>
      <c r="Q19" s="17">
        <f>Exp_2!Q91</f>
        <v>0.39441025059336016</v>
      </c>
    </row>
    <row r="20" spans="2:17" x14ac:dyDescent="0.35">
      <c r="B20" s="12">
        <f>$B$8</f>
        <v>100</v>
      </c>
      <c r="C20" s="24">
        <f>Exp_2!C92</f>
        <v>10.332668608073229</v>
      </c>
      <c r="D20" s="25">
        <f>Exp_2!D92</f>
        <v>9.8460931983797781</v>
      </c>
      <c r="E20" s="26">
        <f>Exp_2!E92</f>
        <v>10.194933240254555</v>
      </c>
      <c r="F20" s="24">
        <f>Exp_2!F92</f>
        <v>5.8745000000000003</v>
      </c>
      <c r="G20" s="25">
        <f>Exp_2!G92</f>
        <v>6.9950000000000001</v>
      </c>
      <c r="H20" s="26">
        <f>Exp_2!H92</f>
        <v>7.6529999999999996</v>
      </c>
      <c r="I20" s="24">
        <f>Exp_2!I92</f>
        <v>0.94</v>
      </c>
      <c r="J20" s="25">
        <f>Exp_2!J92</f>
        <v>0.989375</v>
      </c>
      <c r="K20" s="26">
        <f>Exp_2!K92</f>
        <v>0.996</v>
      </c>
      <c r="L20" s="24">
        <f>Exp_2!L92</f>
        <v>2.1144999999999983E-2</v>
      </c>
      <c r="M20" s="25">
        <f>Exp_2!M92</f>
        <v>3.0375000000000044E-2</v>
      </c>
      <c r="N20" s="26">
        <f>Exp_2!N92</f>
        <v>3.669000000000007E-2</v>
      </c>
      <c r="O20" s="24">
        <f>Exp_2!O92</f>
        <v>0.24838769929274929</v>
      </c>
      <c r="P20" s="25">
        <f>Exp_2!P92</f>
        <v>0.33019611337179183</v>
      </c>
      <c r="Q20" s="26">
        <f>Exp_2!Q92</f>
        <v>0.37863318495818693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Exp_2!C126</f>
        <v>9.969357672329263</v>
      </c>
      <c r="D22" s="53">
        <f>Exp_2!D126</f>
        <v>8.6000415754392581</v>
      </c>
      <c r="E22" s="62">
        <f>Exp_2!E126</f>
        <v>7.8891110014959969</v>
      </c>
      <c r="F22" s="61">
        <f>Exp_2!F126</f>
        <v>6.1315</v>
      </c>
      <c r="G22" s="53">
        <f>Exp_2!G126</f>
        <v>7.2229999999999999</v>
      </c>
      <c r="H22" s="62">
        <f>Exp_2!H126</f>
        <v>8.2134999999999998</v>
      </c>
      <c r="I22" s="61">
        <f>Exp_2!I126</f>
        <v>0.96450000000000002</v>
      </c>
      <c r="J22" s="53">
        <f>Exp_2!J126</f>
        <v>0.99262499999999998</v>
      </c>
      <c r="K22" s="62">
        <f>Exp_2!K126</f>
        <v>0.99875000000000003</v>
      </c>
      <c r="L22" s="61">
        <f>Exp_2!L126</f>
        <v>0.11367499999999947</v>
      </c>
      <c r="M22" s="53">
        <f>Exp_2!M126</f>
        <v>0.16262499999999996</v>
      </c>
      <c r="N22" s="62">
        <f>Exp_2!N126</f>
        <v>0.21092499999999992</v>
      </c>
      <c r="O22" s="61">
        <f>Exp_2!O126</f>
        <v>0.26722419832274608</v>
      </c>
      <c r="P22" s="53">
        <f>Exp_2!P126</f>
        <v>0.34991610660581279</v>
      </c>
      <c r="Q22" s="62">
        <f>Exp_2!Q126</f>
        <v>0.41657934580039968</v>
      </c>
    </row>
    <row r="23" spans="2:17" x14ac:dyDescent="0.35">
      <c r="B23" s="12">
        <f>$B$7</f>
        <v>40</v>
      </c>
      <c r="C23" s="15">
        <f>Exp_2!C127</f>
        <v>9.169303069398536</v>
      </c>
      <c r="D23" s="16">
        <f>Exp_2!D127</f>
        <v>8.4105572554009385</v>
      </c>
      <c r="E23" s="17">
        <f>Exp_2!E127</f>
        <v>9.6439207003497778</v>
      </c>
      <c r="F23" s="15">
        <f>Exp_2!F127</f>
        <v>5.9714999999999998</v>
      </c>
      <c r="G23" s="16">
        <f>Exp_2!G127</f>
        <v>7.1219999999999999</v>
      </c>
      <c r="H23" s="17">
        <f>Exp_2!H127</f>
        <v>7.9050000000000002</v>
      </c>
      <c r="I23" s="15">
        <f>Exp_2!I127</f>
        <v>0.95699999999999996</v>
      </c>
      <c r="J23" s="16">
        <f>Exp_2!J127</f>
        <v>0.99150000000000005</v>
      </c>
      <c r="K23" s="17">
        <f>Exp_2!K127</f>
        <v>0.99862499999999998</v>
      </c>
      <c r="L23" s="15">
        <f>Exp_2!L127</f>
        <v>5.3587499999999767E-2</v>
      </c>
      <c r="M23" s="16">
        <f>Exp_2!M127</f>
        <v>7.890000000000004E-2</v>
      </c>
      <c r="N23" s="17">
        <f>Exp_2!N127</f>
        <v>9.7762499999999988E-2</v>
      </c>
      <c r="O23" s="15">
        <f>Exp_2!O127</f>
        <v>0.25362690858977505</v>
      </c>
      <c r="P23" s="16">
        <f>Exp_2!P127</f>
        <v>0.3396307314804225</v>
      </c>
      <c r="Q23" s="17">
        <f>Exp_2!Q127</f>
        <v>0.39441025059336016</v>
      </c>
    </row>
    <row r="24" spans="2:17" x14ac:dyDescent="0.35">
      <c r="B24" s="12">
        <f>$B$8</f>
        <v>100</v>
      </c>
      <c r="C24" s="24">
        <f>Exp_2!C128</f>
        <v>9.7652785899287142</v>
      </c>
      <c r="D24" s="25">
        <f>Exp_2!D128</f>
        <v>8.6866549507985162</v>
      </c>
      <c r="E24" s="26">
        <f>Exp_2!E128</f>
        <v>8.7032273179234156</v>
      </c>
      <c r="F24" s="24">
        <f>Exp_2!F128</f>
        <v>5.8745000000000003</v>
      </c>
      <c r="G24" s="25">
        <f>Exp_2!G128</f>
        <v>6.9950000000000001</v>
      </c>
      <c r="H24" s="26">
        <f>Exp_2!H128</f>
        <v>7.6529999999999996</v>
      </c>
      <c r="I24" s="24">
        <f>Exp_2!I128</f>
        <v>0.94</v>
      </c>
      <c r="J24" s="25">
        <f>Exp_2!J128</f>
        <v>0.989375</v>
      </c>
      <c r="K24" s="26">
        <f>Exp_2!K128</f>
        <v>0.996</v>
      </c>
      <c r="L24" s="24">
        <f>Exp_2!L128</f>
        <v>2.1144999999999983E-2</v>
      </c>
      <c r="M24" s="25">
        <f>Exp_2!M128</f>
        <v>3.0375000000000044E-2</v>
      </c>
      <c r="N24" s="26">
        <f>Exp_2!N128</f>
        <v>3.669000000000007E-2</v>
      </c>
      <c r="O24" s="24">
        <f>Exp_2!O128</f>
        <v>0.24838769929274929</v>
      </c>
      <c r="P24" s="25">
        <f>Exp_2!P128</f>
        <v>0.33019611337179183</v>
      </c>
      <c r="Q24" s="26">
        <f>Exp_2!Q128</f>
        <v>0.37863318495818693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Exp_2!C168</f>
        <v>9.6932574626523724</v>
      </c>
      <c r="D26" s="53">
        <f>Exp_2!D168</f>
        <v>8.7924661223036757</v>
      </c>
      <c r="E26" s="62">
        <f>Exp_2!E168</f>
        <v>8.2538549044660172</v>
      </c>
      <c r="F26" s="61">
        <f>Exp_2!F168</f>
        <v>6.1315</v>
      </c>
      <c r="G26" s="53">
        <f>Exp_2!G168</f>
        <v>7.2229999999999999</v>
      </c>
      <c r="H26" s="62">
        <f>Exp_2!H168</f>
        <v>8.2134999999999998</v>
      </c>
      <c r="I26" s="61">
        <f>Exp_2!I168</f>
        <v>0.96450000000000002</v>
      </c>
      <c r="J26" s="53">
        <f>Exp_2!J168</f>
        <v>0.99262499999999998</v>
      </c>
      <c r="K26" s="62">
        <f>Exp_2!K168</f>
        <v>0.99875000000000003</v>
      </c>
      <c r="L26" s="61">
        <f>Exp_2!L168</f>
        <v>0.11367499999999947</v>
      </c>
      <c r="M26" s="53">
        <f>Exp_2!M168</f>
        <v>0.16262499999999996</v>
      </c>
      <c r="N26" s="62">
        <f>Exp_2!N168</f>
        <v>0.21092499999999992</v>
      </c>
      <c r="O26" s="61">
        <f>Exp_2!O168</f>
        <v>0.26722419832274608</v>
      </c>
      <c r="P26" s="53">
        <f>Exp_2!P168</f>
        <v>0.34991610660581279</v>
      </c>
      <c r="Q26" s="62">
        <f>Exp_2!Q168</f>
        <v>0.41657934580039968</v>
      </c>
    </row>
    <row r="27" spans="2:17" x14ac:dyDescent="0.35">
      <c r="B27" s="12">
        <f>$B$7</f>
        <v>40</v>
      </c>
      <c r="C27" s="15">
        <f>Exp_2!C169</f>
        <v>9.0653317102464257</v>
      </c>
      <c r="D27" s="16">
        <f>Exp_2!D169</f>
        <v>8.5232308133058741</v>
      </c>
      <c r="E27" s="17">
        <f>Exp_2!E169</f>
        <v>10.057619750840304</v>
      </c>
      <c r="F27" s="15">
        <f>Exp_2!F169</f>
        <v>5.9714999999999998</v>
      </c>
      <c r="G27" s="16">
        <f>Exp_2!G169</f>
        <v>7.1219999999999999</v>
      </c>
      <c r="H27" s="17">
        <f>Exp_2!H169</f>
        <v>7.9050000000000002</v>
      </c>
      <c r="I27" s="15">
        <f>Exp_2!I169</f>
        <v>0.95699999999999996</v>
      </c>
      <c r="J27" s="16">
        <f>Exp_2!J169</f>
        <v>0.99150000000000005</v>
      </c>
      <c r="K27" s="17">
        <f>Exp_2!K169</f>
        <v>0.99862499999999998</v>
      </c>
      <c r="L27" s="15">
        <f>Exp_2!L169</f>
        <v>5.3587499999999767E-2</v>
      </c>
      <c r="M27" s="16">
        <f>Exp_2!M169</f>
        <v>7.890000000000004E-2</v>
      </c>
      <c r="N27" s="17">
        <f>Exp_2!N169</f>
        <v>9.7762499999999988E-2</v>
      </c>
      <c r="O27" s="15">
        <f>Exp_2!O169</f>
        <v>0.25362690858977505</v>
      </c>
      <c r="P27" s="16">
        <f>Exp_2!P169</f>
        <v>0.3396307314804225</v>
      </c>
      <c r="Q27" s="17">
        <f>Exp_2!Q169</f>
        <v>0.39441025059336016</v>
      </c>
    </row>
    <row r="28" spans="2:17" x14ac:dyDescent="0.35">
      <c r="B28" s="12">
        <f>$B$8</f>
        <v>100</v>
      </c>
      <c r="C28" s="24">
        <f>Exp_2!C170</f>
        <v>9.6523632516135383</v>
      </c>
      <c r="D28" s="25">
        <f>Exp_2!D170</f>
        <v>8.7181953294597889</v>
      </c>
      <c r="E28" s="26">
        <f>Exp_2!E170</f>
        <v>8.9450437908794793</v>
      </c>
      <c r="F28" s="24">
        <f>Exp_2!F170</f>
        <v>5.8745000000000003</v>
      </c>
      <c r="G28" s="25">
        <f>Exp_2!G170</f>
        <v>6.9950000000000001</v>
      </c>
      <c r="H28" s="26">
        <f>Exp_2!H170</f>
        <v>7.6529999999999996</v>
      </c>
      <c r="I28" s="24">
        <f>Exp_2!I170</f>
        <v>0.94</v>
      </c>
      <c r="J28" s="25">
        <f>Exp_2!J170</f>
        <v>0.989375</v>
      </c>
      <c r="K28" s="26">
        <f>Exp_2!K170</f>
        <v>0.996</v>
      </c>
      <c r="L28" s="24">
        <f>Exp_2!L170</f>
        <v>2.1144999999999983E-2</v>
      </c>
      <c r="M28" s="25">
        <f>Exp_2!M170</f>
        <v>3.0375000000000044E-2</v>
      </c>
      <c r="N28" s="26">
        <f>Exp_2!N170</f>
        <v>3.669000000000007E-2</v>
      </c>
      <c r="O28" s="24">
        <f>Exp_2!O170</f>
        <v>0.24838769929274929</v>
      </c>
      <c r="P28" s="25">
        <f>Exp_2!P170</f>
        <v>0.33019611337179183</v>
      </c>
      <c r="Q28" s="26">
        <f>Exp_2!Q170</f>
        <v>0.37863318495818693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Exp_2!C210</f>
        <v>10.322912209367702</v>
      </c>
      <c r="D30" s="53">
        <f>Exp_2!D210</f>
        <v>9.0012830806287489</v>
      </c>
      <c r="E30" s="62">
        <f>Exp_2!E210</f>
        <v>7.8912925208442219</v>
      </c>
      <c r="F30" s="61">
        <f>Exp_2!F210</f>
        <v>5.3010833333333309</v>
      </c>
      <c r="G30" s="53">
        <f>Exp_2!G210</f>
        <v>6.4904166666666683</v>
      </c>
      <c r="H30" s="62">
        <f>Exp_2!H210</f>
        <v>7.6302499999999949</v>
      </c>
      <c r="I30" s="61">
        <f>Exp_2!I210</f>
        <v>0.82283333333333275</v>
      </c>
      <c r="J30" s="53">
        <f>Exp_2!J210</f>
        <v>0.86733333333333329</v>
      </c>
      <c r="K30" s="62">
        <f>Exp_2!K210</f>
        <v>0.8985833333333344</v>
      </c>
      <c r="L30" s="61">
        <f>Exp_2!L210</f>
        <v>0.10048750000000002</v>
      </c>
      <c r="M30" s="53">
        <f>Exp_2!M210</f>
        <v>0.15105416666666668</v>
      </c>
      <c r="N30" s="62">
        <f>Exp_2!N210</f>
        <v>0.20179583333333342</v>
      </c>
      <c r="O30" s="61">
        <f>Exp_2!O210</f>
        <v>0.27341455688668315</v>
      </c>
      <c r="P30" s="53">
        <f>Exp_2!P210</f>
        <v>0.35981458856366916</v>
      </c>
      <c r="Q30" s="62">
        <f>Exp_2!Q210</f>
        <v>0.42445046912438533</v>
      </c>
    </row>
    <row r="31" spans="2:17" x14ac:dyDescent="0.35">
      <c r="B31" s="12">
        <f>$B$7</f>
        <v>40</v>
      </c>
      <c r="C31" s="15">
        <f>Exp_2!C211</f>
        <v>9.77853957588529</v>
      </c>
      <c r="D31" s="16">
        <f>Exp_2!D211</f>
        <v>8.8573922184226923</v>
      </c>
      <c r="E31" s="17">
        <f>Exp_2!E211</f>
        <v>10.144354294629123</v>
      </c>
      <c r="F31" s="15">
        <f>Exp_2!F211</f>
        <v>6.0395000000000003</v>
      </c>
      <c r="G31" s="16">
        <f>Exp_2!G211</f>
        <v>8.161999999999999</v>
      </c>
      <c r="H31" s="17">
        <f>Exp_2!H211</f>
        <v>10.186166666666669</v>
      </c>
      <c r="I31" s="15">
        <f>Exp_2!I211</f>
        <v>0.80495833333333344</v>
      </c>
      <c r="J31" s="16">
        <f>Exp_2!J211</f>
        <v>0.85672916666666743</v>
      </c>
      <c r="K31" s="17">
        <f>Exp_2!K211</f>
        <v>0.89720833333333405</v>
      </c>
      <c r="L31" s="15">
        <f>Exp_2!L211</f>
        <v>7.049166666666673E-2</v>
      </c>
      <c r="M31" s="16">
        <f>Exp_2!M211</f>
        <v>0.1183770833333333</v>
      </c>
      <c r="N31" s="17">
        <f>Exp_2!N211</f>
        <v>0.16493333333333343</v>
      </c>
      <c r="O31" s="15">
        <f>Exp_2!O211</f>
        <v>0.34004977115749196</v>
      </c>
      <c r="P31" s="16">
        <f>Exp_2!P211</f>
        <v>0.45231783537489206</v>
      </c>
      <c r="Q31" s="17">
        <f>Exp_2!Q211</f>
        <v>0.52466030144740683</v>
      </c>
    </row>
    <row r="32" spans="2:17" x14ac:dyDescent="0.35">
      <c r="B32" s="12">
        <f>$B$8</f>
        <v>100</v>
      </c>
      <c r="C32" s="24">
        <f>Exp_2!C212</f>
        <v>10.180980145708778</v>
      </c>
      <c r="D32" s="25">
        <f>Exp_2!D212</f>
        <v>10.101631176024394</v>
      </c>
      <c r="E32" s="26">
        <f>Exp_2!E212</f>
        <v>10.13777896824482</v>
      </c>
      <c r="F32" s="24">
        <f>Exp_2!F212</f>
        <v>7.9505833333333378</v>
      </c>
      <c r="G32" s="25">
        <f>Exp_2!G212</f>
        <v>12.092833333333335</v>
      </c>
      <c r="H32" s="26">
        <f>Exp_2!H212</f>
        <v>16.325833333333325</v>
      </c>
      <c r="I32" s="24">
        <f>Exp_2!I212</f>
        <v>0.77131249999999973</v>
      </c>
      <c r="J32" s="25">
        <f>Exp_2!J212</f>
        <v>0.83977083333333391</v>
      </c>
      <c r="K32" s="26">
        <f>Exp_2!K212</f>
        <v>0.87747916666666692</v>
      </c>
      <c r="L32" s="24">
        <f>Exp_2!L212</f>
        <v>4.8653333333333319E-2</v>
      </c>
      <c r="M32" s="25">
        <f>Exp_2!M212</f>
        <v>8.7337500000000054E-2</v>
      </c>
      <c r="N32" s="26">
        <f>Exp_2!N212</f>
        <v>0.12815916666666646</v>
      </c>
      <c r="O32" s="24">
        <f>Exp_2!O212</f>
        <v>0.43260291971050141</v>
      </c>
      <c r="P32" s="25">
        <f>Exp_2!P212</f>
        <v>0.55408661583284935</v>
      </c>
      <c r="Q32" s="26">
        <f>Exp_2!Q212</f>
        <v>0.63007179001005942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Exp_2!C252</f>
        <v>10.683058593830161</v>
      </c>
      <c r="D34" s="53">
        <f>Exp_2!D252</f>
        <v>9.5744703918249332</v>
      </c>
      <c r="E34" s="62">
        <f>Exp_2!E252</f>
        <v>8.8222185974920393</v>
      </c>
      <c r="F34" s="61">
        <f>Exp_2!F252</f>
        <v>6.3479166666666682</v>
      </c>
      <c r="G34" s="53">
        <f>Exp_2!G252</f>
        <v>8.156333333333329</v>
      </c>
      <c r="H34" s="62">
        <f>Exp_2!H252</f>
        <v>9.7373333333333214</v>
      </c>
      <c r="I34" s="61">
        <f>Exp_2!I252</f>
        <v>0.76627083333333379</v>
      </c>
      <c r="J34" s="53">
        <f>Exp_2!J252</f>
        <v>0.82558333333333322</v>
      </c>
      <c r="K34" s="62">
        <f>Exp_2!K252</f>
        <v>0.87252083333333375</v>
      </c>
      <c r="L34" s="61">
        <f>Exp_2!L252</f>
        <v>0.16414166666666657</v>
      </c>
      <c r="M34" s="53">
        <f>Exp_2!M252</f>
        <v>0.24270000000000005</v>
      </c>
      <c r="N34" s="62">
        <f>Exp_2!N252</f>
        <v>0.31236249999999988</v>
      </c>
      <c r="O34" s="61">
        <f>Exp_2!O252</f>
        <v>0.38817830769412581</v>
      </c>
      <c r="P34" s="53">
        <f>Exp_2!P252</f>
        <v>0.47604052522447482</v>
      </c>
      <c r="Q34" s="62">
        <f>Exp_2!Q252</f>
        <v>0.53375085564804903</v>
      </c>
    </row>
    <row r="35" spans="2:17" x14ac:dyDescent="0.35">
      <c r="B35" s="12">
        <f>$B$7</f>
        <v>40</v>
      </c>
      <c r="C35" s="15">
        <f>Exp_2!C253</f>
        <v>10.797541685514739</v>
      </c>
      <c r="D35" s="16">
        <f>Exp_2!D253</f>
        <v>10.320385050555135</v>
      </c>
      <c r="E35" s="17">
        <f>Exp_2!E253</f>
        <v>12.476934485133887</v>
      </c>
      <c r="F35" s="15">
        <f>Exp_2!F253</f>
        <v>8.7759999999999927</v>
      </c>
      <c r="G35" s="16">
        <f>Exp_2!G253</f>
        <v>12.465249999999999</v>
      </c>
      <c r="H35" s="17">
        <f>Exp_2!H253</f>
        <v>15.646083333333328</v>
      </c>
      <c r="I35" s="15">
        <f>Exp_2!I253</f>
        <v>0.74995833333333317</v>
      </c>
      <c r="J35" s="16">
        <f>Exp_2!J253</f>
        <v>0.82374999999999976</v>
      </c>
      <c r="K35" s="17">
        <f>Exp_2!K253</f>
        <v>0.87724999999999997</v>
      </c>
      <c r="L35" s="15">
        <f>Exp_2!L253</f>
        <v>0.14440416666666658</v>
      </c>
      <c r="M35" s="16">
        <f>Exp_2!M253</f>
        <v>0.22925624999999999</v>
      </c>
      <c r="N35" s="17">
        <f>Exp_2!N253</f>
        <v>0.30342708333333313</v>
      </c>
      <c r="O35" s="15">
        <f>Exp_2!O253</f>
        <v>0.49680811395321139</v>
      </c>
      <c r="P35" s="16">
        <f>Exp_2!P253</f>
        <v>0.59356520610765051</v>
      </c>
      <c r="Q35" s="17">
        <f>Exp_2!Q253</f>
        <v>0.6512444508268882</v>
      </c>
    </row>
    <row r="36" spans="2:17" x14ac:dyDescent="0.35">
      <c r="B36" s="12">
        <f>$B$8</f>
        <v>100</v>
      </c>
      <c r="C36" s="24">
        <f>Exp_2!C254</f>
        <v>12.448603008511004</v>
      </c>
      <c r="D36" s="25">
        <f>Exp_2!D254</f>
        <v>13.910236144303488</v>
      </c>
      <c r="E36" s="26">
        <f>Exp_2!E254</f>
        <v>15.184232398402552</v>
      </c>
      <c r="F36" s="24">
        <f>Exp_2!F254</f>
        <v>14.850916666666668</v>
      </c>
      <c r="G36" s="25">
        <f>Exp_2!G254</f>
        <v>23.233750000000015</v>
      </c>
      <c r="H36" s="26">
        <f>Exp_2!H254</f>
        <v>31.551583333333344</v>
      </c>
      <c r="I36" s="24">
        <f>Exp_2!I254</f>
        <v>0.71870833333333373</v>
      </c>
      <c r="J36" s="25">
        <f>Exp_2!J254</f>
        <v>0.8077916666666668</v>
      </c>
      <c r="K36" s="26">
        <f>Exp_2!K254</f>
        <v>0.8642291666666666</v>
      </c>
      <c r="L36" s="24">
        <f>Exp_2!L254</f>
        <v>0.11976083333333321</v>
      </c>
      <c r="M36" s="25">
        <f>Exp_2!M254</f>
        <v>0.20002583333333332</v>
      </c>
      <c r="N36" s="26">
        <f>Exp_2!N254</f>
        <v>0.28094666666666657</v>
      </c>
      <c r="O36" s="24">
        <f>Exp_2!O254</f>
        <v>0.60800881216220215</v>
      </c>
      <c r="P36" s="25">
        <f>Exp_2!P254</f>
        <v>0.69939541750682199</v>
      </c>
      <c r="Q36" s="26">
        <f>Exp_2!Q254</f>
        <v>0.75311226733539793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Exp_2!C258</f>
        <v>11.543909600335253</v>
      </c>
      <c r="D38" s="53">
        <f>Exp_2!D258</f>
        <v>9.8500509797755331</v>
      </c>
      <c r="E38" s="62">
        <f>Exp_2!E258</f>
        <v>9.3083821359028853</v>
      </c>
      <c r="F38" s="61">
        <f>Exp_2!F258</f>
        <v>8.7784999999999993</v>
      </c>
      <c r="G38" s="53">
        <f>Exp_2!G258</f>
        <v>9.4205000000000005</v>
      </c>
      <c r="H38" s="62">
        <f>Exp_2!H258</f>
        <v>9.6724999999999994</v>
      </c>
      <c r="I38" s="61">
        <f>Exp_2!I258</f>
        <v>0.89637500000000003</v>
      </c>
      <c r="J38" s="53">
        <f>Exp_2!J258</f>
        <v>0.93912499999999999</v>
      </c>
      <c r="K38" s="62">
        <f>Exp_2!K258</f>
        <v>0.95862499999999995</v>
      </c>
      <c r="L38" s="61">
        <f>Exp_2!L258</f>
        <v>0.2596500000000001</v>
      </c>
      <c r="M38" s="53">
        <f>Exp_2!M258</f>
        <v>0.2831999999999999</v>
      </c>
      <c r="N38" s="62">
        <f>Exp_2!N258</f>
        <v>0.29190000000000033</v>
      </c>
      <c r="O38" s="61">
        <f>Exp_2!O258</f>
        <v>0.46192181737466287</v>
      </c>
      <c r="P38" s="53">
        <f>Exp_2!P258</f>
        <v>0.47821878262991074</v>
      </c>
      <c r="Q38" s="62">
        <f>Exp_2!Q258</f>
        <v>0.48298491903908142</v>
      </c>
    </row>
    <row r="39" spans="2:17" x14ac:dyDescent="0.35">
      <c r="B39" s="12">
        <f>$B$7</f>
        <v>40</v>
      </c>
      <c r="C39" s="15">
        <f>Exp_2!C259</f>
        <v>10.540704517508608</v>
      </c>
      <c r="D39" s="16">
        <f>Exp_2!D259</f>
        <v>9.8265665062308987</v>
      </c>
      <c r="E39" s="17">
        <f>Exp_2!E259</f>
        <v>10.661878619277509</v>
      </c>
      <c r="F39" s="15">
        <f>Exp_2!F259</f>
        <v>11.945</v>
      </c>
      <c r="G39" s="16">
        <f>Exp_2!G259</f>
        <v>13.218999999999999</v>
      </c>
      <c r="H39" s="17">
        <f>Exp_2!H259</f>
        <v>14.14</v>
      </c>
      <c r="I39" s="15">
        <f>Exp_2!I259</f>
        <v>0.88712500000000005</v>
      </c>
      <c r="J39" s="16">
        <f>Exp_2!J259</f>
        <v>0.93737499999999996</v>
      </c>
      <c r="K39" s="17">
        <f>Exp_2!K259</f>
        <v>0.95899999999999996</v>
      </c>
      <c r="L39" s="15">
        <f>Exp_2!L259</f>
        <v>0.20991250000000025</v>
      </c>
      <c r="M39" s="16">
        <f>Exp_2!M259</f>
        <v>0.23673750000000016</v>
      </c>
      <c r="N39" s="17">
        <f>Exp_2!N259</f>
        <v>0.25760000000000027</v>
      </c>
      <c r="O39" s="15">
        <f>Exp_2!O259</f>
        <v>0.56157177305328376</v>
      </c>
      <c r="P39" s="16">
        <f>Exp_2!P259</f>
        <v>0.58934380526928454</v>
      </c>
      <c r="Q39" s="17">
        <f>Exp_2!Q259</f>
        <v>0.60266365063526317</v>
      </c>
    </row>
    <row r="40" spans="2:17" x14ac:dyDescent="0.35">
      <c r="B40" s="12">
        <f>$B$8</f>
        <v>100</v>
      </c>
      <c r="C40" s="24">
        <f>Exp_2!C260</f>
        <v>10.875396741255356</v>
      </c>
      <c r="D40" s="25">
        <f>Exp_2!D260</f>
        <v>10.228642243956976</v>
      </c>
      <c r="E40" s="26">
        <f>Exp_2!E260</f>
        <v>10.545072193238113</v>
      </c>
      <c r="F40" s="24">
        <f>Exp_2!F260</f>
        <v>16.457000000000001</v>
      </c>
      <c r="G40" s="25">
        <f>Exp_2!G260</f>
        <v>18.7865</v>
      </c>
      <c r="H40" s="26">
        <f>Exp_2!H260</f>
        <v>20.732500000000002</v>
      </c>
      <c r="I40" s="24">
        <f>Exp_2!I260</f>
        <v>0.86587499999999995</v>
      </c>
      <c r="J40" s="25">
        <f>Exp_2!J260</f>
        <v>0.92474999999999996</v>
      </c>
      <c r="K40" s="26">
        <f>Exp_2!K260</f>
        <v>0.95199999999999996</v>
      </c>
      <c r="L40" s="24">
        <f>Exp_2!L260</f>
        <v>0.12993500000000011</v>
      </c>
      <c r="M40" s="25">
        <f>Exp_2!M260</f>
        <v>0.15087500000000012</v>
      </c>
      <c r="N40" s="26">
        <f>Exp_2!N260</f>
        <v>0.16924500000000006</v>
      </c>
      <c r="O40" s="24">
        <f>Exp_2!O260</f>
        <v>0.65563148674720284</v>
      </c>
      <c r="P40" s="25">
        <f>Exp_2!P260</f>
        <v>0.6847545731149266</v>
      </c>
      <c r="Q40" s="26">
        <f>Exp_2!Q260</f>
        <v>0.70644424719835819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Exp_2!C294</f>
        <v>10.843772676523724</v>
      </c>
      <c r="D42" s="53">
        <f>Exp_2!D294</f>
        <v>9.1001199617775477</v>
      </c>
      <c r="E42" s="62">
        <f>Exp_2!E294</f>
        <v>7.9087403254781581</v>
      </c>
      <c r="F42" s="61">
        <f>Exp_2!F294</f>
        <v>8.954000000000006</v>
      </c>
      <c r="G42" s="53">
        <f>Exp_2!G294</f>
        <v>9.2166666666666544</v>
      </c>
      <c r="H42" s="62">
        <f>Exp_2!H294</f>
        <v>9.3699166666666631</v>
      </c>
      <c r="I42" s="61">
        <f>Exp_2!I294</f>
        <v>0.87327083333333233</v>
      </c>
      <c r="J42" s="53">
        <f>Exp_2!J294</f>
        <v>0.91814583333333311</v>
      </c>
      <c r="K42" s="62">
        <f>Exp_2!K294</f>
        <v>0.94537500000000019</v>
      </c>
      <c r="L42" s="61">
        <f>Exp_2!L294</f>
        <v>0.27304583333333321</v>
      </c>
      <c r="M42" s="53">
        <f>Exp_2!M294</f>
        <v>0.27720416666666675</v>
      </c>
      <c r="N42" s="62">
        <f>Exp_2!N294</f>
        <v>0.27942083333333334</v>
      </c>
      <c r="O42" s="61">
        <f>Exp_2!O294</f>
        <v>0.47576123984625335</v>
      </c>
      <c r="P42" s="53">
        <f>Exp_2!P294</f>
        <v>0.4739934856924406</v>
      </c>
      <c r="Q42" s="62">
        <f>Exp_2!Q294</f>
        <v>0.47243809159178729</v>
      </c>
    </row>
    <row r="43" spans="2:17" x14ac:dyDescent="0.35">
      <c r="B43" s="12">
        <f>$B$7</f>
        <v>40</v>
      </c>
      <c r="C43" s="15">
        <f>Exp_2!C295</f>
        <v>10.344553199356014</v>
      </c>
      <c r="D43" s="16">
        <f>Exp_2!D295</f>
        <v>9.1330549899636395</v>
      </c>
      <c r="E43" s="17">
        <f>Exp_2!E295</f>
        <v>9.8812541903510311</v>
      </c>
      <c r="F43" s="15">
        <f>Exp_2!F295</f>
        <v>12.679666666666675</v>
      </c>
      <c r="G43" s="16">
        <f>Exp_2!G295</f>
        <v>13.26225</v>
      </c>
      <c r="H43" s="17">
        <f>Exp_2!H295</f>
        <v>13.373333333333324</v>
      </c>
      <c r="I43" s="15">
        <f>Exp_2!I295</f>
        <v>0.86337499999999978</v>
      </c>
      <c r="J43" s="16">
        <f>Exp_2!J295</f>
        <v>0.91185416666666674</v>
      </c>
      <c r="K43" s="17">
        <f>Exp_2!K295</f>
        <v>0.93481250000000027</v>
      </c>
      <c r="L43" s="15">
        <f>Exp_2!L295</f>
        <v>0.23065416666666666</v>
      </c>
      <c r="M43" s="16">
        <f>Exp_2!M295</f>
        <v>0.24037083333333345</v>
      </c>
      <c r="N43" s="17">
        <f>Exp_2!N295</f>
        <v>0.24085208333333355</v>
      </c>
      <c r="O43" s="15">
        <f>Exp_2!O295</f>
        <v>0.58402047936359025</v>
      </c>
      <c r="P43" s="16">
        <f>Exp_2!P295</f>
        <v>0.58906729313123563</v>
      </c>
      <c r="Q43" s="17">
        <f>Exp_2!Q295</f>
        <v>0.5857348932632318</v>
      </c>
    </row>
    <row r="44" spans="2:17" x14ac:dyDescent="0.35">
      <c r="B44" s="12">
        <f>$B$8</f>
        <v>100</v>
      </c>
      <c r="C44" s="24">
        <f>Exp_2!C296</f>
        <v>10.979838247031305</v>
      </c>
      <c r="D44" s="25">
        <f>Exp_2!D296</f>
        <v>10.04639378103855</v>
      </c>
      <c r="E44" s="26">
        <f>Exp_2!E296</f>
        <v>9.7457150562788559</v>
      </c>
      <c r="F44" s="24">
        <f>Exp_2!F296</f>
        <v>19.681083333333351</v>
      </c>
      <c r="G44" s="25">
        <f>Exp_2!G296</f>
        <v>21.176249999999992</v>
      </c>
      <c r="H44" s="26">
        <f>Exp_2!H296</f>
        <v>21.590749999999993</v>
      </c>
      <c r="I44" s="24">
        <f>Exp_2!I296</f>
        <v>0.83110416666666742</v>
      </c>
      <c r="J44" s="25">
        <f>Exp_2!J296</f>
        <v>0.88935416666666678</v>
      </c>
      <c r="K44" s="26">
        <f>Exp_2!K296</f>
        <v>0.91933333333333367</v>
      </c>
      <c r="L44" s="24">
        <f>Exp_2!L296</f>
        <v>0.16356666666666672</v>
      </c>
      <c r="M44" s="25">
        <f>Exp_2!M296</f>
        <v>0.17618833333333339</v>
      </c>
      <c r="N44" s="26">
        <f>Exp_2!N296</f>
        <v>0.17913416666666662</v>
      </c>
      <c r="O44" s="24">
        <f>Exp_2!O296</f>
        <v>0.69042740981695849</v>
      </c>
      <c r="P44" s="25">
        <f>Exp_2!P296</f>
        <v>0.69748707887608519</v>
      </c>
      <c r="Q44" s="26">
        <f>Exp_2!Q296</f>
        <v>0.69573709984871535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Exp_2!C336</f>
        <v>10.760056401419464</v>
      </c>
      <c r="D46" s="53">
        <f>Exp_2!D336</f>
        <v>9.312328686774574</v>
      </c>
      <c r="E46" s="62">
        <f>Exp_2!E336</f>
        <v>8.1942533497994035</v>
      </c>
      <c r="F46" s="61">
        <f>Exp_2!F336</f>
        <v>9.2290833333333318</v>
      </c>
      <c r="G46" s="53">
        <f>Exp_2!G336</f>
        <v>9.4576666666666664</v>
      </c>
      <c r="H46" s="62">
        <f>Exp_2!H336</f>
        <v>9.4818333333333324</v>
      </c>
      <c r="I46" s="61">
        <f>Exp_2!I336</f>
        <v>0.86060416666666695</v>
      </c>
      <c r="J46" s="53">
        <f>Exp_2!J336</f>
        <v>0.90062500000000045</v>
      </c>
      <c r="K46" s="62">
        <f>Exp_2!K336</f>
        <v>0.91906250000000078</v>
      </c>
      <c r="L46" s="61">
        <f>Exp_2!L336</f>
        <v>0.28933333333333328</v>
      </c>
      <c r="M46" s="53">
        <f>Exp_2!M336</f>
        <v>0.29275833333333334</v>
      </c>
      <c r="N46" s="62">
        <f>Exp_2!N336</f>
        <v>0.29027916666666681</v>
      </c>
      <c r="O46" s="61">
        <f>Exp_2!O336</f>
        <v>0.48616746902836327</v>
      </c>
      <c r="P46" s="53">
        <f>Exp_2!P336</f>
        <v>0.48338701621699898</v>
      </c>
      <c r="Q46" s="62">
        <f>Exp_2!Q336</f>
        <v>0.47887436709102671</v>
      </c>
    </row>
    <row r="47" spans="2:17" x14ac:dyDescent="0.35">
      <c r="B47" s="12">
        <f>$B$7</f>
        <v>40</v>
      </c>
      <c r="C47" s="15">
        <f>Exp_2!C337</f>
        <v>10.619663460159934</v>
      </c>
      <c r="D47" s="16">
        <f>Exp_2!D337</f>
        <v>9.7291421734411259</v>
      </c>
      <c r="E47" s="17">
        <f>Exp_2!E337</f>
        <v>10.556614564487639</v>
      </c>
      <c r="F47" s="15">
        <f>Exp_2!F337</f>
        <v>14.342166666666667</v>
      </c>
      <c r="G47" s="16">
        <f>Exp_2!G337</f>
        <v>14.716583333333324</v>
      </c>
      <c r="H47" s="17">
        <f>Exp_2!H337</f>
        <v>15.02183333333333</v>
      </c>
      <c r="I47" s="15">
        <f>Exp_2!I337</f>
        <v>0.85256249999999945</v>
      </c>
      <c r="J47" s="16">
        <f>Exp_2!J337</f>
        <v>0.89583333333333393</v>
      </c>
      <c r="K47" s="17">
        <f>Exp_2!K337</f>
        <v>0.9096666666666674</v>
      </c>
      <c r="L47" s="15">
        <f>Exp_2!L337</f>
        <v>0.27329791666666675</v>
      </c>
      <c r="M47" s="16">
        <f>Exp_2!M337</f>
        <v>0.2783312500000002</v>
      </c>
      <c r="N47" s="17">
        <f>Exp_2!N337</f>
        <v>0.28457916666666683</v>
      </c>
      <c r="O47" s="15">
        <f>Exp_2!O337</f>
        <v>0.61229629895229187</v>
      </c>
      <c r="P47" s="16">
        <f>Exp_2!P337</f>
        <v>0.61089894979140014</v>
      </c>
      <c r="Q47" s="17">
        <f>Exp_2!Q337</f>
        <v>0.61113739312239701</v>
      </c>
    </row>
    <row r="48" spans="2:17" x14ac:dyDescent="0.35">
      <c r="B48" s="12">
        <f>$B$8</f>
        <v>100</v>
      </c>
      <c r="C48" s="24">
        <f>Exp_2!C338</f>
        <v>11.801289104606459</v>
      </c>
      <c r="D48" s="25">
        <f>Exp_2!D338</f>
        <v>10.555973039426053</v>
      </c>
      <c r="E48" s="26">
        <f>Exp_2!E338</f>
        <v>10.433660281913511</v>
      </c>
      <c r="F48" s="24">
        <f>Exp_2!F338</f>
        <v>23.370999999999992</v>
      </c>
      <c r="G48" s="25">
        <f>Exp_2!G338</f>
        <v>25.377499999999969</v>
      </c>
      <c r="H48" s="26">
        <f>Exp_2!H338</f>
        <v>26.744916666666683</v>
      </c>
      <c r="I48" s="24">
        <f>Exp_2!I338</f>
        <v>0.81422916666666623</v>
      </c>
      <c r="J48" s="25">
        <f>Exp_2!J338</f>
        <v>0.87554166666666733</v>
      </c>
      <c r="K48" s="26">
        <f>Exp_2!K338</f>
        <v>0.90362500000000001</v>
      </c>
      <c r="L48" s="24">
        <f>Exp_2!L338</f>
        <v>0.2011408333333333</v>
      </c>
      <c r="M48" s="25">
        <f>Exp_2!M338</f>
        <v>0.21875333333333316</v>
      </c>
      <c r="N48" s="26">
        <f>Exp_2!N338</f>
        <v>0.23130416666666648</v>
      </c>
      <c r="O48" s="24">
        <f>Exp_2!O338</f>
        <v>0.7268247706304628</v>
      </c>
      <c r="P48" s="25">
        <f>Exp_2!P338</f>
        <v>0.73465562201301282</v>
      </c>
      <c r="Q48" s="26">
        <f>Exp_2!Q338</f>
        <v>0.73596531544333299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Exp_2!C342</f>
        <v>11.774994706693992</v>
      </c>
      <c r="D50" s="53">
        <f>Exp_2!D342</f>
        <v>10.072055499343953</v>
      </c>
      <c r="E50" s="62">
        <f>Exp_2!E342</f>
        <v>9.4278349032739364</v>
      </c>
      <c r="F50" s="61">
        <f>Exp_2!F342</f>
        <v>6.7869999999999999</v>
      </c>
      <c r="G50" s="53">
        <f>Exp_2!G342</f>
        <v>7.4104999999999999</v>
      </c>
      <c r="H50" s="62">
        <f>Exp_2!H342</f>
        <v>7.6245000000000003</v>
      </c>
      <c r="I50" s="61">
        <f>Exp_2!I342</f>
        <v>0.80800000000000005</v>
      </c>
      <c r="J50" s="53">
        <f>Exp_2!J342</f>
        <v>0.87275000000000003</v>
      </c>
      <c r="K50" s="62">
        <f>Exp_2!K342</f>
        <v>0.91174999999999995</v>
      </c>
      <c r="L50" s="61">
        <f>Exp_2!L342</f>
        <v>0.17775000000000005</v>
      </c>
      <c r="M50" s="53">
        <f>Exp_2!M342</f>
        <v>0.19597499999999993</v>
      </c>
      <c r="N50" s="62">
        <f>Exp_2!N342</f>
        <v>0.19887500000000011</v>
      </c>
      <c r="O50" s="61">
        <f>Exp_2!O342</f>
        <v>0.3799035985235088</v>
      </c>
      <c r="P50" s="53">
        <f>Exp_2!P342</f>
        <v>0.39330724776169834</v>
      </c>
      <c r="Q50" s="62">
        <f>Exp_2!Q342</f>
        <v>0.39241593845610934</v>
      </c>
    </row>
    <row r="51" spans="2:17" x14ac:dyDescent="0.35">
      <c r="B51" s="12">
        <f>$B$7</f>
        <v>40</v>
      </c>
      <c r="C51" s="15">
        <f>Exp_2!C343</f>
        <v>11.337615347164883</v>
      </c>
      <c r="D51" s="16">
        <f>Exp_2!D343</f>
        <v>10.492452119978612</v>
      </c>
      <c r="E51" s="17">
        <f>Exp_2!E343</f>
        <v>11.15547235320844</v>
      </c>
      <c r="F51" s="15">
        <f>Exp_2!F343</f>
        <v>9.2539999999999996</v>
      </c>
      <c r="G51" s="16">
        <f>Exp_2!G343</f>
        <v>10.390499999999999</v>
      </c>
      <c r="H51" s="17">
        <f>Exp_2!H343</f>
        <v>11.2005</v>
      </c>
      <c r="I51" s="15">
        <f>Exp_2!I343</f>
        <v>0.81425000000000003</v>
      </c>
      <c r="J51" s="16">
        <f>Exp_2!J343</f>
        <v>0.88812500000000005</v>
      </c>
      <c r="K51" s="17">
        <f>Exp_2!K343</f>
        <v>0.92474999999999996</v>
      </c>
      <c r="L51" s="15">
        <f>Exp_2!L343</f>
        <v>0.14992500000000017</v>
      </c>
      <c r="M51" s="16">
        <f>Exp_2!M343</f>
        <v>0.17095000000000005</v>
      </c>
      <c r="N51" s="17">
        <f>Exp_2!N343</f>
        <v>0.1875375000000003</v>
      </c>
      <c r="O51" s="15">
        <f>Exp_2!O343</f>
        <v>0.49261905390481286</v>
      </c>
      <c r="P51" s="16">
        <f>Exp_2!P343</f>
        <v>0.51808710431259619</v>
      </c>
      <c r="Q51" s="17">
        <f>Exp_2!Q343</f>
        <v>0.53084253259577219</v>
      </c>
    </row>
    <row r="52" spans="2:17" x14ac:dyDescent="0.35">
      <c r="B52" s="12">
        <f>$B$8</f>
        <v>100</v>
      </c>
      <c r="C52" s="24">
        <f>Exp_2!C344</f>
        <v>12.024787691361066</v>
      </c>
      <c r="D52" s="25">
        <f>Exp_2!D344</f>
        <v>11.416632791690587</v>
      </c>
      <c r="E52" s="26">
        <f>Exp_2!E344</f>
        <v>11.785606986932377</v>
      </c>
      <c r="F52" s="24">
        <f>Exp_2!F344</f>
        <v>12.837</v>
      </c>
      <c r="G52" s="25">
        <f>Exp_2!G344</f>
        <v>14.832000000000001</v>
      </c>
      <c r="H52" s="26">
        <f>Exp_2!H344</f>
        <v>16.5105</v>
      </c>
      <c r="I52" s="24">
        <f>Exp_2!I344</f>
        <v>0.80862500000000004</v>
      </c>
      <c r="J52" s="25">
        <f>Exp_2!J344</f>
        <v>0.88337500000000002</v>
      </c>
      <c r="K52" s="26">
        <f>Exp_2!K344</f>
        <v>0.92200000000000004</v>
      </c>
      <c r="L52" s="24">
        <f>Exp_2!L344</f>
        <v>9.6025000000000152E-2</v>
      </c>
      <c r="M52" s="25">
        <f>Exp_2!M344</f>
        <v>0.11298499999999997</v>
      </c>
      <c r="N52" s="26">
        <f>Exp_2!N344</f>
        <v>0.12822500000000009</v>
      </c>
      <c r="O52" s="24">
        <f>Exp_2!O344</f>
        <v>0.60589843983192737</v>
      </c>
      <c r="P52" s="25">
        <f>Exp_2!P344</f>
        <v>0.63330733360478708</v>
      </c>
      <c r="Q52" s="26">
        <f>Exp_2!Q344</f>
        <v>0.65739758869833531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Exp_2!C378</f>
        <v>10.996725901547245</v>
      </c>
      <c r="D54" s="53">
        <f>Exp_2!D378</f>
        <v>9.2123276197909867</v>
      </c>
      <c r="E54" s="62">
        <f>Exp_2!E378</f>
        <v>7.8669840957560169</v>
      </c>
      <c r="F54" s="61">
        <f>Exp_2!F378</f>
        <v>7.0040000000000031</v>
      </c>
      <c r="G54" s="53">
        <f>Exp_2!G378</f>
        <v>7.3168333333333342</v>
      </c>
      <c r="H54" s="62">
        <f>Exp_2!H378</f>
        <v>7.4766666666666701</v>
      </c>
      <c r="I54" s="61">
        <f>Exp_2!I378</f>
        <v>0.79487499999999944</v>
      </c>
      <c r="J54" s="53">
        <f>Exp_2!J378</f>
        <v>0.86193750000000036</v>
      </c>
      <c r="K54" s="62">
        <f>Exp_2!K378</f>
        <v>0.90270833333333378</v>
      </c>
      <c r="L54" s="61">
        <f>Exp_2!L378</f>
        <v>0.19122500000000003</v>
      </c>
      <c r="M54" s="53">
        <f>Exp_2!M378</f>
        <v>0.19345416666666662</v>
      </c>
      <c r="N54" s="62">
        <f>Exp_2!N378</f>
        <v>0.19329166666666667</v>
      </c>
      <c r="O54" s="61">
        <f>Exp_2!O378</f>
        <v>0.39990649135758488</v>
      </c>
      <c r="P54" s="53">
        <f>Exp_2!P378</f>
        <v>0.39286562808572306</v>
      </c>
      <c r="Q54" s="62">
        <f>Exp_2!Q378</f>
        <v>0.38624434632310944</v>
      </c>
    </row>
    <row r="55" spans="2:17" x14ac:dyDescent="0.35">
      <c r="B55" s="12">
        <f>$B$7</f>
        <v>40</v>
      </c>
      <c r="C55" s="15">
        <f>Exp_2!C379</f>
        <v>10.975854590401259</v>
      </c>
      <c r="D55" s="16">
        <f>Exp_2!D379</f>
        <v>9.665669165071396</v>
      </c>
      <c r="E55" s="17">
        <f>Exp_2!E379</f>
        <v>10.254143489671497</v>
      </c>
      <c r="F55" s="15">
        <f>Exp_2!F379</f>
        <v>10.082166666666668</v>
      </c>
      <c r="G55" s="16">
        <f>Exp_2!G379</f>
        <v>10.588499999999996</v>
      </c>
      <c r="H55" s="17">
        <f>Exp_2!H379</f>
        <v>10.802916666666672</v>
      </c>
      <c r="I55" s="15">
        <f>Exp_2!I379</f>
        <v>0.79920833333333352</v>
      </c>
      <c r="J55" s="16">
        <f>Exp_2!J379</f>
        <v>0.86900000000000066</v>
      </c>
      <c r="K55" s="17">
        <f>Exp_2!K379</f>
        <v>0.9022916666666666</v>
      </c>
      <c r="L55" s="15">
        <f>Exp_2!L379</f>
        <v>0.17213333333333336</v>
      </c>
      <c r="M55" s="16">
        <f>Exp_2!M379</f>
        <v>0.1778125000000001</v>
      </c>
      <c r="N55" s="17">
        <f>Exp_2!N379</f>
        <v>0.17984375</v>
      </c>
      <c r="O55" s="15">
        <f>Exp_2!O379</f>
        <v>0.52736112688015691</v>
      </c>
      <c r="P55" s="16">
        <f>Exp_2!P379</f>
        <v>0.52445887330651342</v>
      </c>
      <c r="Q55" s="17">
        <f>Exp_2!Q379</f>
        <v>0.52179814831113658</v>
      </c>
    </row>
    <row r="56" spans="2:17" x14ac:dyDescent="0.35">
      <c r="B56" s="12">
        <f>$B$8</f>
        <v>100</v>
      </c>
      <c r="C56" s="24">
        <f>Exp_2!C380</f>
        <v>12.105626903340697</v>
      </c>
      <c r="D56" s="25">
        <f>Exp_2!D380</f>
        <v>10.902746718453031</v>
      </c>
      <c r="E56" s="26">
        <f>Exp_2!E380</f>
        <v>10.714151376991817</v>
      </c>
      <c r="F56" s="24">
        <f>Exp_2!F380</f>
        <v>15.502166666666668</v>
      </c>
      <c r="G56" s="25">
        <f>Exp_2!G380</f>
        <v>17.010000000000005</v>
      </c>
      <c r="H56" s="26">
        <f>Exp_2!H380</f>
        <v>17.507583333333351</v>
      </c>
      <c r="I56" s="24">
        <f>Exp_2!I380</f>
        <v>0.7781458333333332</v>
      </c>
      <c r="J56" s="25">
        <f>Exp_2!J380</f>
        <v>0.84941666666666704</v>
      </c>
      <c r="K56" s="26">
        <f>Exp_2!K380</f>
        <v>0.89058333333333362</v>
      </c>
      <c r="L56" s="24">
        <f>Exp_2!L380</f>
        <v>0.12389583333333326</v>
      </c>
      <c r="M56" s="25">
        <f>Exp_2!M380</f>
        <v>0.1361233333333334</v>
      </c>
      <c r="N56" s="26">
        <f>Exp_2!N380</f>
        <v>0.1394524999999999</v>
      </c>
      <c r="O56" s="24">
        <f>Exp_2!O380</f>
        <v>0.64888270187216468</v>
      </c>
      <c r="P56" s="25">
        <f>Exp_2!P380</f>
        <v>0.65716252922522356</v>
      </c>
      <c r="Q56" s="26">
        <f>Exp_2!Q380</f>
        <v>0.65443322003424398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Exp_2!C420</f>
        <v>10.872646680108737</v>
      </c>
      <c r="D58" s="53">
        <f>Exp_2!D420</f>
        <v>9.4577002993938706</v>
      </c>
      <c r="E58" s="62">
        <f>Exp_2!E420</f>
        <v>8.374412970206933</v>
      </c>
      <c r="F58" s="61">
        <f>Exp_2!F420</f>
        <v>7.2080000000000055</v>
      </c>
      <c r="G58" s="53">
        <f>Exp_2!G420</f>
        <v>7.439333333333332</v>
      </c>
      <c r="H58" s="62">
        <f>Exp_2!H420</f>
        <v>7.5107499999999945</v>
      </c>
      <c r="I58" s="61">
        <f>Exp_2!I420</f>
        <v>0.7842916666666665</v>
      </c>
      <c r="J58" s="53">
        <f>Exp_2!J420</f>
        <v>0.83914583333333259</v>
      </c>
      <c r="K58" s="62">
        <f>Exp_2!K420</f>
        <v>0.86750000000000105</v>
      </c>
      <c r="L58" s="61">
        <f>Exp_2!L420</f>
        <v>0.20354166666666648</v>
      </c>
      <c r="M58" s="53">
        <f>Exp_2!M420</f>
        <v>0.20413750000000006</v>
      </c>
      <c r="N58" s="62">
        <f>Exp_2!N420</f>
        <v>0.20203750000000012</v>
      </c>
      <c r="O58" s="61">
        <f>Exp_2!O420</f>
        <v>0.41043811936937935</v>
      </c>
      <c r="P58" s="53">
        <f>Exp_2!P420</f>
        <v>0.40249941904214337</v>
      </c>
      <c r="Q58" s="62">
        <f>Exp_2!Q420</f>
        <v>0.39564537320945037</v>
      </c>
    </row>
    <row r="59" spans="2:17" x14ac:dyDescent="0.35">
      <c r="B59" s="12">
        <f>$B$7</f>
        <v>40</v>
      </c>
      <c r="C59" s="15">
        <f>Exp_2!C421</f>
        <v>11.38520585275568</v>
      </c>
      <c r="D59" s="16">
        <f>Exp_2!D421</f>
        <v>10.358688303750657</v>
      </c>
      <c r="E59" s="17">
        <f>Exp_2!E421</f>
        <v>11.03998229135601</v>
      </c>
      <c r="F59" s="15">
        <f>Exp_2!F421</f>
        <v>11.407916666666678</v>
      </c>
      <c r="G59" s="16">
        <f>Exp_2!G421</f>
        <v>11.679083333333333</v>
      </c>
      <c r="H59" s="17">
        <f>Exp_2!H421</f>
        <v>12.032916666666669</v>
      </c>
      <c r="I59" s="15">
        <f>Exp_2!I421</f>
        <v>0.78829166666666683</v>
      </c>
      <c r="J59" s="16">
        <f>Exp_2!J421</f>
        <v>0.84764583333333376</v>
      </c>
      <c r="K59" s="17">
        <f>Exp_2!K421</f>
        <v>0.87033333333333329</v>
      </c>
      <c r="L59" s="15">
        <f>Exp_2!L421</f>
        <v>0.2063687500000001</v>
      </c>
      <c r="M59" s="16">
        <f>Exp_2!M421</f>
        <v>0.20721250000000008</v>
      </c>
      <c r="N59" s="17">
        <f>Exp_2!N421</f>
        <v>0.21378958333333326</v>
      </c>
      <c r="O59" s="15">
        <f>Exp_2!O421</f>
        <v>0.55738343078051467</v>
      </c>
      <c r="P59" s="16">
        <f>Exp_2!P421</f>
        <v>0.54805681064492229</v>
      </c>
      <c r="Q59" s="17">
        <f>Exp_2!Q421</f>
        <v>0.54965404970515686</v>
      </c>
    </row>
    <row r="60" spans="2:17" ht="15" thickBot="1" x14ac:dyDescent="0.4">
      <c r="B60" s="36">
        <f>$B$8</f>
        <v>100</v>
      </c>
      <c r="C60" s="49">
        <f>Exp_2!C422</f>
        <v>12.929029812765041</v>
      </c>
      <c r="D60" s="50">
        <f>Exp_2!D422</f>
        <v>11.562018622719709</v>
      </c>
      <c r="E60" s="51">
        <f>Exp_2!E422</f>
        <v>11.461178615323499</v>
      </c>
      <c r="F60" s="49">
        <f>Exp_2!F422</f>
        <v>17.979750000000013</v>
      </c>
      <c r="G60" s="50">
        <f>Exp_2!G422</f>
        <v>19.741250000000001</v>
      </c>
      <c r="H60" s="51">
        <f>Exp_2!H422</f>
        <v>20.835749999999997</v>
      </c>
      <c r="I60" s="49">
        <f>Exp_2!I422</f>
        <v>0.75724999999999998</v>
      </c>
      <c r="J60" s="50">
        <f>Exp_2!J422</f>
        <v>0.83104166666666712</v>
      </c>
      <c r="K60" s="51">
        <f>Exp_2!K422</f>
        <v>0.86891666666666667</v>
      </c>
      <c r="L60" s="49">
        <f>Exp_2!L422</f>
        <v>0.14950749999999999</v>
      </c>
      <c r="M60" s="50">
        <f>Exp_2!M422</f>
        <v>0.1641708333333334</v>
      </c>
      <c r="N60" s="51">
        <f>Exp_2!N422</f>
        <v>0.17360083333333334</v>
      </c>
      <c r="O60" s="49">
        <f>Exp_2!O422</f>
        <v>0.68545645899855112</v>
      </c>
      <c r="P60" s="50">
        <f>Exp_2!P422</f>
        <v>0.69314821549483985</v>
      </c>
      <c r="Q60" s="51">
        <f>Exp_2!Q422</f>
        <v>0.69330585060686412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088E-3BEF-4B66-99A7-7D0B954108C9}">
  <sheetPr codeName="Sheet12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Exp_3!B1</f>
        <v>Exp3: using low Rsquared, dynamic case (rho_yt is nonzero), m=0, breaks in slopes and intercepts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Exp_3!C6</f>
        <v>75.706039242520504</v>
      </c>
      <c r="D6" s="53">
        <f>Exp_3!D6</f>
        <v>66.081091521248155</v>
      </c>
      <c r="E6" s="62">
        <f>Exp_3!E6</f>
        <v>61.779674950134194</v>
      </c>
      <c r="F6" s="61">
        <f>Exp_3!F6</f>
        <v>4</v>
      </c>
      <c r="G6" s="53">
        <f>Exp_3!G6</f>
        <v>4</v>
      </c>
      <c r="H6" s="62">
        <f>Exp_3!H6</f>
        <v>4</v>
      </c>
      <c r="I6" s="61">
        <f>Exp_3!I6</f>
        <v>1</v>
      </c>
      <c r="J6" s="53">
        <f>Exp_3!J6</f>
        <v>1</v>
      </c>
      <c r="K6" s="62">
        <f>Exp_3!K6</f>
        <v>1</v>
      </c>
      <c r="L6" s="61">
        <f>Exp_3!L6</f>
        <v>0</v>
      </c>
      <c r="M6" s="53">
        <f>Exp_3!M6</f>
        <v>0</v>
      </c>
      <c r="N6" s="62">
        <f>Exp_3!N6</f>
        <v>0</v>
      </c>
      <c r="O6" s="61">
        <f>Exp_3!O6</f>
        <v>0</v>
      </c>
      <c r="P6" s="53">
        <f>Exp_3!P6</f>
        <v>0</v>
      </c>
      <c r="Q6" s="62">
        <f>Exp_3!Q6</f>
        <v>0</v>
      </c>
    </row>
    <row r="7" spans="2:17" x14ac:dyDescent="0.35">
      <c r="B7" s="12">
        <v>40</v>
      </c>
      <c r="C7" s="15">
        <f>Exp_3!C7</f>
        <v>67.939698168132765</v>
      </c>
      <c r="D7" s="16">
        <f>Exp_3!D7</f>
        <v>62.433513399970522</v>
      </c>
      <c r="E7" s="17">
        <f>Exp_3!E7</f>
        <v>75.565584040689771</v>
      </c>
      <c r="F7" s="15">
        <f>Exp_3!F7</f>
        <v>4</v>
      </c>
      <c r="G7" s="16">
        <f>Exp_3!G7</f>
        <v>4</v>
      </c>
      <c r="H7" s="17">
        <f>Exp_3!H7</f>
        <v>4</v>
      </c>
      <c r="I7" s="15">
        <f>Exp_3!I7</f>
        <v>1</v>
      </c>
      <c r="J7" s="16">
        <f>Exp_3!J7</f>
        <v>1</v>
      </c>
      <c r="K7" s="17">
        <f>Exp_3!K7</f>
        <v>1</v>
      </c>
      <c r="L7" s="15">
        <f>Exp_3!L7</f>
        <v>0</v>
      </c>
      <c r="M7" s="16">
        <f>Exp_3!M7</f>
        <v>0</v>
      </c>
      <c r="N7" s="17">
        <f>Exp_3!N7</f>
        <v>0</v>
      </c>
      <c r="O7" s="15">
        <f>Exp_3!O7</f>
        <v>0</v>
      </c>
      <c r="P7" s="16">
        <f>Exp_3!P7</f>
        <v>0</v>
      </c>
      <c r="Q7" s="17">
        <f>Exp_3!Q7</f>
        <v>0</v>
      </c>
    </row>
    <row r="8" spans="2:17" x14ac:dyDescent="0.35">
      <c r="B8" s="12">
        <v>100</v>
      </c>
      <c r="C8" s="24">
        <f>Exp_3!C8</f>
        <v>70.497038240472889</v>
      </c>
      <c r="D8" s="25">
        <f>Exp_3!D8</f>
        <v>66.027011308395515</v>
      </c>
      <c r="E8" s="26">
        <f>Exp_3!E8</f>
        <v>68.836532433237252</v>
      </c>
      <c r="F8" s="24">
        <f>Exp_3!F8</f>
        <v>4</v>
      </c>
      <c r="G8" s="25">
        <f>Exp_3!G8</f>
        <v>4</v>
      </c>
      <c r="H8" s="26">
        <f>Exp_3!H8</f>
        <v>4</v>
      </c>
      <c r="I8" s="24">
        <f>Exp_3!I8</f>
        <v>1</v>
      </c>
      <c r="J8" s="25">
        <f>Exp_3!J8</f>
        <v>1</v>
      </c>
      <c r="K8" s="26">
        <f>Exp_3!K8</f>
        <v>1</v>
      </c>
      <c r="L8" s="24">
        <f>Exp_3!L8</f>
        <v>0</v>
      </c>
      <c r="M8" s="25">
        <f>Exp_3!M8</f>
        <v>0</v>
      </c>
      <c r="N8" s="26">
        <f>Exp_3!N8</f>
        <v>0</v>
      </c>
      <c r="O8" s="24">
        <f>Exp_3!O8</f>
        <v>0</v>
      </c>
      <c r="P8" s="25">
        <f>Exp_3!P8</f>
        <v>0</v>
      </c>
      <c r="Q8" s="26">
        <f>Exp_3!Q8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Exp_3!C42</f>
        <v>75.041744366086789</v>
      </c>
      <c r="D10" s="53">
        <f>Exp_3!D42</f>
        <v>64.939328708220955</v>
      </c>
      <c r="E10" s="62">
        <f>Exp_3!E42</f>
        <v>60.474914378008556</v>
      </c>
      <c r="F10" s="61">
        <f>Exp_3!F42</f>
        <v>4</v>
      </c>
      <c r="G10" s="53">
        <f>Exp_3!G42</f>
        <v>4</v>
      </c>
      <c r="H10" s="62">
        <f>Exp_3!H42</f>
        <v>4</v>
      </c>
      <c r="I10" s="61">
        <f>Exp_3!I42</f>
        <v>1</v>
      </c>
      <c r="J10" s="53">
        <f>Exp_3!J42</f>
        <v>1</v>
      </c>
      <c r="K10" s="62">
        <f>Exp_3!K42</f>
        <v>1</v>
      </c>
      <c r="L10" s="61">
        <f>Exp_3!L42</f>
        <v>0</v>
      </c>
      <c r="M10" s="53">
        <f>Exp_3!M42</f>
        <v>0</v>
      </c>
      <c r="N10" s="62">
        <f>Exp_3!N42</f>
        <v>0</v>
      </c>
      <c r="O10" s="61">
        <f>Exp_3!O42</f>
        <v>0</v>
      </c>
      <c r="P10" s="53">
        <f>Exp_3!P42</f>
        <v>0</v>
      </c>
      <c r="Q10" s="62">
        <f>Exp_3!Q42</f>
        <v>0</v>
      </c>
    </row>
    <row r="11" spans="2:17" x14ac:dyDescent="0.35">
      <c r="B11" s="12">
        <f>$B$7</f>
        <v>40</v>
      </c>
      <c r="C11" s="15">
        <f>Exp_3!C43</f>
        <v>67.356072666756234</v>
      </c>
      <c r="D11" s="16">
        <f>Exp_3!D43</f>
        <v>61.250078391864783</v>
      </c>
      <c r="E11" s="17">
        <f>Exp_3!E43</f>
        <v>74.441320975768377</v>
      </c>
      <c r="F11" s="15">
        <f>Exp_3!F43</f>
        <v>4</v>
      </c>
      <c r="G11" s="16">
        <f>Exp_3!G43</f>
        <v>4</v>
      </c>
      <c r="H11" s="17">
        <f>Exp_3!H43</f>
        <v>4</v>
      </c>
      <c r="I11" s="15">
        <f>Exp_3!I43</f>
        <v>1</v>
      </c>
      <c r="J11" s="16">
        <f>Exp_3!J43</f>
        <v>1</v>
      </c>
      <c r="K11" s="17">
        <f>Exp_3!K43</f>
        <v>1</v>
      </c>
      <c r="L11" s="15">
        <f>Exp_3!L43</f>
        <v>0</v>
      </c>
      <c r="M11" s="16">
        <f>Exp_3!M43</f>
        <v>0</v>
      </c>
      <c r="N11" s="17">
        <f>Exp_3!N43</f>
        <v>0</v>
      </c>
      <c r="O11" s="15">
        <f>Exp_3!O43</f>
        <v>0</v>
      </c>
      <c r="P11" s="16">
        <f>Exp_3!P43</f>
        <v>0</v>
      </c>
      <c r="Q11" s="17">
        <f>Exp_3!Q43</f>
        <v>0</v>
      </c>
    </row>
    <row r="12" spans="2:17" x14ac:dyDescent="0.35">
      <c r="B12" s="12">
        <f>$B$8</f>
        <v>100</v>
      </c>
      <c r="C12" s="24">
        <f>Exp_3!C44</f>
        <v>70.117549090012275</v>
      </c>
      <c r="D12" s="25">
        <f>Exp_3!D44</f>
        <v>65.016674888575849</v>
      </c>
      <c r="E12" s="26">
        <f>Exp_3!E44</f>
        <v>66.759143121505062</v>
      </c>
      <c r="F12" s="24">
        <f>Exp_3!F44</f>
        <v>4</v>
      </c>
      <c r="G12" s="25">
        <f>Exp_3!G44</f>
        <v>4</v>
      </c>
      <c r="H12" s="26">
        <f>Exp_3!H44</f>
        <v>4</v>
      </c>
      <c r="I12" s="24">
        <f>Exp_3!I44</f>
        <v>1</v>
      </c>
      <c r="J12" s="25">
        <f>Exp_3!J44</f>
        <v>1</v>
      </c>
      <c r="K12" s="26">
        <f>Exp_3!K44</f>
        <v>1</v>
      </c>
      <c r="L12" s="24">
        <f>Exp_3!L44</f>
        <v>0</v>
      </c>
      <c r="M12" s="25">
        <f>Exp_3!M44</f>
        <v>0</v>
      </c>
      <c r="N12" s="26">
        <f>Exp_3!N44</f>
        <v>0</v>
      </c>
      <c r="O12" s="24">
        <f>Exp_3!O44</f>
        <v>0</v>
      </c>
      <c r="P12" s="25">
        <f>Exp_3!P44</f>
        <v>0</v>
      </c>
      <c r="Q12" s="26">
        <f>Exp_3!Q44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Exp_3!C84</f>
        <v>77.365566323035381</v>
      </c>
      <c r="D14" s="53">
        <f>Exp_3!D84</f>
        <v>67.648108226700344</v>
      </c>
      <c r="E14" s="62">
        <f>Exp_3!E84</f>
        <v>62.79849646999741</v>
      </c>
      <c r="F14" s="61">
        <f>Exp_3!F84</f>
        <v>4</v>
      </c>
      <c r="G14" s="53">
        <f>Exp_3!G84</f>
        <v>4</v>
      </c>
      <c r="H14" s="62">
        <f>Exp_3!H84</f>
        <v>4</v>
      </c>
      <c r="I14" s="61">
        <f>Exp_3!I84</f>
        <v>1</v>
      </c>
      <c r="J14" s="53">
        <f>Exp_3!J84</f>
        <v>1</v>
      </c>
      <c r="K14" s="62">
        <f>Exp_3!K84</f>
        <v>1</v>
      </c>
      <c r="L14" s="61">
        <f>Exp_3!L84</f>
        <v>0</v>
      </c>
      <c r="M14" s="53">
        <f>Exp_3!M84</f>
        <v>0</v>
      </c>
      <c r="N14" s="62">
        <f>Exp_3!N84</f>
        <v>0</v>
      </c>
      <c r="O14" s="61">
        <f>Exp_3!O84</f>
        <v>0</v>
      </c>
      <c r="P14" s="53">
        <f>Exp_3!P84</f>
        <v>0</v>
      </c>
      <c r="Q14" s="62">
        <f>Exp_3!Q84</f>
        <v>0</v>
      </c>
    </row>
    <row r="15" spans="2:17" x14ac:dyDescent="0.35">
      <c r="B15" s="12">
        <f>$B$7</f>
        <v>40</v>
      </c>
      <c r="C15" s="15">
        <f>Exp_3!C85</f>
        <v>69.772900422456658</v>
      </c>
      <c r="D15" s="16">
        <f>Exp_3!D85</f>
        <v>64.106677290178979</v>
      </c>
      <c r="E15" s="17">
        <f>Exp_3!E85</f>
        <v>76.894970807762093</v>
      </c>
      <c r="F15" s="15">
        <f>Exp_3!F85</f>
        <v>4</v>
      </c>
      <c r="G15" s="16">
        <f>Exp_3!G85</f>
        <v>4</v>
      </c>
      <c r="H15" s="17">
        <f>Exp_3!H85</f>
        <v>4</v>
      </c>
      <c r="I15" s="15">
        <f>Exp_3!I85</f>
        <v>1</v>
      </c>
      <c r="J15" s="16">
        <f>Exp_3!J85</f>
        <v>1</v>
      </c>
      <c r="K15" s="17">
        <f>Exp_3!K85</f>
        <v>1</v>
      </c>
      <c r="L15" s="15">
        <f>Exp_3!L85</f>
        <v>0</v>
      </c>
      <c r="M15" s="16">
        <f>Exp_3!M85</f>
        <v>0</v>
      </c>
      <c r="N15" s="17">
        <f>Exp_3!N85</f>
        <v>0</v>
      </c>
      <c r="O15" s="15">
        <f>Exp_3!O85</f>
        <v>0</v>
      </c>
      <c r="P15" s="16">
        <f>Exp_3!P85</f>
        <v>0</v>
      </c>
      <c r="Q15" s="17">
        <f>Exp_3!Q85</f>
        <v>0</v>
      </c>
    </row>
    <row r="16" spans="2:17" x14ac:dyDescent="0.35">
      <c r="B16" s="12">
        <f>$B$8</f>
        <v>100</v>
      </c>
      <c r="C16" s="24">
        <f>Exp_3!C86</f>
        <v>72.537360798117774</v>
      </c>
      <c r="D16" s="25">
        <f>Exp_3!D86</f>
        <v>68.197088066953455</v>
      </c>
      <c r="E16" s="26">
        <f>Exp_3!E86</f>
        <v>70.338057915443372</v>
      </c>
      <c r="F16" s="24">
        <f>Exp_3!F86</f>
        <v>4</v>
      </c>
      <c r="G16" s="25">
        <f>Exp_3!G86</f>
        <v>4</v>
      </c>
      <c r="H16" s="26">
        <f>Exp_3!H86</f>
        <v>4</v>
      </c>
      <c r="I16" s="24">
        <f>Exp_3!I86</f>
        <v>1</v>
      </c>
      <c r="J16" s="25">
        <f>Exp_3!J86</f>
        <v>1</v>
      </c>
      <c r="K16" s="26">
        <f>Exp_3!K86</f>
        <v>1</v>
      </c>
      <c r="L16" s="24">
        <f>Exp_3!L86</f>
        <v>0</v>
      </c>
      <c r="M16" s="25">
        <f>Exp_3!M86</f>
        <v>0</v>
      </c>
      <c r="N16" s="26">
        <f>Exp_3!N86</f>
        <v>0</v>
      </c>
      <c r="O16" s="24">
        <f>Exp_3!O86</f>
        <v>0</v>
      </c>
      <c r="P16" s="25">
        <f>Exp_3!P86</f>
        <v>0</v>
      </c>
      <c r="Q16" s="26">
        <f>Exp_3!Q86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Exp_3!C90</f>
        <v>77.305483336453193</v>
      </c>
      <c r="D18" s="53">
        <f>Exp_3!D90</f>
        <v>66.795580325199893</v>
      </c>
      <c r="E18" s="62">
        <f>Exp_3!E90</f>
        <v>61.941119433500759</v>
      </c>
      <c r="F18" s="61">
        <f>Exp_3!F90</f>
        <v>1.78</v>
      </c>
      <c r="G18" s="53">
        <f>Exp_3!G90</f>
        <v>2.7389999999999999</v>
      </c>
      <c r="H18" s="62">
        <f>Exp_3!H90</f>
        <v>3.6280000000000001</v>
      </c>
      <c r="I18" s="61">
        <f>Exp_3!I90</f>
        <v>0.38412499999999999</v>
      </c>
      <c r="J18" s="53">
        <f>Exp_3!J90</f>
        <v>0.58237499999999998</v>
      </c>
      <c r="K18" s="62">
        <f>Exp_3!K90</f>
        <v>0.73850000000000005</v>
      </c>
      <c r="L18" s="61">
        <f>Exp_3!L90</f>
        <v>1.2175000000000012E-2</v>
      </c>
      <c r="M18" s="53">
        <f>Exp_3!M90</f>
        <v>2.0475000000000073E-2</v>
      </c>
      <c r="N18" s="62">
        <f>Exp_3!N90</f>
        <v>3.3700000000000091E-2</v>
      </c>
      <c r="O18" s="61">
        <f>Exp_3!O90</f>
        <v>4.9975414862914881E-2</v>
      </c>
      <c r="P18" s="53">
        <f>Exp_3!P90</f>
        <v>7.1691973304473314E-2</v>
      </c>
      <c r="Q18" s="62">
        <f>Exp_3!Q90</f>
        <v>0.10099004190254222</v>
      </c>
    </row>
    <row r="19" spans="2:17" x14ac:dyDescent="0.35">
      <c r="B19" s="12">
        <f>$B$7</f>
        <v>40</v>
      </c>
      <c r="C19" s="15">
        <f>Exp_3!C91</f>
        <v>69.502600846147885</v>
      </c>
      <c r="D19" s="16">
        <f>Exp_3!D91</f>
        <v>64.158997176057071</v>
      </c>
      <c r="E19" s="17">
        <f>Exp_3!E91</f>
        <v>77.065068860230681</v>
      </c>
      <c r="F19" s="15">
        <f>Exp_3!F91</f>
        <v>1.4944999999999999</v>
      </c>
      <c r="G19" s="16">
        <f>Exp_3!G91</f>
        <v>2.52</v>
      </c>
      <c r="H19" s="17">
        <f>Exp_3!H91</f>
        <v>3.343</v>
      </c>
      <c r="I19" s="15">
        <f>Exp_3!I91</f>
        <v>0.32587500000000003</v>
      </c>
      <c r="J19" s="16">
        <f>Exp_3!J91</f>
        <v>0.54662500000000003</v>
      </c>
      <c r="K19" s="17">
        <f>Exp_3!K91</f>
        <v>0.70699999999999996</v>
      </c>
      <c r="L19" s="15">
        <f>Exp_3!L91</f>
        <v>4.7749999999999989E-3</v>
      </c>
      <c r="M19" s="16">
        <f>Exp_3!M91</f>
        <v>8.3375000000000202E-3</v>
      </c>
      <c r="N19" s="17">
        <f>Exp_3!N91</f>
        <v>1.287500000000005E-2</v>
      </c>
      <c r="O19" s="15">
        <f>Exp_3!O91</f>
        <v>4.4768650793650798E-2</v>
      </c>
      <c r="P19" s="16">
        <f>Exp_3!P91</f>
        <v>5.8926190476190458E-2</v>
      </c>
      <c r="Q19" s="17">
        <f>Exp_3!Q91</f>
        <v>8.0481259018759119E-2</v>
      </c>
    </row>
    <row r="20" spans="2:17" x14ac:dyDescent="0.35">
      <c r="B20" s="12">
        <f>$B$8</f>
        <v>100</v>
      </c>
      <c r="C20" s="24">
        <f>Exp_3!C92</f>
        <v>71.426702289823126</v>
      </c>
      <c r="D20" s="25">
        <f>Exp_3!D92</f>
        <v>68.540676216825389</v>
      </c>
      <c r="E20" s="26">
        <f>Exp_3!E92</f>
        <v>70.269936207803937</v>
      </c>
      <c r="F20" s="24">
        <f>Exp_3!F92</f>
        <v>1.2284999999999999</v>
      </c>
      <c r="G20" s="25">
        <f>Exp_3!G92</f>
        <v>2.1315</v>
      </c>
      <c r="H20" s="26">
        <f>Exp_3!H92</f>
        <v>2.8205</v>
      </c>
      <c r="I20" s="24">
        <f>Exp_3!I92</f>
        <v>0.27137499999999998</v>
      </c>
      <c r="J20" s="25">
        <f>Exp_3!J92</f>
        <v>0.47387499999999999</v>
      </c>
      <c r="K20" s="26">
        <f>Exp_3!K92</f>
        <v>0.61987499999999995</v>
      </c>
      <c r="L20" s="24">
        <f>Exp_3!L92</f>
        <v>1.4300000000000011E-3</v>
      </c>
      <c r="M20" s="25">
        <f>Exp_3!M92</f>
        <v>2.3599999999999975E-3</v>
      </c>
      <c r="N20" s="26">
        <f>Exp_3!N92</f>
        <v>3.4099999999999842E-3</v>
      </c>
      <c r="O20" s="24">
        <f>Exp_3!O92</f>
        <v>3.6314880952380939E-2</v>
      </c>
      <c r="P20" s="25">
        <f>Exp_3!P92</f>
        <v>4.6677579365079366E-2</v>
      </c>
      <c r="Q20" s="26">
        <f>Exp_3!Q92</f>
        <v>5.8793560606060551E-2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Exp_3!C126</f>
        <v>76.458782263651244</v>
      </c>
      <c r="D22" s="53">
        <f>Exp_3!D126</f>
        <v>65.653497886283787</v>
      </c>
      <c r="E22" s="62">
        <f>Exp_3!E126</f>
        <v>60.520611070134407</v>
      </c>
      <c r="F22" s="61">
        <f>Exp_3!F126</f>
        <v>1.78</v>
      </c>
      <c r="G22" s="53">
        <f>Exp_3!G126</f>
        <v>2.7389999999999999</v>
      </c>
      <c r="H22" s="62">
        <f>Exp_3!H126</f>
        <v>3.6280000000000001</v>
      </c>
      <c r="I22" s="61">
        <f>Exp_3!I126</f>
        <v>0.38412499999999999</v>
      </c>
      <c r="J22" s="53">
        <f>Exp_3!J126</f>
        <v>0.58237499999999998</v>
      </c>
      <c r="K22" s="62">
        <f>Exp_3!K126</f>
        <v>0.73850000000000005</v>
      </c>
      <c r="L22" s="61">
        <f>Exp_3!L126</f>
        <v>1.2175000000000012E-2</v>
      </c>
      <c r="M22" s="53">
        <f>Exp_3!M126</f>
        <v>2.0475000000000073E-2</v>
      </c>
      <c r="N22" s="62">
        <f>Exp_3!N126</f>
        <v>3.3700000000000091E-2</v>
      </c>
      <c r="O22" s="61">
        <f>Exp_3!O126</f>
        <v>4.9975414862914881E-2</v>
      </c>
      <c r="P22" s="53">
        <f>Exp_3!P126</f>
        <v>7.1691973304473314E-2</v>
      </c>
      <c r="Q22" s="62">
        <f>Exp_3!Q126</f>
        <v>0.10099004190254222</v>
      </c>
    </row>
    <row r="23" spans="2:17" x14ac:dyDescent="0.35">
      <c r="B23" s="12">
        <f>$B$7</f>
        <v>40</v>
      </c>
      <c r="C23" s="15">
        <f>Exp_3!C127</f>
        <v>67.802488596665512</v>
      </c>
      <c r="D23" s="16">
        <f>Exp_3!D127</f>
        <v>62.56271284186986</v>
      </c>
      <c r="E23" s="17">
        <f>Exp_3!E127</f>
        <v>77.0311461244995</v>
      </c>
      <c r="F23" s="15">
        <f>Exp_3!F127</f>
        <v>1.4944999999999999</v>
      </c>
      <c r="G23" s="16">
        <f>Exp_3!G127</f>
        <v>2.52</v>
      </c>
      <c r="H23" s="17">
        <f>Exp_3!H127</f>
        <v>3.343</v>
      </c>
      <c r="I23" s="15">
        <f>Exp_3!I127</f>
        <v>0.32587500000000003</v>
      </c>
      <c r="J23" s="16">
        <f>Exp_3!J127</f>
        <v>0.54662500000000003</v>
      </c>
      <c r="K23" s="17">
        <f>Exp_3!K127</f>
        <v>0.70699999999999996</v>
      </c>
      <c r="L23" s="15">
        <f>Exp_3!L127</f>
        <v>4.7749999999999989E-3</v>
      </c>
      <c r="M23" s="16">
        <f>Exp_3!M127</f>
        <v>8.3375000000000202E-3</v>
      </c>
      <c r="N23" s="17">
        <f>Exp_3!N127</f>
        <v>1.287500000000005E-2</v>
      </c>
      <c r="O23" s="15">
        <f>Exp_3!O127</f>
        <v>4.4768650793650798E-2</v>
      </c>
      <c r="P23" s="16">
        <f>Exp_3!P127</f>
        <v>5.8926190476190458E-2</v>
      </c>
      <c r="Q23" s="17">
        <f>Exp_3!Q127</f>
        <v>8.0481259018759119E-2</v>
      </c>
    </row>
    <row r="24" spans="2:17" x14ac:dyDescent="0.35">
      <c r="B24" s="12">
        <f>$B$8</f>
        <v>100</v>
      </c>
      <c r="C24" s="24">
        <f>Exp_3!C128</f>
        <v>70.407424235870096</v>
      </c>
      <c r="D24" s="25">
        <f>Exp_3!D128</f>
        <v>67.096198069239037</v>
      </c>
      <c r="E24" s="26">
        <f>Exp_3!E128</f>
        <v>67.918967779628161</v>
      </c>
      <c r="F24" s="24">
        <f>Exp_3!F128</f>
        <v>1.2284999999999999</v>
      </c>
      <c r="G24" s="25">
        <f>Exp_3!G128</f>
        <v>2.1315</v>
      </c>
      <c r="H24" s="26">
        <f>Exp_3!H128</f>
        <v>2.8205</v>
      </c>
      <c r="I24" s="24">
        <f>Exp_3!I128</f>
        <v>0.27137499999999998</v>
      </c>
      <c r="J24" s="25">
        <f>Exp_3!J128</f>
        <v>0.47387499999999999</v>
      </c>
      <c r="K24" s="26">
        <f>Exp_3!K128</f>
        <v>0.61987499999999995</v>
      </c>
      <c r="L24" s="24">
        <f>Exp_3!L128</f>
        <v>1.4300000000000011E-3</v>
      </c>
      <c r="M24" s="25">
        <f>Exp_3!M128</f>
        <v>2.3599999999999975E-3</v>
      </c>
      <c r="N24" s="26">
        <f>Exp_3!N128</f>
        <v>3.4099999999999842E-3</v>
      </c>
      <c r="O24" s="24">
        <f>Exp_3!O128</f>
        <v>3.6314880952380939E-2</v>
      </c>
      <c r="P24" s="25">
        <f>Exp_3!P128</f>
        <v>4.6677579365079366E-2</v>
      </c>
      <c r="Q24" s="26">
        <f>Exp_3!Q128</f>
        <v>5.8793560606060551E-2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Exp_3!C168</f>
        <v>78.001297900359759</v>
      </c>
      <c r="D26" s="53">
        <f>Exp_3!D168</f>
        <v>67.660033324941324</v>
      </c>
      <c r="E26" s="62">
        <f>Exp_3!E168</f>
        <v>62.50657931899017</v>
      </c>
      <c r="F26" s="61">
        <f>Exp_3!F168</f>
        <v>1.78</v>
      </c>
      <c r="G26" s="53">
        <f>Exp_3!G168</f>
        <v>2.7389999999999999</v>
      </c>
      <c r="H26" s="62">
        <f>Exp_3!H168</f>
        <v>3.6280000000000001</v>
      </c>
      <c r="I26" s="61">
        <f>Exp_3!I168</f>
        <v>0.38412499999999999</v>
      </c>
      <c r="J26" s="53">
        <f>Exp_3!J168</f>
        <v>0.58237499999999998</v>
      </c>
      <c r="K26" s="62">
        <f>Exp_3!K168</f>
        <v>0.73850000000000005</v>
      </c>
      <c r="L26" s="61">
        <f>Exp_3!L168</f>
        <v>1.2175000000000012E-2</v>
      </c>
      <c r="M26" s="53">
        <f>Exp_3!M168</f>
        <v>2.0475000000000073E-2</v>
      </c>
      <c r="N26" s="62">
        <f>Exp_3!N168</f>
        <v>3.3700000000000091E-2</v>
      </c>
      <c r="O26" s="61">
        <f>Exp_3!O168</f>
        <v>4.9975414862914881E-2</v>
      </c>
      <c r="P26" s="53">
        <f>Exp_3!P168</f>
        <v>7.1691973304473314E-2</v>
      </c>
      <c r="Q26" s="62">
        <f>Exp_3!Q168</f>
        <v>0.10099004190254222</v>
      </c>
    </row>
    <row r="27" spans="2:17" x14ac:dyDescent="0.35">
      <c r="B27" s="12">
        <f>$B$7</f>
        <v>40</v>
      </c>
      <c r="C27" s="15">
        <f>Exp_3!C169</f>
        <v>68.281930655773607</v>
      </c>
      <c r="D27" s="16">
        <f>Exp_3!D169</f>
        <v>63.76924865535225</v>
      </c>
      <c r="E27" s="17">
        <f>Exp_3!E169</f>
        <v>80.076688134560015</v>
      </c>
      <c r="F27" s="15">
        <f>Exp_3!F169</f>
        <v>1.4944999999999999</v>
      </c>
      <c r="G27" s="16">
        <f>Exp_3!G169</f>
        <v>2.52</v>
      </c>
      <c r="H27" s="17">
        <f>Exp_3!H169</f>
        <v>3.343</v>
      </c>
      <c r="I27" s="15">
        <f>Exp_3!I169</f>
        <v>0.32587500000000003</v>
      </c>
      <c r="J27" s="16">
        <f>Exp_3!J169</f>
        <v>0.54662500000000003</v>
      </c>
      <c r="K27" s="17">
        <f>Exp_3!K169</f>
        <v>0.70699999999999996</v>
      </c>
      <c r="L27" s="15">
        <f>Exp_3!L169</f>
        <v>4.7749999999999989E-3</v>
      </c>
      <c r="M27" s="16">
        <f>Exp_3!M169</f>
        <v>8.3375000000000202E-3</v>
      </c>
      <c r="N27" s="17">
        <f>Exp_3!N169</f>
        <v>1.287500000000005E-2</v>
      </c>
      <c r="O27" s="15">
        <f>Exp_3!O169</f>
        <v>4.4768650793650798E-2</v>
      </c>
      <c r="P27" s="16">
        <f>Exp_3!P169</f>
        <v>5.8926190476190458E-2</v>
      </c>
      <c r="Q27" s="17">
        <f>Exp_3!Q169</f>
        <v>8.0481259018759119E-2</v>
      </c>
    </row>
    <row r="28" spans="2:17" x14ac:dyDescent="0.35">
      <c r="B28" s="12">
        <f>$B$8</f>
        <v>100</v>
      </c>
      <c r="C28" s="24">
        <f>Exp_3!C170</f>
        <v>71.137975388726957</v>
      </c>
      <c r="D28" s="25">
        <f>Exp_3!D170</f>
        <v>68.868513282591692</v>
      </c>
      <c r="E28" s="26">
        <f>Exp_3!E170</f>
        <v>70.250762803480669</v>
      </c>
      <c r="F28" s="24">
        <f>Exp_3!F170</f>
        <v>1.2284999999999999</v>
      </c>
      <c r="G28" s="25">
        <f>Exp_3!G170</f>
        <v>2.1315</v>
      </c>
      <c r="H28" s="26">
        <f>Exp_3!H170</f>
        <v>2.8205</v>
      </c>
      <c r="I28" s="24">
        <f>Exp_3!I170</f>
        <v>0.27137499999999998</v>
      </c>
      <c r="J28" s="25">
        <f>Exp_3!J170</f>
        <v>0.47387499999999999</v>
      </c>
      <c r="K28" s="26">
        <f>Exp_3!K170</f>
        <v>0.61987499999999995</v>
      </c>
      <c r="L28" s="24">
        <f>Exp_3!L170</f>
        <v>1.4300000000000011E-3</v>
      </c>
      <c r="M28" s="25">
        <f>Exp_3!M170</f>
        <v>2.3599999999999975E-3</v>
      </c>
      <c r="N28" s="26">
        <f>Exp_3!N170</f>
        <v>3.4099999999999842E-3</v>
      </c>
      <c r="O28" s="24">
        <f>Exp_3!O170</f>
        <v>3.6314880952380939E-2</v>
      </c>
      <c r="P28" s="25">
        <f>Exp_3!P170</f>
        <v>4.6677579365079366E-2</v>
      </c>
      <c r="Q28" s="26">
        <f>Exp_3!Q170</f>
        <v>5.8793560606060551E-2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Exp_3!C210</f>
        <v>77.297145477142962</v>
      </c>
      <c r="D30" s="53">
        <f>Exp_3!D210</f>
        <v>67.139919641465312</v>
      </c>
      <c r="E30" s="62">
        <f>Exp_3!E210</f>
        <v>62.560710915311091</v>
      </c>
      <c r="F30" s="61">
        <f>Exp_3!F210</f>
        <v>1.5446666666666673</v>
      </c>
      <c r="G30" s="53">
        <f>Exp_3!G210</f>
        <v>2.4616666666666678</v>
      </c>
      <c r="H30" s="62">
        <f>Exp_3!H210</f>
        <v>3.3634166666666649</v>
      </c>
      <c r="I30" s="61">
        <f>Exp_3!I210</f>
        <v>0.30127083333333338</v>
      </c>
      <c r="J30" s="53">
        <f>Exp_3!J210</f>
        <v>0.44064583333333346</v>
      </c>
      <c r="K30" s="62">
        <f>Exp_3!K210</f>
        <v>0.54729166666666607</v>
      </c>
      <c r="L30" s="61">
        <f>Exp_3!L210</f>
        <v>1.6979166666666708E-2</v>
      </c>
      <c r="M30" s="53">
        <f>Exp_3!M210</f>
        <v>3.4954166666666626E-2</v>
      </c>
      <c r="N30" s="62">
        <f>Exp_3!N210</f>
        <v>5.8712499999999807E-2</v>
      </c>
      <c r="O30" s="61">
        <f>Exp_3!O210</f>
        <v>9.2807079725829744E-2</v>
      </c>
      <c r="P30" s="53">
        <f>Exp_3!P210</f>
        <v>0.15192717883967866</v>
      </c>
      <c r="Q30" s="62">
        <f>Exp_3!Q210</f>
        <v>0.21105275049025021</v>
      </c>
    </row>
    <row r="31" spans="2:17" x14ac:dyDescent="0.35">
      <c r="B31" s="12">
        <f>$B$7</f>
        <v>40</v>
      </c>
      <c r="C31" s="15">
        <f>Exp_3!C211</f>
        <v>68.171240485150307</v>
      </c>
      <c r="D31" s="16">
        <f>Exp_3!D211</f>
        <v>63.510522063841421</v>
      </c>
      <c r="E31" s="17">
        <f>Exp_3!E211</f>
        <v>78.151877415775175</v>
      </c>
      <c r="F31" s="15">
        <f>Exp_3!F211</f>
        <v>1.481166666666667</v>
      </c>
      <c r="G31" s="16">
        <f>Exp_3!G211</f>
        <v>2.6844999999999963</v>
      </c>
      <c r="H31" s="17">
        <f>Exp_3!H211</f>
        <v>4.0153333333333334</v>
      </c>
      <c r="I31" s="15">
        <f>Exp_3!I211</f>
        <v>0.25491666666666668</v>
      </c>
      <c r="J31" s="16">
        <f>Exp_3!J211</f>
        <v>0.40431250000000007</v>
      </c>
      <c r="K31" s="17">
        <f>Exp_3!K211</f>
        <v>0.51827083333333335</v>
      </c>
      <c r="L31" s="15">
        <f>Exp_3!L211</f>
        <v>1.1537499999999997E-2</v>
      </c>
      <c r="M31" s="16">
        <f>Exp_3!M211</f>
        <v>2.6681249999999913E-2</v>
      </c>
      <c r="N31" s="17">
        <f>Exp_3!N211</f>
        <v>4.8556250000000023E-2</v>
      </c>
      <c r="O31" s="15">
        <f>Exp_3!O211</f>
        <v>0.12494908910533914</v>
      </c>
      <c r="P31" s="16">
        <f>Exp_3!P211</f>
        <v>0.20847303980741475</v>
      </c>
      <c r="Q31" s="17">
        <f>Exp_3!Q211</f>
        <v>0.2879272411605418</v>
      </c>
    </row>
    <row r="32" spans="2:17" x14ac:dyDescent="0.35">
      <c r="B32" s="12">
        <f>$B$8</f>
        <v>100</v>
      </c>
      <c r="C32" s="24">
        <f>Exp_3!C212</f>
        <v>71.867365301526533</v>
      </c>
      <c r="D32" s="25">
        <f>Exp_3!D212</f>
        <v>68.174942251786263</v>
      </c>
      <c r="E32" s="26">
        <f>Exp_3!E212</f>
        <v>71.505464203660836</v>
      </c>
      <c r="F32" s="24">
        <f>Exp_3!F212</f>
        <v>1.5301666666666673</v>
      </c>
      <c r="G32" s="25">
        <f>Exp_3!G212</f>
        <v>3.3126666666666678</v>
      </c>
      <c r="H32" s="26">
        <f>Exp_3!H212</f>
        <v>5.5666666666666647</v>
      </c>
      <c r="I32" s="24">
        <f>Exp_3!I212</f>
        <v>0.2114583333333333</v>
      </c>
      <c r="J32" s="25">
        <f>Exp_3!J212</f>
        <v>0.3446249999999999</v>
      </c>
      <c r="K32" s="26">
        <f>Exp_3!K212</f>
        <v>0.45350000000000013</v>
      </c>
      <c r="L32" s="24">
        <f>Exp_3!L212</f>
        <v>6.8433333333333297E-3</v>
      </c>
      <c r="M32" s="25">
        <f>Exp_3!M212</f>
        <v>1.9341666666666712E-2</v>
      </c>
      <c r="N32" s="26">
        <f>Exp_3!N212</f>
        <v>3.7526666666666701E-2</v>
      </c>
      <c r="O32" s="24">
        <f>Exp_3!O212</f>
        <v>0.16895723605098611</v>
      </c>
      <c r="P32" s="25">
        <f>Exp_3!P212</f>
        <v>0.29399902925753629</v>
      </c>
      <c r="Q32" s="26">
        <f>Exp_3!Q212</f>
        <v>0.38720818713685434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Exp_3!C252</f>
        <v>81.16683999535266</v>
      </c>
      <c r="D34" s="53">
        <f>Exp_3!D252</f>
        <v>73.132591441339088</v>
      </c>
      <c r="E34" s="62">
        <f>Exp_3!E252</f>
        <v>68.834486275849883</v>
      </c>
      <c r="F34" s="61">
        <f>Exp_3!F252</f>
        <v>2.4202499999999967</v>
      </c>
      <c r="G34" s="53">
        <f>Exp_3!G252</f>
        <v>4.0042499999999963</v>
      </c>
      <c r="H34" s="62">
        <f>Exp_3!H252</f>
        <v>5.4210833333333319</v>
      </c>
      <c r="I34" s="61">
        <f>Exp_3!I252</f>
        <v>0.33202083333333365</v>
      </c>
      <c r="J34" s="53">
        <f>Exp_3!J252</f>
        <v>0.46974999999999978</v>
      </c>
      <c r="K34" s="62">
        <f>Exp_3!K252</f>
        <v>0.57489583333333383</v>
      </c>
      <c r="L34" s="61">
        <f>Exp_3!L252</f>
        <v>5.4608333333333162E-2</v>
      </c>
      <c r="M34" s="53">
        <f>Exp_3!M252</f>
        <v>0.10626250000000004</v>
      </c>
      <c r="N34" s="62">
        <f>Exp_3!N252</f>
        <v>0.15607499999999994</v>
      </c>
      <c r="O34" s="61">
        <f>Exp_3!O252</f>
        <v>0.22116730514855509</v>
      </c>
      <c r="P34" s="53">
        <f>Exp_3!P252</f>
        <v>0.31502050442748963</v>
      </c>
      <c r="Q34" s="62">
        <f>Exp_3!Q252</f>
        <v>0.37877426181489637</v>
      </c>
    </row>
    <row r="35" spans="2:17" x14ac:dyDescent="0.35">
      <c r="B35" s="12">
        <f>$B$7</f>
        <v>40</v>
      </c>
      <c r="C35" s="15">
        <f>Exp_3!C253</f>
        <v>72.335369993832444</v>
      </c>
      <c r="D35" s="16">
        <f>Exp_3!D253</f>
        <v>72.034153292650032</v>
      </c>
      <c r="E35" s="17">
        <f>Exp_3!E253</f>
        <v>94.376523881217565</v>
      </c>
      <c r="F35" s="15">
        <f>Exp_3!F253</f>
        <v>3.096583333333331</v>
      </c>
      <c r="G35" s="16">
        <f>Exp_3!G253</f>
        <v>5.8851666666666649</v>
      </c>
      <c r="H35" s="17">
        <f>Exp_3!H253</f>
        <v>8.7925833333333401</v>
      </c>
      <c r="I35" s="15">
        <f>Exp_3!I253</f>
        <v>0.2894583333333336</v>
      </c>
      <c r="J35" s="16">
        <f>Exp_3!J253</f>
        <v>0.4441041666666668</v>
      </c>
      <c r="K35" s="17">
        <f>Exp_3!K253</f>
        <v>0.56318749999999951</v>
      </c>
      <c r="L35" s="15">
        <f>Exp_3!L253</f>
        <v>4.8468749999999984E-2</v>
      </c>
      <c r="M35" s="16">
        <f>Exp_3!M253</f>
        <v>0.10271874999999991</v>
      </c>
      <c r="N35" s="17">
        <f>Exp_3!N253</f>
        <v>0.16349583333333328</v>
      </c>
      <c r="O35" s="15">
        <f>Exp_3!O253</f>
        <v>0.30955609311461696</v>
      </c>
      <c r="P35" s="16">
        <f>Exp_3!P253</f>
        <v>0.41911648365925397</v>
      </c>
      <c r="Q35" s="17">
        <f>Exp_3!Q253</f>
        <v>0.49523406050206781</v>
      </c>
    </row>
    <row r="36" spans="2:17" x14ac:dyDescent="0.35">
      <c r="B36" s="12">
        <f>$B$8</f>
        <v>100</v>
      </c>
      <c r="C36" s="24">
        <f>Exp_3!C254</f>
        <v>76.962513990402769</v>
      </c>
      <c r="D36" s="25">
        <f>Exp_3!D254</f>
        <v>79.301347462609087</v>
      </c>
      <c r="E36" s="26">
        <f>Exp_3!E254</f>
        <v>90.154281041645206</v>
      </c>
      <c r="F36" s="24">
        <f>Exp_3!F254</f>
        <v>4.9359166666666647</v>
      </c>
      <c r="G36" s="25">
        <f>Exp_3!G254</f>
        <v>10.952083333333334</v>
      </c>
      <c r="H36" s="26">
        <f>Exp_3!H254</f>
        <v>18.167666666666666</v>
      </c>
      <c r="I36" s="24">
        <f>Exp_3!I254</f>
        <v>0.25043749999999976</v>
      </c>
      <c r="J36" s="25">
        <f>Exp_3!J254</f>
        <v>0.39689583333333339</v>
      </c>
      <c r="K36" s="26">
        <f>Exp_3!K254</f>
        <v>0.52329166666666671</v>
      </c>
      <c r="L36" s="24">
        <f>Exp_3!L254</f>
        <v>3.9341666666666643E-2</v>
      </c>
      <c r="M36" s="25">
        <f>Exp_3!M254</f>
        <v>9.3644999999999923E-2</v>
      </c>
      <c r="N36" s="26">
        <f>Exp_3!N254</f>
        <v>0.16074500000000005</v>
      </c>
      <c r="O36" s="24">
        <f>Exp_3!O254</f>
        <v>0.41034960841257861</v>
      </c>
      <c r="P36" s="25">
        <f>Exp_3!P254</f>
        <v>0.53189916988598407</v>
      </c>
      <c r="Q36" s="26">
        <f>Exp_3!Q254</f>
        <v>0.60277461853476233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Exp_3!C258</f>
        <v>78.262379130004518</v>
      </c>
      <c r="D38" s="53">
        <f>Exp_3!D258</f>
        <v>67.404005000660788</v>
      </c>
      <c r="E38" s="62">
        <f>Exp_3!E258</f>
        <v>63.49545111082697</v>
      </c>
      <c r="F38" s="61">
        <f>Exp_3!F258</f>
        <v>5.8635000000000002</v>
      </c>
      <c r="G38" s="53">
        <f>Exp_3!G258</f>
        <v>6.2675000000000001</v>
      </c>
      <c r="H38" s="62">
        <f>Exp_3!H258</f>
        <v>6.819</v>
      </c>
      <c r="I38" s="61">
        <f>Exp_3!I258</f>
        <v>0.59099999999999997</v>
      </c>
      <c r="J38" s="53">
        <f>Exp_3!J258</f>
        <v>0.67125000000000001</v>
      </c>
      <c r="K38" s="62">
        <f>Exp_3!K258</f>
        <v>0.74275000000000002</v>
      </c>
      <c r="L38" s="61">
        <f>Exp_3!L258</f>
        <v>0.17497499999999996</v>
      </c>
      <c r="M38" s="53">
        <f>Exp_3!M258</f>
        <v>0.17912500000000001</v>
      </c>
      <c r="N38" s="62">
        <f>Exp_3!N258</f>
        <v>0.19240000000000018</v>
      </c>
      <c r="O38" s="61">
        <f>Exp_3!O258</f>
        <v>0.38613651354235651</v>
      </c>
      <c r="P38" s="53">
        <f>Exp_3!P258</f>
        <v>0.39095647889906693</v>
      </c>
      <c r="Q38" s="62">
        <f>Exp_3!Q258</f>
        <v>0.39402311124118317</v>
      </c>
    </row>
    <row r="39" spans="2:17" x14ac:dyDescent="0.35">
      <c r="B39" s="12">
        <f>$B$7</f>
        <v>40</v>
      </c>
      <c r="C39" s="15">
        <f>Exp_3!C259</f>
        <v>71.002974420682193</v>
      </c>
      <c r="D39" s="16">
        <f>Exp_3!D259</f>
        <v>64.280488225840841</v>
      </c>
      <c r="E39" s="17">
        <f>Exp_3!E259</f>
        <v>77.183591969423659</v>
      </c>
      <c r="F39" s="15">
        <f>Exp_3!F259</f>
        <v>7.9444999999999997</v>
      </c>
      <c r="G39" s="16">
        <f>Exp_3!G259</f>
        <v>8.4879999999999995</v>
      </c>
      <c r="H39" s="17">
        <f>Exp_3!H259</f>
        <v>8.7304999999999993</v>
      </c>
      <c r="I39" s="15">
        <f>Exp_3!I259</f>
        <v>0.54562500000000003</v>
      </c>
      <c r="J39" s="16">
        <f>Exp_3!J259</f>
        <v>0.65362500000000001</v>
      </c>
      <c r="K39" s="17">
        <f>Exp_3!K259</f>
        <v>0.72050000000000003</v>
      </c>
      <c r="L39" s="15">
        <f>Exp_3!L259</f>
        <v>0.14405000000000018</v>
      </c>
      <c r="M39" s="16">
        <f>Exp_3!M259</f>
        <v>0.14683750000000009</v>
      </c>
      <c r="N39" s="17">
        <f>Exp_3!N259</f>
        <v>0.14621250000000027</v>
      </c>
      <c r="O39" s="15">
        <f>Exp_3!O259</f>
        <v>0.47479607239225718</v>
      </c>
      <c r="P39" s="16">
        <f>Exp_3!P259</f>
        <v>0.48141861807484954</v>
      </c>
      <c r="Q39" s="17">
        <f>Exp_3!Q259</f>
        <v>0.46930176808344354</v>
      </c>
    </row>
    <row r="40" spans="2:17" x14ac:dyDescent="0.35">
      <c r="B40" s="12">
        <f>$B$8</f>
        <v>100</v>
      </c>
      <c r="C40" s="24">
        <f>Exp_3!C260</f>
        <v>74.432361813297732</v>
      </c>
      <c r="D40" s="25">
        <f>Exp_3!D260</f>
        <v>69.240422586788526</v>
      </c>
      <c r="E40" s="26">
        <f>Exp_3!E260</f>
        <v>71.634396949913167</v>
      </c>
      <c r="F40" s="24">
        <f>Exp_3!F260</f>
        <v>11.5425</v>
      </c>
      <c r="G40" s="25">
        <f>Exp_3!G260</f>
        <v>11.951499999999999</v>
      </c>
      <c r="H40" s="26">
        <f>Exp_3!H260</f>
        <v>11.842000000000001</v>
      </c>
      <c r="I40" s="24">
        <f>Exp_3!I260</f>
        <v>0.50249999999999995</v>
      </c>
      <c r="J40" s="25">
        <f>Exp_3!J260</f>
        <v>0.60875000000000001</v>
      </c>
      <c r="K40" s="26">
        <f>Exp_3!K260</f>
        <v>0.66712499999999997</v>
      </c>
      <c r="L40" s="24">
        <f>Exp_3!L260</f>
        <v>9.532500000000009E-2</v>
      </c>
      <c r="M40" s="25">
        <f>Exp_3!M260</f>
        <v>9.5165000000000166E-2</v>
      </c>
      <c r="N40" s="26">
        <f>Exp_3!N260</f>
        <v>9.1735000000000247E-2</v>
      </c>
      <c r="O40" s="24">
        <f>Exp_3!O260</f>
        <v>0.54995047900022087</v>
      </c>
      <c r="P40" s="25">
        <f>Exp_3!P260</f>
        <v>0.5580400222354478</v>
      </c>
      <c r="Q40" s="26">
        <f>Exp_3!Q260</f>
        <v>0.55151918015385237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Exp_3!C294</f>
        <v>80.000615569967266</v>
      </c>
      <c r="D42" s="53">
        <f>Exp_3!D294</f>
        <v>67.401841897167785</v>
      </c>
      <c r="E42" s="62">
        <f>Exp_3!E294</f>
        <v>62.926126267896812</v>
      </c>
      <c r="F42" s="61">
        <f>Exp_3!F294</f>
        <v>6.1967499999999998</v>
      </c>
      <c r="G42" s="53">
        <f>Exp_3!G294</f>
        <v>6.2080833333333327</v>
      </c>
      <c r="H42" s="62">
        <f>Exp_3!H294</f>
        <v>6.5245000000000033</v>
      </c>
      <c r="I42" s="61">
        <f>Exp_3!I294</f>
        <v>0.55491666666666606</v>
      </c>
      <c r="J42" s="53">
        <f>Exp_3!J294</f>
        <v>0.59677083333333369</v>
      </c>
      <c r="K42" s="62">
        <f>Exp_3!K294</f>
        <v>0.640895833333333</v>
      </c>
      <c r="L42" s="61">
        <f>Exp_3!L294</f>
        <v>0.19885416666666686</v>
      </c>
      <c r="M42" s="53">
        <f>Exp_3!M294</f>
        <v>0.19105000000000005</v>
      </c>
      <c r="N42" s="62">
        <f>Exp_3!N294</f>
        <v>0.19804583333333353</v>
      </c>
      <c r="O42" s="61">
        <f>Exp_3!O294</f>
        <v>0.41178779470336174</v>
      </c>
      <c r="P42" s="53">
        <f>Exp_3!P294</f>
        <v>0.39616831159538241</v>
      </c>
      <c r="Q42" s="62">
        <f>Exp_3!Q294</f>
        <v>0.40082131918219388</v>
      </c>
    </row>
    <row r="43" spans="2:17" x14ac:dyDescent="0.35">
      <c r="B43" s="12">
        <f>$B$7</f>
        <v>40</v>
      </c>
      <c r="C43" s="15">
        <f>Exp_3!C295</f>
        <v>72.107350556386962</v>
      </c>
      <c r="D43" s="16">
        <f>Exp_3!D295</f>
        <v>65.227902787170592</v>
      </c>
      <c r="E43" s="17">
        <f>Exp_3!E295</f>
        <v>77.423048565414149</v>
      </c>
      <c r="F43" s="15">
        <f>Exp_3!F295</f>
        <v>9.5187500000000007</v>
      </c>
      <c r="G43" s="16">
        <f>Exp_3!G295</f>
        <v>9.7436666666666749</v>
      </c>
      <c r="H43" s="17">
        <f>Exp_3!H295</f>
        <v>9.8276666666666745</v>
      </c>
      <c r="I43" s="15">
        <f>Exp_3!I295</f>
        <v>0.51574999999999993</v>
      </c>
      <c r="J43" s="16">
        <f>Exp_3!J295</f>
        <v>0.57870833333333349</v>
      </c>
      <c r="K43" s="17">
        <f>Exp_3!K295</f>
        <v>0.61870833333333308</v>
      </c>
      <c r="L43" s="15">
        <f>Exp_3!L295</f>
        <v>0.18639374999999997</v>
      </c>
      <c r="M43" s="16">
        <f>Exp_3!M295</f>
        <v>0.18572083333333333</v>
      </c>
      <c r="N43" s="17">
        <f>Exp_3!N295</f>
        <v>0.18382083333333332</v>
      </c>
      <c r="O43" s="15">
        <f>Exp_3!O295</f>
        <v>0.51965842796000006</v>
      </c>
      <c r="P43" s="16">
        <f>Exp_3!P295</f>
        <v>0.51558144285537777</v>
      </c>
      <c r="Q43" s="17">
        <f>Exp_3!Q295</f>
        <v>0.50600634379877385</v>
      </c>
    </row>
    <row r="44" spans="2:17" x14ac:dyDescent="0.35">
      <c r="B44" s="12">
        <f>$B$8</f>
        <v>100</v>
      </c>
      <c r="C44" s="24">
        <f>Exp_3!C296</f>
        <v>78.277924725886336</v>
      </c>
      <c r="D44" s="25">
        <f>Exp_3!D296</f>
        <v>73.6615698103613</v>
      </c>
      <c r="E44" s="26">
        <f>Exp_3!E296</f>
        <v>72.586847509586804</v>
      </c>
      <c r="F44" s="24">
        <f>Exp_3!F296</f>
        <v>18.47508333333332</v>
      </c>
      <c r="G44" s="25">
        <f>Exp_3!G296</f>
        <v>19.901749999999975</v>
      </c>
      <c r="H44" s="26">
        <f>Exp_3!H296</f>
        <v>19.925916666666659</v>
      </c>
      <c r="I44" s="24">
        <f>Exp_3!I296</f>
        <v>0.4881458333333335</v>
      </c>
      <c r="J44" s="25">
        <f>Exp_3!J296</f>
        <v>0.5505833333333332</v>
      </c>
      <c r="K44" s="26">
        <f>Exp_3!K296</f>
        <v>0.58908333333333329</v>
      </c>
      <c r="L44" s="24">
        <f>Exp_3!L296</f>
        <v>0.16522499999999996</v>
      </c>
      <c r="M44" s="25">
        <f>Exp_3!M296</f>
        <v>0.17699416666666645</v>
      </c>
      <c r="N44" s="26">
        <f>Exp_3!N296</f>
        <v>0.17569583333333336</v>
      </c>
      <c r="O44" s="24">
        <f>Exp_3!O296</f>
        <v>0.64010361620094336</v>
      </c>
      <c r="P44" s="25">
        <f>Exp_3!P296</f>
        <v>0.63521741866356907</v>
      </c>
      <c r="Q44" s="26">
        <f>Exp_3!Q296</f>
        <v>0.63434083247735928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Exp_3!C336</f>
        <v>83.348811592705204</v>
      </c>
      <c r="D46" s="53">
        <f>Exp_3!D336</f>
        <v>71.86437805081782</v>
      </c>
      <c r="E46" s="62">
        <f>Exp_3!E336</f>
        <v>66.784703770258204</v>
      </c>
      <c r="F46" s="61">
        <f>Exp_3!F336</f>
        <v>6.8921666666666557</v>
      </c>
      <c r="G46" s="53">
        <f>Exp_3!G336</f>
        <v>6.8902500000000018</v>
      </c>
      <c r="H46" s="62">
        <f>Exp_3!H336</f>
        <v>7.1151666666666662</v>
      </c>
      <c r="I46" s="61">
        <f>Exp_3!I336</f>
        <v>0.54943749999999991</v>
      </c>
      <c r="J46" s="53">
        <f>Exp_3!J336</f>
        <v>0.57599999999999962</v>
      </c>
      <c r="K46" s="62">
        <f>Exp_3!K336</f>
        <v>0.60016666666666652</v>
      </c>
      <c r="L46" s="61">
        <f>Exp_3!L336</f>
        <v>0.2347208333333333</v>
      </c>
      <c r="M46" s="53">
        <f>Exp_3!M336</f>
        <v>0.22931249999999997</v>
      </c>
      <c r="N46" s="62">
        <f>Exp_3!N336</f>
        <v>0.23572500000000013</v>
      </c>
      <c r="O46" s="61">
        <f>Exp_3!O336</f>
        <v>0.4435325386658977</v>
      </c>
      <c r="P46" s="53">
        <f>Exp_3!P336</f>
        <v>0.43445163783513197</v>
      </c>
      <c r="Q46" s="62">
        <f>Exp_3!Q336</f>
        <v>0.43892215051388833</v>
      </c>
    </row>
    <row r="47" spans="2:17" x14ac:dyDescent="0.35">
      <c r="B47" s="12">
        <f>$B$7</f>
        <v>40</v>
      </c>
      <c r="C47" s="15">
        <f>Exp_3!C337</f>
        <v>78.818694305394843</v>
      </c>
      <c r="D47" s="16">
        <f>Exp_3!D337</f>
        <v>74.916669360760864</v>
      </c>
      <c r="E47" s="17">
        <f>Exp_3!E337</f>
        <v>86.241307785057998</v>
      </c>
      <c r="F47" s="15">
        <f>Exp_3!F337</f>
        <v>12.681833333333335</v>
      </c>
      <c r="G47" s="16">
        <f>Exp_3!G337</f>
        <v>12.950250000000004</v>
      </c>
      <c r="H47" s="17">
        <f>Exp_3!H337</f>
        <v>13.044833333333344</v>
      </c>
      <c r="I47" s="15">
        <f>Exp_3!I337</f>
        <v>0.54043749999999979</v>
      </c>
      <c r="J47" s="16">
        <f>Exp_3!J337</f>
        <v>0.58689583333333384</v>
      </c>
      <c r="K47" s="17">
        <f>Exp_3!K337</f>
        <v>0.61385416666666648</v>
      </c>
      <c r="L47" s="15">
        <f>Exp_3!L337</f>
        <v>0.26300208333333319</v>
      </c>
      <c r="M47" s="16">
        <f>Exp_3!M337</f>
        <v>0.26506666666666656</v>
      </c>
      <c r="N47" s="17">
        <f>Exp_3!N337</f>
        <v>0.26473541666666656</v>
      </c>
      <c r="O47" s="15">
        <f>Exp_3!O337</f>
        <v>0.58300851885723659</v>
      </c>
      <c r="P47" s="16">
        <f>Exp_3!P337</f>
        <v>0.57981788991345296</v>
      </c>
      <c r="Q47" s="17">
        <f>Exp_3!Q337</f>
        <v>0.57610911483101557</v>
      </c>
    </row>
    <row r="48" spans="2:17" x14ac:dyDescent="0.35">
      <c r="B48" s="12">
        <f>$B$8</f>
        <v>100</v>
      </c>
      <c r="C48" s="24">
        <f>Exp_3!C338</f>
        <v>84.807542592190075</v>
      </c>
      <c r="D48" s="25">
        <f>Exp_3!D338</f>
        <v>82.653673021229125</v>
      </c>
      <c r="E48" s="26">
        <f>Exp_3!E338</f>
        <v>81.176946679835979</v>
      </c>
      <c r="F48" s="24">
        <f>Exp_3!F338</f>
        <v>23.756666666666643</v>
      </c>
      <c r="G48" s="25">
        <f>Exp_3!G338</f>
        <v>30.221833333333326</v>
      </c>
      <c r="H48" s="26">
        <f>Exp_3!H338</f>
        <v>30.009749999999979</v>
      </c>
      <c r="I48" s="24">
        <f>Exp_3!I338</f>
        <v>0.49606250000000013</v>
      </c>
      <c r="J48" s="25">
        <f>Exp_3!J338</f>
        <v>0.58422916666666669</v>
      </c>
      <c r="K48" s="26">
        <f>Exp_3!K338</f>
        <v>0.61279166666666629</v>
      </c>
      <c r="L48" s="24">
        <f>Exp_3!L338</f>
        <v>0.21772416666666675</v>
      </c>
      <c r="M48" s="25">
        <f>Exp_3!M338</f>
        <v>0.27884916666666654</v>
      </c>
      <c r="N48" s="26">
        <f>Exp_3!N338</f>
        <v>0.2755858333333332</v>
      </c>
      <c r="O48" s="24">
        <f>Exp_3!O338</f>
        <v>0.71966449075532124</v>
      </c>
      <c r="P48" s="25">
        <f>Exp_3!P338</f>
        <v>0.73108929453343896</v>
      </c>
      <c r="Q48" s="26">
        <f>Exp_3!Q338</f>
        <v>0.73087169338274516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Exp_3!C342</f>
        <v>82.135339838514454</v>
      </c>
      <c r="D50" s="53">
        <f>Exp_3!D342</f>
        <v>69.4178288550997</v>
      </c>
      <c r="E50" s="62">
        <f>Exp_3!E342</f>
        <v>65.043112620686586</v>
      </c>
      <c r="F50" s="61">
        <f>Exp_3!F342</f>
        <v>4.2815000000000003</v>
      </c>
      <c r="G50" s="53">
        <f>Exp_3!G342</f>
        <v>4.7069999999999999</v>
      </c>
      <c r="H50" s="62">
        <f>Exp_3!H342</f>
        <v>5.0914999999999999</v>
      </c>
      <c r="I50" s="61">
        <f>Exp_3!I342</f>
        <v>0.46637499999999998</v>
      </c>
      <c r="J50" s="53">
        <f>Exp_3!J342</f>
        <v>0.54462500000000003</v>
      </c>
      <c r="K50" s="62">
        <f>Exp_3!K342</f>
        <v>0.60950000000000004</v>
      </c>
      <c r="L50" s="61">
        <f>Exp_3!L342</f>
        <v>0.12079999999999959</v>
      </c>
      <c r="M50" s="53">
        <f>Exp_3!M342</f>
        <v>0.12642499999999957</v>
      </c>
      <c r="N50" s="62">
        <f>Exp_3!N342</f>
        <v>0.13267499999999971</v>
      </c>
      <c r="O50" s="61">
        <f>Exp_3!O342</f>
        <v>0.33508225822594956</v>
      </c>
      <c r="P50" s="53">
        <f>Exp_3!P342</f>
        <v>0.33322646092942076</v>
      </c>
      <c r="Q50" s="62">
        <f>Exp_3!Q342</f>
        <v>0.33094981835974385</v>
      </c>
    </row>
    <row r="51" spans="2:17" x14ac:dyDescent="0.35">
      <c r="B51" s="12">
        <f>$B$7</f>
        <v>40</v>
      </c>
      <c r="C51" s="15">
        <f>Exp_3!C343</f>
        <v>76.052646164040169</v>
      </c>
      <c r="D51" s="16">
        <f>Exp_3!D343</f>
        <v>68.795426609857969</v>
      </c>
      <c r="E51" s="17">
        <f>Exp_3!E343</f>
        <v>80.340291565160911</v>
      </c>
      <c r="F51" s="15">
        <f>Exp_3!F343</f>
        <v>6.117</v>
      </c>
      <c r="G51" s="16">
        <f>Exp_3!G343</f>
        <v>6.5625</v>
      </c>
      <c r="H51" s="17">
        <f>Exp_3!H343</f>
        <v>6.8579999999999997</v>
      </c>
      <c r="I51" s="15">
        <f>Exp_3!I343</f>
        <v>0.45387499999999997</v>
      </c>
      <c r="J51" s="16">
        <f>Exp_3!J343</f>
        <v>0.54949999999999999</v>
      </c>
      <c r="K51" s="17">
        <f>Exp_3!K343</f>
        <v>0.61862499999999998</v>
      </c>
      <c r="L51" s="15">
        <f>Exp_3!L343</f>
        <v>0.10753750000000006</v>
      </c>
      <c r="M51" s="16">
        <f>Exp_3!M343</f>
        <v>0.10911250000000013</v>
      </c>
      <c r="N51" s="17">
        <f>Exp_3!N343</f>
        <v>0.10958750000000009</v>
      </c>
      <c r="O51" s="15">
        <f>Exp_3!O343</f>
        <v>0.43781694380149966</v>
      </c>
      <c r="P51" s="16">
        <f>Exp_3!P343</f>
        <v>0.43853321301175491</v>
      </c>
      <c r="Q51" s="17">
        <f>Exp_3!Q343</f>
        <v>0.42557127819611751</v>
      </c>
    </row>
    <row r="52" spans="2:17" x14ac:dyDescent="0.35">
      <c r="B52" s="12">
        <f>$B$8</f>
        <v>100</v>
      </c>
      <c r="C52" s="24">
        <f>Exp_3!C344</f>
        <v>85.40965803717863</v>
      </c>
      <c r="D52" s="25">
        <f>Exp_3!D344</f>
        <v>75.665790051868058</v>
      </c>
      <c r="E52" s="26">
        <f>Exp_3!E344</f>
        <v>77.667093575237544</v>
      </c>
      <c r="F52" s="24">
        <f>Exp_3!F344</f>
        <v>9.1129999999999995</v>
      </c>
      <c r="G52" s="25">
        <f>Exp_3!G344</f>
        <v>9.6415000000000006</v>
      </c>
      <c r="H52" s="26">
        <f>Exp_3!H344</f>
        <v>9.7650000000000006</v>
      </c>
      <c r="I52" s="24">
        <f>Exp_3!I344</f>
        <v>0.43049999999999999</v>
      </c>
      <c r="J52" s="25">
        <f>Exp_3!J344</f>
        <v>0.53449999999999998</v>
      </c>
      <c r="K52" s="26">
        <f>Exp_3!K344</f>
        <v>0.59824999999999995</v>
      </c>
      <c r="L52" s="24">
        <f>Exp_3!L344</f>
        <v>7.3910000000000114E-2</v>
      </c>
      <c r="M52" s="25">
        <f>Exp_3!M344</f>
        <v>7.5035000000000129E-2</v>
      </c>
      <c r="N52" s="26">
        <f>Exp_3!N344</f>
        <v>7.372000000000016E-2</v>
      </c>
      <c r="O52" s="24">
        <f>Exp_3!O344</f>
        <v>0.52854764298911872</v>
      </c>
      <c r="P52" s="25">
        <f>Exp_3!P344</f>
        <v>0.53496721343899722</v>
      </c>
      <c r="Q52" s="26">
        <f>Exp_3!Q344</f>
        <v>0.52989738101949269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Exp_3!C378</f>
        <v>83.112897674132327</v>
      </c>
      <c r="D54" s="53">
        <f>Exp_3!D378</f>
        <v>68.96176062448869</v>
      </c>
      <c r="E54" s="62">
        <f>Exp_3!E378</f>
        <v>64.086676077910155</v>
      </c>
      <c r="F54" s="61">
        <f>Exp_3!F378</f>
        <v>4.7871666666666668</v>
      </c>
      <c r="G54" s="53">
        <f>Exp_3!G378</f>
        <v>4.8177499999999984</v>
      </c>
      <c r="H54" s="62">
        <f>Exp_3!H378</f>
        <v>5.0932500000000038</v>
      </c>
      <c r="I54" s="61">
        <f>Exp_3!I378</f>
        <v>0.45785416666666651</v>
      </c>
      <c r="J54" s="53">
        <f>Exp_3!J378</f>
        <v>0.5011874999999999</v>
      </c>
      <c r="K54" s="62">
        <f>Exp_3!K378</f>
        <v>0.54531249999999953</v>
      </c>
      <c r="L54" s="61">
        <f>Exp_3!L378</f>
        <v>0.14778749999999993</v>
      </c>
      <c r="M54" s="53">
        <f>Exp_3!M378</f>
        <v>0.14065</v>
      </c>
      <c r="N54" s="62">
        <f>Exp_3!N378</f>
        <v>0.14560000000000009</v>
      </c>
      <c r="O54" s="61">
        <f>Exp_3!O378</f>
        <v>0.37439906248077642</v>
      </c>
      <c r="P54" s="53">
        <f>Exp_3!P378</f>
        <v>0.35412944768939336</v>
      </c>
      <c r="Q54" s="62">
        <f>Exp_3!Q378</f>
        <v>0.3571036510627742</v>
      </c>
    </row>
    <row r="55" spans="2:17" x14ac:dyDescent="0.35">
      <c r="B55" s="12">
        <f>$B$7</f>
        <v>40</v>
      </c>
      <c r="C55" s="15">
        <f>Exp_3!C379</f>
        <v>76.727044813272229</v>
      </c>
      <c r="D55" s="16">
        <f>Exp_3!D379</f>
        <v>69.708900141061378</v>
      </c>
      <c r="E55" s="17">
        <f>Exp_3!E379</f>
        <v>79.78472850537544</v>
      </c>
      <c r="F55" s="15">
        <f>Exp_3!F379</f>
        <v>7.5254999999999992</v>
      </c>
      <c r="G55" s="16">
        <f>Exp_3!G379</f>
        <v>7.7576666666666663</v>
      </c>
      <c r="H55" s="17">
        <f>Exp_3!H379</f>
        <v>7.8926666666666696</v>
      </c>
      <c r="I55" s="15">
        <f>Exp_3!I379</f>
        <v>0.43939583333333326</v>
      </c>
      <c r="J55" s="16">
        <f>Exp_3!J379</f>
        <v>0.5034583333333329</v>
      </c>
      <c r="K55" s="17">
        <f>Exp_3!K379</f>
        <v>0.5473958333333333</v>
      </c>
      <c r="L55" s="15">
        <f>Exp_3!L379</f>
        <v>0.14419791666666687</v>
      </c>
      <c r="M55" s="16">
        <f>Exp_3!M379</f>
        <v>0.14359583333333337</v>
      </c>
      <c r="N55" s="17">
        <f>Exp_3!N379</f>
        <v>0.14257708333333335</v>
      </c>
      <c r="O55" s="15">
        <f>Exp_3!O379</f>
        <v>0.49201661291239729</v>
      </c>
      <c r="P55" s="16">
        <f>Exp_3!P379</f>
        <v>0.48649134039463399</v>
      </c>
      <c r="Q55" s="17">
        <f>Exp_3!Q379</f>
        <v>0.47460595720813747</v>
      </c>
    </row>
    <row r="56" spans="2:17" x14ac:dyDescent="0.35">
      <c r="B56" s="12">
        <f>$B$8</f>
        <v>100</v>
      </c>
      <c r="C56" s="24">
        <f>Exp_3!C380</f>
        <v>88.963019477298019</v>
      </c>
      <c r="D56" s="25">
        <f>Exp_3!D380</f>
        <v>81.223691014624308</v>
      </c>
      <c r="E56" s="26">
        <f>Exp_3!E380</f>
        <v>79.267229231469898</v>
      </c>
      <c r="F56" s="24">
        <f>Exp_3!F380</f>
        <v>14.67583333333334</v>
      </c>
      <c r="G56" s="25">
        <f>Exp_3!G380</f>
        <v>16.015999999999998</v>
      </c>
      <c r="H56" s="26">
        <f>Exp_3!H380</f>
        <v>16.244083333333329</v>
      </c>
      <c r="I56" s="24">
        <f>Exp_3!I380</f>
        <v>0.42566666666666664</v>
      </c>
      <c r="J56" s="25">
        <f>Exp_3!J380</f>
        <v>0.48931249999999987</v>
      </c>
      <c r="K56" s="26">
        <f>Exp_3!K380</f>
        <v>0.53195833333333331</v>
      </c>
      <c r="L56" s="24">
        <f>Exp_3!L380</f>
        <v>0.12973166666666658</v>
      </c>
      <c r="M56" s="25">
        <f>Exp_3!M380</f>
        <v>0.14058749999999987</v>
      </c>
      <c r="N56" s="26">
        <f>Exp_3!N380</f>
        <v>0.14116249999999986</v>
      </c>
      <c r="O56" s="24">
        <f>Exp_3!O380</f>
        <v>0.62321280317937477</v>
      </c>
      <c r="P56" s="25">
        <f>Exp_3!P380</f>
        <v>0.61834291779590378</v>
      </c>
      <c r="Q56" s="26">
        <f>Exp_3!Q380</f>
        <v>0.61791187180627249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Exp_3!C420</f>
        <v>86.875111496081828</v>
      </c>
      <c r="D58" s="53">
        <f>Exp_3!D420</f>
        <v>74.396179206602341</v>
      </c>
      <c r="E58" s="62">
        <f>Exp_3!E420</f>
        <v>68.827392296291762</v>
      </c>
      <c r="F58" s="61">
        <f>Exp_3!F420</f>
        <v>5.3528333333333311</v>
      </c>
      <c r="G58" s="53">
        <f>Exp_3!G420</f>
        <v>5.3474166666666676</v>
      </c>
      <c r="H58" s="62">
        <f>Exp_3!H420</f>
        <v>5.5100833333333394</v>
      </c>
      <c r="I58" s="61">
        <f>Exp_3!I420</f>
        <v>0.45537500000000025</v>
      </c>
      <c r="J58" s="53">
        <f>Exp_3!J420</f>
        <v>0.48179166666666701</v>
      </c>
      <c r="K58" s="62">
        <f>Exp_3!K420</f>
        <v>0.50585416666666672</v>
      </c>
      <c r="L58" s="61">
        <f>Exp_3!L420</f>
        <v>0.17656666666666684</v>
      </c>
      <c r="M58" s="53">
        <f>Exp_3!M420</f>
        <v>0.17101250000000018</v>
      </c>
      <c r="N58" s="62">
        <f>Exp_3!N420</f>
        <v>0.17433333333333326</v>
      </c>
      <c r="O58" s="61">
        <f>Exp_3!O420</f>
        <v>0.40804055564640884</v>
      </c>
      <c r="P58" s="53">
        <f>Exp_3!P420</f>
        <v>0.39523380151660881</v>
      </c>
      <c r="Q58" s="62">
        <f>Exp_3!Q420</f>
        <v>0.39690761535112368</v>
      </c>
    </row>
    <row r="59" spans="2:17" x14ac:dyDescent="0.35">
      <c r="B59" s="12">
        <f>$B$7</f>
        <v>40</v>
      </c>
      <c r="C59" s="15">
        <f>Exp_3!C421</f>
        <v>83.600600068589785</v>
      </c>
      <c r="D59" s="16">
        <f>Exp_3!D421</f>
        <v>80.657417976088581</v>
      </c>
      <c r="E59" s="17">
        <f>Exp_3!E421</f>
        <v>88.423262870601988</v>
      </c>
      <c r="F59" s="15">
        <f>Exp_3!F421</f>
        <v>10.073666666666664</v>
      </c>
      <c r="G59" s="16">
        <f>Exp_3!G421</f>
        <v>10.212083333333331</v>
      </c>
      <c r="H59" s="17">
        <f>Exp_3!H421</f>
        <v>10.349749999999993</v>
      </c>
      <c r="I59" s="15">
        <f>Exp_3!I421</f>
        <v>0.4575833333333329</v>
      </c>
      <c r="J59" s="16">
        <f>Exp_3!J421</f>
        <v>0.50270833333333309</v>
      </c>
      <c r="K59" s="17">
        <f>Exp_3!K421</f>
        <v>0.5338750000000001</v>
      </c>
      <c r="L59" s="15">
        <f>Exp_3!L421</f>
        <v>0.20608333333333329</v>
      </c>
      <c r="M59" s="16">
        <f>Exp_3!M421</f>
        <v>0.20503125000000022</v>
      </c>
      <c r="N59" s="17">
        <f>Exp_3!N421</f>
        <v>0.20535625000000016</v>
      </c>
      <c r="O59" s="15">
        <f>Exp_3!O421</f>
        <v>0.5577735067057753</v>
      </c>
      <c r="P59" s="16">
        <f>Exp_3!P421</f>
        <v>0.55195174895821697</v>
      </c>
      <c r="Q59" s="17">
        <f>Exp_3!Q421</f>
        <v>0.54644563545886249</v>
      </c>
    </row>
    <row r="60" spans="2:17" ht="15" thickBot="1" x14ac:dyDescent="0.4">
      <c r="B60" s="36">
        <f>$B$8</f>
        <v>100</v>
      </c>
      <c r="C60" s="49">
        <f>Exp_3!C422</f>
        <v>94.402241812220225</v>
      </c>
      <c r="D60" s="50">
        <f>Exp_3!D422</f>
        <v>90.832628753778266</v>
      </c>
      <c r="E60" s="51">
        <f>Exp_3!E422</f>
        <v>88.679603546908098</v>
      </c>
      <c r="F60" s="49">
        <f>Exp_3!F422</f>
        <v>18.646833333333326</v>
      </c>
      <c r="G60" s="50">
        <f>Exp_3!G422</f>
        <v>23.44666666666668</v>
      </c>
      <c r="H60" s="51">
        <f>Exp_3!H422</f>
        <v>23.476666666666684</v>
      </c>
      <c r="I60" s="49">
        <f>Exp_3!I422</f>
        <v>0.42893749999999986</v>
      </c>
      <c r="J60" s="50">
        <f>Exp_3!J422</f>
        <v>0.50545833333333334</v>
      </c>
      <c r="K60" s="51">
        <f>Exp_3!K422</f>
        <v>0.53991666666666693</v>
      </c>
      <c r="L60" s="49">
        <f>Exp_3!L422</f>
        <v>0.16931083333333311</v>
      </c>
      <c r="M60" s="50">
        <f>Exp_3!M422</f>
        <v>0.21424833333333343</v>
      </c>
      <c r="N60" s="51">
        <f>Exp_3!N422</f>
        <v>0.21317000000000019</v>
      </c>
      <c r="O60" s="49">
        <f>Exp_3!O422</f>
        <v>0.70282760693643331</v>
      </c>
      <c r="P60" s="50">
        <f>Exp_3!P422</f>
        <v>0.71447480191798984</v>
      </c>
      <c r="Q60" s="51">
        <f>Exp_3!Q422</f>
        <v>0.71401618444548309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BD37A-9AF0-4A2F-B354-E971CD53988E}">
  <sheetPr codeName="Sheet13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Exp_4!B1</f>
        <v>Exp4: using high Rsquared, dynamic case (rho_yt is nonzero), m=0, breaks in slopes and intercepts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Exp_4!C6</f>
        <v>25.576162829091555</v>
      </c>
      <c r="D6" s="53">
        <f>Exp_4!D6</f>
        <v>22.015529090220937</v>
      </c>
      <c r="E6" s="62">
        <f>Exp_4!E6</f>
        <v>20.59581988083837</v>
      </c>
      <c r="F6" s="61">
        <f>Exp_4!F6</f>
        <v>4</v>
      </c>
      <c r="G6" s="53">
        <f>Exp_4!G6</f>
        <v>4</v>
      </c>
      <c r="H6" s="62">
        <f>Exp_4!H6</f>
        <v>4</v>
      </c>
      <c r="I6" s="61">
        <f>Exp_4!I6</f>
        <v>1</v>
      </c>
      <c r="J6" s="53">
        <f>Exp_4!J6</f>
        <v>1</v>
      </c>
      <c r="K6" s="62">
        <f>Exp_4!K6</f>
        <v>1</v>
      </c>
      <c r="L6" s="61">
        <f>Exp_4!L6</f>
        <v>0</v>
      </c>
      <c r="M6" s="53">
        <f>Exp_4!M6</f>
        <v>0</v>
      </c>
      <c r="N6" s="62">
        <f>Exp_4!N6</f>
        <v>0</v>
      </c>
      <c r="O6" s="61">
        <f>Exp_4!O6</f>
        <v>0</v>
      </c>
      <c r="P6" s="53">
        <f>Exp_4!P6</f>
        <v>0</v>
      </c>
      <c r="Q6" s="62">
        <f>Exp_4!Q6</f>
        <v>0</v>
      </c>
    </row>
    <row r="7" spans="2:17" x14ac:dyDescent="0.35">
      <c r="B7" s="12">
        <v>40</v>
      </c>
      <c r="C7" s="15">
        <f>Exp_4!C7</f>
        <v>22.541344825746467</v>
      </c>
      <c r="D7" s="16">
        <f>Exp_4!D7</f>
        <v>20.897936980757528</v>
      </c>
      <c r="E7" s="17">
        <f>Exp_4!E7</f>
        <v>24.84641653080191</v>
      </c>
      <c r="F7" s="15">
        <f>Exp_4!F7</f>
        <v>4</v>
      </c>
      <c r="G7" s="16">
        <f>Exp_4!G7</f>
        <v>4</v>
      </c>
      <c r="H7" s="17">
        <f>Exp_4!H7</f>
        <v>4</v>
      </c>
      <c r="I7" s="15">
        <f>Exp_4!I7</f>
        <v>1</v>
      </c>
      <c r="J7" s="16">
        <f>Exp_4!J7</f>
        <v>1</v>
      </c>
      <c r="K7" s="17">
        <f>Exp_4!K7</f>
        <v>1</v>
      </c>
      <c r="L7" s="15">
        <f>Exp_4!L7</f>
        <v>0</v>
      </c>
      <c r="M7" s="16">
        <f>Exp_4!M7</f>
        <v>0</v>
      </c>
      <c r="N7" s="17">
        <f>Exp_4!N7</f>
        <v>0</v>
      </c>
      <c r="O7" s="15">
        <f>Exp_4!O7</f>
        <v>0</v>
      </c>
      <c r="P7" s="16">
        <f>Exp_4!P7</f>
        <v>0</v>
      </c>
      <c r="Q7" s="17">
        <f>Exp_4!Q7</f>
        <v>0</v>
      </c>
    </row>
    <row r="8" spans="2:17" x14ac:dyDescent="0.35">
      <c r="B8" s="12">
        <v>100</v>
      </c>
      <c r="C8" s="24">
        <f>Exp_4!C8</f>
        <v>23.502815340720893</v>
      </c>
      <c r="D8" s="25">
        <f>Exp_4!D8</f>
        <v>21.915466220638709</v>
      </c>
      <c r="E8" s="26">
        <f>Exp_4!E8</f>
        <v>22.729895498728876</v>
      </c>
      <c r="F8" s="24">
        <f>Exp_4!F8</f>
        <v>4</v>
      </c>
      <c r="G8" s="25">
        <f>Exp_4!G8</f>
        <v>4</v>
      </c>
      <c r="H8" s="26">
        <f>Exp_4!H8</f>
        <v>4</v>
      </c>
      <c r="I8" s="24">
        <f>Exp_4!I8</f>
        <v>1</v>
      </c>
      <c r="J8" s="25">
        <f>Exp_4!J8</f>
        <v>1</v>
      </c>
      <c r="K8" s="26">
        <f>Exp_4!K8</f>
        <v>1</v>
      </c>
      <c r="L8" s="24">
        <f>Exp_4!L8</f>
        <v>0</v>
      </c>
      <c r="M8" s="25">
        <f>Exp_4!M8</f>
        <v>0</v>
      </c>
      <c r="N8" s="26">
        <f>Exp_4!N8</f>
        <v>0</v>
      </c>
      <c r="O8" s="24">
        <f>Exp_4!O8</f>
        <v>0</v>
      </c>
      <c r="P8" s="25">
        <f>Exp_4!P8</f>
        <v>0</v>
      </c>
      <c r="Q8" s="26">
        <f>Exp_4!Q8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Exp_4!C42</f>
        <v>24.084432098203212</v>
      </c>
      <c r="D10" s="53">
        <f>Exp_4!D42</f>
        <v>20.434827325189286</v>
      </c>
      <c r="E10" s="62">
        <f>Exp_4!E42</f>
        <v>18.645354682237326</v>
      </c>
      <c r="F10" s="61">
        <f>Exp_4!F42</f>
        <v>4</v>
      </c>
      <c r="G10" s="53">
        <f>Exp_4!G42</f>
        <v>4</v>
      </c>
      <c r="H10" s="62">
        <f>Exp_4!H42</f>
        <v>4</v>
      </c>
      <c r="I10" s="61">
        <f>Exp_4!I42</f>
        <v>1</v>
      </c>
      <c r="J10" s="53">
        <f>Exp_4!J42</f>
        <v>1</v>
      </c>
      <c r="K10" s="62">
        <f>Exp_4!K42</f>
        <v>1</v>
      </c>
      <c r="L10" s="61">
        <f>Exp_4!L42</f>
        <v>0</v>
      </c>
      <c r="M10" s="53">
        <f>Exp_4!M42</f>
        <v>0</v>
      </c>
      <c r="N10" s="62">
        <f>Exp_4!N42</f>
        <v>0</v>
      </c>
      <c r="O10" s="61">
        <f>Exp_4!O42</f>
        <v>0</v>
      </c>
      <c r="P10" s="53">
        <f>Exp_4!P42</f>
        <v>0</v>
      </c>
      <c r="Q10" s="62">
        <f>Exp_4!Q42</f>
        <v>0</v>
      </c>
    </row>
    <row r="11" spans="2:17" x14ac:dyDescent="0.35">
      <c r="B11" s="12">
        <f>$B$7</f>
        <v>40</v>
      </c>
      <c r="C11" s="15">
        <f>Exp_4!C43</f>
        <v>21.266679137072391</v>
      </c>
      <c r="D11" s="16">
        <f>Exp_4!D43</f>
        <v>19.260875609024723</v>
      </c>
      <c r="E11" s="17">
        <f>Exp_4!E43</f>
        <v>22.929403168393787</v>
      </c>
      <c r="F11" s="15">
        <f>Exp_4!F43</f>
        <v>4</v>
      </c>
      <c r="G11" s="16">
        <f>Exp_4!G43</f>
        <v>4</v>
      </c>
      <c r="H11" s="17">
        <f>Exp_4!H43</f>
        <v>4</v>
      </c>
      <c r="I11" s="15">
        <f>Exp_4!I43</f>
        <v>1</v>
      </c>
      <c r="J11" s="16">
        <f>Exp_4!J43</f>
        <v>1</v>
      </c>
      <c r="K11" s="17">
        <f>Exp_4!K43</f>
        <v>1</v>
      </c>
      <c r="L11" s="15">
        <f>Exp_4!L43</f>
        <v>0</v>
      </c>
      <c r="M11" s="16">
        <f>Exp_4!M43</f>
        <v>0</v>
      </c>
      <c r="N11" s="17">
        <f>Exp_4!N43</f>
        <v>0</v>
      </c>
      <c r="O11" s="15">
        <f>Exp_4!O43</f>
        <v>0</v>
      </c>
      <c r="P11" s="16">
        <f>Exp_4!P43</f>
        <v>0</v>
      </c>
      <c r="Q11" s="17">
        <f>Exp_4!Q43</f>
        <v>0</v>
      </c>
    </row>
    <row r="12" spans="2:17" x14ac:dyDescent="0.35">
      <c r="B12" s="12">
        <f>$B$8</f>
        <v>100</v>
      </c>
      <c r="C12" s="24">
        <f>Exp_4!C44</f>
        <v>22.39045118597905</v>
      </c>
      <c r="D12" s="25">
        <f>Exp_4!D44</f>
        <v>20.270181238619983</v>
      </c>
      <c r="E12" s="26">
        <f>Exp_4!E44</f>
        <v>20.520563492853242</v>
      </c>
      <c r="F12" s="24">
        <f>Exp_4!F44</f>
        <v>4</v>
      </c>
      <c r="G12" s="25">
        <f>Exp_4!G44</f>
        <v>4</v>
      </c>
      <c r="H12" s="26">
        <f>Exp_4!H44</f>
        <v>4</v>
      </c>
      <c r="I12" s="24">
        <f>Exp_4!I44</f>
        <v>1</v>
      </c>
      <c r="J12" s="25">
        <f>Exp_4!J44</f>
        <v>1</v>
      </c>
      <c r="K12" s="26">
        <f>Exp_4!K44</f>
        <v>1</v>
      </c>
      <c r="L12" s="24">
        <f>Exp_4!L44</f>
        <v>0</v>
      </c>
      <c r="M12" s="25">
        <f>Exp_4!M44</f>
        <v>0</v>
      </c>
      <c r="N12" s="26">
        <f>Exp_4!N44</f>
        <v>0</v>
      </c>
      <c r="O12" s="24">
        <f>Exp_4!O44</f>
        <v>0</v>
      </c>
      <c r="P12" s="25">
        <f>Exp_4!P44</f>
        <v>0</v>
      </c>
      <c r="Q12" s="26">
        <f>Exp_4!Q44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Exp_4!C84</f>
        <v>24.126774757301572</v>
      </c>
      <c r="D14" s="53">
        <f>Exp_4!D84</f>
        <v>20.790071681054794</v>
      </c>
      <c r="E14" s="62">
        <f>Exp_4!E84</f>
        <v>19.126009806153547</v>
      </c>
      <c r="F14" s="61">
        <f>Exp_4!F84</f>
        <v>4</v>
      </c>
      <c r="G14" s="53">
        <f>Exp_4!G84</f>
        <v>4</v>
      </c>
      <c r="H14" s="62">
        <f>Exp_4!H84</f>
        <v>4</v>
      </c>
      <c r="I14" s="61">
        <f>Exp_4!I84</f>
        <v>1</v>
      </c>
      <c r="J14" s="53">
        <f>Exp_4!J84</f>
        <v>1</v>
      </c>
      <c r="K14" s="62">
        <f>Exp_4!K84</f>
        <v>1</v>
      </c>
      <c r="L14" s="61">
        <f>Exp_4!L84</f>
        <v>0</v>
      </c>
      <c r="M14" s="53">
        <f>Exp_4!M84</f>
        <v>0</v>
      </c>
      <c r="N14" s="62">
        <f>Exp_4!N84</f>
        <v>0</v>
      </c>
      <c r="O14" s="61">
        <f>Exp_4!O84</f>
        <v>0</v>
      </c>
      <c r="P14" s="53">
        <f>Exp_4!P84</f>
        <v>0</v>
      </c>
      <c r="Q14" s="62">
        <f>Exp_4!Q84</f>
        <v>0</v>
      </c>
    </row>
    <row r="15" spans="2:17" x14ac:dyDescent="0.35">
      <c r="B15" s="12">
        <f>$B$7</f>
        <v>40</v>
      </c>
      <c r="C15" s="15">
        <f>Exp_4!C85</f>
        <v>21.469508935151861</v>
      </c>
      <c r="D15" s="16">
        <f>Exp_4!D85</f>
        <v>19.800629189286504</v>
      </c>
      <c r="E15" s="17">
        <f>Exp_4!E85</f>
        <v>23.447079430764514</v>
      </c>
      <c r="F15" s="15">
        <f>Exp_4!F85</f>
        <v>4</v>
      </c>
      <c r="G15" s="16">
        <f>Exp_4!G85</f>
        <v>4</v>
      </c>
      <c r="H15" s="17">
        <f>Exp_4!H85</f>
        <v>4</v>
      </c>
      <c r="I15" s="15">
        <f>Exp_4!I85</f>
        <v>1</v>
      </c>
      <c r="J15" s="16">
        <f>Exp_4!J85</f>
        <v>1</v>
      </c>
      <c r="K15" s="17">
        <f>Exp_4!K85</f>
        <v>1</v>
      </c>
      <c r="L15" s="15">
        <f>Exp_4!L85</f>
        <v>0</v>
      </c>
      <c r="M15" s="16">
        <f>Exp_4!M85</f>
        <v>0</v>
      </c>
      <c r="N15" s="17">
        <f>Exp_4!N85</f>
        <v>0</v>
      </c>
      <c r="O15" s="15">
        <f>Exp_4!O85</f>
        <v>0</v>
      </c>
      <c r="P15" s="16">
        <f>Exp_4!P85</f>
        <v>0</v>
      </c>
      <c r="Q15" s="17">
        <f>Exp_4!Q85</f>
        <v>0</v>
      </c>
    </row>
    <row r="16" spans="2:17" x14ac:dyDescent="0.35">
      <c r="B16" s="12">
        <f>$B$8</f>
        <v>100</v>
      </c>
      <c r="C16" s="24">
        <f>Exp_4!C86</f>
        <v>22.572586508199819</v>
      </c>
      <c r="D16" s="25">
        <f>Exp_4!D86</f>
        <v>20.804682826410044</v>
      </c>
      <c r="E16" s="26">
        <f>Exp_4!E86</f>
        <v>21.324509770332934</v>
      </c>
      <c r="F16" s="24">
        <f>Exp_4!F86</f>
        <v>4</v>
      </c>
      <c r="G16" s="25">
        <f>Exp_4!G86</f>
        <v>4</v>
      </c>
      <c r="H16" s="26">
        <f>Exp_4!H86</f>
        <v>4</v>
      </c>
      <c r="I16" s="24">
        <f>Exp_4!I86</f>
        <v>1</v>
      </c>
      <c r="J16" s="25">
        <f>Exp_4!J86</f>
        <v>1</v>
      </c>
      <c r="K16" s="26">
        <f>Exp_4!K86</f>
        <v>1</v>
      </c>
      <c r="L16" s="24">
        <f>Exp_4!L86</f>
        <v>0</v>
      </c>
      <c r="M16" s="25">
        <f>Exp_4!M86</f>
        <v>0</v>
      </c>
      <c r="N16" s="26">
        <f>Exp_4!N86</f>
        <v>0</v>
      </c>
      <c r="O16" s="24">
        <f>Exp_4!O86</f>
        <v>0</v>
      </c>
      <c r="P16" s="25">
        <f>Exp_4!P86</f>
        <v>0</v>
      </c>
      <c r="Q16" s="26">
        <f>Exp_4!Q86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Exp_4!C90</f>
        <v>25.987724019805754</v>
      </c>
      <c r="D18" s="53">
        <f>Exp_4!D90</f>
        <v>22.313614730727739</v>
      </c>
      <c r="E18" s="62">
        <f>Exp_4!E90</f>
        <v>20.924443424134996</v>
      </c>
      <c r="F18" s="61">
        <f>Exp_4!F90</f>
        <v>3.8109999999999999</v>
      </c>
      <c r="G18" s="53">
        <f>Exp_4!G90</f>
        <v>4.8120000000000003</v>
      </c>
      <c r="H18" s="62">
        <f>Exp_4!H90</f>
        <v>5.5945</v>
      </c>
      <c r="I18" s="61">
        <f>Exp_4!I90</f>
        <v>0.77562500000000001</v>
      </c>
      <c r="J18" s="53">
        <f>Exp_4!J90</f>
        <v>0.91362500000000002</v>
      </c>
      <c r="K18" s="62">
        <f>Exp_4!K90</f>
        <v>0.96712500000000001</v>
      </c>
      <c r="L18" s="61">
        <f>Exp_4!L90</f>
        <v>3.5425000000000095E-2</v>
      </c>
      <c r="M18" s="53">
        <f>Exp_4!M90</f>
        <v>5.7874999999999815E-2</v>
      </c>
      <c r="N18" s="62">
        <f>Exp_4!N90</f>
        <v>8.6299999999999474E-2</v>
      </c>
      <c r="O18" s="61">
        <f>Exp_4!O90</f>
        <v>0.10763837412587461</v>
      </c>
      <c r="P18" s="53">
        <f>Exp_4!P90</f>
        <v>0.16073343184593181</v>
      </c>
      <c r="Q18" s="62">
        <f>Exp_4!Q90</f>
        <v>0.22094798396048304</v>
      </c>
    </row>
    <row r="19" spans="2:17" x14ac:dyDescent="0.35">
      <c r="B19" s="12">
        <f>$B$7</f>
        <v>40</v>
      </c>
      <c r="C19" s="15">
        <f>Exp_4!C91</f>
        <v>23.231689042304762</v>
      </c>
      <c r="D19" s="16">
        <f>Exp_4!D91</f>
        <v>21.319183762190249</v>
      </c>
      <c r="E19" s="17">
        <f>Exp_4!E91</f>
        <v>25.177613875724692</v>
      </c>
      <c r="F19" s="15">
        <f>Exp_4!F91</f>
        <v>3.5265</v>
      </c>
      <c r="G19" s="16">
        <f>Exp_4!G91</f>
        <v>4.6215000000000002</v>
      </c>
      <c r="H19" s="17">
        <f>Exp_4!H91</f>
        <v>5.3295000000000003</v>
      </c>
      <c r="I19" s="15">
        <f>Exp_4!I91</f>
        <v>0.74075000000000002</v>
      </c>
      <c r="J19" s="16">
        <f>Exp_4!J91</f>
        <v>0.90275000000000005</v>
      </c>
      <c r="K19" s="17">
        <f>Exp_4!K91</f>
        <v>0.96112500000000001</v>
      </c>
      <c r="L19" s="15">
        <f>Exp_4!L91</f>
        <v>1.4087500000000062E-2</v>
      </c>
      <c r="M19" s="16">
        <f>Exp_4!M91</f>
        <v>2.5262499999999941E-2</v>
      </c>
      <c r="N19" s="17">
        <f>Exp_4!N91</f>
        <v>3.7124999999999783E-2</v>
      </c>
      <c r="O19" s="15">
        <f>Exp_4!O91</f>
        <v>8.897149100899128E-2</v>
      </c>
      <c r="P19" s="16">
        <f>Exp_4!P91</f>
        <v>0.14319439033189071</v>
      </c>
      <c r="Q19" s="17">
        <f>Exp_4!Q91</f>
        <v>0.19679452145077056</v>
      </c>
    </row>
    <row r="20" spans="2:17" x14ac:dyDescent="0.35">
      <c r="B20" s="12">
        <f>$B$8</f>
        <v>100</v>
      </c>
      <c r="C20" s="24">
        <f>Exp_4!C92</f>
        <v>23.767451594568005</v>
      </c>
      <c r="D20" s="25">
        <f>Exp_4!D92</f>
        <v>22.166237608654949</v>
      </c>
      <c r="E20" s="26">
        <f>Exp_4!E92</f>
        <v>23.099048942776871</v>
      </c>
      <c r="F20" s="24">
        <f>Exp_4!F92</f>
        <v>3.161</v>
      </c>
      <c r="G20" s="25">
        <f>Exp_4!G92</f>
        <v>4.2934999999999999</v>
      </c>
      <c r="H20" s="26">
        <f>Exp_4!H92</f>
        <v>4.8780000000000001</v>
      </c>
      <c r="I20" s="24">
        <f>Exp_4!I92</f>
        <v>0.68225000000000002</v>
      </c>
      <c r="J20" s="25">
        <f>Exp_4!J92</f>
        <v>0.86875000000000002</v>
      </c>
      <c r="K20" s="26">
        <f>Exp_4!K92</f>
        <v>0.94287500000000002</v>
      </c>
      <c r="L20" s="24">
        <f>Exp_4!L92</f>
        <v>4.319999999999974E-3</v>
      </c>
      <c r="M20" s="25">
        <f>Exp_4!M92</f>
        <v>8.184999999999925E-3</v>
      </c>
      <c r="N20" s="26">
        <f>Exp_4!N92</f>
        <v>1.1064999999999882E-2</v>
      </c>
      <c r="O20" s="24">
        <f>Exp_4!O92</f>
        <v>7.2137075424575439E-2</v>
      </c>
      <c r="P20" s="25">
        <f>Exp_4!P92</f>
        <v>0.12237122044622117</v>
      </c>
      <c r="Q20" s="26">
        <f>Exp_4!Q92</f>
        <v>0.15579612193362202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Exp_4!C126</f>
        <v>24.647496724709224</v>
      </c>
      <c r="D22" s="53">
        <f>Exp_4!D126</f>
        <v>20.872611555329538</v>
      </c>
      <c r="E22" s="62">
        <f>Exp_4!E126</f>
        <v>19.118065277948869</v>
      </c>
      <c r="F22" s="61">
        <f>Exp_4!F126</f>
        <v>3.8109999999999999</v>
      </c>
      <c r="G22" s="53">
        <f>Exp_4!G126</f>
        <v>4.8120000000000003</v>
      </c>
      <c r="H22" s="62">
        <f>Exp_4!H126</f>
        <v>5.5945</v>
      </c>
      <c r="I22" s="61">
        <f>Exp_4!I126</f>
        <v>0.77562500000000001</v>
      </c>
      <c r="J22" s="53">
        <f>Exp_4!J126</f>
        <v>0.91362500000000002</v>
      </c>
      <c r="K22" s="62">
        <f>Exp_4!K126</f>
        <v>0.96712500000000001</v>
      </c>
      <c r="L22" s="61">
        <f>Exp_4!L126</f>
        <v>3.5425000000000095E-2</v>
      </c>
      <c r="M22" s="53">
        <f>Exp_4!M126</f>
        <v>5.7874999999999815E-2</v>
      </c>
      <c r="N22" s="62">
        <f>Exp_4!N126</f>
        <v>8.6299999999999474E-2</v>
      </c>
      <c r="O22" s="61">
        <f>Exp_4!O126</f>
        <v>0.10763837412587461</v>
      </c>
      <c r="P22" s="53">
        <f>Exp_4!P126</f>
        <v>0.16073343184593181</v>
      </c>
      <c r="Q22" s="62">
        <f>Exp_4!Q126</f>
        <v>0.22094798396048304</v>
      </c>
    </row>
    <row r="23" spans="2:17" x14ac:dyDescent="0.35">
      <c r="B23" s="12">
        <f>$B$7</f>
        <v>40</v>
      </c>
      <c r="C23" s="15">
        <f>Exp_4!C127</f>
        <v>21.987325863085804</v>
      </c>
      <c r="D23" s="16">
        <f>Exp_4!D127</f>
        <v>19.717802759541513</v>
      </c>
      <c r="E23" s="17">
        <f>Exp_4!E127</f>
        <v>23.738152980146456</v>
      </c>
      <c r="F23" s="15">
        <f>Exp_4!F127</f>
        <v>3.5265</v>
      </c>
      <c r="G23" s="16">
        <f>Exp_4!G127</f>
        <v>4.6215000000000002</v>
      </c>
      <c r="H23" s="17">
        <f>Exp_4!H127</f>
        <v>5.3295000000000003</v>
      </c>
      <c r="I23" s="15">
        <f>Exp_4!I127</f>
        <v>0.74075000000000002</v>
      </c>
      <c r="J23" s="16">
        <f>Exp_4!J127</f>
        <v>0.90275000000000005</v>
      </c>
      <c r="K23" s="17">
        <f>Exp_4!K127</f>
        <v>0.96112500000000001</v>
      </c>
      <c r="L23" s="15">
        <f>Exp_4!L127</f>
        <v>1.4087500000000062E-2</v>
      </c>
      <c r="M23" s="16">
        <f>Exp_4!M127</f>
        <v>2.5262499999999941E-2</v>
      </c>
      <c r="N23" s="17">
        <f>Exp_4!N127</f>
        <v>3.7124999999999783E-2</v>
      </c>
      <c r="O23" s="15">
        <f>Exp_4!O127</f>
        <v>8.897149100899128E-2</v>
      </c>
      <c r="P23" s="16">
        <f>Exp_4!P127</f>
        <v>0.14319439033189071</v>
      </c>
      <c r="Q23" s="17">
        <f>Exp_4!Q127</f>
        <v>0.19679452145077056</v>
      </c>
    </row>
    <row r="24" spans="2:17" x14ac:dyDescent="0.35">
      <c r="B24" s="12">
        <f>$B$8</f>
        <v>100</v>
      </c>
      <c r="C24" s="24">
        <f>Exp_4!C128</f>
        <v>22.676877570157092</v>
      </c>
      <c r="D24" s="25">
        <f>Exp_4!D128</f>
        <v>20.71544545622918</v>
      </c>
      <c r="E24" s="26">
        <f>Exp_4!E128</f>
        <v>21.128370889701557</v>
      </c>
      <c r="F24" s="24">
        <f>Exp_4!F128</f>
        <v>3.161</v>
      </c>
      <c r="G24" s="25">
        <f>Exp_4!G128</f>
        <v>4.2934999999999999</v>
      </c>
      <c r="H24" s="26">
        <f>Exp_4!H128</f>
        <v>4.8780000000000001</v>
      </c>
      <c r="I24" s="24">
        <f>Exp_4!I128</f>
        <v>0.68225000000000002</v>
      </c>
      <c r="J24" s="25">
        <f>Exp_4!J128</f>
        <v>0.86875000000000002</v>
      </c>
      <c r="K24" s="26">
        <f>Exp_4!K128</f>
        <v>0.94287500000000002</v>
      </c>
      <c r="L24" s="24">
        <f>Exp_4!L128</f>
        <v>4.319999999999974E-3</v>
      </c>
      <c r="M24" s="25">
        <f>Exp_4!M128</f>
        <v>8.184999999999925E-3</v>
      </c>
      <c r="N24" s="26">
        <f>Exp_4!N128</f>
        <v>1.1064999999999882E-2</v>
      </c>
      <c r="O24" s="24">
        <f>Exp_4!O128</f>
        <v>7.2137075424575439E-2</v>
      </c>
      <c r="P24" s="25">
        <f>Exp_4!P128</f>
        <v>0.12237122044622117</v>
      </c>
      <c r="Q24" s="26">
        <f>Exp_4!Q128</f>
        <v>0.15579612193362202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Exp_4!C168</f>
        <v>24.87065410840292</v>
      </c>
      <c r="D26" s="53">
        <f>Exp_4!D168</f>
        <v>21.247501866688399</v>
      </c>
      <c r="E26" s="62">
        <f>Exp_4!E168</f>
        <v>19.910517567003748</v>
      </c>
      <c r="F26" s="61">
        <f>Exp_4!F168</f>
        <v>3.8109999999999999</v>
      </c>
      <c r="G26" s="53">
        <f>Exp_4!G168</f>
        <v>4.8120000000000003</v>
      </c>
      <c r="H26" s="62">
        <f>Exp_4!H168</f>
        <v>5.5945</v>
      </c>
      <c r="I26" s="61">
        <f>Exp_4!I168</f>
        <v>0.77562500000000001</v>
      </c>
      <c r="J26" s="53">
        <f>Exp_4!J168</f>
        <v>0.91362500000000002</v>
      </c>
      <c r="K26" s="62">
        <f>Exp_4!K168</f>
        <v>0.96712500000000001</v>
      </c>
      <c r="L26" s="61">
        <f>Exp_4!L168</f>
        <v>3.5425000000000095E-2</v>
      </c>
      <c r="M26" s="53">
        <f>Exp_4!M168</f>
        <v>5.7874999999999815E-2</v>
      </c>
      <c r="N26" s="62">
        <f>Exp_4!N168</f>
        <v>8.6299999999999474E-2</v>
      </c>
      <c r="O26" s="61">
        <f>Exp_4!O168</f>
        <v>0.10763837412587461</v>
      </c>
      <c r="P26" s="53">
        <f>Exp_4!P168</f>
        <v>0.16073343184593181</v>
      </c>
      <c r="Q26" s="62">
        <f>Exp_4!Q168</f>
        <v>0.22094798396048304</v>
      </c>
    </row>
    <row r="27" spans="2:17" x14ac:dyDescent="0.35">
      <c r="B27" s="12">
        <f>$B$7</f>
        <v>40</v>
      </c>
      <c r="C27" s="15">
        <f>Exp_4!C169</f>
        <v>22.129437226250168</v>
      </c>
      <c r="D27" s="16">
        <f>Exp_4!D169</f>
        <v>20.190134434601337</v>
      </c>
      <c r="E27" s="17">
        <f>Exp_4!E169</f>
        <v>25.074337969127615</v>
      </c>
      <c r="F27" s="15">
        <f>Exp_4!F169</f>
        <v>3.5265</v>
      </c>
      <c r="G27" s="16">
        <f>Exp_4!G169</f>
        <v>4.6215000000000002</v>
      </c>
      <c r="H27" s="17">
        <f>Exp_4!H169</f>
        <v>5.3295000000000003</v>
      </c>
      <c r="I27" s="15">
        <f>Exp_4!I169</f>
        <v>0.74075000000000002</v>
      </c>
      <c r="J27" s="16">
        <f>Exp_4!J169</f>
        <v>0.90275000000000005</v>
      </c>
      <c r="K27" s="17">
        <f>Exp_4!K169</f>
        <v>0.96112500000000001</v>
      </c>
      <c r="L27" s="15">
        <f>Exp_4!L169</f>
        <v>1.4087500000000062E-2</v>
      </c>
      <c r="M27" s="16">
        <f>Exp_4!M169</f>
        <v>2.5262499999999941E-2</v>
      </c>
      <c r="N27" s="17">
        <f>Exp_4!N169</f>
        <v>3.7124999999999783E-2</v>
      </c>
      <c r="O27" s="15">
        <f>Exp_4!O169</f>
        <v>8.897149100899128E-2</v>
      </c>
      <c r="P27" s="16">
        <f>Exp_4!P169</f>
        <v>0.14319439033189071</v>
      </c>
      <c r="Q27" s="17">
        <f>Exp_4!Q169</f>
        <v>0.19679452145077056</v>
      </c>
    </row>
    <row r="28" spans="2:17" x14ac:dyDescent="0.35">
      <c r="B28" s="12">
        <f>$B$8</f>
        <v>100</v>
      </c>
      <c r="C28" s="24">
        <f>Exp_4!C170</f>
        <v>22.821962589899151</v>
      </c>
      <c r="D28" s="25">
        <f>Exp_4!D170</f>
        <v>21.401836987702637</v>
      </c>
      <c r="E28" s="26">
        <f>Exp_4!E170</f>
        <v>22.198271486287453</v>
      </c>
      <c r="F28" s="24">
        <f>Exp_4!F170</f>
        <v>3.161</v>
      </c>
      <c r="G28" s="25">
        <f>Exp_4!G170</f>
        <v>4.2934999999999999</v>
      </c>
      <c r="H28" s="26">
        <f>Exp_4!H170</f>
        <v>4.8780000000000001</v>
      </c>
      <c r="I28" s="24">
        <f>Exp_4!I170</f>
        <v>0.68225000000000002</v>
      </c>
      <c r="J28" s="25">
        <f>Exp_4!J170</f>
        <v>0.86875000000000002</v>
      </c>
      <c r="K28" s="26">
        <f>Exp_4!K170</f>
        <v>0.94287500000000002</v>
      </c>
      <c r="L28" s="24">
        <f>Exp_4!L170</f>
        <v>4.319999999999974E-3</v>
      </c>
      <c r="M28" s="25">
        <f>Exp_4!M170</f>
        <v>8.184999999999925E-3</v>
      </c>
      <c r="N28" s="26">
        <f>Exp_4!N170</f>
        <v>1.1064999999999882E-2</v>
      </c>
      <c r="O28" s="24">
        <f>Exp_4!O170</f>
        <v>7.2137075424575439E-2</v>
      </c>
      <c r="P28" s="25">
        <f>Exp_4!P170</f>
        <v>0.12237122044622117</v>
      </c>
      <c r="Q28" s="26">
        <f>Exp_4!Q170</f>
        <v>0.15579612193362202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Exp_4!C210</f>
        <v>25.284706314010318</v>
      </c>
      <c r="D30" s="53">
        <f>Exp_4!D210</f>
        <v>21.467070812130601</v>
      </c>
      <c r="E30" s="62">
        <f>Exp_4!E210</f>
        <v>19.445142839704804</v>
      </c>
      <c r="F30" s="61">
        <f>Exp_4!F210</f>
        <v>2.941916666666665</v>
      </c>
      <c r="G30" s="53">
        <f>Exp_4!G210</f>
        <v>3.869250000000001</v>
      </c>
      <c r="H30" s="62">
        <f>Exp_4!H210</f>
        <v>4.6929166666666662</v>
      </c>
      <c r="I30" s="61">
        <f>Exp_4!I210</f>
        <v>0.59622916666666625</v>
      </c>
      <c r="J30" s="53">
        <f>Exp_4!J210</f>
        <v>0.71931249999999958</v>
      </c>
      <c r="K30" s="62">
        <f>Exp_4!K210</f>
        <v>0.79349999999999909</v>
      </c>
      <c r="L30" s="61">
        <f>Exp_4!L210</f>
        <v>2.7849999999999958E-2</v>
      </c>
      <c r="M30" s="53">
        <f>Exp_4!M210</f>
        <v>4.959999999999988E-2</v>
      </c>
      <c r="N30" s="62">
        <f>Exp_4!N210</f>
        <v>7.5945833333333351E-2</v>
      </c>
      <c r="O30" s="61">
        <f>Exp_4!O210</f>
        <v>0.10967486610611603</v>
      </c>
      <c r="P30" s="53">
        <f>Exp_4!P210</f>
        <v>0.1682363319550817</v>
      </c>
      <c r="Q30" s="62">
        <f>Exp_4!Q210</f>
        <v>0.22356457362082355</v>
      </c>
    </row>
    <row r="31" spans="2:17" x14ac:dyDescent="0.35">
      <c r="B31" s="12">
        <f>$B$7</f>
        <v>40</v>
      </c>
      <c r="C31" s="15">
        <f>Exp_4!C211</f>
        <v>22.89286319802693</v>
      </c>
      <c r="D31" s="16">
        <f>Exp_4!D211</f>
        <v>20.511230968988261</v>
      </c>
      <c r="E31" s="17">
        <f>Exp_4!E211</f>
        <v>24.458354998225118</v>
      </c>
      <c r="F31" s="15">
        <f>Exp_4!F211</f>
        <v>2.8516666666666635</v>
      </c>
      <c r="G31" s="16">
        <f>Exp_4!G211</f>
        <v>4.1119166666666658</v>
      </c>
      <c r="H31" s="17">
        <f>Exp_4!H211</f>
        <v>5.4219999999999979</v>
      </c>
      <c r="I31" s="15">
        <f>Exp_4!I211</f>
        <v>0.55579166666666679</v>
      </c>
      <c r="J31" s="16">
        <f>Exp_4!J211</f>
        <v>0.69220833333333398</v>
      </c>
      <c r="K31" s="17">
        <f>Exp_4!K211</f>
        <v>0.77568750000000042</v>
      </c>
      <c r="L31" s="15">
        <f>Exp_4!L211</f>
        <v>1.5712499999999976E-2</v>
      </c>
      <c r="M31" s="16">
        <f>Exp_4!M211</f>
        <v>3.3577083333333292E-2</v>
      </c>
      <c r="N31" s="17">
        <f>Exp_4!N211</f>
        <v>5.7981250000000026E-2</v>
      </c>
      <c r="O31" s="15">
        <f>Exp_4!O211</f>
        <v>0.12541932858807861</v>
      </c>
      <c r="P31" s="16">
        <f>Exp_4!P211</f>
        <v>0.21118546488914103</v>
      </c>
      <c r="Q31" s="17">
        <f>Exp_4!Q211</f>
        <v>0.29088508123928025</v>
      </c>
    </row>
    <row r="32" spans="2:17" x14ac:dyDescent="0.35">
      <c r="B32" s="12">
        <f>$B$8</f>
        <v>100</v>
      </c>
      <c r="C32" s="24">
        <f>Exp_4!C212</f>
        <v>23.840813933534093</v>
      </c>
      <c r="D32" s="25">
        <f>Exp_4!D212</f>
        <v>22.004464081234385</v>
      </c>
      <c r="E32" s="26">
        <f>Exp_4!E212</f>
        <v>22.59725520224767</v>
      </c>
      <c r="F32" s="24">
        <f>Exp_4!F212</f>
        <v>2.7958333333333347</v>
      </c>
      <c r="G32" s="25">
        <f>Exp_4!G212</f>
        <v>4.7364166666666661</v>
      </c>
      <c r="H32" s="26">
        <f>Exp_4!H212</f>
        <v>6.9580833333333336</v>
      </c>
      <c r="I32" s="24">
        <f>Exp_4!I212</f>
        <v>0.49622916666666672</v>
      </c>
      <c r="J32" s="25">
        <f>Exp_4!J212</f>
        <v>0.6430208333333326</v>
      </c>
      <c r="K32" s="26">
        <f>Exp_4!K212</f>
        <v>0.73275000000000023</v>
      </c>
      <c r="L32" s="24">
        <f>Exp_4!L212</f>
        <v>8.1091666666666673E-3</v>
      </c>
      <c r="M32" s="25">
        <f>Exp_4!M212</f>
        <v>2.1643333333333369E-2</v>
      </c>
      <c r="N32" s="26">
        <f>Exp_4!N212</f>
        <v>4.0270833333333367E-2</v>
      </c>
      <c r="O32" s="24">
        <f>Exp_4!O212</f>
        <v>0.16087630112942594</v>
      </c>
      <c r="P32" s="25">
        <f>Exp_4!P212</f>
        <v>0.28299149316011007</v>
      </c>
      <c r="Q32" s="26">
        <f>Exp_4!Q212</f>
        <v>0.37408398183591929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Exp_4!C252</f>
        <v>26.166093442547552</v>
      </c>
      <c r="D34" s="53">
        <f>Exp_4!D252</f>
        <v>23.191766844366416</v>
      </c>
      <c r="E34" s="62">
        <f>Exp_4!E252</f>
        <v>21.600942893143653</v>
      </c>
      <c r="F34" s="61">
        <f>Exp_4!F252</f>
        <v>3.6261666666666668</v>
      </c>
      <c r="G34" s="53">
        <f>Exp_4!G252</f>
        <v>5.2414166666666597</v>
      </c>
      <c r="H34" s="62">
        <f>Exp_4!H252</f>
        <v>6.6204166666666664</v>
      </c>
      <c r="I34" s="61">
        <f>Exp_4!I252</f>
        <v>0.57739583333333366</v>
      </c>
      <c r="J34" s="53">
        <f>Exp_4!J252</f>
        <v>0.69802083333333331</v>
      </c>
      <c r="K34" s="62">
        <f>Exp_4!K252</f>
        <v>0.77731250000000052</v>
      </c>
      <c r="L34" s="61">
        <f>Exp_4!L252</f>
        <v>6.5829166666666508E-2</v>
      </c>
      <c r="M34" s="53">
        <f>Exp_4!M252</f>
        <v>0.12246666666666671</v>
      </c>
      <c r="N34" s="62">
        <f>Exp_4!N252</f>
        <v>0.17555833333333329</v>
      </c>
      <c r="O34" s="61">
        <f>Exp_4!O252</f>
        <v>0.22178838938838955</v>
      </c>
      <c r="P34" s="53">
        <f>Exp_4!P252</f>
        <v>0.31702079761197388</v>
      </c>
      <c r="Q34" s="62">
        <f>Exp_4!Q252</f>
        <v>0.38039267078345057</v>
      </c>
    </row>
    <row r="35" spans="2:17" x14ac:dyDescent="0.35">
      <c r="B35" s="12">
        <f>$B$7</f>
        <v>40</v>
      </c>
      <c r="C35" s="15">
        <f>Exp_4!C253</f>
        <v>24.455804170782848</v>
      </c>
      <c r="D35" s="16">
        <f>Exp_4!D253</f>
        <v>23.536272416490593</v>
      </c>
      <c r="E35" s="17">
        <f>Exp_4!E253</f>
        <v>27.792554317634885</v>
      </c>
      <c r="F35" s="15">
        <f>Exp_4!F253</f>
        <v>4.3247500000000025</v>
      </c>
      <c r="G35" s="16">
        <f>Exp_4!G253</f>
        <v>7.1999999999999931</v>
      </c>
      <c r="H35" s="17">
        <f>Exp_4!H253</f>
        <v>10.097083333333329</v>
      </c>
      <c r="I35" s="15">
        <f>Exp_4!I253</f>
        <v>0.54020833333333329</v>
      </c>
      <c r="J35" s="16">
        <f>Exp_4!J253</f>
        <v>0.67854166666666627</v>
      </c>
      <c r="K35" s="17">
        <f>Exp_4!K253</f>
        <v>0.76885416666666673</v>
      </c>
      <c r="L35" s="15">
        <f>Exp_4!L253</f>
        <v>5.4097916666666704E-2</v>
      </c>
      <c r="M35" s="16">
        <f>Exp_4!M253</f>
        <v>0.1121458333333334</v>
      </c>
      <c r="N35" s="17">
        <f>Exp_4!N253</f>
        <v>0.17554166666666662</v>
      </c>
      <c r="O35" s="15">
        <f>Exp_4!O253</f>
        <v>0.29690754832363764</v>
      </c>
      <c r="P35" s="16">
        <f>Exp_4!P253</f>
        <v>0.41266792080927622</v>
      </c>
      <c r="Q35" s="17">
        <f>Exp_4!Q253</f>
        <v>0.49338753741411745</v>
      </c>
    </row>
    <row r="36" spans="2:17" x14ac:dyDescent="0.35">
      <c r="B36" s="12">
        <f>$B$8</f>
        <v>100</v>
      </c>
      <c r="C36" s="24">
        <f>Exp_4!C254</f>
        <v>26.348483117268039</v>
      </c>
      <c r="D36" s="25">
        <f>Exp_4!D254</f>
        <v>26.287508691053954</v>
      </c>
      <c r="E36" s="26">
        <f>Exp_4!E254</f>
        <v>28.691450396413018</v>
      </c>
      <c r="F36" s="24">
        <f>Exp_4!F254</f>
        <v>6.0229166666666698</v>
      </c>
      <c r="G36" s="25">
        <f>Exp_4!G254</f>
        <v>12.208416666666663</v>
      </c>
      <c r="H36" s="26">
        <f>Exp_4!H254</f>
        <v>19.553416666666639</v>
      </c>
      <c r="I36" s="24">
        <f>Exp_4!I254</f>
        <v>0.48800000000000032</v>
      </c>
      <c r="J36" s="25">
        <f>Exp_4!J254</f>
        <v>0.63814583333333386</v>
      </c>
      <c r="K36" s="26">
        <f>Exp_4!K254</f>
        <v>0.74422916666666694</v>
      </c>
      <c r="L36" s="24">
        <f>Exp_4!L254</f>
        <v>4.0709166666666678E-2</v>
      </c>
      <c r="M36" s="25">
        <f>Exp_4!M254</f>
        <v>9.6558333333333385E-2</v>
      </c>
      <c r="N36" s="26">
        <f>Exp_4!N254</f>
        <v>0.16576500000000011</v>
      </c>
      <c r="O36" s="24">
        <f>Exp_4!O254</f>
        <v>0.38951462264106901</v>
      </c>
      <c r="P36" s="25">
        <f>Exp_4!P254</f>
        <v>0.51837034679197425</v>
      </c>
      <c r="Q36" s="26">
        <f>Exp_4!Q254</f>
        <v>0.59480441507830573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Exp_4!C258</f>
        <v>27.253679722925742</v>
      </c>
      <c r="D38" s="53">
        <f>Exp_4!D258</f>
        <v>22.84391726127873</v>
      </c>
      <c r="E38" s="62">
        <f>Exp_4!E258</f>
        <v>21.463636488973791</v>
      </c>
      <c r="F38" s="61">
        <f>Exp_4!F258</f>
        <v>7.4414999999999996</v>
      </c>
      <c r="G38" s="53">
        <f>Exp_4!G258</f>
        <v>7.8615000000000004</v>
      </c>
      <c r="H38" s="62">
        <f>Exp_4!H258</f>
        <v>8.2735000000000003</v>
      </c>
      <c r="I38" s="61">
        <f>Exp_4!I258</f>
        <v>0.77575000000000005</v>
      </c>
      <c r="J38" s="53">
        <f>Exp_4!J258</f>
        <v>0.84250000000000003</v>
      </c>
      <c r="K38" s="62">
        <f>Exp_4!K258</f>
        <v>0.88787499999999997</v>
      </c>
      <c r="L38" s="61">
        <f>Exp_4!L258</f>
        <v>0.21692500000000012</v>
      </c>
      <c r="M38" s="53">
        <f>Exp_4!M258</f>
        <v>0.2245750000000005</v>
      </c>
      <c r="N38" s="62">
        <f>Exp_4!N258</f>
        <v>0.23610000000000037</v>
      </c>
      <c r="O38" s="61">
        <f>Exp_4!O258</f>
        <v>0.42152014738142785</v>
      </c>
      <c r="P38" s="53">
        <f>Exp_4!P258</f>
        <v>0.42409729003581581</v>
      </c>
      <c r="Q38" s="62">
        <f>Exp_4!Q258</f>
        <v>0.4275044583426556</v>
      </c>
    </row>
    <row r="39" spans="2:17" x14ac:dyDescent="0.35">
      <c r="B39" s="12">
        <f>$B$7</f>
        <v>40</v>
      </c>
      <c r="C39" s="15">
        <f>Exp_4!C259</f>
        <v>24.271622435723682</v>
      </c>
      <c r="D39" s="16">
        <f>Exp_4!D259</f>
        <v>22.06532320245509</v>
      </c>
      <c r="E39" s="17">
        <f>Exp_4!E259</f>
        <v>25.896334879704771</v>
      </c>
      <c r="F39" s="15">
        <f>Exp_4!F259</f>
        <v>10.310499999999999</v>
      </c>
      <c r="G39" s="16">
        <f>Exp_4!G259</f>
        <v>10.7835</v>
      </c>
      <c r="H39" s="17">
        <f>Exp_4!H259</f>
        <v>11.2525</v>
      </c>
      <c r="I39" s="15">
        <f>Exp_4!I259</f>
        <v>0.75675000000000003</v>
      </c>
      <c r="J39" s="16">
        <f>Exp_4!J259</f>
        <v>0.83299999999999996</v>
      </c>
      <c r="K39" s="17">
        <f>Exp_4!K259</f>
        <v>0.878</v>
      </c>
      <c r="L39" s="15">
        <f>Exp_4!L259</f>
        <v>0.18208750000000032</v>
      </c>
      <c r="M39" s="16">
        <f>Exp_4!M259</f>
        <v>0.18628750000000024</v>
      </c>
      <c r="N39" s="17">
        <f>Exp_4!N259</f>
        <v>0.19351250000000023</v>
      </c>
      <c r="O39" s="15">
        <f>Exp_4!O259</f>
        <v>0.52101572200101187</v>
      </c>
      <c r="P39" s="16">
        <f>Exp_4!P259</f>
        <v>0.52017446704617343</v>
      </c>
      <c r="Q39" s="17">
        <f>Exp_4!Q259</f>
        <v>0.52420731222391914</v>
      </c>
    </row>
    <row r="40" spans="2:17" x14ac:dyDescent="0.35">
      <c r="B40" s="12">
        <f>$B$8</f>
        <v>100</v>
      </c>
      <c r="C40" s="24">
        <f>Exp_4!C260</f>
        <v>25.439650195679732</v>
      </c>
      <c r="D40" s="25">
        <f>Exp_4!D260</f>
        <v>23.551742119180172</v>
      </c>
      <c r="E40" s="26">
        <f>Exp_4!E260</f>
        <v>24.435945788962279</v>
      </c>
      <c r="F40" s="24">
        <f>Exp_4!F260</f>
        <v>14.815</v>
      </c>
      <c r="G40" s="25">
        <f>Exp_4!G260</f>
        <v>15.2895</v>
      </c>
      <c r="H40" s="26">
        <f>Exp_4!H260</f>
        <v>16.044</v>
      </c>
      <c r="I40" s="24">
        <f>Exp_4!I260</f>
        <v>0.72275</v>
      </c>
      <c r="J40" s="25">
        <f>Exp_4!J260</f>
        <v>0.80649999999999999</v>
      </c>
      <c r="K40" s="26">
        <f>Exp_4!K260</f>
        <v>0.85275000000000001</v>
      </c>
      <c r="L40" s="24">
        <f>Exp_4!L260</f>
        <v>0.11924000000000018</v>
      </c>
      <c r="M40" s="25">
        <f>Exp_4!M260</f>
        <v>0.12063500000000013</v>
      </c>
      <c r="N40" s="26">
        <f>Exp_4!N260</f>
        <v>0.12633000000000003</v>
      </c>
      <c r="O40" s="24">
        <f>Exp_4!O260</f>
        <v>0.61191231641286881</v>
      </c>
      <c r="P40" s="25">
        <f>Exp_4!P260</f>
        <v>0.61258692840469831</v>
      </c>
      <c r="Q40" s="26">
        <f>Exp_4!Q260</f>
        <v>0.61860845640827511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Exp_4!C294</f>
        <v>26.917114804300468</v>
      </c>
      <c r="D42" s="53">
        <f>Exp_4!D294</f>
        <v>22.174283939642788</v>
      </c>
      <c r="E42" s="62">
        <f>Exp_4!E294</f>
        <v>20.027954786823582</v>
      </c>
      <c r="F42" s="61">
        <f>Exp_4!F294</f>
        <v>7.7500833333333299</v>
      </c>
      <c r="G42" s="53">
        <f>Exp_4!G294</f>
        <v>7.9219166666666672</v>
      </c>
      <c r="H42" s="62">
        <f>Exp_4!H294</f>
        <v>8.2945000000000118</v>
      </c>
      <c r="I42" s="61">
        <f>Exp_4!I294</f>
        <v>0.74458333333333304</v>
      </c>
      <c r="J42" s="53">
        <f>Exp_4!J294</f>
        <v>0.80627083333333349</v>
      </c>
      <c r="K42" s="62">
        <f>Exp_4!K294</f>
        <v>0.84977083333333303</v>
      </c>
      <c r="L42" s="61">
        <f>Exp_4!L294</f>
        <v>0.23858749999999995</v>
      </c>
      <c r="M42" s="53">
        <f>Exp_4!M294</f>
        <v>0.23484166666666675</v>
      </c>
      <c r="N42" s="62">
        <f>Exp_4!N294</f>
        <v>0.24477083333333338</v>
      </c>
      <c r="O42" s="61">
        <f>Exp_4!O294</f>
        <v>0.4459055284874654</v>
      </c>
      <c r="P42" s="53">
        <f>Exp_4!P294</f>
        <v>0.43418217888385302</v>
      </c>
      <c r="Q42" s="62">
        <f>Exp_4!Q294</f>
        <v>0.44211946903822874</v>
      </c>
    </row>
    <row r="43" spans="2:17" x14ac:dyDescent="0.35">
      <c r="B43" s="12">
        <f>$B$7</f>
        <v>40</v>
      </c>
      <c r="C43" s="15">
        <f>Exp_4!C295</f>
        <v>24.21005596957983</v>
      </c>
      <c r="D43" s="16">
        <f>Exp_4!D295</f>
        <v>21.695423937615281</v>
      </c>
      <c r="E43" s="17">
        <f>Exp_4!E295</f>
        <v>24.814056730811792</v>
      </c>
      <c r="F43" s="15">
        <f>Exp_4!F295</f>
        <v>11.750916666666662</v>
      </c>
      <c r="G43" s="16">
        <f>Exp_4!G295</f>
        <v>11.971416666666672</v>
      </c>
      <c r="H43" s="17">
        <f>Exp_4!H295</f>
        <v>12.124333333333338</v>
      </c>
      <c r="I43" s="15">
        <f>Exp_4!I295</f>
        <v>0.72660416666666672</v>
      </c>
      <c r="J43" s="16">
        <f>Exp_4!J295</f>
        <v>0.79589583333333302</v>
      </c>
      <c r="K43" s="17">
        <f>Exp_4!K295</f>
        <v>0.8293541666666665</v>
      </c>
      <c r="L43" s="15">
        <f>Exp_4!L295</f>
        <v>0.22111249999999996</v>
      </c>
      <c r="M43" s="16">
        <f>Exp_4!M295</f>
        <v>0.2196958333333332</v>
      </c>
      <c r="N43" s="17">
        <f>Exp_4!N295</f>
        <v>0.22017291666666688</v>
      </c>
      <c r="O43" s="15">
        <f>Exp_4!O295</f>
        <v>0.56074142278626116</v>
      </c>
      <c r="P43" s="16">
        <f>Exp_4!P295</f>
        <v>0.55438946439864412</v>
      </c>
      <c r="Q43" s="17">
        <f>Exp_4!Q295</f>
        <v>0.55327361525842045</v>
      </c>
    </row>
    <row r="44" spans="2:17" x14ac:dyDescent="0.35">
      <c r="B44" s="12">
        <f>$B$8</f>
        <v>100</v>
      </c>
      <c r="C44" s="24">
        <f>Exp_4!C296</f>
        <v>26.38127381231492</v>
      </c>
      <c r="D44" s="25">
        <f>Exp_4!D296</f>
        <v>24.514203923782578</v>
      </c>
      <c r="E44" s="26">
        <f>Exp_4!E296</f>
        <v>23.749923971603998</v>
      </c>
      <c r="F44" s="24">
        <f>Exp_4!F296</f>
        <v>21.232666666666635</v>
      </c>
      <c r="G44" s="25">
        <f>Exp_4!G296</f>
        <v>22.703083333333339</v>
      </c>
      <c r="H44" s="26">
        <f>Exp_4!H296</f>
        <v>22.915583333333338</v>
      </c>
      <c r="I44" s="24">
        <f>Exp_4!I296</f>
        <v>0.69612499999999999</v>
      </c>
      <c r="J44" s="25">
        <f>Exp_4!J296</f>
        <v>0.76110416666666669</v>
      </c>
      <c r="K44" s="26">
        <f>Exp_4!K296</f>
        <v>0.80562499999999981</v>
      </c>
      <c r="L44" s="24">
        <f>Exp_4!L296</f>
        <v>0.18448166666666652</v>
      </c>
      <c r="M44" s="25">
        <f>Exp_4!M296</f>
        <v>0.19658666666666677</v>
      </c>
      <c r="N44" s="26">
        <f>Exp_4!N296</f>
        <v>0.19693083333333344</v>
      </c>
      <c r="O44" s="24">
        <f>Exp_4!O296</f>
        <v>0.68792699347174247</v>
      </c>
      <c r="P44" s="25">
        <f>Exp_4!P296</f>
        <v>0.67910357760887963</v>
      </c>
      <c r="Q44" s="26">
        <f>Exp_4!Q296</f>
        <v>0.6774618473200178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Exp_4!C336</f>
        <v>27.660883521513455</v>
      </c>
      <c r="D46" s="53">
        <f>Exp_4!D336</f>
        <v>23.350223636891815</v>
      </c>
      <c r="E46" s="62">
        <f>Exp_4!E336</f>
        <v>21.226381483242598</v>
      </c>
      <c r="F46" s="61">
        <f>Exp_4!F336</f>
        <v>8.4532500000000077</v>
      </c>
      <c r="G46" s="53">
        <f>Exp_4!G336</f>
        <v>8.5618333333333272</v>
      </c>
      <c r="H46" s="62">
        <f>Exp_4!H336</f>
        <v>8.8395833333333353</v>
      </c>
      <c r="I46" s="61">
        <f>Exp_4!I336</f>
        <v>0.73706249999999973</v>
      </c>
      <c r="J46" s="53">
        <f>Exp_4!J336</f>
        <v>0.78414583333333276</v>
      </c>
      <c r="K46" s="62">
        <f>Exp_4!K336</f>
        <v>0.81022916666666744</v>
      </c>
      <c r="L46" s="61">
        <f>Exp_4!L336</f>
        <v>0.27525000000000016</v>
      </c>
      <c r="M46" s="53">
        <f>Exp_4!M336</f>
        <v>0.27126249999999991</v>
      </c>
      <c r="N46" s="62">
        <f>Exp_4!N336</f>
        <v>0.27993333333333337</v>
      </c>
      <c r="O46" s="61">
        <f>Exp_4!O336</f>
        <v>0.47815957028688294</v>
      </c>
      <c r="P46" s="53">
        <f>Exp_4!P336</f>
        <v>0.46622023993987066</v>
      </c>
      <c r="Q46" s="62">
        <f>Exp_4!Q336</f>
        <v>0.47487610351822807</v>
      </c>
    </row>
    <row r="47" spans="2:17" x14ac:dyDescent="0.35">
      <c r="B47" s="12">
        <f>$B$7</f>
        <v>40</v>
      </c>
      <c r="C47" s="15">
        <f>Exp_4!C337</f>
        <v>25.944790598760786</v>
      </c>
      <c r="D47" s="16">
        <f>Exp_4!D337</f>
        <v>24.494429892733702</v>
      </c>
      <c r="E47" s="17">
        <f>Exp_4!E337</f>
        <v>27.574280342533875</v>
      </c>
      <c r="F47" s="15">
        <f>Exp_4!F337</f>
        <v>14.575916666666668</v>
      </c>
      <c r="G47" s="16">
        <f>Exp_4!G337</f>
        <v>14.990666666666664</v>
      </c>
      <c r="H47" s="17">
        <f>Exp_4!H337</f>
        <v>15.148916666666654</v>
      </c>
      <c r="I47" s="15">
        <f>Exp_4!I337</f>
        <v>0.72956249999999978</v>
      </c>
      <c r="J47" s="16">
        <f>Exp_4!J337</f>
        <v>0.78714583333333299</v>
      </c>
      <c r="K47" s="17">
        <f>Exp_4!K337</f>
        <v>0.81072916666666683</v>
      </c>
      <c r="L47" s="15">
        <f>Exp_4!L337</f>
        <v>0.29144166666666682</v>
      </c>
      <c r="M47" s="16">
        <f>Exp_4!M337</f>
        <v>0.29605208333333333</v>
      </c>
      <c r="N47" s="17">
        <f>Exp_4!N337</f>
        <v>0.29764999999999975</v>
      </c>
      <c r="O47" s="15">
        <f>Exp_4!O337</f>
        <v>0.61792466550836889</v>
      </c>
      <c r="P47" s="16">
        <f>Exp_4!P337</f>
        <v>0.61214840633210865</v>
      </c>
      <c r="Q47" s="17">
        <f>Exp_4!Q337</f>
        <v>0.6124847771154025</v>
      </c>
    </row>
    <row r="48" spans="2:17" x14ac:dyDescent="0.35">
      <c r="B48" s="12">
        <f>$B$8</f>
        <v>100</v>
      </c>
      <c r="C48" s="24">
        <f>Exp_4!C338</f>
        <v>28.25781428321638</v>
      </c>
      <c r="D48" s="25">
        <f>Exp_4!D338</f>
        <v>26.915753429977741</v>
      </c>
      <c r="E48" s="26">
        <f>Exp_4!E338</f>
        <v>25.96275930470868</v>
      </c>
      <c r="F48" s="24">
        <f>Exp_4!F338</f>
        <v>25.44400000000002</v>
      </c>
      <c r="G48" s="25">
        <f>Exp_4!G338</f>
        <v>31.604083333333321</v>
      </c>
      <c r="H48" s="26">
        <f>Exp_4!H338</f>
        <v>32.198833333333347</v>
      </c>
      <c r="I48" s="24">
        <f>Exp_4!I338</f>
        <v>0.68702083333333264</v>
      </c>
      <c r="J48" s="25">
        <f>Exp_4!J338</f>
        <v>0.76835416666666667</v>
      </c>
      <c r="K48" s="26">
        <f>Exp_4!K338</f>
        <v>0.8078749999999999</v>
      </c>
      <c r="L48" s="24">
        <f>Exp_4!L338</f>
        <v>0.2269591666666666</v>
      </c>
      <c r="M48" s="25">
        <f>Exp_4!M338</f>
        <v>0.28530666666666626</v>
      </c>
      <c r="N48" s="26">
        <f>Exp_4!N338</f>
        <v>0.28967333333333328</v>
      </c>
      <c r="O48" s="24">
        <f>Exp_4!O338</f>
        <v>0.74703284436853457</v>
      </c>
      <c r="P48" s="25">
        <f>Exp_4!P338</f>
        <v>0.75434642043760314</v>
      </c>
      <c r="Q48" s="26">
        <f>Exp_4!Q338</f>
        <v>0.75516607287966309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Exp_4!C342</f>
        <v>28.385895303871155</v>
      </c>
      <c r="D50" s="53">
        <f>Exp_4!D342</f>
        <v>23.340677760080048</v>
      </c>
      <c r="E50" s="62">
        <f>Exp_4!E342</f>
        <v>21.742497682549754</v>
      </c>
      <c r="F50" s="61">
        <f>Exp_4!F342</f>
        <v>5.6165000000000003</v>
      </c>
      <c r="G50" s="53">
        <f>Exp_4!G342</f>
        <v>5.9980000000000002</v>
      </c>
      <c r="H50" s="62">
        <f>Exp_4!H342</f>
        <v>6.3959999999999999</v>
      </c>
      <c r="I50" s="61">
        <f>Exp_4!I342</f>
        <v>0.65987499999999999</v>
      </c>
      <c r="J50" s="53">
        <f>Exp_4!J342</f>
        <v>0.73287500000000005</v>
      </c>
      <c r="K50" s="62">
        <f>Exp_4!K342</f>
        <v>0.79425000000000001</v>
      </c>
      <c r="L50" s="61">
        <f>Exp_4!L342</f>
        <v>0.14884999999999984</v>
      </c>
      <c r="M50" s="53">
        <f>Exp_4!M342</f>
        <v>0.15332499999999996</v>
      </c>
      <c r="N50" s="62">
        <f>Exp_4!N342</f>
        <v>0.16094999999999998</v>
      </c>
      <c r="O50" s="61">
        <f>Exp_4!O342</f>
        <v>0.35417413467595271</v>
      </c>
      <c r="P50" s="53">
        <f>Exp_4!P342</f>
        <v>0.3491991692689827</v>
      </c>
      <c r="Q50" s="62">
        <f>Exp_4!Q342</f>
        <v>0.34798078145839317</v>
      </c>
    </row>
    <row r="51" spans="2:17" x14ac:dyDescent="0.35">
      <c r="B51" s="12">
        <f>$B$7</f>
        <v>40</v>
      </c>
      <c r="C51" s="15">
        <f>Exp_4!C343</f>
        <v>25.893511233312417</v>
      </c>
      <c r="D51" s="16">
        <f>Exp_4!D343</f>
        <v>23.343422224337797</v>
      </c>
      <c r="E51" s="17">
        <f>Exp_4!E343</f>
        <v>26.860917071111871</v>
      </c>
      <c r="F51" s="15">
        <f>Exp_4!F343</f>
        <v>7.9494999999999996</v>
      </c>
      <c r="G51" s="16">
        <f>Exp_4!G343</f>
        <v>8.4864999999999995</v>
      </c>
      <c r="H51" s="17">
        <f>Exp_4!H343</f>
        <v>8.8524999999999991</v>
      </c>
      <c r="I51" s="15">
        <f>Exp_4!I343</f>
        <v>0.65949999999999998</v>
      </c>
      <c r="J51" s="16">
        <f>Exp_4!J343</f>
        <v>0.75337500000000002</v>
      </c>
      <c r="K51" s="17">
        <f>Exp_4!K343</f>
        <v>0.80562500000000004</v>
      </c>
      <c r="L51" s="15">
        <f>Exp_4!L343</f>
        <v>0.13278750000000011</v>
      </c>
      <c r="M51" s="16">
        <f>Exp_4!M343</f>
        <v>0.13682500000000017</v>
      </c>
      <c r="N51" s="17">
        <f>Exp_4!N343</f>
        <v>0.14074999999999999</v>
      </c>
      <c r="O51" s="15">
        <f>Exp_4!O343</f>
        <v>0.46847323596514479</v>
      </c>
      <c r="P51" s="16">
        <f>Exp_4!P343</f>
        <v>0.46203141591129498</v>
      </c>
      <c r="Q51" s="17">
        <f>Exp_4!Q343</f>
        <v>0.46222919320282646</v>
      </c>
    </row>
    <row r="52" spans="2:17" x14ac:dyDescent="0.35">
      <c r="B52" s="12">
        <f>$B$8</f>
        <v>100</v>
      </c>
      <c r="C52" s="24">
        <f>Exp_4!C344</f>
        <v>29.376997044610071</v>
      </c>
      <c r="D52" s="25">
        <f>Exp_4!D344</f>
        <v>25.860800008175893</v>
      </c>
      <c r="E52" s="26">
        <f>Exp_4!E344</f>
        <v>27.029404105208961</v>
      </c>
      <c r="F52" s="24">
        <f>Exp_4!F344</f>
        <v>11.6305</v>
      </c>
      <c r="G52" s="25">
        <f>Exp_4!G344</f>
        <v>12.294499999999999</v>
      </c>
      <c r="H52" s="26">
        <f>Exp_4!H344</f>
        <v>13.028</v>
      </c>
      <c r="I52" s="24">
        <f>Exp_4!I344</f>
        <v>0.64949999999999997</v>
      </c>
      <c r="J52" s="25">
        <f>Exp_4!J344</f>
        <v>0.747</v>
      </c>
      <c r="K52" s="26">
        <f>Exp_4!K344</f>
        <v>0.79900000000000004</v>
      </c>
      <c r="L52" s="24">
        <f>Exp_4!L344</f>
        <v>9.0325000000000155E-2</v>
      </c>
      <c r="M52" s="25">
        <f>Exp_4!M344</f>
        <v>9.3065000000000023E-2</v>
      </c>
      <c r="N52" s="26">
        <f>Exp_4!N344</f>
        <v>9.8319999999999991E-2</v>
      </c>
      <c r="O52" s="24">
        <f>Exp_4!O344</f>
        <v>0.57761307571831222</v>
      </c>
      <c r="P52" s="25">
        <f>Exp_4!P344</f>
        <v>0.57685693146679795</v>
      </c>
      <c r="Q52" s="26">
        <f>Exp_4!Q344</f>
        <v>0.58270066978947443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Exp_4!C378</f>
        <v>27.599549383920017</v>
      </c>
      <c r="D54" s="53">
        <f>Exp_4!D378</f>
        <v>22.398922833318029</v>
      </c>
      <c r="E54" s="62">
        <f>Exp_4!E378</f>
        <v>20.144127508782631</v>
      </c>
      <c r="F54" s="61">
        <f>Exp_4!F378</f>
        <v>6.0380833333333337</v>
      </c>
      <c r="G54" s="53">
        <f>Exp_4!G378</f>
        <v>6.2169166666666662</v>
      </c>
      <c r="H54" s="62">
        <f>Exp_4!H378</f>
        <v>6.5423333333333273</v>
      </c>
      <c r="I54" s="61">
        <f>Exp_4!I378</f>
        <v>0.649708333333333</v>
      </c>
      <c r="J54" s="53">
        <f>Exp_4!J378</f>
        <v>0.71695833333333348</v>
      </c>
      <c r="K54" s="62">
        <f>Exp_4!K378</f>
        <v>0.77089583333333345</v>
      </c>
      <c r="L54" s="61">
        <f>Exp_4!L378</f>
        <v>0.17196250000000005</v>
      </c>
      <c r="M54" s="53">
        <f>Exp_4!M378</f>
        <v>0.16745416666666688</v>
      </c>
      <c r="N54" s="62">
        <f>Exp_4!N378</f>
        <v>0.17293750000000005</v>
      </c>
      <c r="O54" s="61">
        <f>Exp_4!O378</f>
        <v>0.3875790804063925</v>
      </c>
      <c r="P54" s="53">
        <f>Exp_4!P378</f>
        <v>0.37142737760032662</v>
      </c>
      <c r="Q54" s="62">
        <f>Exp_4!Q378</f>
        <v>0.37410590530398996</v>
      </c>
    </row>
    <row r="55" spans="2:17" x14ac:dyDescent="0.35">
      <c r="B55" s="12">
        <f>$B$7</f>
        <v>40</v>
      </c>
      <c r="C55" s="15">
        <f>Exp_4!C379</f>
        <v>25.561238532336951</v>
      </c>
      <c r="D55" s="16">
        <f>Exp_4!D379</f>
        <v>22.79066817646293</v>
      </c>
      <c r="E55" s="17">
        <f>Exp_4!E379</f>
        <v>25.504290202585533</v>
      </c>
      <c r="F55" s="15">
        <f>Exp_4!F379</f>
        <v>9.2967499999999887</v>
      </c>
      <c r="G55" s="16">
        <f>Exp_4!G379</f>
        <v>9.6118333333333315</v>
      </c>
      <c r="H55" s="17">
        <f>Exp_4!H379</f>
        <v>9.7898333333333305</v>
      </c>
      <c r="I55" s="15">
        <f>Exp_4!I379</f>
        <v>0.6438333333333337</v>
      </c>
      <c r="J55" s="16">
        <f>Exp_4!J379</f>
        <v>0.7297708333333327</v>
      </c>
      <c r="K55" s="17">
        <f>Exp_4!K379</f>
        <v>0.77368749999999953</v>
      </c>
      <c r="L55" s="15">
        <f>Exp_4!L379</f>
        <v>0.16803541666666652</v>
      </c>
      <c r="M55" s="16">
        <f>Exp_4!M379</f>
        <v>0.16731874999999996</v>
      </c>
      <c r="N55" s="17">
        <f>Exp_4!N379</f>
        <v>0.1673770833333334</v>
      </c>
      <c r="O55" s="15">
        <f>Exp_4!O379</f>
        <v>0.52023476057552809</v>
      </c>
      <c r="P55" s="16">
        <f>Exp_4!P379</f>
        <v>0.50891964402126166</v>
      </c>
      <c r="Q55" s="17">
        <f>Exp_4!Q379</f>
        <v>0.50456486017830793</v>
      </c>
    </row>
    <row r="56" spans="2:17" x14ac:dyDescent="0.35">
      <c r="B56" s="12">
        <f>$B$8</f>
        <v>100</v>
      </c>
      <c r="C56" s="24">
        <f>Exp_4!C380</f>
        <v>29.972990064457736</v>
      </c>
      <c r="D56" s="25">
        <f>Exp_4!D380</f>
        <v>26.824932208408008</v>
      </c>
      <c r="E56" s="26">
        <f>Exp_4!E380</f>
        <v>26.002111436624588</v>
      </c>
      <c r="F56" s="24">
        <f>Exp_4!F380</f>
        <v>16.801250000000007</v>
      </c>
      <c r="G56" s="25">
        <f>Exp_4!G380</f>
        <v>18.340166666666644</v>
      </c>
      <c r="H56" s="26">
        <f>Exp_4!H380</f>
        <v>18.728583333333329</v>
      </c>
      <c r="I56" s="24">
        <f>Exp_4!I380</f>
        <v>0.63089583333333321</v>
      </c>
      <c r="J56" s="25">
        <f>Exp_4!J380</f>
        <v>0.70764583333333286</v>
      </c>
      <c r="K56" s="26">
        <f>Exp_4!K380</f>
        <v>0.75956249999999981</v>
      </c>
      <c r="L56" s="24">
        <f>Exp_4!L380</f>
        <v>0.14277666666666669</v>
      </c>
      <c r="M56" s="25">
        <f>Exp_4!M380</f>
        <v>0.15509583333333346</v>
      </c>
      <c r="N56" s="26">
        <f>Exp_4!N380</f>
        <v>0.15690333333333326</v>
      </c>
      <c r="O56" s="24">
        <f>Exp_4!O380</f>
        <v>0.66022940831262977</v>
      </c>
      <c r="P56" s="25">
        <f>Exp_4!P380</f>
        <v>0.65204930951750306</v>
      </c>
      <c r="Q56" s="26">
        <f>Exp_4!Q380</f>
        <v>0.65018944403655465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Exp_4!C420</f>
        <v>28.299938659304402</v>
      </c>
      <c r="D58" s="53">
        <f>Exp_4!D420</f>
        <v>23.815928763035842</v>
      </c>
      <c r="E58" s="62">
        <f>Exp_4!E420</f>
        <v>21.797401315108022</v>
      </c>
      <c r="F58" s="61">
        <f>Exp_4!F420</f>
        <v>6.5939999999999976</v>
      </c>
      <c r="G58" s="53">
        <f>Exp_4!G420</f>
        <v>6.7024166666666716</v>
      </c>
      <c r="H58" s="62">
        <f>Exp_4!H420</f>
        <v>6.9069999999999903</v>
      </c>
      <c r="I58" s="61">
        <f>Exp_4!I420</f>
        <v>0.64458333333333306</v>
      </c>
      <c r="J58" s="53">
        <f>Exp_4!J420</f>
        <v>0.69385416666666633</v>
      </c>
      <c r="K58" s="62">
        <f>Exp_4!K420</f>
        <v>0.72620833333333346</v>
      </c>
      <c r="L58" s="61">
        <f>Exp_4!L420</f>
        <v>0.20078333333333306</v>
      </c>
      <c r="M58" s="53">
        <f>Exp_4!M420</f>
        <v>0.19635000000000014</v>
      </c>
      <c r="N58" s="62">
        <f>Exp_4!N420</f>
        <v>0.2001083333333333</v>
      </c>
      <c r="O58" s="61">
        <f>Exp_4!O420</f>
        <v>0.42190811902379277</v>
      </c>
      <c r="P58" s="53">
        <f>Exp_4!P420</f>
        <v>0.40670331176713731</v>
      </c>
      <c r="Q58" s="62">
        <f>Exp_4!Q420</f>
        <v>0.41067033021802785</v>
      </c>
    </row>
    <row r="59" spans="2:17" x14ac:dyDescent="0.35">
      <c r="B59" s="12">
        <f>$B$7</f>
        <v>40</v>
      </c>
      <c r="C59" s="15">
        <f>Exp_4!C421</f>
        <v>27.649309668970275</v>
      </c>
      <c r="D59" s="16">
        <f>Exp_4!D421</f>
        <v>25.96316768920391</v>
      </c>
      <c r="E59" s="17">
        <f>Exp_4!E421</f>
        <v>28.300786359687617</v>
      </c>
      <c r="F59" s="15">
        <f>Exp_4!F421</f>
        <v>11.581250000000008</v>
      </c>
      <c r="G59" s="16">
        <f>Exp_4!G421</f>
        <v>11.914750000000007</v>
      </c>
      <c r="H59" s="17">
        <f>Exp_4!H421</f>
        <v>12.097249999999997</v>
      </c>
      <c r="I59" s="15">
        <f>Exp_4!I421</f>
        <v>0.64572916666666669</v>
      </c>
      <c r="J59" s="16">
        <f>Exp_4!J421</f>
        <v>0.71620833333333411</v>
      </c>
      <c r="K59" s="17">
        <f>Exp_4!K421</f>
        <v>0.74733333333333307</v>
      </c>
      <c r="L59" s="15">
        <f>Exp_4!L421</f>
        <v>0.22495833333333326</v>
      </c>
      <c r="M59" s="16">
        <f>Exp_4!M421</f>
        <v>0.22624791666666658</v>
      </c>
      <c r="N59" s="17">
        <f>Exp_4!N421</f>
        <v>0.22769791666666672</v>
      </c>
      <c r="O59" s="15">
        <f>Exp_4!O421</f>
        <v>0.57977461958373788</v>
      </c>
      <c r="P59" s="16">
        <f>Exp_4!P421</f>
        <v>0.56791412004399267</v>
      </c>
      <c r="Q59" s="17">
        <f>Exp_4!Q421</f>
        <v>0.56661108825308548</v>
      </c>
    </row>
    <row r="60" spans="2:17" ht="15" thickBot="1" x14ac:dyDescent="0.4">
      <c r="B60" s="36">
        <f>$B$8</f>
        <v>100</v>
      </c>
      <c r="C60" s="49">
        <f>Exp_4!C422</f>
        <v>31.820642297880742</v>
      </c>
      <c r="D60" s="50">
        <f>Exp_4!D422</f>
        <v>29.351810008507613</v>
      </c>
      <c r="E60" s="51">
        <f>Exp_4!E422</f>
        <v>28.158938717760744</v>
      </c>
      <c r="F60" s="49">
        <f>Exp_4!F422</f>
        <v>19.980916666666666</v>
      </c>
      <c r="G60" s="50">
        <f>Exp_4!G422</f>
        <v>24.544500000000031</v>
      </c>
      <c r="H60" s="51">
        <f>Exp_4!H422</f>
        <v>25.220749999999985</v>
      </c>
      <c r="I60" s="49">
        <f>Exp_4!I422</f>
        <v>0.61897916666666652</v>
      </c>
      <c r="J60" s="50">
        <f>Exp_4!J422</f>
        <v>0.70204166666666679</v>
      </c>
      <c r="K60" s="51">
        <f>Exp_4!K422</f>
        <v>0.7501666666666672</v>
      </c>
      <c r="L60" s="49">
        <f>Exp_4!L422</f>
        <v>0.17504999999999984</v>
      </c>
      <c r="M60" s="50">
        <f>Exp_4!M422</f>
        <v>0.21736333333333338</v>
      </c>
      <c r="N60" s="51">
        <f>Exp_4!N422</f>
        <v>0.22220083333333326</v>
      </c>
      <c r="O60" s="49">
        <f>Exp_4!O422</f>
        <v>0.72096538211193661</v>
      </c>
      <c r="P60" s="50">
        <f>Exp_4!P422</f>
        <v>0.72849025313780624</v>
      </c>
      <c r="Q60" s="51">
        <f>Exp_4!Q422</f>
        <v>0.72822093426880574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F55DB-0CC4-4D7D-A270-FF88B278A660}">
  <sheetPr codeName="Sheet14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>
        <f>Exp_5!B1</f>
        <v>0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Exp_5!C6</f>
        <v>0</v>
      </c>
      <c r="D6" s="53">
        <f>Exp_5!D6</f>
        <v>0</v>
      </c>
      <c r="E6" s="62">
        <f>Exp_5!E6</f>
        <v>0</v>
      </c>
      <c r="F6" s="61">
        <f>Exp_5!F6</f>
        <v>0</v>
      </c>
      <c r="G6" s="53">
        <f>Exp_5!G6</f>
        <v>0</v>
      </c>
      <c r="H6" s="62">
        <f>Exp_5!H6</f>
        <v>0</v>
      </c>
      <c r="I6" s="61">
        <f>Exp_5!I6</f>
        <v>0</v>
      </c>
      <c r="J6" s="53">
        <f>Exp_5!J6</f>
        <v>0</v>
      </c>
      <c r="K6" s="62">
        <f>Exp_5!K6</f>
        <v>0</v>
      </c>
      <c r="L6" s="61">
        <f>Exp_5!L6</f>
        <v>0</v>
      </c>
      <c r="M6" s="53">
        <f>Exp_5!M6</f>
        <v>0</v>
      </c>
      <c r="N6" s="62">
        <f>Exp_5!N6</f>
        <v>0</v>
      </c>
      <c r="O6" s="61">
        <f>Exp_5!O6</f>
        <v>0</v>
      </c>
      <c r="P6" s="53">
        <f>Exp_5!P6</f>
        <v>0</v>
      </c>
      <c r="Q6" s="62">
        <f>Exp_5!Q6</f>
        <v>0</v>
      </c>
    </row>
    <row r="7" spans="2:17" x14ac:dyDescent="0.35">
      <c r="B7" s="12">
        <v>40</v>
      </c>
      <c r="C7" s="15">
        <f>Exp_5!C7</f>
        <v>0</v>
      </c>
      <c r="D7" s="16">
        <f>Exp_5!D7</f>
        <v>0</v>
      </c>
      <c r="E7" s="17">
        <f>Exp_5!E7</f>
        <v>0</v>
      </c>
      <c r="F7" s="15">
        <f>Exp_5!F7</f>
        <v>0</v>
      </c>
      <c r="G7" s="16">
        <f>Exp_5!G7</f>
        <v>0</v>
      </c>
      <c r="H7" s="17">
        <f>Exp_5!H7</f>
        <v>0</v>
      </c>
      <c r="I7" s="15">
        <f>Exp_5!I7</f>
        <v>0</v>
      </c>
      <c r="J7" s="16">
        <f>Exp_5!J7</f>
        <v>0</v>
      </c>
      <c r="K7" s="17">
        <f>Exp_5!K7</f>
        <v>0</v>
      </c>
      <c r="L7" s="15">
        <f>Exp_5!L7</f>
        <v>0</v>
      </c>
      <c r="M7" s="16">
        <f>Exp_5!M7</f>
        <v>0</v>
      </c>
      <c r="N7" s="17">
        <f>Exp_5!N7</f>
        <v>0</v>
      </c>
      <c r="O7" s="15">
        <f>Exp_5!O7</f>
        <v>0</v>
      </c>
      <c r="P7" s="16">
        <f>Exp_5!P7</f>
        <v>0</v>
      </c>
      <c r="Q7" s="17">
        <f>Exp_5!Q7</f>
        <v>0</v>
      </c>
    </row>
    <row r="8" spans="2:17" x14ac:dyDescent="0.35">
      <c r="B8" s="12">
        <v>100</v>
      </c>
      <c r="C8" s="24">
        <f>Exp_5!C8</f>
        <v>0</v>
      </c>
      <c r="D8" s="25">
        <f>Exp_5!D8</f>
        <v>0</v>
      </c>
      <c r="E8" s="26">
        <f>Exp_5!E8</f>
        <v>0</v>
      </c>
      <c r="F8" s="24">
        <f>Exp_5!F8</f>
        <v>0</v>
      </c>
      <c r="G8" s="25">
        <f>Exp_5!G8</f>
        <v>0</v>
      </c>
      <c r="H8" s="26">
        <f>Exp_5!H8</f>
        <v>0</v>
      </c>
      <c r="I8" s="24">
        <f>Exp_5!I8</f>
        <v>0</v>
      </c>
      <c r="J8" s="25">
        <f>Exp_5!J8</f>
        <v>0</v>
      </c>
      <c r="K8" s="26">
        <f>Exp_5!K8</f>
        <v>0</v>
      </c>
      <c r="L8" s="24">
        <f>Exp_5!L8</f>
        <v>0</v>
      </c>
      <c r="M8" s="25">
        <f>Exp_5!M8</f>
        <v>0</v>
      </c>
      <c r="N8" s="26">
        <f>Exp_5!N8</f>
        <v>0</v>
      </c>
      <c r="O8" s="24">
        <f>Exp_5!O8</f>
        <v>0</v>
      </c>
      <c r="P8" s="25">
        <f>Exp_5!P8</f>
        <v>0</v>
      </c>
      <c r="Q8" s="26">
        <f>Exp_5!Q8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Exp_5!C42</f>
        <v>0</v>
      </c>
      <c r="D10" s="53">
        <f>Exp_5!D42</f>
        <v>0</v>
      </c>
      <c r="E10" s="62">
        <f>Exp_5!E42</f>
        <v>0</v>
      </c>
      <c r="F10" s="61">
        <f>Exp_5!F42</f>
        <v>0</v>
      </c>
      <c r="G10" s="53">
        <f>Exp_5!G42</f>
        <v>0</v>
      </c>
      <c r="H10" s="62">
        <f>Exp_5!H42</f>
        <v>0</v>
      </c>
      <c r="I10" s="61">
        <f>Exp_5!I42</f>
        <v>0</v>
      </c>
      <c r="J10" s="53">
        <f>Exp_5!J42</f>
        <v>0</v>
      </c>
      <c r="K10" s="62">
        <f>Exp_5!K42</f>
        <v>0</v>
      </c>
      <c r="L10" s="61">
        <f>Exp_5!L42</f>
        <v>0</v>
      </c>
      <c r="M10" s="53">
        <f>Exp_5!M42</f>
        <v>0</v>
      </c>
      <c r="N10" s="62">
        <f>Exp_5!N42</f>
        <v>0</v>
      </c>
      <c r="O10" s="61">
        <f>Exp_5!O42</f>
        <v>0</v>
      </c>
      <c r="P10" s="53">
        <f>Exp_5!P42</f>
        <v>0</v>
      </c>
      <c r="Q10" s="62">
        <f>Exp_5!Q42</f>
        <v>0</v>
      </c>
    </row>
    <row r="11" spans="2:17" x14ac:dyDescent="0.35">
      <c r="B11" s="12">
        <f>$B$7</f>
        <v>40</v>
      </c>
      <c r="C11" s="15">
        <f>Exp_5!C43</f>
        <v>0</v>
      </c>
      <c r="D11" s="16">
        <f>Exp_5!D43</f>
        <v>0</v>
      </c>
      <c r="E11" s="17">
        <f>Exp_5!E43</f>
        <v>0</v>
      </c>
      <c r="F11" s="15">
        <f>Exp_5!F43</f>
        <v>0</v>
      </c>
      <c r="G11" s="16">
        <f>Exp_5!G43</f>
        <v>0</v>
      </c>
      <c r="H11" s="17">
        <f>Exp_5!H43</f>
        <v>0</v>
      </c>
      <c r="I11" s="15">
        <f>Exp_5!I43</f>
        <v>0</v>
      </c>
      <c r="J11" s="16">
        <f>Exp_5!J43</f>
        <v>0</v>
      </c>
      <c r="K11" s="17">
        <f>Exp_5!K43</f>
        <v>0</v>
      </c>
      <c r="L11" s="15">
        <f>Exp_5!L43</f>
        <v>0</v>
      </c>
      <c r="M11" s="16">
        <f>Exp_5!M43</f>
        <v>0</v>
      </c>
      <c r="N11" s="17">
        <f>Exp_5!N43</f>
        <v>0</v>
      </c>
      <c r="O11" s="15">
        <f>Exp_5!O43</f>
        <v>0</v>
      </c>
      <c r="P11" s="16">
        <f>Exp_5!P43</f>
        <v>0</v>
      </c>
      <c r="Q11" s="17">
        <f>Exp_5!Q43</f>
        <v>0</v>
      </c>
    </row>
    <row r="12" spans="2:17" x14ac:dyDescent="0.35">
      <c r="B12" s="12">
        <f>$B$8</f>
        <v>100</v>
      </c>
      <c r="C12" s="24">
        <f>Exp_5!C44</f>
        <v>0</v>
      </c>
      <c r="D12" s="25">
        <f>Exp_5!D44</f>
        <v>0</v>
      </c>
      <c r="E12" s="26">
        <f>Exp_5!E44</f>
        <v>0</v>
      </c>
      <c r="F12" s="24">
        <f>Exp_5!F44</f>
        <v>0</v>
      </c>
      <c r="G12" s="25">
        <f>Exp_5!G44</f>
        <v>0</v>
      </c>
      <c r="H12" s="26">
        <f>Exp_5!H44</f>
        <v>0</v>
      </c>
      <c r="I12" s="24">
        <f>Exp_5!I44</f>
        <v>0</v>
      </c>
      <c r="J12" s="25">
        <f>Exp_5!J44</f>
        <v>0</v>
      </c>
      <c r="K12" s="26">
        <f>Exp_5!K44</f>
        <v>0</v>
      </c>
      <c r="L12" s="24">
        <f>Exp_5!L44</f>
        <v>0</v>
      </c>
      <c r="M12" s="25">
        <f>Exp_5!M44</f>
        <v>0</v>
      </c>
      <c r="N12" s="26">
        <f>Exp_5!N44</f>
        <v>0</v>
      </c>
      <c r="O12" s="24">
        <f>Exp_5!O44</f>
        <v>0</v>
      </c>
      <c r="P12" s="25">
        <f>Exp_5!P44</f>
        <v>0</v>
      </c>
      <c r="Q12" s="26">
        <f>Exp_5!Q44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Exp_5!C84</f>
        <v>0</v>
      </c>
      <c r="D14" s="53">
        <f>Exp_5!D84</f>
        <v>0</v>
      </c>
      <c r="E14" s="62">
        <f>Exp_5!E84</f>
        <v>0</v>
      </c>
      <c r="F14" s="61">
        <f>Exp_5!F84</f>
        <v>0</v>
      </c>
      <c r="G14" s="53">
        <f>Exp_5!G84</f>
        <v>0</v>
      </c>
      <c r="H14" s="62">
        <f>Exp_5!H84</f>
        <v>0</v>
      </c>
      <c r="I14" s="61">
        <f>Exp_5!I84</f>
        <v>0</v>
      </c>
      <c r="J14" s="53">
        <f>Exp_5!J84</f>
        <v>0</v>
      </c>
      <c r="K14" s="62">
        <f>Exp_5!K84</f>
        <v>0</v>
      </c>
      <c r="L14" s="61">
        <f>Exp_5!L84</f>
        <v>0</v>
      </c>
      <c r="M14" s="53">
        <f>Exp_5!M84</f>
        <v>0</v>
      </c>
      <c r="N14" s="62">
        <f>Exp_5!N84</f>
        <v>0</v>
      </c>
      <c r="O14" s="61">
        <f>Exp_5!O84</f>
        <v>0</v>
      </c>
      <c r="P14" s="53">
        <f>Exp_5!P84</f>
        <v>0</v>
      </c>
      <c r="Q14" s="62">
        <f>Exp_5!Q84</f>
        <v>0</v>
      </c>
    </row>
    <row r="15" spans="2:17" x14ac:dyDescent="0.35">
      <c r="B15" s="12">
        <f>$B$7</f>
        <v>40</v>
      </c>
      <c r="C15" s="15">
        <f>Exp_5!C85</f>
        <v>0</v>
      </c>
      <c r="D15" s="16">
        <f>Exp_5!D85</f>
        <v>0</v>
      </c>
      <c r="E15" s="17">
        <f>Exp_5!E85</f>
        <v>0</v>
      </c>
      <c r="F15" s="15">
        <f>Exp_5!F85</f>
        <v>0</v>
      </c>
      <c r="G15" s="16">
        <f>Exp_5!G85</f>
        <v>0</v>
      </c>
      <c r="H15" s="17">
        <f>Exp_5!H85</f>
        <v>0</v>
      </c>
      <c r="I15" s="15">
        <f>Exp_5!I85</f>
        <v>0</v>
      </c>
      <c r="J15" s="16">
        <f>Exp_5!J85</f>
        <v>0</v>
      </c>
      <c r="K15" s="17">
        <f>Exp_5!K85</f>
        <v>0</v>
      </c>
      <c r="L15" s="15">
        <f>Exp_5!L85</f>
        <v>0</v>
      </c>
      <c r="M15" s="16">
        <f>Exp_5!M85</f>
        <v>0</v>
      </c>
      <c r="N15" s="17">
        <f>Exp_5!N85</f>
        <v>0</v>
      </c>
      <c r="O15" s="15">
        <f>Exp_5!O85</f>
        <v>0</v>
      </c>
      <c r="P15" s="16">
        <f>Exp_5!P85</f>
        <v>0</v>
      </c>
      <c r="Q15" s="17">
        <f>Exp_5!Q85</f>
        <v>0</v>
      </c>
    </row>
    <row r="16" spans="2:17" x14ac:dyDescent="0.35">
      <c r="B16" s="12">
        <f>$B$8</f>
        <v>100</v>
      </c>
      <c r="C16" s="24">
        <f>Exp_5!C86</f>
        <v>0</v>
      </c>
      <c r="D16" s="25">
        <f>Exp_5!D86</f>
        <v>0</v>
      </c>
      <c r="E16" s="26">
        <f>Exp_5!E86</f>
        <v>0</v>
      </c>
      <c r="F16" s="24">
        <f>Exp_5!F86</f>
        <v>0</v>
      </c>
      <c r="G16" s="25">
        <f>Exp_5!G86</f>
        <v>0</v>
      </c>
      <c r="H16" s="26">
        <f>Exp_5!H86</f>
        <v>0</v>
      </c>
      <c r="I16" s="24">
        <f>Exp_5!I86</f>
        <v>0</v>
      </c>
      <c r="J16" s="25">
        <f>Exp_5!J86</f>
        <v>0</v>
      </c>
      <c r="K16" s="26">
        <f>Exp_5!K86</f>
        <v>0</v>
      </c>
      <c r="L16" s="24">
        <f>Exp_5!L86</f>
        <v>0</v>
      </c>
      <c r="M16" s="25">
        <f>Exp_5!M86</f>
        <v>0</v>
      </c>
      <c r="N16" s="26">
        <f>Exp_5!N86</f>
        <v>0</v>
      </c>
      <c r="O16" s="24">
        <f>Exp_5!O86</f>
        <v>0</v>
      </c>
      <c r="P16" s="25">
        <f>Exp_5!P86</f>
        <v>0</v>
      </c>
      <c r="Q16" s="26">
        <f>Exp_5!Q86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Exp_5!C90</f>
        <v>0</v>
      </c>
      <c r="D18" s="53">
        <f>Exp_5!D90</f>
        <v>0</v>
      </c>
      <c r="E18" s="62">
        <f>Exp_5!E90</f>
        <v>0</v>
      </c>
      <c r="F18" s="61">
        <f>Exp_5!F90</f>
        <v>0</v>
      </c>
      <c r="G18" s="53">
        <f>Exp_5!G90</f>
        <v>0</v>
      </c>
      <c r="H18" s="62">
        <f>Exp_5!H90</f>
        <v>0</v>
      </c>
      <c r="I18" s="61">
        <f>Exp_5!I90</f>
        <v>0</v>
      </c>
      <c r="J18" s="53">
        <f>Exp_5!J90</f>
        <v>0</v>
      </c>
      <c r="K18" s="62">
        <f>Exp_5!K90</f>
        <v>0</v>
      </c>
      <c r="L18" s="61">
        <f>Exp_5!L90</f>
        <v>0</v>
      </c>
      <c r="M18" s="53">
        <f>Exp_5!M90</f>
        <v>0</v>
      </c>
      <c r="N18" s="62">
        <f>Exp_5!N90</f>
        <v>0</v>
      </c>
      <c r="O18" s="61">
        <f>Exp_5!O90</f>
        <v>0</v>
      </c>
      <c r="P18" s="53">
        <f>Exp_5!P90</f>
        <v>0</v>
      </c>
      <c r="Q18" s="62">
        <f>Exp_5!Q90</f>
        <v>0</v>
      </c>
    </row>
    <row r="19" spans="2:17" x14ac:dyDescent="0.35">
      <c r="B19" s="12">
        <f>$B$7</f>
        <v>40</v>
      </c>
      <c r="C19" s="15">
        <f>Exp_5!C91</f>
        <v>0</v>
      </c>
      <c r="D19" s="16">
        <f>Exp_5!D91</f>
        <v>0</v>
      </c>
      <c r="E19" s="17">
        <f>Exp_5!E91</f>
        <v>0</v>
      </c>
      <c r="F19" s="15">
        <f>Exp_5!F91</f>
        <v>0</v>
      </c>
      <c r="G19" s="16">
        <f>Exp_5!G91</f>
        <v>0</v>
      </c>
      <c r="H19" s="17">
        <f>Exp_5!H91</f>
        <v>0</v>
      </c>
      <c r="I19" s="15">
        <f>Exp_5!I91</f>
        <v>0</v>
      </c>
      <c r="J19" s="16">
        <f>Exp_5!J91</f>
        <v>0</v>
      </c>
      <c r="K19" s="17">
        <f>Exp_5!K91</f>
        <v>0</v>
      </c>
      <c r="L19" s="15">
        <f>Exp_5!L91</f>
        <v>0</v>
      </c>
      <c r="M19" s="16">
        <f>Exp_5!M91</f>
        <v>0</v>
      </c>
      <c r="N19" s="17">
        <f>Exp_5!N91</f>
        <v>0</v>
      </c>
      <c r="O19" s="15">
        <f>Exp_5!O91</f>
        <v>0</v>
      </c>
      <c r="P19" s="16">
        <f>Exp_5!P91</f>
        <v>0</v>
      </c>
      <c r="Q19" s="17">
        <f>Exp_5!Q91</f>
        <v>0</v>
      </c>
    </row>
    <row r="20" spans="2:17" x14ac:dyDescent="0.35">
      <c r="B20" s="12">
        <f>$B$8</f>
        <v>100</v>
      </c>
      <c r="C20" s="24">
        <f>Exp_5!C92</f>
        <v>0</v>
      </c>
      <c r="D20" s="25">
        <f>Exp_5!D92</f>
        <v>0</v>
      </c>
      <c r="E20" s="26">
        <f>Exp_5!E92</f>
        <v>0</v>
      </c>
      <c r="F20" s="24">
        <f>Exp_5!F92</f>
        <v>0</v>
      </c>
      <c r="G20" s="25">
        <f>Exp_5!G92</f>
        <v>0</v>
      </c>
      <c r="H20" s="26">
        <f>Exp_5!H92</f>
        <v>0</v>
      </c>
      <c r="I20" s="24">
        <f>Exp_5!I92</f>
        <v>0</v>
      </c>
      <c r="J20" s="25">
        <f>Exp_5!J92</f>
        <v>0</v>
      </c>
      <c r="K20" s="26">
        <f>Exp_5!K92</f>
        <v>0</v>
      </c>
      <c r="L20" s="24">
        <f>Exp_5!L92</f>
        <v>0</v>
      </c>
      <c r="M20" s="25">
        <f>Exp_5!M92</f>
        <v>0</v>
      </c>
      <c r="N20" s="26">
        <f>Exp_5!N92</f>
        <v>0</v>
      </c>
      <c r="O20" s="24">
        <f>Exp_5!O92</f>
        <v>0</v>
      </c>
      <c r="P20" s="25">
        <f>Exp_5!P92</f>
        <v>0</v>
      </c>
      <c r="Q20" s="26">
        <f>Exp_5!Q92</f>
        <v>0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Exp_5!C126</f>
        <v>0</v>
      </c>
      <c r="D22" s="53">
        <f>Exp_5!D126</f>
        <v>0</v>
      </c>
      <c r="E22" s="62">
        <f>Exp_5!E126</f>
        <v>0</v>
      </c>
      <c r="F22" s="61">
        <f>Exp_5!F126</f>
        <v>0</v>
      </c>
      <c r="G22" s="53">
        <f>Exp_5!G126</f>
        <v>0</v>
      </c>
      <c r="H22" s="62">
        <f>Exp_5!H126</f>
        <v>0</v>
      </c>
      <c r="I22" s="61">
        <f>Exp_5!I126</f>
        <v>0</v>
      </c>
      <c r="J22" s="53">
        <f>Exp_5!J126</f>
        <v>0</v>
      </c>
      <c r="K22" s="62">
        <f>Exp_5!K126</f>
        <v>0</v>
      </c>
      <c r="L22" s="61">
        <f>Exp_5!L126</f>
        <v>0</v>
      </c>
      <c r="M22" s="53">
        <f>Exp_5!M126</f>
        <v>0</v>
      </c>
      <c r="N22" s="62">
        <f>Exp_5!N126</f>
        <v>0</v>
      </c>
      <c r="O22" s="61">
        <f>Exp_5!O126</f>
        <v>0</v>
      </c>
      <c r="P22" s="53">
        <f>Exp_5!P126</f>
        <v>0</v>
      </c>
      <c r="Q22" s="62">
        <f>Exp_5!Q126</f>
        <v>0</v>
      </c>
    </row>
    <row r="23" spans="2:17" x14ac:dyDescent="0.35">
      <c r="B23" s="12">
        <f>$B$7</f>
        <v>40</v>
      </c>
      <c r="C23" s="15">
        <f>Exp_5!C127</f>
        <v>0</v>
      </c>
      <c r="D23" s="16">
        <f>Exp_5!D127</f>
        <v>0</v>
      </c>
      <c r="E23" s="17">
        <f>Exp_5!E127</f>
        <v>0</v>
      </c>
      <c r="F23" s="15">
        <f>Exp_5!F127</f>
        <v>0</v>
      </c>
      <c r="G23" s="16">
        <f>Exp_5!G127</f>
        <v>0</v>
      </c>
      <c r="H23" s="17">
        <f>Exp_5!H127</f>
        <v>0</v>
      </c>
      <c r="I23" s="15">
        <f>Exp_5!I127</f>
        <v>0</v>
      </c>
      <c r="J23" s="16">
        <f>Exp_5!J127</f>
        <v>0</v>
      </c>
      <c r="K23" s="17">
        <f>Exp_5!K127</f>
        <v>0</v>
      </c>
      <c r="L23" s="15">
        <f>Exp_5!L127</f>
        <v>0</v>
      </c>
      <c r="M23" s="16">
        <f>Exp_5!M127</f>
        <v>0</v>
      </c>
      <c r="N23" s="17">
        <f>Exp_5!N127</f>
        <v>0</v>
      </c>
      <c r="O23" s="15">
        <f>Exp_5!O127</f>
        <v>0</v>
      </c>
      <c r="P23" s="16">
        <f>Exp_5!P127</f>
        <v>0</v>
      </c>
      <c r="Q23" s="17">
        <f>Exp_5!Q127</f>
        <v>0</v>
      </c>
    </row>
    <row r="24" spans="2:17" x14ac:dyDescent="0.35">
      <c r="B24" s="12">
        <f>$B$8</f>
        <v>100</v>
      </c>
      <c r="C24" s="24">
        <f>Exp_5!C128</f>
        <v>0</v>
      </c>
      <c r="D24" s="25">
        <f>Exp_5!D128</f>
        <v>0</v>
      </c>
      <c r="E24" s="26">
        <f>Exp_5!E128</f>
        <v>0</v>
      </c>
      <c r="F24" s="24">
        <f>Exp_5!F128</f>
        <v>0</v>
      </c>
      <c r="G24" s="25">
        <f>Exp_5!G128</f>
        <v>0</v>
      </c>
      <c r="H24" s="26">
        <f>Exp_5!H128</f>
        <v>0</v>
      </c>
      <c r="I24" s="24">
        <f>Exp_5!I128</f>
        <v>0</v>
      </c>
      <c r="J24" s="25">
        <f>Exp_5!J128</f>
        <v>0</v>
      </c>
      <c r="K24" s="26">
        <f>Exp_5!K128</f>
        <v>0</v>
      </c>
      <c r="L24" s="24">
        <f>Exp_5!L128</f>
        <v>0</v>
      </c>
      <c r="M24" s="25">
        <f>Exp_5!M128</f>
        <v>0</v>
      </c>
      <c r="N24" s="26">
        <f>Exp_5!N128</f>
        <v>0</v>
      </c>
      <c r="O24" s="24">
        <f>Exp_5!O128</f>
        <v>0</v>
      </c>
      <c r="P24" s="25">
        <f>Exp_5!P128</f>
        <v>0</v>
      </c>
      <c r="Q24" s="26">
        <f>Exp_5!Q128</f>
        <v>0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Exp_5!C168</f>
        <v>0</v>
      </c>
      <c r="D26" s="53">
        <f>Exp_5!D168</f>
        <v>0</v>
      </c>
      <c r="E26" s="62">
        <f>Exp_5!E168</f>
        <v>0</v>
      </c>
      <c r="F26" s="61">
        <f>Exp_5!F168</f>
        <v>0</v>
      </c>
      <c r="G26" s="53">
        <f>Exp_5!G168</f>
        <v>0</v>
      </c>
      <c r="H26" s="62">
        <f>Exp_5!H168</f>
        <v>0</v>
      </c>
      <c r="I26" s="61">
        <f>Exp_5!I168</f>
        <v>0</v>
      </c>
      <c r="J26" s="53">
        <f>Exp_5!J168</f>
        <v>0</v>
      </c>
      <c r="K26" s="62">
        <f>Exp_5!K168</f>
        <v>0</v>
      </c>
      <c r="L26" s="61">
        <f>Exp_5!L168</f>
        <v>0</v>
      </c>
      <c r="M26" s="53">
        <f>Exp_5!M168</f>
        <v>0</v>
      </c>
      <c r="N26" s="62">
        <f>Exp_5!N168</f>
        <v>0</v>
      </c>
      <c r="O26" s="61">
        <f>Exp_5!O168</f>
        <v>0</v>
      </c>
      <c r="P26" s="53">
        <f>Exp_5!P168</f>
        <v>0</v>
      </c>
      <c r="Q26" s="62">
        <f>Exp_5!Q168</f>
        <v>0</v>
      </c>
    </row>
    <row r="27" spans="2:17" x14ac:dyDescent="0.35">
      <c r="B27" s="12">
        <f>$B$7</f>
        <v>40</v>
      </c>
      <c r="C27" s="15">
        <f>Exp_5!C169</f>
        <v>0</v>
      </c>
      <c r="D27" s="16">
        <f>Exp_5!D169</f>
        <v>0</v>
      </c>
      <c r="E27" s="17">
        <f>Exp_5!E169</f>
        <v>0</v>
      </c>
      <c r="F27" s="15">
        <f>Exp_5!F169</f>
        <v>0</v>
      </c>
      <c r="G27" s="16">
        <f>Exp_5!G169</f>
        <v>0</v>
      </c>
      <c r="H27" s="17">
        <f>Exp_5!H169</f>
        <v>0</v>
      </c>
      <c r="I27" s="15">
        <f>Exp_5!I169</f>
        <v>0</v>
      </c>
      <c r="J27" s="16">
        <f>Exp_5!J169</f>
        <v>0</v>
      </c>
      <c r="K27" s="17">
        <f>Exp_5!K169</f>
        <v>0</v>
      </c>
      <c r="L27" s="15">
        <f>Exp_5!L169</f>
        <v>0</v>
      </c>
      <c r="M27" s="16">
        <f>Exp_5!M169</f>
        <v>0</v>
      </c>
      <c r="N27" s="17">
        <f>Exp_5!N169</f>
        <v>0</v>
      </c>
      <c r="O27" s="15">
        <f>Exp_5!O169</f>
        <v>0</v>
      </c>
      <c r="P27" s="16">
        <f>Exp_5!P169</f>
        <v>0</v>
      </c>
      <c r="Q27" s="17">
        <f>Exp_5!Q169</f>
        <v>0</v>
      </c>
    </row>
    <row r="28" spans="2:17" x14ac:dyDescent="0.35">
      <c r="B28" s="12">
        <f>$B$8</f>
        <v>100</v>
      </c>
      <c r="C28" s="24">
        <f>Exp_5!C170</f>
        <v>0</v>
      </c>
      <c r="D28" s="25">
        <f>Exp_5!D170</f>
        <v>0</v>
      </c>
      <c r="E28" s="26">
        <f>Exp_5!E170</f>
        <v>0</v>
      </c>
      <c r="F28" s="24">
        <f>Exp_5!F170</f>
        <v>0</v>
      </c>
      <c r="G28" s="25">
        <f>Exp_5!G170</f>
        <v>0</v>
      </c>
      <c r="H28" s="26">
        <f>Exp_5!H170</f>
        <v>0</v>
      </c>
      <c r="I28" s="24">
        <f>Exp_5!I170</f>
        <v>0</v>
      </c>
      <c r="J28" s="25">
        <f>Exp_5!J170</f>
        <v>0</v>
      </c>
      <c r="K28" s="26">
        <f>Exp_5!K170</f>
        <v>0</v>
      </c>
      <c r="L28" s="24">
        <f>Exp_5!L170</f>
        <v>0</v>
      </c>
      <c r="M28" s="25">
        <f>Exp_5!M170</f>
        <v>0</v>
      </c>
      <c r="N28" s="26">
        <f>Exp_5!N170</f>
        <v>0</v>
      </c>
      <c r="O28" s="24">
        <f>Exp_5!O170</f>
        <v>0</v>
      </c>
      <c r="P28" s="25">
        <f>Exp_5!P170</f>
        <v>0</v>
      </c>
      <c r="Q28" s="26">
        <f>Exp_5!Q170</f>
        <v>0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Exp_5!C210</f>
        <v>0</v>
      </c>
      <c r="D30" s="53">
        <f>Exp_5!D210</f>
        <v>0</v>
      </c>
      <c r="E30" s="62">
        <f>Exp_5!E210</f>
        <v>0</v>
      </c>
      <c r="F30" s="61">
        <f>Exp_5!F210</f>
        <v>0</v>
      </c>
      <c r="G30" s="53">
        <f>Exp_5!G210</f>
        <v>0</v>
      </c>
      <c r="H30" s="62">
        <f>Exp_5!H210</f>
        <v>0</v>
      </c>
      <c r="I30" s="61">
        <f>Exp_5!I210</f>
        <v>0</v>
      </c>
      <c r="J30" s="53">
        <f>Exp_5!J210</f>
        <v>0</v>
      </c>
      <c r="K30" s="62">
        <f>Exp_5!K210</f>
        <v>0</v>
      </c>
      <c r="L30" s="61">
        <f>Exp_5!L210</f>
        <v>0</v>
      </c>
      <c r="M30" s="53">
        <f>Exp_5!M210</f>
        <v>0</v>
      </c>
      <c r="N30" s="62">
        <f>Exp_5!N210</f>
        <v>0</v>
      </c>
      <c r="O30" s="61">
        <f>Exp_5!O210</f>
        <v>0</v>
      </c>
      <c r="P30" s="53">
        <f>Exp_5!P210</f>
        <v>0</v>
      </c>
      <c r="Q30" s="62">
        <f>Exp_5!Q210</f>
        <v>0</v>
      </c>
    </row>
    <row r="31" spans="2:17" x14ac:dyDescent="0.35">
      <c r="B31" s="12">
        <f>$B$7</f>
        <v>40</v>
      </c>
      <c r="C31" s="15">
        <f>Exp_5!C211</f>
        <v>0</v>
      </c>
      <c r="D31" s="16">
        <f>Exp_5!D211</f>
        <v>0</v>
      </c>
      <c r="E31" s="17">
        <f>Exp_5!E211</f>
        <v>0</v>
      </c>
      <c r="F31" s="15">
        <f>Exp_5!F211</f>
        <v>0</v>
      </c>
      <c r="G31" s="16">
        <f>Exp_5!G211</f>
        <v>0</v>
      </c>
      <c r="H31" s="17">
        <f>Exp_5!H211</f>
        <v>0</v>
      </c>
      <c r="I31" s="15">
        <f>Exp_5!I211</f>
        <v>0</v>
      </c>
      <c r="J31" s="16">
        <f>Exp_5!J211</f>
        <v>0</v>
      </c>
      <c r="K31" s="17">
        <f>Exp_5!K211</f>
        <v>0</v>
      </c>
      <c r="L31" s="15">
        <f>Exp_5!L211</f>
        <v>0</v>
      </c>
      <c r="M31" s="16">
        <f>Exp_5!M211</f>
        <v>0</v>
      </c>
      <c r="N31" s="17">
        <f>Exp_5!N211</f>
        <v>0</v>
      </c>
      <c r="O31" s="15">
        <f>Exp_5!O211</f>
        <v>0</v>
      </c>
      <c r="P31" s="16">
        <f>Exp_5!P211</f>
        <v>0</v>
      </c>
      <c r="Q31" s="17">
        <f>Exp_5!Q211</f>
        <v>0</v>
      </c>
    </row>
    <row r="32" spans="2:17" x14ac:dyDescent="0.35">
      <c r="B32" s="12">
        <f>$B$8</f>
        <v>100</v>
      </c>
      <c r="C32" s="24">
        <f>Exp_5!C212</f>
        <v>0</v>
      </c>
      <c r="D32" s="25">
        <f>Exp_5!D212</f>
        <v>0</v>
      </c>
      <c r="E32" s="26">
        <f>Exp_5!E212</f>
        <v>0</v>
      </c>
      <c r="F32" s="24">
        <f>Exp_5!F212</f>
        <v>0</v>
      </c>
      <c r="G32" s="25">
        <f>Exp_5!G212</f>
        <v>0</v>
      </c>
      <c r="H32" s="26">
        <f>Exp_5!H212</f>
        <v>0</v>
      </c>
      <c r="I32" s="24">
        <f>Exp_5!I212</f>
        <v>0</v>
      </c>
      <c r="J32" s="25">
        <f>Exp_5!J212</f>
        <v>0</v>
      </c>
      <c r="K32" s="26">
        <f>Exp_5!K212</f>
        <v>0</v>
      </c>
      <c r="L32" s="24">
        <f>Exp_5!L212</f>
        <v>0</v>
      </c>
      <c r="M32" s="25">
        <f>Exp_5!M212</f>
        <v>0</v>
      </c>
      <c r="N32" s="26">
        <f>Exp_5!N212</f>
        <v>0</v>
      </c>
      <c r="O32" s="24">
        <f>Exp_5!O212</f>
        <v>0</v>
      </c>
      <c r="P32" s="25">
        <f>Exp_5!P212</f>
        <v>0</v>
      </c>
      <c r="Q32" s="26">
        <f>Exp_5!Q212</f>
        <v>0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Exp_5!C252</f>
        <v>0</v>
      </c>
      <c r="D34" s="53">
        <f>Exp_5!D252</f>
        <v>0</v>
      </c>
      <c r="E34" s="62">
        <f>Exp_5!E252</f>
        <v>0</v>
      </c>
      <c r="F34" s="61">
        <f>Exp_5!F252</f>
        <v>0</v>
      </c>
      <c r="G34" s="53">
        <f>Exp_5!G252</f>
        <v>0</v>
      </c>
      <c r="H34" s="62">
        <f>Exp_5!H252</f>
        <v>0</v>
      </c>
      <c r="I34" s="61">
        <f>Exp_5!I252</f>
        <v>0</v>
      </c>
      <c r="J34" s="53">
        <f>Exp_5!J252</f>
        <v>0</v>
      </c>
      <c r="K34" s="62">
        <f>Exp_5!K252</f>
        <v>0</v>
      </c>
      <c r="L34" s="61">
        <f>Exp_5!L252</f>
        <v>0</v>
      </c>
      <c r="M34" s="53">
        <f>Exp_5!M252</f>
        <v>0</v>
      </c>
      <c r="N34" s="62">
        <f>Exp_5!N252</f>
        <v>0</v>
      </c>
      <c r="O34" s="61">
        <f>Exp_5!O252</f>
        <v>0</v>
      </c>
      <c r="P34" s="53">
        <f>Exp_5!P252</f>
        <v>0</v>
      </c>
      <c r="Q34" s="62">
        <f>Exp_5!Q252</f>
        <v>0</v>
      </c>
    </row>
    <row r="35" spans="2:17" x14ac:dyDescent="0.35">
      <c r="B35" s="12">
        <f>$B$7</f>
        <v>40</v>
      </c>
      <c r="C35" s="15">
        <f>Exp_5!C253</f>
        <v>0</v>
      </c>
      <c r="D35" s="16">
        <f>Exp_5!D253</f>
        <v>0</v>
      </c>
      <c r="E35" s="17">
        <f>Exp_5!E253</f>
        <v>0</v>
      </c>
      <c r="F35" s="15">
        <f>Exp_5!F253</f>
        <v>0</v>
      </c>
      <c r="G35" s="16">
        <f>Exp_5!G253</f>
        <v>0</v>
      </c>
      <c r="H35" s="17">
        <f>Exp_5!H253</f>
        <v>0</v>
      </c>
      <c r="I35" s="15">
        <f>Exp_5!I253</f>
        <v>0</v>
      </c>
      <c r="J35" s="16">
        <f>Exp_5!J253</f>
        <v>0</v>
      </c>
      <c r="K35" s="17">
        <f>Exp_5!K253</f>
        <v>0</v>
      </c>
      <c r="L35" s="15">
        <f>Exp_5!L253</f>
        <v>0</v>
      </c>
      <c r="M35" s="16">
        <f>Exp_5!M253</f>
        <v>0</v>
      </c>
      <c r="N35" s="17">
        <f>Exp_5!N253</f>
        <v>0</v>
      </c>
      <c r="O35" s="15">
        <f>Exp_5!O253</f>
        <v>0</v>
      </c>
      <c r="P35" s="16">
        <f>Exp_5!P253</f>
        <v>0</v>
      </c>
      <c r="Q35" s="17">
        <f>Exp_5!Q253</f>
        <v>0</v>
      </c>
    </row>
    <row r="36" spans="2:17" x14ac:dyDescent="0.35">
      <c r="B36" s="12">
        <f>$B$8</f>
        <v>100</v>
      </c>
      <c r="C36" s="24">
        <f>Exp_5!C254</f>
        <v>0</v>
      </c>
      <c r="D36" s="25">
        <f>Exp_5!D254</f>
        <v>0</v>
      </c>
      <c r="E36" s="26">
        <f>Exp_5!E254</f>
        <v>0</v>
      </c>
      <c r="F36" s="24">
        <f>Exp_5!F254</f>
        <v>0</v>
      </c>
      <c r="G36" s="25">
        <f>Exp_5!G254</f>
        <v>0</v>
      </c>
      <c r="H36" s="26">
        <f>Exp_5!H254</f>
        <v>0</v>
      </c>
      <c r="I36" s="24">
        <f>Exp_5!I254</f>
        <v>0</v>
      </c>
      <c r="J36" s="25">
        <f>Exp_5!J254</f>
        <v>0</v>
      </c>
      <c r="K36" s="26">
        <f>Exp_5!K254</f>
        <v>0</v>
      </c>
      <c r="L36" s="24">
        <f>Exp_5!L254</f>
        <v>0</v>
      </c>
      <c r="M36" s="25">
        <f>Exp_5!M254</f>
        <v>0</v>
      </c>
      <c r="N36" s="26">
        <f>Exp_5!N254</f>
        <v>0</v>
      </c>
      <c r="O36" s="24">
        <f>Exp_5!O254</f>
        <v>0</v>
      </c>
      <c r="P36" s="25">
        <f>Exp_5!P254</f>
        <v>0</v>
      </c>
      <c r="Q36" s="26">
        <f>Exp_5!Q254</f>
        <v>0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Exp_5!C258</f>
        <v>0</v>
      </c>
      <c r="D38" s="53">
        <f>Exp_5!D258</f>
        <v>0</v>
      </c>
      <c r="E38" s="62">
        <f>Exp_5!E258</f>
        <v>0</v>
      </c>
      <c r="F38" s="61">
        <f>Exp_5!F258</f>
        <v>0</v>
      </c>
      <c r="G38" s="53">
        <f>Exp_5!G258</f>
        <v>0</v>
      </c>
      <c r="H38" s="62">
        <f>Exp_5!H258</f>
        <v>0</v>
      </c>
      <c r="I38" s="61">
        <f>Exp_5!I258</f>
        <v>0</v>
      </c>
      <c r="J38" s="53">
        <f>Exp_5!J258</f>
        <v>0</v>
      </c>
      <c r="K38" s="62">
        <f>Exp_5!K258</f>
        <v>0</v>
      </c>
      <c r="L38" s="61">
        <f>Exp_5!L258</f>
        <v>0</v>
      </c>
      <c r="M38" s="53">
        <f>Exp_5!M258</f>
        <v>0</v>
      </c>
      <c r="N38" s="62">
        <f>Exp_5!N258</f>
        <v>0</v>
      </c>
      <c r="O38" s="61">
        <f>Exp_5!O258</f>
        <v>0</v>
      </c>
      <c r="P38" s="53">
        <f>Exp_5!P258</f>
        <v>0</v>
      </c>
      <c r="Q38" s="62">
        <f>Exp_5!Q258</f>
        <v>0</v>
      </c>
    </row>
    <row r="39" spans="2:17" x14ac:dyDescent="0.35">
      <c r="B39" s="12">
        <f>$B$7</f>
        <v>40</v>
      </c>
      <c r="C39" s="15">
        <f>Exp_5!C259</f>
        <v>0</v>
      </c>
      <c r="D39" s="16">
        <f>Exp_5!D259</f>
        <v>0</v>
      </c>
      <c r="E39" s="17">
        <f>Exp_5!E259</f>
        <v>0</v>
      </c>
      <c r="F39" s="15">
        <f>Exp_5!F259</f>
        <v>0</v>
      </c>
      <c r="G39" s="16">
        <f>Exp_5!G259</f>
        <v>0</v>
      </c>
      <c r="H39" s="17">
        <f>Exp_5!H259</f>
        <v>0</v>
      </c>
      <c r="I39" s="15">
        <f>Exp_5!I259</f>
        <v>0</v>
      </c>
      <c r="J39" s="16">
        <f>Exp_5!J259</f>
        <v>0</v>
      </c>
      <c r="K39" s="17">
        <f>Exp_5!K259</f>
        <v>0</v>
      </c>
      <c r="L39" s="15">
        <f>Exp_5!L259</f>
        <v>0</v>
      </c>
      <c r="M39" s="16">
        <f>Exp_5!M259</f>
        <v>0</v>
      </c>
      <c r="N39" s="17">
        <f>Exp_5!N259</f>
        <v>0</v>
      </c>
      <c r="O39" s="15">
        <f>Exp_5!O259</f>
        <v>0</v>
      </c>
      <c r="P39" s="16">
        <f>Exp_5!P259</f>
        <v>0</v>
      </c>
      <c r="Q39" s="17">
        <f>Exp_5!Q259</f>
        <v>0</v>
      </c>
    </row>
    <row r="40" spans="2:17" x14ac:dyDescent="0.35">
      <c r="B40" s="12">
        <f>$B$8</f>
        <v>100</v>
      </c>
      <c r="C40" s="24">
        <f>Exp_5!C260</f>
        <v>0</v>
      </c>
      <c r="D40" s="25">
        <f>Exp_5!D260</f>
        <v>0</v>
      </c>
      <c r="E40" s="26">
        <f>Exp_5!E260</f>
        <v>0</v>
      </c>
      <c r="F40" s="24">
        <f>Exp_5!F260</f>
        <v>0</v>
      </c>
      <c r="G40" s="25">
        <f>Exp_5!G260</f>
        <v>0</v>
      </c>
      <c r="H40" s="26">
        <f>Exp_5!H260</f>
        <v>0</v>
      </c>
      <c r="I40" s="24">
        <f>Exp_5!I260</f>
        <v>0</v>
      </c>
      <c r="J40" s="25">
        <f>Exp_5!J260</f>
        <v>0</v>
      </c>
      <c r="K40" s="26">
        <f>Exp_5!K260</f>
        <v>0</v>
      </c>
      <c r="L40" s="24">
        <f>Exp_5!L260</f>
        <v>0</v>
      </c>
      <c r="M40" s="25">
        <f>Exp_5!M260</f>
        <v>0</v>
      </c>
      <c r="N40" s="26">
        <f>Exp_5!N260</f>
        <v>0</v>
      </c>
      <c r="O40" s="24">
        <f>Exp_5!O260</f>
        <v>0</v>
      </c>
      <c r="P40" s="25">
        <f>Exp_5!P260</f>
        <v>0</v>
      </c>
      <c r="Q40" s="26">
        <f>Exp_5!Q260</f>
        <v>0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Exp_5!C294</f>
        <v>0</v>
      </c>
      <c r="D42" s="53">
        <f>Exp_5!D294</f>
        <v>0</v>
      </c>
      <c r="E42" s="62">
        <f>Exp_5!E294</f>
        <v>0</v>
      </c>
      <c r="F42" s="61">
        <f>Exp_5!F294</f>
        <v>0</v>
      </c>
      <c r="G42" s="53">
        <f>Exp_5!G294</f>
        <v>0</v>
      </c>
      <c r="H42" s="62">
        <f>Exp_5!H294</f>
        <v>0</v>
      </c>
      <c r="I42" s="61">
        <f>Exp_5!I294</f>
        <v>0</v>
      </c>
      <c r="J42" s="53">
        <f>Exp_5!J294</f>
        <v>0</v>
      </c>
      <c r="K42" s="62">
        <f>Exp_5!K294</f>
        <v>0</v>
      </c>
      <c r="L42" s="61">
        <f>Exp_5!L294</f>
        <v>0</v>
      </c>
      <c r="M42" s="53">
        <f>Exp_5!M294</f>
        <v>0</v>
      </c>
      <c r="N42" s="62">
        <f>Exp_5!N294</f>
        <v>0</v>
      </c>
      <c r="O42" s="61">
        <f>Exp_5!O294</f>
        <v>0</v>
      </c>
      <c r="P42" s="53">
        <f>Exp_5!P294</f>
        <v>0</v>
      </c>
      <c r="Q42" s="62">
        <f>Exp_5!Q294</f>
        <v>0</v>
      </c>
    </row>
    <row r="43" spans="2:17" x14ac:dyDescent="0.35">
      <c r="B43" s="12">
        <f>$B$7</f>
        <v>40</v>
      </c>
      <c r="C43" s="15">
        <f>Exp_5!C295</f>
        <v>0</v>
      </c>
      <c r="D43" s="16">
        <f>Exp_5!D295</f>
        <v>0</v>
      </c>
      <c r="E43" s="17">
        <f>Exp_5!E295</f>
        <v>0</v>
      </c>
      <c r="F43" s="15">
        <f>Exp_5!F295</f>
        <v>0</v>
      </c>
      <c r="G43" s="16">
        <f>Exp_5!G295</f>
        <v>0</v>
      </c>
      <c r="H43" s="17">
        <f>Exp_5!H295</f>
        <v>0</v>
      </c>
      <c r="I43" s="15">
        <f>Exp_5!I295</f>
        <v>0</v>
      </c>
      <c r="J43" s="16">
        <f>Exp_5!J295</f>
        <v>0</v>
      </c>
      <c r="K43" s="17">
        <f>Exp_5!K295</f>
        <v>0</v>
      </c>
      <c r="L43" s="15">
        <f>Exp_5!L295</f>
        <v>0</v>
      </c>
      <c r="M43" s="16">
        <f>Exp_5!M295</f>
        <v>0</v>
      </c>
      <c r="N43" s="17">
        <f>Exp_5!N295</f>
        <v>0</v>
      </c>
      <c r="O43" s="15">
        <f>Exp_5!O295</f>
        <v>0</v>
      </c>
      <c r="P43" s="16">
        <f>Exp_5!P295</f>
        <v>0</v>
      </c>
      <c r="Q43" s="17">
        <f>Exp_5!Q295</f>
        <v>0</v>
      </c>
    </row>
    <row r="44" spans="2:17" x14ac:dyDescent="0.35">
      <c r="B44" s="12">
        <f>$B$8</f>
        <v>100</v>
      </c>
      <c r="C44" s="24">
        <f>Exp_5!C296</f>
        <v>0</v>
      </c>
      <c r="D44" s="25">
        <f>Exp_5!D296</f>
        <v>0</v>
      </c>
      <c r="E44" s="26">
        <f>Exp_5!E296</f>
        <v>0</v>
      </c>
      <c r="F44" s="24">
        <f>Exp_5!F296</f>
        <v>0</v>
      </c>
      <c r="G44" s="25">
        <f>Exp_5!G296</f>
        <v>0</v>
      </c>
      <c r="H44" s="26">
        <f>Exp_5!H296</f>
        <v>0</v>
      </c>
      <c r="I44" s="24">
        <f>Exp_5!I296</f>
        <v>0</v>
      </c>
      <c r="J44" s="25">
        <f>Exp_5!J296</f>
        <v>0</v>
      </c>
      <c r="K44" s="26">
        <f>Exp_5!K296</f>
        <v>0</v>
      </c>
      <c r="L44" s="24">
        <f>Exp_5!L296</f>
        <v>0</v>
      </c>
      <c r="M44" s="25">
        <f>Exp_5!M296</f>
        <v>0</v>
      </c>
      <c r="N44" s="26">
        <f>Exp_5!N296</f>
        <v>0</v>
      </c>
      <c r="O44" s="24">
        <f>Exp_5!O296</f>
        <v>0</v>
      </c>
      <c r="P44" s="25">
        <f>Exp_5!P296</f>
        <v>0</v>
      </c>
      <c r="Q44" s="26">
        <f>Exp_5!Q296</f>
        <v>0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Exp_5!C336</f>
        <v>0</v>
      </c>
      <c r="D46" s="53">
        <f>Exp_5!D336</f>
        <v>0</v>
      </c>
      <c r="E46" s="62">
        <f>Exp_5!E336</f>
        <v>0</v>
      </c>
      <c r="F46" s="61">
        <f>Exp_5!F336</f>
        <v>0</v>
      </c>
      <c r="G46" s="53">
        <f>Exp_5!G336</f>
        <v>0</v>
      </c>
      <c r="H46" s="62">
        <f>Exp_5!H336</f>
        <v>0</v>
      </c>
      <c r="I46" s="61">
        <f>Exp_5!I336</f>
        <v>0</v>
      </c>
      <c r="J46" s="53">
        <f>Exp_5!J336</f>
        <v>0</v>
      </c>
      <c r="K46" s="62">
        <f>Exp_5!K336</f>
        <v>0</v>
      </c>
      <c r="L46" s="61">
        <f>Exp_5!L336</f>
        <v>0</v>
      </c>
      <c r="M46" s="53">
        <f>Exp_5!M336</f>
        <v>0</v>
      </c>
      <c r="N46" s="62">
        <f>Exp_5!N336</f>
        <v>0</v>
      </c>
      <c r="O46" s="61">
        <f>Exp_5!O336</f>
        <v>0</v>
      </c>
      <c r="P46" s="53">
        <f>Exp_5!P336</f>
        <v>0</v>
      </c>
      <c r="Q46" s="62">
        <f>Exp_5!Q336</f>
        <v>0</v>
      </c>
    </row>
    <row r="47" spans="2:17" x14ac:dyDescent="0.35">
      <c r="B47" s="12">
        <f>$B$7</f>
        <v>40</v>
      </c>
      <c r="C47" s="15">
        <f>Exp_5!C337</f>
        <v>0</v>
      </c>
      <c r="D47" s="16">
        <f>Exp_5!D337</f>
        <v>0</v>
      </c>
      <c r="E47" s="17">
        <f>Exp_5!E337</f>
        <v>0</v>
      </c>
      <c r="F47" s="15">
        <f>Exp_5!F337</f>
        <v>0</v>
      </c>
      <c r="G47" s="16">
        <f>Exp_5!G337</f>
        <v>0</v>
      </c>
      <c r="H47" s="17">
        <f>Exp_5!H337</f>
        <v>0</v>
      </c>
      <c r="I47" s="15">
        <f>Exp_5!I337</f>
        <v>0</v>
      </c>
      <c r="J47" s="16">
        <f>Exp_5!J337</f>
        <v>0</v>
      </c>
      <c r="K47" s="17">
        <f>Exp_5!K337</f>
        <v>0</v>
      </c>
      <c r="L47" s="15">
        <f>Exp_5!L337</f>
        <v>0</v>
      </c>
      <c r="M47" s="16">
        <f>Exp_5!M337</f>
        <v>0</v>
      </c>
      <c r="N47" s="17">
        <f>Exp_5!N337</f>
        <v>0</v>
      </c>
      <c r="O47" s="15">
        <f>Exp_5!O337</f>
        <v>0</v>
      </c>
      <c r="P47" s="16">
        <f>Exp_5!P337</f>
        <v>0</v>
      </c>
      <c r="Q47" s="17">
        <f>Exp_5!Q337</f>
        <v>0</v>
      </c>
    </row>
    <row r="48" spans="2:17" x14ac:dyDescent="0.35">
      <c r="B48" s="12">
        <f>$B$8</f>
        <v>100</v>
      </c>
      <c r="C48" s="24">
        <f>Exp_5!C338</f>
        <v>0</v>
      </c>
      <c r="D48" s="25">
        <f>Exp_5!D338</f>
        <v>0</v>
      </c>
      <c r="E48" s="26">
        <f>Exp_5!E338</f>
        <v>0</v>
      </c>
      <c r="F48" s="24">
        <f>Exp_5!F338</f>
        <v>0</v>
      </c>
      <c r="G48" s="25">
        <f>Exp_5!G338</f>
        <v>0</v>
      </c>
      <c r="H48" s="26">
        <f>Exp_5!H338</f>
        <v>0</v>
      </c>
      <c r="I48" s="24">
        <f>Exp_5!I338</f>
        <v>0</v>
      </c>
      <c r="J48" s="25">
        <f>Exp_5!J338</f>
        <v>0</v>
      </c>
      <c r="K48" s="26">
        <f>Exp_5!K338</f>
        <v>0</v>
      </c>
      <c r="L48" s="24">
        <f>Exp_5!L338</f>
        <v>0</v>
      </c>
      <c r="M48" s="25">
        <f>Exp_5!M338</f>
        <v>0</v>
      </c>
      <c r="N48" s="26">
        <f>Exp_5!N338</f>
        <v>0</v>
      </c>
      <c r="O48" s="24">
        <f>Exp_5!O338</f>
        <v>0</v>
      </c>
      <c r="P48" s="25">
        <f>Exp_5!P338</f>
        <v>0</v>
      </c>
      <c r="Q48" s="26">
        <f>Exp_5!Q338</f>
        <v>0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Exp_5!C342</f>
        <v>0</v>
      </c>
      <c r="D50" s="53">
        <f>Exp_5!D342</f>
        <v>0</v>
      </c>
      <c r="E50" s="62">
        <f>Exp_5!E342</f>
        <v>0</v>
      </c>
      <c r="F50" s="61">
        <f>Exp_5!F342</f>
        <v>0</v>
      </c>
      <c r="G50" s="53">
        <f>Exp_5!G342</f>
        <v>0</v>
      </c>
      <c r="H50" s="62">
        <f>Exp_5!H342</f>
        <v>0</v>
      </c>
      <c r="I50" s="61">
        <f>Exp_5!I342</f>
        <v>0</v>
      </c>
      <c r="J50" s="53">
        <f>Exp_5!J342</f>
        <v>0</v>
      </c>
      <c r="K50" s="62">
        <f>Exp_5!K342</f>
        <v>0</v>
      </c>
      <c r="L50" s="61">
        <f>Exp_5!L342</f>
        <v>0</v>
      </c>
      <c r="M50" s="53">
        <f>Exp_5!M342</f>
        <v>0</v>
      </c>
      <c r="N50" s="62">
        <f>Exp_5!N342</f>
        <v>0</v>
      </c>
      <c r="O50" s="61">
        <f>Exp_5!O342</f>
        <v>0</v>
      </c>
      <c r="P50" s="53">
        <f>Exp_5!P342</f>
        <v>0</v>
      </c>
      <c r="Q50" s="62">
        <f>Exp_5!Q342</f>
        <v>0</v>
      </c>
    </row>
    <row r="51" spans="2:17" x14ac:dyDescent="0.35">
      <c r="B51" s="12">
        <f>$B$7</f>
        <v>40</v>
      </c>
      <c r="C51" s="15">
        <f>Exp_5!C343</f>
        <v>0</v>
      </c>
      <c r="D51" s="16">
        <f>Exp_5!D343</f>
        <v>0</v>
      </c>
      <c r="E51" s="17">
        <f>Exp_5!E343</f>
        <v>0</v>
      </c>
      <c r="F51" s="15">
        <f>Exp_5!F343</f>
        <v>0</v>
      </c>
      <c r="G51" s="16">
        <f>Exp_5!G343</f>
        <v>0</v>
      </c>
      <c r="H51" s="17">
        <f>Exp_5!H343</f>
        <v>0</v>
      </c>
      <c r="I51" s="15">
        <f>Exp_5!I343</f>
        <v>0</v>
      </c>
      <c r="J51" s="16">
        <f>Exp_5!J343</f>
        <v>0</v>
      </c>
      <c r="K51" s="17">
        <f>Exp_5!K343</f>
        <v>0</v>
      </c>
      <c r="L51" s="15">
        <f>Exp_5!L343</f>
        <v>0</v>
      </c>
      <c r="M51" s="16">
        <f>Exp_5!M343</f>
        <v>0</v>
      </c>
      <c r="N51" s="17">
        <f>Exp_5!N343</f>
        <v>0</v>
      </c>
      <c r="O51" s="15">
        <f>Exp_5!O343</f>
        <v>0</v>
      </c>
      <c r="P51" s="16">
        <f>Exp_5!P343</f>
        <v>0</v>
      </c>
      <c r="Q51" s="17">
        <f>Exp_5!Q343</f>
        <v>0</v>
      </c>
    </row>
    <row r="52" spans="2:17" x14ac:dyDescent="0.35">
      <c r="B52" s="12">
        <f>$B$8</f>
        <v>100</v>
      </c>
      <c r="C52" s="24">
        <f>Exp_5!C344</f>
        <v>0</v>
      </c>
      <c r="D52" s="25">
        <f>Exp_5!D344</f>
        <v>0</v>
      </c>
      <c r="E52" s="26">
        <f>Exp_5!E344</f>
        <v>0</v>
      </c>
      <c r="F52" s="24">
        <f>Exp_5!F344</f>
        <v>0</v>
      </c>
      <c r="G52" s="25">
        <f>Exp_5!G344</f>
        <v>0</v>
      </c>
      <c r="H52" s="26">
        <f>Exp_5!H344</f>
        <v>0</v>
      </c>
      <c r="I52" s="24">
        <f>Exp_5!I344</f>
        <v>0</v>
      </c>
      <c r="J52" s="25">
        <f>Exp_5!J344</f>
        <v>0</v>
      </c>
      <c r="K52" s="26">
        <f>Exp_5!K344</f>
        <v>0</v>
      </c>
      <c r="L52" s="24">
        <f>Exp_5!L344</f>
        <v>0</v>
      </c>
      <c r="M52" s="25">
        <f>Exp_5!M344</f>
        <v>0</v>
      </c>
      <c r="N52" s="26">
        <f>Exp_5!N344</f>
        <v>0</v>
      </c>
      <c r="O52" s="24">
        <f>Exp_5!O344</f>
        <v>0</v>
      </c>
      <c r="P52" s="25">
        <f>Exp_5!P344</f>
        <v>0</v>
      </c>
      <c r="Q52" s="26">
        <f>Exp_5!Q344</f>
        <v>0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Exp_5!C378</f>
        <v>0</v>
      </c>
      <c r="D54" s="53">
        <f>Exp_5!D378</f>
        <v>0</v>
      </c>
      <c r="E54" s="62">
        <f>Exp_5!E378</f>
        <v>0</v>
      </c>
      <c r="F54" s="61">
        <f>Exp_5!F378</f>
        <v>0</v>
      </c>
      <c r="G54" s="53">
        <f>Exp_5!G378</f>
        <v>0</v>
      </c>
      <c r="H54" s="62">
        <f>Exp_5!H378</f>
        <v>0</v>
      </c>
      <c r="I54" s="61">
        <f>Exp_5!I378</f>
        <v>0</v>
      </c>
      <c r="J54" s="53">
        <f>Exp_5!J378</f>
        <v>0</v>
      </c>
      <c r="K54" s="62">
        <f>Exp_5!K378</f>
        <v>0</v>
      </c>
      <c r="L54" s="61">
        <f>Exp_5!L378</f>
        <v>0</v>
      </c>
      <c r="M54" s="53">
        <f>Exp_5!M378</f>
        <v>0</v>
      </c>
      <c r="N54" s="62">
        <f>Exp_5!N378</f>
        <v>0</v>
      </c>
      <c r="O54" s="61">
        <f>Exp_5!O378</f>
        <v>0</v>
      </c>
      <c r="P54" s="53">
        <f>Exp_5!P378</f>
        <v>0</v>
      </c>
      <c r="Q54" s="62">
        <f>Exp_5!Q378</f>
        <v>0</v>
      </c>
    </row>
    <row r="55" spans="2:17" x14ac:dyDescent="0.35">
      <c r="B55" s="12">
        <f>$B$7</f>
        <v>40</v>
      </c>
      <c r="C55" s="15">
        <f>Exp_5!C379</f>
        <v>0</v>
      </c>
      <c r="D55" s="16">
        <f>Exp_5!D379</f>
        <v>0</v>
      </c>
      <c r="E55" s="17">
        <f>Exp_5!E379</f>
        <v>0</v>
      </c>
      <c r="F55" s="15">
        <f>Exp_5!F379</f>
        <v>0</v>
      </c>
      <c r="G55" s="16">
        <f>Exp_5!G379</f>
        <v>0</v>
      </c>
      <c r="H55" s="17">
        <f>Exp_5!H379</f>
        <v>0</v>
      </c>
      <c r="I55" s="15">
        <f>Exp_5!I379</f>
        <v>0</v>
      </c>
      <c r="J55" s="16">
        <f>Exp_5!J379</f>
        <v>0</v>
      </c>
      <c r="K55" s="17">
        <f>Exp_5!K379</f>
        <v>0</v>
      </c>
      <c r="L55" s="15">
        <f>Exp_5!L379</f>
        <v>0</v>
      </c>
      <c r="M55" s="16">
        <f>Exp_5!M379</f>
        <v>0</v>
      </c>
      <c r="N55" s="17">
        <f>Exp_5!N379</f>
        <v>0</v>
      </c>
      <c r="O55" s="15">
        <f>Exp_5!O379</f>
        <v>0</v>
      </c>
      <c r="P55" s="16">
        <f>Exp_5!P379</f>
        <v>0</v>
      </c>
      <c r="Q55" s="17">
        <f>Exp_5!Q379</f>
        <v>0</v>
      </c>
    </row>
    <row r="56" spans="2:17" x14ac:dyDescent="0.35">
      <c r="B56" s="12">
        <f>$B$8</f>
        <v>100</v>
      </c>
      <c r="C56" s="24">
        <f>Exp_5!C380</f>
        <v>0</v>
      </c>
      <c r="D56" s="25">
        <f>Exp_5!D380</f>
        <v>0</v>
      </c>
      <c r="E56" s="26">
        <f>Exp_5!E380</f>
        <v>0</v>
      </c>
      <c r="F56" s="24">
        <f>Exp_5!F380</f>
        <v>0</v>
      </c>
      <c r="G56" s="25">
        <f>Exp_5!G380</f>
        <v>0</v>
      </c>
      <c r="H56" s="26">
        <f>Exp_5!H380</f>
        <v>0</v>
      </c>
      <c r="I56" s="24">
        <f>Exp_5!I380</f>
        <v>0</v>
      </c>
      <c r="J56" s="25">
        <f>Exp_5!J380</f>
        <v>0</v>
      </c>
      <c r="K56" s="26">
        <f>Exp_5!K380</f>
        <v>0</v>
      </c>
      <c r="L56" s="24">
        <f>Exp_5!L380</f>
        <v>0</v>
      </c>
      <c r="M56" s="25">
        <f>Exp_5!M380</f>
        <v>0</v>
      </c>
      <c r="N56" s="26">
        <f>Exp_5!N380</f>
        <v>0</v>
      </c>
      <c r="O56" s="24">
        <f>Exp_5!O380</f>
        <v>0</v>
      </c>
      <c r="P56" s="25">
        <f>Exp_5!P380</f>
        <v>0</v>
      </c>
      <c r="Q56" s="26">
        <f>Exp_5!Q380</f>
        <v>0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Exp_5!C420</f>
        <v>0</v>
      </c>
      <c r="D58" s="53">
        <f>Exp_5!D420</f>
        <v>0</v>
      </c>
      <c r="E58" s="62">
        <f>Exp_5!E420</f>
        <v>0</v>
      </c>
      <c r="F58" s="61">
        <f>Exp_5!F420</f>
        <v>0</v>
      </c>
      <c r="G58" s="53">
        <f>Exp_5!G420</f>
        <v>0</v>
      </c>
      <c r="H58" s="62">
        <f>Exp_5!H420</f>
        <v>0</v>
      </c>
      <c r="I58" s="61">
        <f>Exp_5!I420</f>
        <v>0</v>
      </c>
      <c r="J58" s="53">
        <f>Exp_5!J420</f>
        <v>0</v>
      </c>
      <c r="K58" s="62">
        <f>Exp_5!K420</f>
        <v>0</v>
      </c>
      <c r="L58" s="61">
        <f>Exp_5!L420</f>
        <v>0</v>
      </c>
      <c r="M58" s="53">
        <f>Exp_5!M420</f>
        <v>0</v>
      </c>
      <c r="N58" s="62">
        <f>Exp_5!N420</f>
        <v>0</v>
      </c>
      <c r="O58" s="61">
        <f>Exp_5!O420</f>
        <v>0</v>
      </c>
      <c r="P58" s="53">
        <f>Exp_5!P420</f>
        <v>0</v>
      </c>
      <c r="Q58" s="62">
        <f>Exp_5!Q420</f>
        <v>0</v>
      </c>
    </row>
    <row r="59" spans="2:17" x14ac:dyDescent="0.35">
      <c r="B59" s="12">
        <f>$B$7</f>
        <v>40</v>
      </c>
      <c r="C59" s="15">
        <f>Exp_5!C421</f>
        <v>0</v>
      </c>
      <c r="D59" s="16">
        <f>Exp_5!D421</f>
        <v>0</v>
      </c>
      <c r="E59" s="17">
        <f>Exp_5!E421</f>
        <v>0</v>
      </c>
      <c r="F59" s="15">
        <f>Exp_5!F421</f>
        <v>0</v>
      </c>
      <c r="G59" s="16">
        <f>Exp_5!G421</f>
        <v>0</v>
      </c>
      <c r="H59" s="17">
        <f>Exp_5!H421</f>
        <v>0</v>
      </c>
      <c r="I59" s="15">
        <f>Exp_5!I421</f>
        <v>0</v>
      </c>
      <c r="J59" s="16">
        <f>Exp_5!J421</f>
        <v>0</v>
      </c>
      <c r="K59" s="17">
        <f>Exp_5!K421</f>
        <v>0</v>
      </c>
      <c r="L59" s="15">
        <f>Exp_5!L421</f>
        <v>0</v>
      </c>
      <c r="M59" s="16">
        <f>Exp_5!M421</f>
        <v>0</v>
      </c>
      <c r="N59" s="17">
        <f>Exp_5!N421</f>
        <v>0</v>
      </c>
      <c r="O59" s="15">
        <f>Exp_5!O421</f>
        <v>0</v>
      </c>
      <c r="P59" s="16">
        <f>Exp_5!P421</f>
        <v>0</v>
      </c>
      <c r="Q59" s="17">
        <f>Exp_5!Q421</f>
        <v>0</v>
      </c>
    </row>
    <row r="60" spans="2:17" ht="15" thickBot="1" x14ac:dyDescent="0.4">
      <c r="B60" s="36">
        <f>$B$8</f>
        <v>100</v>
      </c>
      <c r="C60" s="49">
        <f>Exp_5!C422</f>
        <v>0</v>
      </c>
      <c r="D60" s="50">
        <f>Exp_5!D422</f>
        <v>0</v>
      </c>
      <c r="E60" s="51">
        <f>Exp_5!E422</f>
        <v>0</v>
      </c>
      <c r="F60" s="49">
        <f>Exp_5!F422</f>
        <v>0</v>
      </c>
      <c r="G60" s="50">
        <f>Exp_5!G422</f>
        <v>0</v>
      </c>
      <c r="H60" s="51">
        <f>Exp_5!H422</f>
        <v>0</v>
      </c>
      <c r="I60" s="49">
        <f>Exp_5!I422</f>
        <v>0</v>
      </c>
      <c r="J60" s="50">
        <f>Exp_5!J422</f>
        <v>0</v>
      </c>
      <c r="K60" s="51">
        <f>Exp_5!K422</f>
        <v>0</v>
      </c>
      <c r="L60" s="49">
        <f>Exp_5!L422</f>
        <v>0</v>
      </c>
      <c r="M60" s="50">
        <f>Exp_5!M422</f>
        <v>0</v>
      </c>
      <c r="N60" s="51">
        <f>Exp_5!N422</f>
        <v>0</v>
      </c>
      <c r="O60" s="49">
        <f>Exp_5!O422</f>
        <v>0</v>
      </c>
      <c r="P60" s="50">
        <f>Exp_5!P422</f>
        <v>0</v>
      </c>
      <c r="Q60" s="51">
        <f>Exp_5!Q422</f>
        <v>0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EC49-3D45-40AE-8177-C685D5BDA60F}">
  <sheetPr codeName="Sheet15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>
        <f>Exp_6!B1</f>
        <v>0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Exp_6!C6</f>
        <v>0</v>
      </c>
      <c r="D6" s="53">
        <f>Exp_6!D6</f>
        <v>0</v>
      </c>
      <c r="E6" s="62">
        <f>Exp_6!E6</f>
        <v>0</v>
      </c>
      <c r="F6" s="61">
        <f>Exp_6!F6</f>
        <v>0</v>
      </c>
      <c r="G6" s="53">
        <f>Exp_6!G6</f>
        <v>0</v>
      </c>
      <c r="H6" s="62">
        <f>Exp_6!H6</f>
        <v>0</v>
      </c>
      <c r="I6" s="61">
        <f>Exp_6!I6</f>
        <v>0</v>
      </c>
      <c r="J6" s="53">
        <f>Exp_6!J6</f>
        <v>0</v>
      </c>
      <c r="K6" s="62">
        <f>Exp_6!K6</f>
        <v>0</v>
      </c>
      <c r="L6" s="61">
        <f>Exp_6!L6</f>
        <v>0</v>
      </c>
      <c r="M6" s="53">
        <f>Exp_6!M6</f>
        <v>0</v>
      </c>
      <c r="N6" s="62">
        <f>Exp_6!N6</f>
        <v>0</v>
      </c>
      <c r="O6" s="61">
        <f>Exp_6!O6</f>
        <v>0</v>
      </c>
      <c r="P6" s="53">
        <f>Exp_6!P6</f>
        <v>0</v>
      </c>
      <c r="Q6" s="62">
        <f>Exp_6!Q6</f>
        <v>0</v>
      </c>
    </row>
    <row r="7" spans="2:17" x14ac:dyDescent="0.35">
      <c r="B7" s="12">
        <v>40</v>
      </c>
      <c r="C7" s="15">
        <f>Exp_6!C7</f>
        <v>0</v>
      </c>
      <c r="D7" s="16">
        <f>Exp_6!D7</f>
        <v>0</v>
      </c>
      <c r="E7" s="17">
        <f>Exp_6!E7</f>
        <v>0</v>
      </c>
      <c r="F7" s="15">
        <f>Exp_6!F7</f>
        <v>0</v>
      </c>
      <c r="G7" s="16">
        <f>Exp_6!G7</f>
        <v>0</v>
      </c>
      <c r="H7" s="17">
        <f>Exp_6!H7</f>
        <v>0</v>
      </c>
      <c r="I7" s="15">
        <f>Exp_6!I7</f>
        <v>0</v>
      </c>
      <c r="J7" s="16">
        <f>Exp_6!J7</f>
        <v>0</v>
      </c>
      <c r="K7" s="17">
        <f>Exp_6!K7</f>
        <v>0</v>
      </c>
      <c r="L7" s="15">
        <f>Exp_6!L7</f>
        <v>0</v>
      </c>
      <c r="M7" s="16">
        <f>Exp_6!M7</f>
        <v>0</v>
      </c>
      <c r="N7" s="17">
        <f>Exp_6!N7</f>
        <v>0</v>
      </c>
      <c r="O7" s="15">
        <f>Exp_6!O7</f>
        <v>0</v>
      </c>
      <c r="P7" s="16">
        <f>Exp_6!P7</f>
        <v>0</v>
      </c>
      <c r="Q7" s="17">
        <f>Exp_6!Q7</f>
        <v>0</v>
      </c>
    </row>
    <row r="8" spans="2:17" x14ac:dyDescent="0.35">
      <c r="B8" s="12">
        <v>100</v>
      </c>
      <c r="C8" s="24">
        <f>Exp_6!C8</f>
        <v>0</v>
      </c>
      <c r="D8" s="25">
        <f>Exp_6!D8</f>
        <v>0</v>
      </c>
      <c r="E8" s="26">
        <f>Exp_6!E8</f>
        <v>0</v>
      </c>
      <c r="F8" s="24">
        <f>Exp_6!F8</f>
        <v>0</v>
      </c>
      <c r="G8" s="25">
        <f>Exp_6!G8</f>
        <v>0</v>
      </c>
      <c r="H8" s="26">
        <f>Exp_6!H8</f>
        <v>0</v>
      </c>
      <c r="I8" s="24">
        <f>Exp_6!I8</f>
        <v>0</v>
      </c>
      <c r="J8" s="25">
        <f>Exp_6!J8</f>
        <v>0</v>
      </c>
      <c r="K8" s="26">
        <f>Exp_6!K8</f>
        <v>0</v>
      </c>
      <c r="L8" s="24">
        <f>Exp_6!L8</f>
        <v>0</v>
      </c>
      <c r="M8" s="25">
        <f>Exp_6!M8</f>
        <v>0</v>
      </c>
      <c r="N8" s="26">
        <f>Exp_6!N8</f>
        <v>0</v>
      </c>
      <c r="O8" s="24">
        <f>Exp_6!O8</f>
        <v>0</v>
      </c>
      <c r="P8" s="25">
        <f>Exp_6!P8</f>
        <v>0</v>
      </c>
      <c r="Q8" s="26">
        <f>Exp_6!Q8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Exp_6!C42</f>
        <v>0</v>
      </c>
      <c r="D10" s="53">
        <f>Exp_6!D42</f>
        <v>0</v>
      </c>
      <c r="E10" s="62">
        <f>Exp_6!E42</f>
        <v>0</v>
      </c>
      <c r="F10" s="61">
        <f>Exp_6!F42</f>
        <v>0</v>
      </c>
      <c r="G10" s="53">
        <f>Exp_6!G42</f>
        <v>0</v>
      </c>
      <c r="H10" s="62">
        <f>Exp_6!H42</f>
        <v>0</v>
      </c>
      <c r="I10" s="61">
        <f>Exp_6!I42</f>
        <v>0</v>
      </c>
      <c r="J10" s="53">
        <f>Exp_6!J42</f>
        <v>0</v>
      </c>
      <c r="K10" s="62">
        <f>Exp_6!K42</f>
        <v>0</v>
      </c>
      <c r="L10" s="61">
        <f>Exp_6!L42</f>
        <v>0</v>
      </c>
      <c r="M10" s="53">
        <f>Exp_6!M42</f>
        <v>0</v>
      </c>
      <c r="N10" s="62">
        <f>Exp_6!N42</f>
        <v>0</v>
      </c>
      <c r="O10" s="61">
        <f>Exp_6!O42</f>
        <v>0</v>
      </c>
      <c r="P10" s="53">
        <f>Exp_6!P42</f>
        <v>0</v>
      </c>
      <c r="Q10" s="62">
        <f>Exp_6!Q42</f>
        <v>0</v>
      </c>
    </row>
    <row r="11" spans="2:17" x14ac:dyDescent="0.35">
      <c r="B11" s="12">
        <f>$B$7</f>
        <v>40</v>
      </c>
      <c r="C11" s="15">
        <f>Exp_6!C43</f>
        <v>0</v>
      </c>
      <c r="D11" s="16">
        <f>Exp_6!D43</f>
        <v>0</v>
      </c>
      <c r="E11" s="17">
        <f>Exp_6!E43</f>
        <v>0</v>
      </c>
      <c r="F11" s="15">
        <f>Exp_6!F43</f>
        <v>0</v>
      </c>
      <c r="G11" s="16">
        <f>Exp_6!G43</f>
        <v>0</v>
      </c>
      <c r="H11" s="17">
        <f>Exp_6!H43</f>
        <v>0</v>
      </c>
      <c r="I11" s="15">
        <f>Exp_6!I43</f>
        <v>0</v>
      </c>
      <c r="J11" s="16">
        <f>Exp_6!J43</f>
        <v>0</v>
      </c>
      <c r="K11" s="17">
        <f>Exp_6!K43</f>
        <v>0</v>
      </c>
      <c r="L11" s="15">
        <f>Exp_6!L43</f>
        <v>0</v>
      </c>
      <c r="M11" s="16">
        <f>Exp_6!M43</f>
        <v>0</v>
      </c>
      <c r="N11" s="17">
        <f>Exp_6!N43</f>
        <v>0</v>
      </c>
      <c r="O11" s="15">
        <f>Exp_6!O43</f>
        <v>0</v>
      </c>
      <c r="P11" s="16">
        <f>Exp_6!P43</f>
        <v>0</v>
      </c>
      <c r="Q11" s="17">
        <f>Exp_6!Q43</f>
        <v>0</v>
      </c>
    </row>
    <row r="12" spans="2:17" x14ac:dyDescent="0.35">
      <c r="B12" s="12">
        <f>$B$8</f>
        <v>100</v>
      </c>
      <c r="C12" s="24">
        <f>Exp_6!C44</f>
        <v>0</v>
      </c>
      <c r="D12" s="25">
        <f>Exp_6!D44</f>
        <v>0</v>
      </c>
      <c r="E12" s="26">
        <f>Exp_6!E44</f>
        <v>0</v>
      </c>
      <c r="F12" s="24">
        <f>Exp_6!F44</f>
        <v>0</v>
      </c>
      <c r="G12" s="25">
        <f>Exp_6!G44</f>
        <v>0</v>
      </c>
      <c r="H12" s="26">
        <f>Exp_6!H44</f>
        <v>0</v>
      </c>
      <c r="I12" s="24">
        <f>Exp_6!I44</f>
        <v>0</v>
      </c>
      <c r="J12" s="25">
        <f>Exp_6!J44</f>
        <v>0</v>
      </c>
      <c r="K12" s="26">
        <f>Exp_6!K44</f>
        <v>0</v>
      </c>
      <c r="L12" s="24">
        <f>Exp_6!L44</f>
        <v>0</v>
      </c>
      <c r="M12" s="25">
        <f>Exp_6!M44</f>
        <v>0</v>
      </c>
      <c r="N12" s="26">
        <f>Exp_6!N44</f>
        <v>0</v>
      </c>
      <c r="O12" s="24">
        <f>Exp_6!O44</f>
        <v>0</v>
      </c>
      <c r="P12" s="25">
        <f>Exp_6!P44</f>
        <v>0</v>
      </c>
      <c r="Q12" s="26">
        <f>Exp_6!Q44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Exp_6!C84</f>
        <v>0</v>
      </c>
      <c r="D14" s="53">
        <f>Exp_6!D84</f>
        <v>0</v>
      </c>
      <c r="E14" s="62">
        <f>Exp_6!E84</f>
        <v>0</v>
      </c>
      <c r="F14" s="61">
        <f>Exp_6!F84</f>
        <v>0</v>
      </c>
      <c r="G14" s="53">
        <f>Exp_6!G84</f>
        <v>0</v>
      </c>
      <c r="H14" s="62">
        <f>Exp_6!H84</f>
        <v>0</v>
      </c>
      <c r="I14" s="61">
        <f>Exp_6!I84</f>
        <v>0</v>
      </c>
      <c r="J14" s="53">
        <f>Exp_6!J84</f>
        <v>0</v>
      </c>
      <c r="K14" s="62">
        <f>Exp_6!K84</f>
        <v>0</v>
      </c>
      <c r="L14" s="61">
        <f>Exp_6!L84</f>
        <v>0</v>
      </c>
      <c r="M14" s="53">
        <f>Exp_6!M84</f>
        <v>0</v>
      </c>
      <c r="N14" s="62">
        <f>Exp_6!N84</f>
        <v>0</v>
      </c>
      <c r="O14" s="61">
        <f>Exp_6!O84</f>
        <v>0</v>
      </c>
      <c r="P14" s="53">
        <f>Exp_6!P84</f>
        <v>0</v>
      </c>
      <c r="Q14" s="62">
        <f>Exp_6!Q84</f>
        <v>0</v>
      </c>
    </row>
    <row r="15" spans="2:17" x14ac:dyDescent="0.35">
      <c r="B15" s="12">
        <f>$B$7</f>
        <v>40</v>
      </c>
      <c r="C15" s="15">
        <f>Exp_6!C85</f>
        <v>0</v>
      </c>
      <c r="D15" s="16">
        <f>Exp_6!D85</f>
        <v>0</v>
      </c>
      <c r="E15" s="17">
        <f>Exp_6!E85</f>
        <v>0</v>
      </c>
      <c r="F15" s="15">
        <f>Exp_6!F85</f>
        <v>0</v>
      </c>
      <c r="G15" s="16">
        <f>Exp_6!G85</f>
        <v>0</v>
      </c>
      <c r="H15" s="17">
        <f>Exp_6!H85</f>
        <v>0</v>
      </c>
      <c r="I15" s="15">
        <f>Exp_6!I85</f>
        <v>0</v>
      </c>
      <c r="J15" s="16">
        <f>Exp_6!J85</f>
        <v>0</v>
      </c>
      <c r="K15" s="17">
        <f>Exp_6!K85</f>
        <v>0</v>
      </c>
      <c r="L15" s="15">
        <f>Exp_6!L85</f>
        <v>0</v>
      </c>
      <c r="M15" s="16">
        <f>Exp_6!M85</f>
        <v>0</v>
      </c>
      <c r="N15" s="17">
        <f>Exp_6!N85</f>
        <v>0</v>
      </c>
      <c r="O15" s="15">
        <f>Exp_6!O85</f>
        <v>0</v>
      </c>
      <c r="P15" s="16">
        <f>Exp_6!P85</f>
        <v>0</v>
      </c>
      <c r="Q15" s="17">
        <f>Exp_6!Q85</f>
        <v>0</v>
      </c>
    </row>
    <row r="16" spans="2:17" x14ac:dyDescent="0.35">
      <c r="B16" s="12">
        <f>$B$8</f>
        <v>100</v>
      </c>
      <c r="C16" s="24">
        <f>Exp_6!C86</f>
        <v>0</v>
      </c>
      <c r="D16" s="25">
        <f>Exp_6!D86</f>
        <v>0</v>
      </c>
      <c r="E16" s="26">
        <f>Exp_6!E86</f>
        <v>0</v>
      </c>
      <c r="F16" s="24">
        <f>Exp_6!F86</f>
        <v>0</v>
      </c>
      <c r="G16" s="25">
        <f>Exp_6!G86</f>
        <v>0</v>
      </c>
      <c r="H16" s="26">
        <f>Exp_6!H86</f>
        <v>0</v>
      </c>
      <c r="I16" s="24">
        <f>Exp_6!I86</f>
        <v>0</v>
      </c>
      <c r="J16" s="25">
        <f>Exp_6!J86</f>
        <v>0</v>
      </c>
      <c r="K16" s="26">
        <f>Exp_6!K86</f>
        <v>0</v>
      </c>
      <c r="L16" s="24">
        <f>Exp_6!L86</f>
        <v>0</v>
      </c>
      <c r="M16" s="25">
        <f>Exp_6!M86</f>
        <v>0</v>
      </c>
      <c r="N16" s="26">
        <f>Exp_6!N86</f>
        <v>0</v>
      </c>
      <c r="O16" s="24">
        <f>Exp_6!O86</f>
        <v>0</v>
      </c>
      <c r="P16" s="25">
        <f>Exp_6!P86</f>
        <v>0</v>
      </c>
      <c r="Q16" s="26">
        <f>Exp_6!Q86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Exp_6!C90</f>
        <v>0</v>
      </c>
      <c r="D18" s="53">
        <f>Exp_6!D90</f>
        <v>0</v>
      </c>
      <c r="E18" s="62">
        <f>Exp_6!E90</f>
        <v>0</v>
      </c>
      <c r="F18" s="61">
        <f>Exp_6!F90</f>
        <v>0</v>
      </c>
      <c r="G18" s="53">
        <f>Exp_6!G90</f>
        <v>0</v>
      </c>
      <c r="H18" s="62">
        <f>Exp_6!H90</f>
        <v>0</v>
      </c>
      <c r="I18" s="61">
        <f>Exp_6!I90</f>
        <v>0</v>
      </c>
      <c r="J18" s="53">
        <f>Exp_6!J90</f>
        <v>0</v>
      </c>
      <c r="K18" s="62">
        <f>Exp_6!K90</f>
        <v>0</v>
      </c>
      <c r="L18" s="61">
        <f>Exp_6!L90</f>
        <v>0</v>
      </c>
      <c r="M18" s="53">
        <f>Exp_6!M90</f>
        <v>0</v>
      </c>
      <c r="N18" s="62">
        <f>Exp_6!N90</f>
        <v>0</v>
      </c>
      <c r="O18" s="61">
        <f>Exp_6!O90</f>
        <v>0</v>
      </c>
      <c r="P18" s="53">
        <f>Exp_6!P90</f>
        <v>0</v>
      </c>
      <c r="Q18" s="62">
        <f>Exp_6!Q90</f>
        <v>0</v>
      </c>
    </row>
    <row r="19" spans="2:17" x14ac:dyDescent="0.35">
      <c r="B19" s="12">
        <f>$B$7</f>
        <v>40</v>
      </c>
      <c r="C19" s="15">
        <f>Exp_6!C91</f>
        <v>0</v>
      </c>
      <c r="D19" s="16">
        <f>Exp_6!D91</f>
        <v>0</v>
      </c>
      <c r="E19" s="17">
        <f>Exp_6!E91</f>
        <v>0</v>
      </c>
      <c r="F19" s="15">
        <f>Exp_6!F91</f>
        <v>0</v>
      </c>
      <c r="G19" s="16">
        <f>Exp_6!G91</f>
        <v>0</v>
      </c>
      <c r="H19" s="17">
        <f>Exp_6!H91</f>
        <v>0</v>
      </c>
      <c r="I19" s="15">
        <f>Exp_6!I91</f>
        <v>0</v>
      </c>
      <c r="J19" s="16">
        <f>Exp_6!J91</f>
        <v>0</v>
      </c>
      <c r="K19" s="17">
        <f>Exp_6!K91</f>
        <v>0</v>
      </c>
      <c r="L19" s="15">
        <f>Exp_6!L91</f>
        <v>0</v>
      </c>
      <c r="M19" s="16">
        <f>Exp_6!M91</f>
        <v>0</v>
      </c>
      <c r="N19" s="17">
        <f>Exp_6!N91</f>
        <v>0</v>
      </c>
      <c r="O19" s="15">
        <f>Exp_6!O91</f>
        <v>0</v>
      </c>
      <c r="P19" s="16">
        <f>Exp_6!P91</f>
        <v>0</v>
      </c>
      <c r="Q19" s="17">
        <f>Exp_6!Q91</f>
        <v>0</v>
      </c>
    </row>
    <row r="20" spans="2:17" x14ac:dyDescent="0.35">
      <c r="B20" s="12">
        <f>$B$8</f>
        <v>100</v>
      </c>
      <c r="C20" s="24">
        <f>Exp_6!C92</f>
        <v>0</v>
      </c>
      <c r="D20" s="25">
        <f>Exp_6!D92</f>
        <v>0</v>
      </c>
      <c r="E20" s="26">
        <f>Exp_6!E92</f>
        <v>0</v>
      </c>
      <c r="F20" s="24">
        <f>Exp_6!F92</f>
        <v>0</v>
      </c>
      <c r="G20" s="25">
        <f>Exp_6!G92</f>
        <v>0</v>
      </c>
      <c r="H20" s="26">
        <f>Exp_6!H92</f>
        <v>0</v>
      </c>
      <c r="I20" s="24">
        <f>Exp_6!I92</f>
        <v>0</v>
      </c>
      <c r="J20" s="25">
        <f>Exp_6!J92</f>
        <v>0</v>
      </c>
      <c r="K20" s="26">
        <f>Exp_6!K92</f>
        <v>0</v>
      </c>
      <c r="L20" s="24">
        <f>Exp_6!L92</f>
        <v>0</v>
      </c>
      <c r="M20" s="25">
        <f>Exp_6!M92</f>
        <v>0</v>
      </c>
      <c r="N20" s="26">
        <f>Exp_6!N92</f>
        <v>0</v>
      </c>
      <c r="O20" s="24">
        <f>Exp_6!O92</f>
        <v>0</v>
      </c>
      <c r="P20" s="25">
        <f>Exp_6!P92</f>
        <v>0</v>
      </c>
      <c r="Q20" s="26">
        <f>Exp_6!Q92</f>
        <v>0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Exp_6!C126</f>
        <v>0</v>
      </c>
      <c r="D22" s="53">
        <f>Exp_6!D126</f>
        <v>0</v>
      </c>
      <c r="E22" s="62">
        <f>Exp_6!E126</f>
        <v>0</v>
      </c>
      <c r="F22" s="61">
        <f>Exp_6!F126</f>
        <v>0</v>
      </c>
      <c r="G22" s="53">
        <f>Exp_6!G126</f>
        <v>0</v>
      </c>
      <c r="H22" s="62">
        <f>Exp_6!H126</f>
        <v>0</v>
      </c>
      <c r="I22" s="61">
        <f>Exp_6!I126</f>
        <v>0</v>
      </c>
      <c r="J22" s="53">
        <f>Exp_6!J126</f>
        <v>0</v>
      </c>
      <c r="K22" s="62">
        <f>Exp_6!K126</f>
        <v>0</v>
      </c>
      <c r="L22" s="61">
        <f>Exp_6!L126</f>
        <v>0</v>
      </c>
      <c r="M22" s="53">
        <f>Exp_6!M126</f>
        <v>0</v>
      </c>
      <c r="N22" s="62">
        <f>Exp_6!N126</f>
        <v>0</v>
      </c>
      <c r="O22" s="61">
        <f>Exp_6!O126</f>
        <v>0</v>
      </c>
      <c r="P22" s="53">
        <f>Exp_6!P126</f>
        <v>0</v>
      </c>
      <c r="Q22" s="62">
        <f>Exp_6!Q126</f>
        <v>0</v>
      </c>
    </row>
    <row r="23" spans="2:17" x14ac:dyDescent="0.35">
      <c r="B23" s="12">
        <f>$B$7</f>
        <v>40</v>
      </c>
      <c r="C23" s="15">
        <f>Exp_6!C127</f>
        <v>0</v>
      </c>
      <c r="D23" s="16">
        <f>Exp_6!D127</f>
        <v>0</v>
      </c>
      <c r="E23" s="17">
        <f>Exp_6!E127</f>
        <v>0</v>
      </c>
      <c r="F23" s="15">
        <f>Exp_6!F127</f>
        <v>0</v>
      </c>
      <c r="G23" s="16">
        <f>Exp_6!G127</f>
        <v>0</v>
      </c>
      <c r="H23" s="17">
        <f>Exp_6!H127</f>
        <v>0</v>
      </c>
      <c r="I23" s="15">
        <f>Exp_6!I127</f>
        <v>0</v>
      </c>
      <c r="J23" s="16">
        <f>Exp_6!J127</f>
        <v>0</v>
      </c>
      <c r="K23" s="17">
        <f>Exp_6!K127</f>
        <v>0</v>
      </c>
      <c r="L23" s="15">
        <f>Exp_6!L127</f>
        <v>0</v>
      </c>
      <c r="M23" s="16">
        <f>Exp_6!M127</f>
        <v>0</v>
      </c>
      <c r="N23" s="17">
        <f>Exp_6!N127</f>
        <v>0</v>
      </c>
      <c r="O23" s="15">
        <f>Exp_6!O127</f>
        <v>0</v>
      </c>
      <c r="P23" s="16">
        <f>Exp_6!P127</f>
        <v>0</v>
      </c>
      <c r="Q23" s="17">
        <f>Exp_6!Q127</f>
        <v>0</v>
      </c>
    </row>
    <row r="24" spans="2:17" x14ac:dyDescent="0.35">
      <c r="B24" s="12">
        <f>$B$8</f>
        <v>100</v>
      </c>
      <c r="C24" s="24">
        <f>Exp_6!C128</f>
        <v>0</v>
      </c>
      <c r="D24" s="25">
        <f>Exp_6!D128</f>
        <v>0</v>
      </c>
      <c r="E24" s="26">
        <f>Exp_6!E128</f>
        <v>0</v>
      </c>
      <c r="F24" s="24">
        <f>Exp_6!F128</f>
        <v>0</v>
      </c>
      <c r="G24" s="25">
        <f>Exp_6!G128</f>
        <v>0</v>
      </c>
      <c r="H24" s="26">
        <f>Exp_6!H128</f>
        <v>0</v>
      </c>
      <c r="I24" s="24">
        <f>Exp_6!I128</f>
        <v>0</v>
      </c>
      <c r="J24" s="25">
        <f>Exp_6!J128</f>
        <v>0</v>
      </c>
      <c r="K24" s="26">
        <f>Exp_6!K128</f>
        <v>0</v>
      </c>
      <c r="L24" s="24">
        <f>Exp_6!L128</f>
        <v>0</v>
      </c>
      <c r="M24" s="25">
        <f>Exp_6!M128</f>
        <v>0</v>
      </c>
      <c r="N24" s="26">
        <f>Exp_6!N128</f>
        <v>0</v>
      </c>
      <c r="O24" s="24">
        <f>Exp_6!O128</f>
        <v>0</v>
      </c>
      <c r="P24" s="25">
        <f>Exp_6!P128</f>
        <v>0</v>
      </c>
      <c r="Q24" s="26">
        <f>Exp_6!Q128</f>
        <v>0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Exp_6!C168</f>
        <v>0</v>
      </c>
      <c r="D26" s="53">
        <f>Exp_6!D168</f>
        <v>0</v>
      </c>
      <c r="E26" s="62">
        <f>Exp_6!E168</f>
        <v>0</v>
      </c>
      <c r="F26" s="61">
        <f>Exp_6!F168</f>
        <v>0</v>
      </c>
      <c r="G26" s="53">
        <f>Exp_6!G168</f>
        <v>0</v>
      </c>
      <c r="H26" s="62">
        <f>Exp_6!H168</f>
        <v>0</v>
      </c>
      <c r="I26" s="61">
        <f>Exp_6!I168</f>
        <v>0</v>
      </c>
      <c r="J26" s="53">
        <f>Exp_6!J168</f>
        <v>0</v>
      </c>
      <c r="K26" s="62">
        <f>Exp_6!K168</f>
        <v>0</v>
      </c>
      <c r="L26" s="61">
        <f>Exp_6!L168</f>
        <v>0</v>
      </c>
      <c r="M26" s="53">
        <f>Exp_6!M168</f>
        <v>0</v>
      </c>
      <c r="N26" s="62">
        <f>Exp_6!N168</f>
        <v>0</v>
      </c>
      <c r="O26" s="61">
        <f>Exp_6!O168</f>
        <v>0</v>
      </c>
      <c r="P26" s="53">
        <f>Exp_6!P168</f>
        <v>0</v>
      </c>
      <c r="Q26" s="62">
        <f>Exp_6!Q168</f>
        <v>0</v>
      </c>
    </row>
    <row r="27" spans="2:17" x14ac:dyDescent="0.35">
      <c r="B27" s="12">
        <f>$B$7</f>
        <v>40</v>
      </c>
      <c r="C27" s="15">
        <f>Exp_6!C169</f>
        <v>0</v>
      </c>
      <c r="D27" s="16">
        <f>Exp_6!D169</f>
        <v>0</v>
      </c>
      <c r="E27" s="17">
        <f>Exp_6!E169</f>
        <v>0</v>
      </c>
      <c r="F27" s="15">
        <f>Exp_6!F169</f>
        <v>0</v>
      </c>
      <c r="G27" s="16">
        <f>Exp_6!G169</f>
        <v>0</v>
      </c>
      <c r="H27" s="17">
        <f>Exp_6!H169</f>
        <v>0</v>
      </c>
      <c r="I27" s="15">
        <f>Exp_6!I169</f>
        <v>0</v>
      </c>
      <c r="J27" s="16">
        <f>Exp_6!J169</f>
        <v>0</v>
      </c>
      <c r="K27" s="17">
        <f>Exp_6!K169</f>
        <v>0</v>
      </c>
      <c r="L27" s="15">
        <f>Exp_6!L169</f>
        <v>0</v>
      </c>
      <c r="M27" s="16">
        <f>Exp_6!M169</f>
        <v>0</v>
      </c>
      <c r="N27" s="17">
        <f>Exp_6!N169</f>
        <v>0</v>
      </c>
      <c r="O27" s="15">
        <f>Exp_6!O169</f>
        <v>0</v>
      </c>
      <c r="P27" s="16">
        <f>Exp_6!P169</f>
        <v>0</v>
      </c>
      <c r="Q27" s="17">
        <f>Exp_6!Q169</f>
        <v>0</v>
      </c>
    </row>
    <row r="28" spans="2:17" x14ac:dyDescent="0.35">
      <c r="B28" s="12">
        <f>$B$8</f>
        <v>100</v>
      </c>
      <c r="C28" s="24">
        <f>Exp_6!C170</f>
        <v>0</v>
      </c>
      <c r="D28" s="25">
        <f>Exp_6!D170</f>
        <v>0</v>
      </c>
      <c r="E28" s="26">
        <f>Exp_6!E170</f>
        <v>0</v>
      </c>
      <c r="F28" s="24">
        <f>Exp_6!F170</f>
        <v>0</v>
      </c>
      <c r="G28" s="25">
        <f>Exp_6!G170</f>
        <v>0</v>
      </c>
      <c r="H28" s="26">
        <f>Exp_6!H170</f>
        <v>0</v>
      </c>
      <c r="I28" s="24">
        <f>Exp_6!I170</f>
        <v>0</v>
      </c>
      <c r="J28" s="25">
        <f>Exp_6!J170</f>
        <v>0</v>
      </c>
      <c r="K28" s="26">
        <f>Exp_6!K170</f>
        <v>0</v>
      </c>
      <c r="L28" s="24">
        <f>Exp_6!L170</f>
        <v>0</v>
      </c>
      <c r="M28" s="25">
        <f>Exp_6!M170</f>
        <v>0</v>
      </c>
      <c r="N28" s="26">
        <f>Exp_6!N170</f>
        <v>0</v>
      </c>
      <c r="O28" s="24">
        <f>Exp_6!O170</f>
        <v>0</v>
      </c>
      <c r="P28" s="25">
        <f>Exp_6!P170</f>
        <v>0</v>
      </c>
      <c r="Q28" s="26">
        <f>Exp_6!Q170</f>
        <v>0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Exp_6!C210</f>
        <v>0</v>
      </c>
      <c r="D30" s="53">
        <f>Exp_6!D210</f>
        <v>0</v>
      </c>
      <c r="E30" s="62">
        <f>Exp_6!E210</f>
        <v>0</v>
      </c>
      <c r="F30" s="61">
        <f>Exp_6!F210</f>
        <v>0</v>
      </c>
      <c r="G30" s="53">
        <f>Exp_6!G210</f>
        <v>0</v>
      </c>
      <c r="H30" s="62">
        <f>Exp_6!H210</f>
        <v>0</v>
      </c>
      <c r="I30" s="61">
        <f>Exp_6!I210</f>
        <v>0</v>
      </c>
      <c r="J30" s="53">
        <f>Exp_6!J210</f>
        <v>0</v>
      </c>
      <c r="K30" s="62">
        <f>Exp_6!K210</f>
        <v>0</v>
      </c>
      <c r="L30" s="61">
        <f>Exp_6!L210</f>
        <v>0</v>
      </c>
      <c r="M30" s="53">
        <f>Exp_6!M210</f>
        <v>0</v>
      </c>
      <c r="N30" s="62">
        <f>Exp_6!N210</f>
        <v>0</v>
      </c>
      <c r="O30" s="61">
        <f>Exp_6!O210</f>
        <v>0</v>
      </c>
      <c r="P30" s="53">
        <f>Exp_6!P210</f>
        <v>0</v>
      </c>
      <c r="Q30" s="62">
        <f>Exp_6!Q210</f>
        <v>0</v>
      </c>
    </row>
    <row r="31" spans="2:17" x14ac:dyDescent="0.35">
      <c r="B31" s="12">
        <f>$B$7</f>
        <v>40</v>
      </c>
      <c r="C31" s="15">
        <f>Exp_6!C211</f>
        <v>0</v>
      </c>
      <c r="D31" s="16">
        <f>Exp_6!D211</f>
        <v>0</v>
      </c>
      <c r="E31" s="17">
        <f>Exp_6!E211</f>
        <v>0</v>
      </c>
      <c r="F31" s="15">
        <f>Exp_6!F211</f>
        <v>0</v>
      </c>
      <c r="G31" s="16">
        <f>Exp_6!G211</f>
        <v>0</v>
      </c>
      <c r="H31" s="17">
        <f>Exp_6!H211</f>
        <v>0</v>
      </c>
      <c r="I31" s="15">
        <f>Exp_6!I211</f>
        <v>0</v>
      </c>
      <c r="J31" s="16">
        <f>Exp_6!J211</f>
        <v>0</v>
      </c>
      <c r="K31" s="17">
        <f>Exp_6!K211</f>
        <v>0</v>
      </c>
      <c r="L31" s="15">
        <f>Exp_6!L211</f>
        <v>0</v>
      </c>
      <c r="M31" s="16">
        <f>Exp_6!M211</f>
        <v>0</v>
      </c>
      <c r="N31" s="17">
        <f>Exp_6!N211</f>
        <v>0</v>
      </c>
      <c r="O31" s="15">
        <f>Exp_6!O211</f>
        <v>0</v>
      </c>
      <c r="P31" s="16">
        <f>Exp_6!P211</f>
        <v>0</v>
      </c>
      <c r="Q31" s="17">
        <f>Exp_6!Q211</f>
        <v>0</v>
      </c>
    </row>
    <row r="32" spans="2:17" x14ac:dyDescent="0.35">
      <c r="B32" s="12">
        <f>$B$8</f>
        <v>100</v>
      </c>
      <c r="C32" s="24">
        <f>Exp_6!C212</f>
        <v>0</v>
      </c>
      <c r="D32" s="25">
        <f>Exp_6!D212</f>
        <v>0</v>
      </c>
      <c r="E32" s="26">
        <f>Exp_6!E212</f>
        <v>0</v>
      </c>
      <c r="F32" s="24">
        <f>Exp_6!F212</f>
        <v>0</v>
      </c>
      <c r="G32" s="25">
        <f>Exp_6!G212</f>
        <v>0</v>
      </c>
      <c r="H32" s="26">
        <f>Exp_6!H212</f>
        <v>0</v>
      </c>
      <c r="I32" s="24">
        <f>Exp_6!I212</f>
        <v>0</v>
      </c>
      <c r="J32" s="25">
        <f>Exp_6!J212</f>
        <v>0</v>
      </c>
      <c r="K32" s="26">
        <f>Exp_6!K212</f>
        <v>0</v>
      </c>
      <c r="L32" s="24">
        <f>Exp_6!L212</f>
        <v>0</v>
      </c>
      <c r="M32" s="25">
        <f>Exp_6!M212</f>
        <v>0</v>
      </c>
      <c r="N32" s="26">
        <f>Exp_6!N212</f>
        <v>0</v>
      </c>
      <c r="O32" s="24">
        <f>Exp_6!O212</f>
        <v>0</v>
      </c>
      <c r="P32" s="25">
        <f>Exp_6!P212</f>
        <v>0</v>
      </c>
      <c r="Q32" s="26">
        <f>Exp_6!Q212</f>
        <v>0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Exp_6!C252</f>
        <v>0</v>
      </c>
      <c r="D34" s="53">
        <f>Exp_6!D252</f>
        <v>0</v>
      </c>
      <c r="E34" s="62">
        <f>Exp_6!E252</f>
        <v>0</v>
      </c>
      <c r="F34" s="61">
        <f>Exp_6!F252</f>
        <v>0</v>
      </c>
      <c r="G34" s="53">
        <f>Exp_6!G252</f>
        <v>0</v>
      </c>
      <c r="H34" s="62">
        <f>Exp_6!H252</f>
        <v>0</v>
      </c>
      <c r="I34" s="61">
        <f>Exp_6!I252</f>
        <v>0</v>
      </c>
      <c r="J34" s="53">
        <f>Exp_6!J252</f>
        <v>0</v>
      </c>
      <c r="K34" s="62">
        <f>Exp_6!K252</f>
        <v>0</v>
      </c>
      <c r="L34" s="61">
        <f>Exp_6!L252</f>
        <v>0</v>
      </c>
      <c r="M34" s="53">
        <f>Exp_6!M252</f>
        <v>0</v>
      </c>
      <c r="N34" s="62">
        <f>Exp_6!N252</f>
        <v>0</v>
      </c>
      <c r="O34" s="61">
        <f>Exp_6!O252</f>
        <v>0</v>
      </c>
      <c r="P34" s="53">
        <f>Exp_6!P252</f>
        <v>0</v>
      </c>
      <c r="Q34" s="62">
        <f>Exp_6!Q252</f>
        <v>0</v>
      </c>
    </row>
    <row r="35" spans="2:17" x14ac:dyDescent="0.35">
      <c r="B35" s="12">
        <f>$B$7</f>
        <v>40</v>
      </c>
      <c r="C35" s="15">
        <f>Exp_6!C253</f>
        <v>0</v>
      </c>
      <c r="D35" s="16">
        <f>Exp_6!D253</f>
        <v>0</v>
      </c>
      <c r="E35" s="17">
        <f>Exp_6!E253</f>
        <v>0</v>
      </c>
      <c r="F35" s="15">
        <f>Exp_6!F253</f>
        <v>0</v>
      </c>
      <c r="G35" s="16">
        <f>Exp_6!G253</f>
        <v>0</v>
      </c>
      <c r="H35" s="17">
        <f>Exp_6!H253</f>
        <v>0</v>
      </c>
      <c r="I35" s="15">
        <f>Exp_6!I253</f>
        <v>0</v>
      </c>
      <c r="J35" s="16">
        <f>Exp_6!J253</f>
        <v>0</v>
      </c>
      <c r="K35" s="17">
        <f>Exp_6!K253</f>
        <v>0</v>
      </c>
      <c r="L35" s="15">
        <f>Exp_6!L253</f>
        <v>0</v>
      </c>
      <c r="M35" s="16">
        <f>Exp_6!M253</f>
        <v>0</v>
      </c>
      <c r="N35" s="17">
        <f>Exp_6!N253</f>
        <v>0</v>
      </c>
      <c r="O35" s="15">
        <f>Exp_6!O253</f>
        <v>0</v>
      </c>
      <c r="P35" s="16">
        <f>Exp_6!P253</f>
        <v>0</v>
      </c>
      <c r="Q35" s="17">
        <f>Exp_6!Q253</f>
        <v>0</v>
      </c>
    </row>
    <row r="36" spans="2:17" x14ac:dyDescent="0.35">
      <c r="B36" s="12">
        <f>$B$8</f>
        <v>100</v>
      </c>
      <c r="C36" s="24">
        <f>Exp_6!C254</f>
        <v>0</v>
      </c>
      <c r="D36" s="25">
        <f>Exp_6!D254</f>
        <v>0</v>
      </c>
      <c r="E36" s="26">
        <f>Exp_6!E254</f>
        <v>0</v>
      </c>
      <c r="F36" s="24">
        <f>Exp_6!F254</f>
        <v>0</v>
      </c>
      <c r="G36" s="25">
        <f>Exp_6!G254</f>
        <v>0</v>
      </c>
      <c r="H36" s="26">
        <f>Exp_6!H254</f>
        <v>0</v>
      </c>
      <c r="I36" s="24">
        <f>Exp_6!I254</f>
        <v>0</v>
      </c>
      <c r="J36" s="25">
        <f>Exp_6!J254</f>
        <v>0</v>
      </c>
      <c r="K36" s="26">
        <f>Exp_6!K254</f>
        <v>0</v>
      </c>
      <c r="L36" s="24">
        <f>Exp_6!L254</f>
        <v>0</v>
      </c>
      <c r="M36" s="25">
        <f>Exp_6!M254</f>
        <v>0</v>
      </c>
      <c r="N36" s="26">
        <f>Exp_6!N254</f>
        <v>0</v>
      </c>
      <c r="O36" s="24">
        <f>Exp_6!O254</f>
        <v>0</v>
      </c>
      <c r="P36" s="25">
        <f>Exp_6!P254</f>
        <v>0</v>
      </c>
      <c r="Q36" s="26">
        <f>Exp_6!Q254</f>
        <v>0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Exp_6!C258</f>
        <v>0</v>
      </c>
      <c r="D38" s="53">
        <f>Exp_6!D258</f>
        <v>0</v>
      </c>
      <c r="E38" s="62">
        <f>Exp_6!E258</f>
        <v>0</v>
      </c>
      <c r="F38" s="61">
        <f>Exp_6!F258</f>
        <v>0</v>
      </c>
      <c r="G38" s="53">
        <f>Exp_6!G258</f>
        <v>0</v>
      </c>
      <c r="H38" s="62">
        <f>Exp_6!H258</f>
        <v>0</v>
      </c>
      <c r="I38" s="61">
        <f>Exp_6!I258</f>
        <v>0</v>
      </c>
      <c r="J38" s="53">
        <f>Exp_6!J258</f>
        <v>0</v>
      </c>
      <c r="K38" s="62">
        <f>Exp_6!K258</f>
        <v>0</v>
      </c>
      <c r="L38" s="61">
        <f>Exp_6!L258</f>
        <v>0</v>
      </c>
      <c r="M38" s="53">
        <f>Exp_6!M258</f>
        <v>0</v>
      </c>
      <c r="N38" s="62">
        <f>Exp_6!N258</f>
        <v>0</v>
      </c>
      <c r="O38" s="61">
        <f>Exp_6!O258</f>
        <v>0</v>
      </c>
      <c r="P38" s="53">
        <f>Exp_6!P258</f>
        <v>0</v>
      </c>
      <c r="Q38" s="62">
        <f>Exp_6!Q258</f>
        <v>0</v>
      </c>
    </row>
    <row r="39" spans="2:17" x14ac:dyDescent="0.35">
      <c r="B39" s="12">
        <f>$B$7</f>
        <v>40</v>
      </c>
      <c r="C39" s="15">
        <f>Exp_6!C259</f>
        <v>0</v>
      </c>
      <c r="D39" s="16">
        <f>Exp_6!D259</f>
        <v>0</v>
      </c>
      <c r="E39" s="17">
        <f>Exp_6!E259</f>
        <v>0</v>
      </c>
      <c r="F39" s="15">
        <f>Exp_6!F259</f>
        <v>0</v>
      </c>
      <c r="G39" s="16">
        <f>Exp_6!G259</f>
        <v>0</v>
      </c>
      <c r="H39" s="17">
        <f>Exp_6!H259</f>
        <v>0</v>
      </c>
      <c r="I39" s="15">
        <f>Exp_6!I259</f>
        <v>0</v>
      </c>
      <c r="J39" s="16">
        <f>Exp_6!J259</f>
        <v>0</v>
      </c>
      <c r="K39" s="17">
        <f>Exp_6!K259</f>
        <v>0</v>
      </c>
      <c r="L39" s="15">
        <f>Exp_6!L259</f>
        <v>0</v>
      </c>
      <c r="M39" s="16">
        <f>Exp_6!M259</f>
        <v>0</v>
      </c>
      <c r="N39" s="17">
        <f>Exp_6!N259</f>
        <v>0</v>
      </c>
      <c r="O39" s="15">
        <f>Exp_6!O259</f>
        <v>0</v>
      </c>
      <c r="P39" s="16">
        <f>Exp_6!P259</f>
        <v>0</v>
      </c>
      <c r="Q39" s="17">
        <f>Exp_6!Q259</f>
        <v>0</v>
      </c>
    </row>
    <row r="40" spans="2:17" x14ac:dyDescent="0.35">
      <c r="B40" s="12">
        <f>$B$8</f>
        <v>100</v>
      </c>
      <c r="C40" s="24">
        <f>Exp_6!C260</f>
        <v>0</v>
      </c>
      <c r="D40" s="25">
        <f>Exp_6!D260</f>
        <v>0</v>
      </c>
      <c r="E40" s="26">
        <f>Exp_6!E260</f>
        <v>0</v>
      </c>
      <c r="F40" s="24">
        <f>Exp_6!F260</f>
        <v>0</v>
      </c>
      <c r="G40" s="25">
        <f>Exp_6!G260</f>
        <v>0</v>
      </c>
      <c r="H40" s="26">
        <f>Exp_6!H260</f>
        <v>0</v>
      </c>
      <c r="I40" s="24">
        <f>Exp_6!I260</f>
        <v>0</v>
      </c>
      <c r="J40" s="25">
        <f>Exp_6!J260</f>
        <v>0</v>
      </c>
      <c r="K40" s="26">
        <f>Exp_6!K260</f>
        <v>0</v>
      </c>
      <c r="L40" s="24">
        <f>Exp_6!L260</f>
        <v>0</v>
      </c>
      <c r="M40" s="25">
        <f>Exp_6!M260</f>
        <v>0</v>
      </c>
      <c r="N40" s="26">
        <f>Exp_6!N260</f>
        <v>0</v>
      </c>
      <c r="O40" s="24">
        <f>Exp_6!O260</f>
        <v>0</v>
      </c>
      <c r="P40" s="25">
        <f>Exp_6!P260</f>
        <v>0</v>
      </c>
      <c r="Q40" s="26">
        <f>Exp_6!Q260</f>
        <v>0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Exp_6!C294</f>
        <v>0</v>
      </c>
      <c r="D42" s="53">
        <f>Exp_6!D294</f>
        <v>0</v>
      </c>
      <c r="E42" s="62">
        <f>Exp_6!E294</f>
        <v>0</v>
      </c>
      <c r="F42" s="61">
        <f>Exp_6!F294</f>
        <v>0</v>
      </c>
      <c r="G42" s="53">
        <f>Exp_6!G294</f>
        <v>0</v>
      </c>
      <c r="H42" s="62">
        <f>Exp_6!H294</f>
        <v>0</v>
      </c>
      <c r="I42" s="61">
        <f>Exp_6!I294</f>
        <v>0</v>
      </c>
      <c r="J42" s="53">
        <f>Exp_6!J294</f>
        <v>0</v>
      </c>
      <c r="K42" s="62">
        <f>Exp_6!K294</f>
        <v>0</v>
      </c>
      <c r="L42" s="61">
        <f>Exp_6!L294</f>
        <v>0</v>
      </c>
      <c r="M42" s="53">
        <f>Exp_6!M294</f>
        <v>0</v>
      </c>
      <c r="N42" s="62">
        <f>Exp_6!N294</f>
        <v>0</v>
      </c>
      <c r="O42" s="61">
        <f>Exp_6!O294</f>
        <v>0</v>
      </c>
      <c r="P42" s="53">
        <f>Exp_6!P294</f>
        <v>0</v>
      </c>
      <c r="Q42" s="62">
        <f>Exp_6!Q294</f>
        <v>0</v>
      </c>
    </row>
    <row r="43" spans="2:17" x14ac:dyDescent="0.35">
      <c r="B43" s="12">
        <f>$B$7</f>
        <v>40</v>
      </c>
      <c r="C43" s="15">
        <f>Exp_6!C295</f>
        <v>0</v>
      </c>
      <c r="D43" s="16">
        <f>Exp_6!D295</f>
        <v>0</v>
      </c>
      <c r="E43" s="17">
        <f>Exp_6!E295</f>
        <v>0</v>
      </c>
      <c r="F43" s="15">
        <f>Exp_6!F295</f>
        <v>0</v>
      </c>
      <c r="G43" s="16">
        <f>Exp_6!G295</f>
        <v>0</v>
      </c>
      <c r="H43" s="17">
        <f>Exp_6!H295</f>
        <v>0</v>
      </c>
      <c r="I43" s="15">
        <f>Exp_6!I295</f>
        <v>0</v>
      </c>
      <c r="J43" s="16">
        <f>Exp_6!J295</f>
        <v>0</v>
      </c>
      <c r="K43" s="17">
        <f>Exp_6!K295</f>
        <v>0</v>
      </c>
      <c r="L43" s="15">
        <f>Exp_6!L295</f>
        <v>0</v>
      </c>
      <c r="M43" s="16">
        <f>Exp_6!M295</f>
        <v>0</v>
      </c>
      <c r="N43" s="17">
        <f>Exp_6!N295</f>
        <v>0</v>
      </c>
      <c r="O43" s="15">
        <f>Exp_6!O295</f>
        <v>0</v>
      </c>
      <c r="P43" s="16">
        <f>Exp_6!P295</f>
        <v>0</v>
      </c>
      <c r="Q43" s="17">
        <f>Exp_6!Q295</f>
        <v>0</v>
      </c>
    </row>
    <row r="44" spans="2:17" x14ac:dyDescent="0.35">
      <c r="B44" s="12">
        <f>$B$8</f>
        <v>100</v>
      </c>
      <c r="C44" s="24">
        <f>Exp_6!C296</f>
        <v>0</v>
      </c>
      <c r="D44" s="25">
        <f>Exp_6!D296</f>
        <v>0</v>
      </c>
      <c r="E44" s="26">
        <f>Exp_6!E296</f>
        <v>0</v>
      </c>
      <c r="F44" s="24">
        <f>Exp_6!F296</f>
        <v>0</v>
      </c>
      <c r="G44" s="25">
        <f>Exp_6!G296</f>
        <v>0</v>
      </c>
      <c r="H44" s="26">
        <f>Exp_6!H296</f>
        <v>0</v>
      </c>
      <c r="I44" s="24">
        <f>Exp_6!I296</f>
        <v>0</v>
      </c>
      <c r="J44" s="25">
        <f>Exp_6!J296</f>
        <v>0</v>
      </c>
      <c r="K44" s="26">
        <f>Exp_6!K296</f>
        <v>0</v>
      </c>
      <c r="L44" s="24">
        <f>Exp_6!L296</f>
        <v>0</v>
      </c>
      <c r="M44" s="25">
        <f>Exp_6!M296</f>
        <v>0</v>
      </c>
      <c r="N44" s="26">
        <f>Exp_6!N296</f>
        <v>0</v>
      </c>
      <c r="O44" s="24">
        <f>Exp_6!O296</f>
        <v>0</v>
      </c>
      <c r="P44" s="25">
        <f>Exp_6!P296</f>
        <v>0</v>
      </c>
      <c r="Q44" s="26">
        <f>Exp_6!Q296</f>
        <v>0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Exp_6!C336</f>
        <v>0</v>
      </c>
      <c r="D46" s="53">
        <f>Exp_6!D336</f>
        <v>0</v>
      </c>
      <c r="E46" s="62">
        <f>Exp_6!E336</f>
        <v>0</v>
      </c>
      <c r="F46" s="61">
        <f>Exp_6!F336</f>
        <v>0</v>
      </c>
      <c r="G46" s="53">
        <f>Exp_6!G336</f>
        <v>0</v>
      </c>
      <c r="H46" s="62">
        <f>Exp_6!H336</f>
        <v>0</v>
      </c>
      <c r="I46" s="61">
        <f>Exp_6!I336</f>
        <v>0</v>
      </c>
      <c r="J46" s="53">
        <f>Exp_6!J336</f>
        <v>0</v>
      </c>
      <c r="K46" s="62">
        <f>Exp_6!K336</f>
        <v>0</v>
      </c>
      <c r="L46" s="61">
        <f>Exp_6!L336</f>
        <v>0</v>
      </c>
      <c r="M46" s="53">
        <f>Exp_6!M336</f>
        <v>0</v>
      </c>
      <c r="N46" s="62">
        <f>Exp_6!N336</f>
        <v>0</v>
      </c>
      <c r="O46" s="61">
        <f>Exp_6!O336</f>
        <v>0</v>
      </c>
      <c r="P46" s="53">
        <f>Exp_6!P336</f>
        <v>0</v>
      </c>
      <c r="Q46" s="62">
        <f>Exp_6!Q336</f>
        <v>0</v>
      </c>
    </row>
    <row r="47" spans="2:17" x14ac:dyDescent="0.35">
      <c r="B47" s="12">
        <f>$B$7</f>
        <v>40</v>
      </c>
      <c r="C47" s="15">
        <f>Exp_6!C337</f>
        <v>0</v>
      </c>
      <c r="D47" s="16">
        <f>Exp_6!D337</f>
        <v>0</v>
      </c>
      <c r="E47" s="17">
        <f>Exp_6!E337</f>
        <v>0</v>
      </c>
      <c r="F47" s="15">
        <f>Exp_6!F337</f>
        <v>0</v>
      </c>
      <c r="G47" s="16">
        <f>Exp_6!G337</f>
        <v>0</v>
      </c>
      <c r="H47" s="17">
        <f>Exp_6!H337</f>
        <v>0</v>
      </c>
      <c r="I47" s="15">
        <f>Exp_6!I337</f>
        <v>0</v>
      </c>
      <c r="J47" s="16">
        <f>Exp_6!J337</f>
        <v>0</v>
      </c>
      <c r="K47" s="17">
        <f>Exp_6!K337</f>
        <v>0</v>
      </c>
      <c r="L47" s="15">
        <f>Exp_6!L337</f>
        <v>0</v>
      </c>
      <c r="M47" s="16">
        <f>Exp_6!M337</f>
        <v>0</v>
      </c>
      <c r="N47" s="17">
        <f>Exp_6!N337</f>
        <v>0</v>
      </c>
      <c r="O47" s="15">
        <f>Exp_6!O337</f>
        <v>0</v>
      </c>
      <c r="P47" s="16">
        <f>Exp_6!P337</f>
        <v>0</v>
      </c>
      <c r="Q47" s="17">
        <f>Exp_6!Q337</f>
        <v>0</v>
      </c>
    </row>
    <row r="48" spans="2:17" x14ac:dyDescent="0.35">
      <c r="B48" s="12">
        <f>$B$8</f>
        <v>100</v>
      </c>
      <c r="C48" s="24">
        <f>Exp_6!C338</f>
        <v>0</v>
      </c>
      <c r="D48" s="25">
        <f>Exp_6!D338</f>
        <v>0</v>
      </c>
      <c r="E48" s="26">
        <f>Exp_6!E338</f>
        <v>0</v>
      </c>
      <c r="F48" s="24">
        <f>Exp_6!F338</f>
        <v>0</v>
      </c>
      <c r="G48" s="25">
        <f>Exp_6!G338</f>
        <v>0</v>
      </c>
      <c r="H48" s="26">
        <f>Exp_6!H338</f>
        <v>0</v>
      </c>
      <c r="I48" s="24">
        <f>Exp_6!I338</f>
        <v>0</v>
      </c>
      <c r="J48" s="25">
        <f>Exp_6!J338</f>
        <v>0</v>
      </c>
      <c r="K48" s="26">
        <f>Exp_6!K338</f>
        <v>0</v>
      </c>
      <c r="L48" s="24">
        <f>Exp_6!L338</f>
        <v>0</v>
      </c>
      <c r="M48" s="25">
        <f>Exp_6!M338</f>
        <v>0</v>
      </c>
      <c r="N48" s="26">
        <f>Exp_6!N338</f>
        <v>0</v>
      </c>
      <c r="O48" s="24">
        <f>Exp_6!O338</f>
        <v>0</v>
      </c>
      <c r="P48" s="25">
        <f>Exp_6!P338</f>
        <v>0</v>
      </c>
      <c r="Q48" s="26">
        <f>Exp_6!Q338</f>
        <v>0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Exp_6!C342</f>
        <v>0</v>
      </c>
      <c r="D50" s="53">
        <f>Exp_6!D342</f>
        <v>0</v>
      </c>
      <c r="E50" s="62">
        <f>Exp_6!E342</f>
        <v>0</v>
      </c>
      <c r="F50" s="61">
        <f>Exp_6!F342</f>
        <v>0</v>
      </c>
      <c r="G50" s="53">
        <f>Exp_6!G342</f>
        <v>0</v>
      </c>
      <c r="H50" s="62">
        <f>Exp_6!H342</f>
        <v>0</v>
      </c>
      <c r="I50" s="61">
        <f>Exp_6!I342</f>
        <v>0</v>
      </c>
      <c r="J50" s="53">
        <f>Exp_6!J342</f>
        <v>0</v>
      </c>
      <c r="K50" s="62">
        <f>Exp_6!K342</f>
        <v>0</v>
      </c>
      <c r="L50" s="61">
        <f>Exp_6!L342</f>
        <v>0</v>
      </c>
      <c r="M50" s="53">
        <f>Exp_6!M342</f>
        <v>0</v>
      </c>
      <c r="N50" s="62">
        <f>Exp_6!N342</f>
        <v>0</v>
      </c>
      <c r="O50" s="61">
        <f>Exp_6!O342</f>
        <v>0</v>
      </c>
      <c r="P50" s="53">
        <f>Exp_6!P342</f>
        <v>0</v>
      </c>
      <c r="Q50" s="62">
        <f>Exp_6!Q342</f>
        <v>0</v>
      </c>
    </row>
    <row r="51" spans="2:17" x14ac:dyDescent="0.35">
      <c r="B51" s="12">
        <f>$B$7</f>
        <v>40</v>
      </c>
      <c r="C51" s="15">
        <f>Exp_6!C343</f>
        <v>0</v>
      </c>
      <c r="D51" s="16">
        <f>Exp_6!D343</f>
        <v>0</v>
      </c>
      <c r="E51" s="17">
        <f>Exp_6!E343</f>
        <v>0</v>
      </c>
      <c r="F51" s="15">
        <f>Exp_6!F343</f>
        <v>0</v>
      </c>
      <c r="G51" s="16">
        <f>Exp_6!G343</f>
        <v>0</v>
      </c>
      <c r="H51" s="17">
        <f>Exp_6!H343</f>
        <v>0</v>
      </c>
      <c r="I51" s="15">
        <f>Exp_6!I343</f>
        <v>0</v>
      </c>
      <c r="J51" s="16">
        <f>Exp_6!J343</f>
        <v>0</v>
      </c>
      <c r="K51" s="17">
        <f>Exp_6!K343</f>
        <v>0</v>
      </c>
      <c r="L51" s="15">
        <f>Exp_6!L343</f>
        <v>0</v>
      </c>
      <c r="M51" s="16">
        <f>Exp_6!M343</f>
        <v>0</v>
      </c>
      <c r="N51" s="17">
        <f>Exp_6!N343</f>
        <v>0</v>
      </c>
      <c r="O51" s="15">
        <f>Exp_6!O343</f>
        <v>0</v>
      </c>
      <c r="P51" s="16">
        <f>Exp_6!P343</f>
        <v>0</v>
      </c>
      <c r="Q51" s="17">
        <f>Exp_6!Q343</f>
        <v>0</v>
      </c>
    </row>
    <row r="52" spans="2:17" x14ac:dyDescent="0.35">
      <c r="B52" s="12">
        <f>$B$8</f>
        <v>100</v>
      </c>
      <c r="C52" s="24">
        <f>Exp_6!C344</f>
        <v>0</v>
      </c>
      <c r="D52" s="25">
        <f>Exp_6!D344</f>
        <v>0</v>
      </c>
      <c r="E52" s="26">
        <f>Exp_6!E344</f>
        <v>0</v>
      </c>
      <c r="F52" s="24">
        <f>Exp_6!F344</f>
        <v>0</v>
      </c>
      <c r="G52" s="25">
        <f>Exp_6!G344</f>
        <v>0</v>
      </c>
      <c r="H52" s="26">
        <f>Exp_6!H344</f>
        <v>0</v>
      </c>
      <c r="I52" s="24">
        <f>Exp_6!I344</f>
        <v>0</v>
      </c>
      <c r="J52" s="25">
        <f>Exp_6!J344</f>
        <v>0</v>
      </c>
      <c r="K52" s="26">
        <f>Exp_6!K344</f>
        <v>0</v>
      </c>
      <c r="L52" s="24">
        <f>Exp_6!L344</f>
        <v>0</v>
      </c>
      <c r="M52" s="25">
        <f>Exp_6!M344</f>
        <v>0</v>
      </c>
      <c r="N52" s="26">
        <f>Exp_6!N344</f>
        <v>0</v>
      </c>
      <c r="O52" s="24">
        <f>Exp_6!O344</f>
        <v>0</v>
      </c>
      <c r="P52" s="25">
        <f>Exp_6!P344</f>
        <v>0</v>
      </c>
      <c r="Q52" s="26">
        <f>Exp_6!Q344</f>
        <v>0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Exp_6!C378</f>
        <v>0</v>
      </c>
      <c r="D54" s="53">
        <f>Exp_6!D378</f>
        <v>0</v>
      </c>
      <c r="E54" s="62">
        <f>Exp_6!E378</f>
        <v>0</v>
      </c>
      <c r="F54" s="61">
        <f>Exp_6!F378</f>
        <v>0</v>
      </c>
      <c r="G54" s="53">
        <f>Exp_6!G378</f>
        <v>0</v>
      </c>
      <c r="H54" s="62">
        <f>Exp_6!H378</f>
        <v>0</v>
      </c>
      <c r="I54" s="61">
        <f>Exp_6!I378</f>
        <v>0</v>
      </c>
      <c r="J54" s="53">
        <f>Exp_6!J378</f>
        <v>0</v>
      </c>
      <c r="K54" s="62">
        <f>Exp_6!K378</f>
        <v>0</v>
      </c>
      <c r="L54" s="61">
        <f>Exp_6!L378</f>
        <v>0</v>
      </c>
      <c r="M54" s="53">
        <f>Exp_6!M378</f>
        <v>0</v>
      </c>
      <c r="N54" s="62">
        <f>Exp_6!N378</f>
        <v>0</v>
      </c>
      <c r="O54" s="61">
        <f>Exp_6!O378</f>
        <v>0</v>
      </c>
      <c r="P54" s="53">
        <f>Exp_6!P378</f>
        <v>0</v>
      </c>
      <c r="Q54" s="62">
        <f>Exp_6!Q378</f>
        <v>0</v>
      </c>
    </row>
    <row r="55" spans="2:17" x14ac:dyDescent="0.35">
      <c r="B55" s="12">
        <f>$B$7</f>
        <v>40</v>
      </c>
      <c r="C55" s="15">
        <f>Exp_6!C379</f>
        <v>0</v>
      </c>
      <c r="D55" s="16">
        <f>Exp_6!D379</f>
        <v>0</v>
      </c>
      <c r="E55" s="17">
        <f>Exp_6!E379</f>
        <v>0</v>
      </c>
      <c r="F55" s="15">
        <f>Exp_6!F379</f>
        <v>0</v>
      </c>
      <c r="G55" s="16">
        <f>Exp_6!G379</f>
        <v>0</v>
      </c>
      <c r="H55" s="17">
        <f>Exp_6!H379</f>
        <v>0</v>
      </c>
      <c r="I55" s="15">
        <f>Exp_6!I379</f>
        <v>0</v>
      </c>
      <c r="J55" s="16">
        <f>Exp_6!J379</f>
        <v>0</v>
      </c>
      <c r="K55" s="17">
        <f>Exp_6!K379</f>
        <v>0</v>
      </c>
      <c r="L55" s="15">
        <f>Exp_6!L379</f>
        <v>0</v>
      </c>
      <c r="M55" s="16">
        <f>Exp_6!M379</f>
        <v>0</v>
      </c>
      <c r="N55" s="17">
        <f>Exp_6!N379</f>
        <v>0</v>
      </c>
      <c r="O55" s="15">
        <f>Exp_6!O379</f>
        <v>0</v>
      </c>
      <c r="P55" s="16">
        <f>Exp_6!P379</f>
        <v>0</v>
      </c>
      <c r="Q55" s="17">
        <f>Exp_6!Q379</f>
        <v>0</v>
      </c>
    </row>
    <row r="56" spans="2:17" x14ac:dyDescent="0.35">
      <c r="B56" s="12">
        <f>$B$8</f>
        <v>100</v>
      </c>
      <c r="C56" s="24">
        <f>Exp_6!C380</f>
        <v>0</v>
      </c>
      <c r="D56" s="25">
        <f>Exp_6!D380</f>
        <v>0</v>
      </c>
      <c r="E56" s="26">
        <f>Exp_6!E380</f>
        <v>0</v>
      </c>
      <c r="F56" s="24">
        <f>Exp_6!F380</f>
        <v>0</v>
      </c>
      <c r="G56" s="25">
        <f>Exp_6!G380</f>
        <v>0</v>
      </c>
      <c r="H56" s="26">
        <f>Exp_6!H380</f>
        <v>0</v>
      </c>
      <c r="I56" s="24">
        <f>Exp_6!I380</f>
        <v>0</v>
      </c>
      <c r="J56" s="25">
        <f>Exp_6!J380</f>
        <v>0</v>
      </c>
      <c r="K56" s="26">
        <f>Exp_6!K380</f>
        <v>0</v>
      </c>
      <c r="L56" s="24">
        <f>Exp_6!L380</f>
        <v>0</v>
      </c>
      <c r="M56" s="25">
        <f>Exp_6!M380</f>
        <v>0</v>
      </c>
      <c r="N56" s="26">
        <f>Exp_6!N380</f>
        <v>0</v>
      </c>
      <c r="O56" s="24">
        <f>Exp_6!O380</f>
        <v>0</v>
      </c>
      <c r="P56" s="25">
        <f>Exp_6!P380</f>
        <v>0</v>
      </c>
      <c r="Q56" s="26">
        <f>Exp_6!Q380</f>
        <v>0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Exp_6!C420</f>
        <v>0</v>
      </c>
      <c r="D58" s="53">
        <f>Exp_6!D420</f>
        <v>0</v>
      </c>
      <c r="E58" s="62">
        <f>Exp_6!E420</f>
        <v>0</v>
      </c>
      <c r="F58" s="61">
        <f>Exp_6!F420</f>
        <v>0</v>
      </c>
      <c r="G58" s="53">
        <f>Exp_6!G420</f>
        <v>0</v>
      </c>
      <c r="H58" s="62">
        <f>Exp_6!H420</f>
        <v>0</v>
      </c>
      <c r="I58" s="61">
        <f>Exp_6!I420</f>
        <v>0</v>
      </c>
      <c r="J58" s="53">
        <f>Exp_6!J420</f>
        <v>0</v>
      </c>
      <c r="K58" s="62">
        <f>Exp_6!K420</f>
        <v>0</v>
      </c>
      <c r="L58" s="61">
        <f>Exp_6!L420</f>
        <v>0</v>
      </c>
      <c r="M58" s="53">
        <f>Exp_6!M420</f>
        <v>0</v>
      </c>
      <c r="N58" s="62">
        <f>Exp_6!N420</f>
        <v>0</v>
      </c>
      <c r="O58" s="61">
        <f>Exp_6!O420</f>
        <v>0</v>
      </c>
      <c r="P58" s="53">
        <f>Exp_6!P420</f>
        <v>0</v>
      </c>
      <c r="Q58" s="62">
        <f>Exp_6!Q420</f>
        <v>0</v>
      </c>
    </row>
    <row r="59" spans="2:17" x14ac:dyDescent="0.35">
      <c r="B59" s="12">
        <f>$B$7</f>
        <v>40</v>
      </c>
      <c r="C59" s="15">
        <f>Exp_6!C421</f>
        <v>0</v>
      </c>
      <c r="D59" s="16">
        <f>Exp_6!D421</f>
        <v>0</v>
      </c>
      <c r="E59" s="17">
        <f>Exp_6!E421</f>
        <v>0</v>
      </c>
      <c r="F59" s="15">
        <f>Exp_6!F421</f>
        <v>0</v>
      </c>
      <c r="G59" s="16">
        <f>Exp_6!G421</f>
        <v>0</v>
      </c>
      <c r="H59" s="17">
        <f>Exp_6!H421</f>
        <v>0</v>
      </c>
      <c r="I59" s="15">
        <f>Exp_6!I421</f>
        <v>0</v>
      </c>
      <c r="J59" s="16">
        <f>Exp_6!J421</f>
        <v>0</v>
      </c>
      <c r="K59" s="17">
        <f>Exp_6!K421</f>
        <v>0</v>
      </c>
      <c r="L59" s="15">
        <f>Exp_6!L421</f>
        <v>0</v>
      </c>
      <c r="M59" s="16">
        <f>Exp_6!M421</f>
        <v>0</v>
      </c>
      <c r="N59" s="17">
        <f>Exp_6!N421</f>
        <v>0</v>
      </c>
      <c r="O59" s="15">
        <f>Exp_6!O421</f>
        <v>0</v>
      </c>
      <c r="P59" s="16">
        <f>Exp_6!P421</f>
        <v>0</v>
      </c>
      <c r="Q59" s="17">
        <f>Exp_6!Q421</f>
        <v>0</v>
      </c>
    </row>
    <row r="60" spans="2:17" ht="15" thickBot="1" x14ac:dyDescent="0.4">
      <c r="B60" s="36">
        <f>$B$8</f>
        <v>100</v>
      </c>
      <c r="C60" s="49">
        <f>Exp_6!C422</f>
        <v>0</v>
      </c>
      <c r="D60" s="50">
        <f>Exp_6!D422</f>
        <v>0</v>
      </c>
      <c r="E60" s="51">
        <f>Exp_6!E422</f>
        <v>0</v>
      </c>
      <c r="F60" s="49">
        <f>Exp_6!F422</f>
        <v>0</v>
      </c>
      <c r="G60" s="50">
        <f>Exp_6!G422</f>
        <v>0</v>
      </c>
      <c r="H60" s="51">
        <f>Exp_6!H422</f>
        <v>0</v>
      </c>
      <c r="I60" s="49">
        <f>Exp_6!I422</f>
        <v>0</v>
      </c>
      <c r="J60" s="50">
        <f>Exp_6!J422</f>
        <v>0</v>
      </c>
      <c r="K60" s="51">
        <f>Exp_6!K422</f>
        <v>0</v>
      </c>
      <c r="L60" s="49">
        <f>Exp_6!L422</f>
        <v>0</v>
      </c>
      <c r="M60" s="50">
        <f>Exp_6!M422</f>
        <v>0</v>
      </c>
      <c r="N60" s="51">
        <f>Exp_6!N422</f>
        <v>0</v>
      </c>
      <c r="O60" s="49">
        <f>Exp_6!O422</f>
        <v>0</v>
      </c>
      <c r="P60" s="50">
        <f>Exp_6!P422</f>
        <v>0</v>
      </c>
      <c r="Q60" s="51">
        <f>Exp_6!Q422</f>
        <v>0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FA2D-DC54-4930-A72A-8A6A1FA05332}">
  <sheetPr codeName="Sheet16"/>
  <dimension ref="B1:Q61"/>
  <sheetViews>
    <sheetView topLeftCell="A24"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>
        <f>Exp_7!B1</f>
        <v>0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Exp_7!C6</f>
        <v>0</v>
      </c>
      <c r="D6" s="53">
        <f>Exp_7!D6</f>
        <v>0</v>
      </c>
      <c r="E6" s="62">
        <f>Exp_7!E6</f>
        <v>0</v>
      </c>
      <c r="F6" s="61">
        <f>Exp_7!F6</f>
        <v>0</v>
      </c>
      <c r="G6" s="53">
        <f>Exp_7!G6</f>
        <v>0</v>
      </c>
      <c r="H6" s="62">
        <f>Exp_7!H6</f>
        <v>0</v>
      </c>
      <c r="I6" s="61">
        <f>Exp_7!I6</f>
        <v>0</v>
      </c>
      <c r="J6" s="53">
        <f>Exp_7!J6</f>
        <v>0</v>
      </c>
      <c r="K6" s="62">
        <f>Exp_7!K6</f>
        <v>0</v>
      </c>
      <c r="L6" s="61">
        <f>Exp_7!L6</f>
        <v>0</v>
      </c>
      <c r="M6" s="53">
        <f>Exp_7!M6</f>
        <v>0</v>
      </c>
      <c r="N6" s="62">
        <f>Exp_7!N6</f>
        <v>0</v>
      </c>
      <c r="O6" s="61">
        <f>Exp_7!O6</f>
        <v>0</v>
      </c>
      <c r="P6" s="53">
        <f>Exp_7!P6</f>
        <v>0</v>
      </c>
      <c r="Q6" s="62">
        <f>Exp_7!Q6</f>
        <v>0</v>
      </c>
    </row>
    <row r="7" spans="2:17" x14ac:dyDescent="0.35">
      <c r="B7" s="12">
        <v>40</v>
      </c>
      <c r="C7" s="15">
        <f>Exp_7!C7</f>
        <v>0</v>
      </c>
      <c r="D7" s="16">
        <f>Exp_7!D7</f>
        <v>0</v>
      </c>
      <c r="E7" s="17">
        <f>Exp_7!E7</f>
        <v>0</v>
      </c>
      <c r="F7" s="15">
        <f>Exp_7!F7</f>
        <v>0</v>
      </c>
      <c r="G7" s="16">
        <f>Exp_7!G7</f>
        <v>0</v>
      </c>
      <c r="H7" s="17">
        <f>Exp_7!H7</f>
        <v>0</v>
      </c>
      <c r="I7" s="15">
        <f>Exp_7!I7</f>
        <v>0</v>
      </c>
      <c r="J7" s="16">
        <f>Exp_7!J7</f>
        <v>0</v>
      </c>
      <c r="K7" s="17">
        <f>Exp_7!K7</f>
        <v>0</v>
      </c>
      <c r="L7" s="15">
        <f>Exp_7!L7</f>
        <v>0</v>
      </c>
      <c r="M7" s="16">
        <f>Exp_7!M7</f>
        <v>0</v>
      </c>
      <c r="N7" s="17">
        <f>Exp_7!N7</f>
        <v>0</v>
      </c>
      <c r="O7" s="15">
        <f>Exp_7!O7</f>
        <v>0</v>
      </c>
      <c r="P7" s="16">
        <f>Exp_7!P7</f>
        <v>0</v>
      </c>
      <c r="Q7" s="17">
        <f>Exp_7!Q7</f>
        <v>0</v>
      </c>
    </row>
    <row r="8" spans="2:17" x14ac:dyDescent="0.35">
      <c r="B8" s="12">
        <v>100</v>
      </c>
      <c r="C8" s="24">
        <f>Exp_7!C8</f>
        <v>0</v>
      </c>
      <c r="D8" s="25">
        <f>Exp_7!D8</f>
        <v>0</v>
      </c>
      <c r="E8" s="26">
        <f>Exp_7!E8</f>
        <v>0</v>
      </c>
      <c r="F8" s="24">
        <f>Exp_7!F8</f>
        <v>0</v>
      </c>
      <c r="G8" s="25">
        <f>Exp_7!G8</f>
        <v>0</v>
      </c>
      <c r="H8" s="26">
        <f>Exp_7!H8</f>
        <v>0</v>
      </c>
      <c r="I8" s="24">
        <f>Exp_7!I8</f>
        <v>0</v>
      </c>
      <c r="J8" s="25">
        <f>Exp_7!J8</f>
        <v>0</v>
      </c>
      <c r="K8" s="26">
        <f>Exp_7!K8</f>
        <v>0</v>
      </c>
      <c r="L8" s="24">
        <f>Exp_7!L8</f>
        <v>0</v>
      </c>
      <c r="M8" s="25">
        <f>Exp_7!M8</f>
        <v>0</v>
      </c>
      <c r="N8" s="26">
        <f>Exp_7!N8</f>
        <v>0</v>
      </c>
      <c r="O8" s="24">
        <f>Exp_7!O8</f>
        <v>0</v>
      </c>
      <c r="P8" s="25">
        <f>Exp_7!P8</f>
        <v>0</v>
      </c>
      <c r="Q8" s="26">
        <f>Exp_7!Q8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Exp_7!C42</f>
        <v>0</v>
      </c>
      <c r="D10" s="53">
        <f>Exp_7!D42</f>
        <v>0</v>
      </c>
      <c r="E10" s="62">
        <f>Exp_7!E42</f>
        <v>0</v>
      </c>
      <c r="F10" s="61">
        <f>Exp_7!F42</f>
        <v>0</v>
      </c>
      <c r="G10" s="53">
        <f>Exp_7!G42</f>
        <v>0</v>
      </c>
      <c r="H10" s="62">
        <f>Exp_7!H42</f>
        <v>0</v>
      </c>
      <c r="I10" s="61">
        <f>Exp_7!I42</f>
        <v>0</v>
      </c>
      <c r="J10" s="53">
        <f>Exp_7!J42</f>
        <v>0</v>
      </c>
      <c r="K10" s="62">
        <f>Exp_7!K42</f>
        <v>0</v>
      </c>
      <c r="L10" s="61">
        <f>Exp_7!L42</f>
        <v>0</v>
      </c>
      <c r="M10" s="53">
        <f>Exp_7!M42</f>
        <v>0</v>
      </c>
      <c r="N10" s="62">
        <f>Exp_7!N42</f>
        <v>0</v>
      </c>
      <c r="O10" s="61">
        <f>Exp_7!O42</f>
        <v>0</v>
      </c>
      <c r="P10" s="53">
        <f>Exp_7!P42</f>
        <v>0</v>
      </c>
      <c r="Q10" s="62">
        <f>Exp_7!Q42</f>
        <v>0</v>
      </c>
    </row>
    <row r="11" spans="2:17" x14ac:dyDescent="0.35">
      <c r="B11" s="12">
        <f>$B$7</f>
        <v>40</v>
      </c>
      <c r="C11" s="15">
        <f>Exp_7!C43</f>
        <v>0</v>
      </c>
      <c r="D11" s="16">
        <f>Exp_7!D43</f>
        <v>0</v>
      </c>
      <c r="E11" s="17">
        <f>Exp_7!E43</f>
        <v>0</v>
      </c>
      <c r="F11" s="15">
        <f>Exp_7!F43</f>
        <v>0</v>
      </c>
      <c r="G11" s="16">
        <f>Exp_7!G43</f>
        <v>0</v>
      </c>
      <c r="H11" s="17">
        <f>Exp_7!H43</f>
        <v>0</v>
      </c>
      <c r="I11" s="15">
        <f>Exp_7!I43</f>
        <v>0</v>
      </c>
      <c r="J11" s="16">
        <f>Exp_7!J43</f>
        <v>0</v>
      </c>
      <c r="K11" s="17">
        <f>Exp_7!K43</f>
        <v>0</v>
      </c>
      <c r="L11" s="15">
        <f>Exp_7!L43</f>
        <v>0</v>
      </c>
      <c r="M11" s="16">
        <f>Exp_7!M43</f>
        <v>0</v>
      </c>
      <c r="N11" s="17">
        <f>Exp_7!N43</f>
        <v>0</v>
      </c>
      <c r="O11" s="15">
        <f>Exp_7!O43</f>
        <v>0</v>
      </c>
      <c r="P11" s="16">
        <f>Exp_7!P43</f>
        <v>0</v>
      </c>
      <c r="Q11" s="17">
        <f>Exp_7!Q43</f>
        <v>0</v>
      </c>
    </row>
    <row r="12" spans="2:17" x14ac:dyDescent="0.35">
      <c r="B12" s="12">
        <f>$B$8</f>
        <v>100</v>
      </c>
      <c r="C12" s="24">
        <f>Exp_7!C44</f>
        <v>0</v>
      </c>
      <c r="D12" s="25">
        <f>Exp_7!D44</f>
        <v>0</v>
      </c>
      <c r="E12" s="26">
        <f>Exp_7!E44</f>
        <v>0</v>
      </c>
      <c r="F12" s="24">
        <f>Exp_7!F44</f>
        <v>0</v>
      </c>
      <c r="G12" s="25">
        <f>Exp_7!G44</f>
        <v>0</v>
      </c>
      <c r="H12" s="26">
        <f>Exp_7!H44</f>
        <v>0</v>
      </c>
      <c r="I12" s="24">
        <f>Exp_7!I44</f>
        <v>0</v>
      </c>
      <c r="J12" s="25">
        <f>Exp_7!J44</f>
        <v>0</v>
      </c>
      <c r="K12" s="26">
        <f>Exp_7!K44</f>
        <v>0</v>
      </c>
      <c r="L12" s="24">
        <f>Exp_7!L44</f>
        <v>0</v>
      </c>
      <c r="M12" s="25">
        <f>Exp_7!M44</f>
        <v>0</v>
      </c>
      <c r="N12" s="26">
        <f>Exp_7!N44</f>
        <v>0</v>
      </c>
      <c r="O12" s="24">
        <f>Exp_7!O44</f>
        <v>0</v>
      </c>
      <c r="P12" s="25">
        <f>Exp_7!P44</f>
        <v>0</v>
      </c>
      <c r="Q12" s="26">
        <f>Exp_7!Q44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Exp_7!C84</f>
        <v>0</v>
      </c>
      <c r="D14" s="53">
        <f>Exp_7!D84</f>
        <v>0</v>
      </c>
      <c r="E14" s="62">
        <f>Exp_7!E84</f>
        <v>0</v>
      </c>
      <c r="F14" s="61">
        <f>Exp_7!F84</f>
        <v>0</v>
      </c>
      <c r="G14" s="53">
        <f>Exp_7!G84</f>
        <v>0</v>
      </c>
      <c r="H14" s="62">
        <f>Exp_7!H84</f>
        <v>0</v>
      </c>
      <c r="I14" s="61">
        <f>Exp_7!I84</f>
        <v>0</v>
      </c>
      <c r="J14" s="53">
        <f>Exp_7!J84</f>
        <v>0</v>
      </c>
      <c r="K14" s="62">
        <f>Exp_7!K84</f>
        <v>0</v>
      </c>
      <c r="L14" s="61">
        <f>Exp_7!L84</f>
        <v>0</v>
      </c>
      <c r="M14" s="53">
        <f>Exp_7!M84</f>
        <v>0</v>
      </c>
      <c r="N14" s="62">
        <f>Exp_7!N84</f>
        <v>0</v>
      </c>
      <c r="O14" s="61">
        <f>Exp_7!O84</f>
        <v>0</v>
      </c>
      <c r="P14" s="53">
        <f>Exp_7!P84</f>
        <v>0</v>
      </c>
      <c r="Q14" s="62">
        <f>Exp_7!Q84</f>
        <v>0</v>
      </c>
    </row>
    <row r="15" spans="2:17" x14ac:dyDescent="0.35">
      <c r="B15" s="12">
        <f>$B$7</f>
        <v>40</v>
      </c>
      <c r="C15" s="15">
        <f>Exp_7!C85</f>
        <v>0</v>
      </c>
      <c r="D15" s="16">
        <f>Exp_7!D85</f>
        <v>0</v>
      </c>
      <c r="E15" s="17">
        <f>Exp_7!E85</f>
        <v>0</v>
      </c>
      <c r="F15" s="15">
        <f>Exp_7!F85</f>
        <v>0</v>
      </c>
      <c r="G15" s="16">
        <f>Exp_7!G85</f>
        <v>0</v>
      </c>
      <c r="H15" s="17">
        <f>Exp_7!H85</f>
        <v>0</v>
      </c>
      <c r="I15" s="15">
        <f>Exp_7!I85</f>
        <v>0</v>
      </c>
      <c r="J15" s="16">
        <f>Exp_7!J85</f>
        <v>0</v>
      </c>
      <c r="K15" s="17">
        <f>Exp_7!K85</f>
        <v>0</v>
      </c>
      <c r="L15" s="15">
        <f>Exp_7!L85</f>
        <v>0</v>
      </c>
      <c r="M15" s="16">
        <f>Exp_7!M85</f>
        <v>0</v>
      </c>
      <c r="N15" s="17">
        <f>Exp_7!N85</f>
        <v>0</v>
      </c>
      <c r="O15" s="15">
        <f>Exp_7!O85</f>
        <v>0</v>
      </c>
      <c r="P15" s="16">
        <f>Exp_7!P85</f>
        <v>0</v>
      </c>
      <c r="Q15" s="17">
        <f>Exp_7!Q85</f>
        <v>0</v>
      </c>
    </row>
    <row r="16" spans="2:17" x14ac:dyDescent="0.35">
      <c r="B16" s="12">
        <f>$B$8</f>
        <v>100</v>
      </c>
      <c r="C16" s="24">
        <f>Exp_7!C86</f>
        <v>0</v>
      </c>
      <c r="D16" s="25">
        <f>Exp_7!D86</f>
        <v>0</v>
      </c>
      <c r="E16" s="26">
        <f>Exp_7!E86</f>
        <v>0</v>
      </c>
      <c r="F16" s="24">
        <f>Exp_7!F86</f>
        <v>0</v>
      </c>
      <c r="G16" s="25">
        <f>Exp_7!G86</f>
        <v>0</v>
      </c>
      <c r="H16" s="26">
        <f>Exp_7!H86</f>
        <v>0</v>
      </c>
      <c r="I16" s="24">
        <f>Exp_7!I86</f>
        <v>0</v>
      </c>
      <c r="J16" s="25">
        <f>Exp_7!J86</f>
        <v>0</v>
      </c>
      <c r="K16" s="26">
        <f>Exp_7!K86</f>
        <v>0</v>
      </c>
      <c r="L16" s="24">
        <f>Exp_7!L86</f>
        <v>0</v>
      </c>
      <c r="M16" s="25">
        <f>Exp_7!M86</f>
        <v>0</v>
      </c>
      <c r="N16" s="26">
        <f>Exp_7!N86</f>
        <v>0</v>
      </c>
      <c r="O16" s="24">
        <f>Exp_7!O86</f>
        <v>0</v>
      </c>
      <c r="P16" s="25">
        <f>Exp_7!P86</f>
        <v>0</v>
      </c>
      <c r="Q16" s="26">
        <f>Exp_7!Q86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Exp_7!C90</f>
        <v>0</v>
      </c>
      <c r="D18" s="53">
        <f>Exp_7!D90</f>
        <v>0</v>
      </c>
      <c r="E18" s="62">
        <f>Exp_7!E90</f>
        <v>0</v>
      </c>
      <c r="F18" s="61">
        <f>Exp_7!F90</f>
        <v>0</v>
      </c>
      <c r="G18" s="53">
        <f>Exp_7!G90</f>
        <v>0</v>
      </c>
      <c r="H18" s="62">
        <f>Exp_7!H90</f>
        <v>0</v>
      </c>
      <c r="I18" s="61">
        <f>Exp_7!I90</f>
        <v>0</v>
      </c>
      <c r="J18" s="53">
        <f>Exp_7!J90</f>
        <v>0</v>
      </c>
      <c r="K18" s="62">
        <f>Exp_7!K90</f>
        <v>0</v>
      </c>
      <c r="L18" s="61">
        <f>Exp_7!L90</f>
        <v>0</v>
      </c>
      <c r="M18" s="53">
        <f>Exp_7!M90</f>
        <v>0</v>
      </c>
      <c r="N18" s="62">
        <f>Exp_7!N90</f>
        <v>0</v>
      </c>
      <c r="O18" s="61">
        <f>Exp_7!O90</f>
        <v>0</v>
      </c>
      <c r="P18" s="53">
        <f>Exp_7!P90</f>
        <v>0</v>
      </c>
      <c r="Q18" s="62">
        <f>Exp_7!Q90</f>
        <v>0</v>
      </c>
    </row>
    <row r="19" spans="2:17" x14ac:dyDescent="0.35">
      <c r="B19" s="12">
        <f>$B$7</f>
        <v>40</v>
      </c>
      <c r="C19" s="15">
        <f>Exp_7!C91</f>
        <v>0</v>
      </c>
      <c r="D19" s="16">
        <f>Exp_7!D91</f>
        <v>0</v>
      </c>
      <c r="E19" s="17">
        <f>Exp_7!E91</f>
        <v>0</v>
      </c>
      <c r="F19" s="15">
        <f>Exp_7!F91</f>
        <v>0</v>
      </c>
      <c r="G19" s="16">
        <f>Exp_7!G91</f>
        <v>0</v>
      </c>
      <c r="H19" s="17">
        <f>Exp_7!H91</f>
        <v>0</v>
      </c>
      <c r="I19" s="15">
        <f>Exp_7!I91</f>
        <v>0</v>
      </c>
      <c r="J19" s="16">
        <f>Exp_7!J91</f>
        <v>0</v>
      </c>
      <c r="K19" s="17">
        <f>Exp_7!K91</f>
        <v>0</v>
      </c>
      <c r="L19" s="15">
        <f>Exp_7!L91</f>
        <v>0</v>
      </c>
      <c r="M19" s="16">
        <f>Exp_7!M91</f>
        <v>0</v>
      </c>
      <c r="N19" s="17">
        <f>Exp_7!N91</f>
        <v>0</v>
      </c>
      <c r="O19" s="15">
        <f>Exp_7!O91</f>
        <v>0</v>
      </c>
      <c r="P19" s="16">
        <f>Exp_7!P91</f>
        <v>0</v>
      </c>
      <c r="Q19" s="17">
        <f>Exp_7!Q91</f>
        <v>0</v>
      </c>
    </row>
    <row r="20" spans="2:17" x14ac:dyDescent="0.35">
      <c r="B20" s="12">
        <f>$B$8</f>
        <v>100</v>
      </c>
      <c r="C20" s="24">
        <f>Exp_7!C92</f>
        <v>0</v>
      </c>
      <c r="D20" s="25">
        <f>Exp_7!D92</f>
        <v>0</v>
      </c>
      <c r="E20" s="26">
        <f>Exp_7!E92</f>
        <v>0</v>
      </c>
      <c r="F20" s="24">
        <f>Exp_7!F92</f>
        <v>0</v>
      </c>
      <c r="G20" s="25">
        <f>Exp_7!G92</f>
        <v>0</v>
      </c>
      <c r="H20" s="26">
        <f>Exp_7!H92</f>
        <v>0</v>
      </c>
      <c r="I20" s="24">
        <f>Exp_7!I92</f>
        <v>0</v>
      </c>
      <c r="J20" s="25">
        <f>Exp_7!J92</f>
        <v>0</v>
      </c>
      <c r="K20" s="26">
        <f>Exp_7!K92</f>
        <v>0</v>
      </c>
      <c r="L20" s="24">
        <f>Exp_7!L92</f>
        <v>0</v>
      </c>
      <c r="M20" s="25">
        <f>Exp_7!M92</f>
        <v>0</v>
      </c>
      <c r="N20" s="26">
        <f>Exp_7!N92</f>
        <v>0</v>
      </c>
      <c r="O20" s="24">
        <f>Exp_7!O92</f>
        <v>0</v>
      </c>
      <c r="P20" s="25">
        <f>Exp_7!P92</f>
        <v>0</v>
      </c>
      <c r="Q20" s="26">
        <f>Exp_7!Q92</f>
        <v>0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Exp_7!C126</f>
        <v>0</v>
      </c>
      <c r="D22" s="53">
        <f>Exp_7!D126</f>
        <v>0</v>
      </c>
      <c r="E22" s="62">
        <f>Exp_7!E126</f>
        <v>0</v>
      </c>
      <c r="F22" s="61">
        <f>Exp_7!F126</f>
        <v>0</v>
      </c>
      <c r="G22" s="53">
        <f>Exp_7!G126</f>
        <v>0</v>
      </c>
      <c r="H22" s="62">
        <f>Exp_7!H126</f>
        <v>0</v>
      </c>
      <c r="I22" s="61">
        <f>Exp_7!I126</f>
        <v>0</v>
      </c>
      <c r="J22" s="53">
        <f>Exp_7!J126</f>
        <v>0</v>
      </c>
      <c r="K22" s="62">
        <f>Exp_7!K126</f>
        <v>0</v>
      </c>
      <c r="L22" s="61">
        <f>Exp_7!L126</f>
        <v>0</v>
      </c>
      <c r="M22" s="53">
        <f>Exp_7!M126</f>
        <v>0</v>
      </c>
      <c r="N22" s="62">
        <f>Exp_7!N126</f>
        <v>0</v>
      </c>
      <c r="O22" s="61">
        <f>Exp_7!O126</f>
        <v>0</v>
      </c>
      <c r="P22" s="53">
        <f>Exp_7!P126</f>
        <v>0</v>
      </c>
      <c r="Q22" s="62">
        <f>Exp_7!Q126</f>
        <v>0</v>
      </c>
    </row>
    <row r="23" spans="2:17" x14ac:dyDescent="0.35">
      <c r="B23" s="12">
        <f>$B$7</f>
        <v>40</v>
      </c>
      <c r="C23" s="15">
        <f>Exp_7!C127</f>
        <v>0</v>
      </c>
      <c r="D23" s="16">
        <f>Exp_7!D127</f>
        <v>0</v>
      </c>
      <c r="E23" s="17">
        <f>Exp_7!E127</f>
        <v>0</v>
      </c>
      <c r="F23" s="15">
        <f>Exp_7!F127</f>
        <v>0</v>
      </c>
      <c r="G23" s="16">
        <f>Exp_7!G127</f>
        <v>0</v>
      </c>
      <c r="H23" s="17">
        <f>Exp_7!H127</f>
        <v>0</v>
      </c>
      <c r="I23" s="15">
        <f>Exp_7!I127</f>
        <v>0</v>
      </c>
      <c r="J23" s="16">
        <f>Exp_7!J127</f>
        <v>0</v>
      </c>
      <c r="K23" s="17">
        <f>Exp_7!K127</f>
        <v>0</v>
      </c>
      <c r="L23" s="15">
        <f>Exp_7!L127</f>
        <v>0</v>
      </c>
      <c r="M23" s="16">
        <f>Exp_7!M127</f>
        <v>0</v>
      </c>
      <c r="N23" s="17">
        <f>Exp_7!N127</f>
        <v>0</v>
      </c>
      <c r="O23" s="15">
        <f>Exp_7!O127</f>
        <v>0</v>
      </c>
      <c r="P23" s="16">
        <f>Exp_7!P127</f>
        <v>0</v>
      </c>
      <c r="Q23" s="17">
        <f>Exp_7!Q127</f>
        <v>0</v>
      </c>
    </row>
    <row r="24" spans="2:17" x14ac:dyDescent="0.35">
      <c r="B24" s="12">
        <f>$B$8</f>
        <v>100</v>
      </c>
      <c r="C24" s="24">
        <f>Exp_7!C128</f>
        <v>0</v>
      </c>
      <c r="D24" s="25">
        <f>Exp_7!D128</f>
        <v>0</v>
      </c>
      <c r="E24" s="26">
        <f>Exp_7!E128</f>
        <v>0</v>
      </c>
      <c r="F24" s="24">
        <f>Exp_7!F128</f>
        <v>0</v>
      </c>
      <c r="G24" s="25">
        <f>Exp_7!G128</f>
        <v>0</v>
      </c>
      <c r="H24" s="26">
        <f>Exp_7!H128</f>
        <v>0</v>
      </c>
      <c r="I24" s="24">
        <f>Exp_7!I128</f>
        <v>0</v>
      </c>
      <c r="J24" s="25">
        <f>Exp_7!J128</f>
        <v>0</v>
      </c>
      <c r="K24" s="26">
        <f>Exp_7!K128</f>
        <v>0</v>
      </c>
      <c r="L24" s="24">
        <f>Exp_7!L128</f>
        <v>0</v>
      </c>
      <c r="M24" s="25">
        <f>Exp_7!M128</f>
        <v>0</v>
      </c>
      <c r="N24" s="26">
        <f>Exp_7!N128</f>
        <v>0</v>
      </c>
      <c r="O24" s="24">
        <f>Exp_7!O128</f>
        <v>0</v>
      </c>
      <c r="P24" s="25">
        <f>Exp_7!P128</f>
        <v>0</v>
      </c>
      <c r="Q24" s="26">
        <f>Exp_7!Q128</f>
        <v>0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Exp_7!C168</f>
        <v>0</v>
      </c>
      <c r="D26" s="53">
        <f>Exp_7!D168</f>
        <v>0</v>
      </c>
      <c r="E26" s="62">
        <f>Exp_7!E168</f>
        <v>0</v>
      </c>
      <c r="F26" s="61">
        <f>Exp_7!F168</f>
        <v>0</v>
      </c>
      <c r="G26" s="53">
        <f>Exp_7!G168</f>
        <v>0</v>
      </c>
      <c r="H26" s="62">
        <f>Exp_7!H168</f>
        <v>0</v>
      </c>
      <c r="I26" s="61">
        <f>Exp_7!I168</f>
        <v>0</v>
      </c>
      <c r="J26" s="53">
        <f>Exp_7!J168</f>
        <v>0</v>
      </c>
      <c r="K26" s="62">
        <f>Exp_7!K168</f>
        <v>0</v>
      </c>
      <c r="L26" s="61">
        <f>Exp_7!L168</f>
        <v>0</v>
      </c>
      <c r="M26" s="53">
        <f>Exp_7!M168</f>
        <v>0</v>
      </c>
      <c r="N26" s="62">
        <f>Exp_7!N168</f>
        <v>0</v>
      </c>
      <c r="O26" s="61">
        <f>Exp_7!O168</f>
        <v>0</v>
      </c>
      <c r="P26" s="53">
        <f>Exp_7!P168</f>
        <v>0</v>
      </c>
      <c r="Q26" s="62">
        <f>Exp_7!Q168</f>
        <v>0</v>
      </c>
    </row>
    <row r="27" spans="2:17" x14ac:dyDescent="0.35">
      <c r="B27" s="12">
        <f>$B$7</f>
        <v>40</v>
      </c>
      <c r="C27" s="15">
        <f>Exp_7!C169</f>
        <v>0</v>
      </c>
      <c r="D27" s="16">
        <f>Exp_7!D169</f>
        <v>0</v>
      </c>
      <c r="E27" s="17">
        <f>Exp_7!E169</f>
        <v>0</v>
      </c>
      <c r="F27" s="15">
        <f>Exp_7!F169</f>
        <v>0</v>
      </c>
      <c r="G27" s="16">
        <f>Exp_7!G169</f>
        <v>0</v>
      </c>
      <c r="H27" s="17">
        <f>Exp_7!H169</f>
        <v>0</v>
      </c>
      <c r="I27" s="15">
        <f>Exp_7!I169</f>
        <v>0</v>
      </c>
      <c r="J27" s="16">
        <f>Exp_7!J169</f>
        <v>0</v>
      </c>
      <c r="K27" s="17">
        <f>Exp_7!K169</f>
        <v>0</v>
      </c>
      <c r="L27" s="15">
        <f>Exp_7!L169</f>
        <v>0</v>
      </c>
      <c r="M27" s="16">
        <f>Exp_7!M169</f>
        <v>0</v>
      </c>
      <c r="N27" s="17">
        <f>Exp_7!N169</f>
        <v>0</v>
      </c>
      <c r="O27" s="15">
        <f>Exp_7!O169</f>
        <v>0</v>
      </c>
      <c r="P27" s="16">
        <f>Exp_7!P169</f>
        <v>0</v>
      </c>
      <c r="Q27" s="17">
        <f>Exp_7!Q169</f>
        <v>0</v>
      </c>
    </row>
    <row r="28" spans="2:17" x14ac:dyDescent="0.35">
      <c r="B28" s="12">
        <f>$B$8</f>
        <v>100</v>
      </c>
      <c r="C28" s="24">
        <f>Exp_7!C170</f>
        <v>0</v>
      </c>
      <c r="D28" s="25">
        <f>Exp_7!D170</f>
        <v>0</v>
      </c>
      <c r="E28" s="26">
        <f>Exp_7!E170</f>
        <v>0</v>
      </c>
      <c r="F28" s="24">
        <f>Exp_7!F170</f>
        <v>0</v>
      </c>
      <c r="G28" s="25">
        <f>Exp_7!G170</f>
        <v>0</v>
      </c>
      <c r="H28" s="26">
        <f>Exp_7!H170</f>
        <v>0</v>
      </c>
      <c r="I28" s="24">
        <f>Exp_7!I170</f>
        <v>0</v>
      </c>
      <c r="J28" s="25">
        <f>Exp_7!J170</f>
        <v>0</v>
      </c>
      <c r="K28" s="26">
        <f>Exp_7!K170</f>
        <v>0</v>
      </c>
      <c r="L28" s="24">
        <f>Exp_7!L170</f>
        <v>0</v>
      </c>
      <c r="M28" s="25">
        <f>Exp_7!M170</f>
        <v>0</v>
      </c>
      <c r="N28" s="26">
        <f>Exp_7!N170</f>
        <v>0</v>
      </c>
      <c r="O28" s="24">
        <f>Exp_7!O170</f>
        <v>0</v>
      </c>
      <c r="P28" s="25">
        <f>Exp_7!P170</f>
        <v>0</v>
      </c>
      <c r="Q28" s="26">
        <f>Exp_7!Q170</f>
        <v>0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Exp_7!C210</f>
        <v>0</v>
      </c>
      <c r="D30" s="53">
        <f>Exp_7!D210</f>
        <v>0</v>
      </c>
      <c r="E30" s="62">
        <f>Exp_7!E210</f>
        <v>0</v>
      </c>
      <c r="F30" s="61">
        <f>Exp_7!F210</f>
        <v>0</v>
      </c>
      <c r="G30" s="53">
        <f>Exp_7!G210</f>
        <v>0</v>
      </c>
      <c r="H30" s="62">
        <f>Exp_7!H210</f>
        <v>0</v>
      </c>
      <c r="I30" s="61">
        <f>Exp_7!I210</f>
        <v>0</v>
      </c>
      <c r="J30" s="53">
        <f>Exp_7!J210</f>
        <v>0</v>
      </c>
      <c r="K30" s="62">
        <f>Exp_7!K210</f>
        <v>0</v>
      </c>
      <c r="L30" s="61">
        <f>Exp_7!L210</f>
        <v>0</v>
      </c>
      <c r="M30" s="53">
        <f>Exp_7!M210</f>
        <v>0</v>
      </c>
      <c r="N30" s="62">
        <f>Exp_7!N210</f>
        <v>0</v>
      </c>
      <c r="O30" s="61">
        <f>Exp_7!O210</f>
        <v>0</v>
      </c>
      <c r="P30" s="53">
        <f>Exp_7!P210</f>
        <v>0</v>
      </c>
      <c r="Q30" s="62">
        <f>Exp_7!Q210</f>
        <v>0</v>
      </c>
    </row>
    <row r="31" spans="2:17" x14ac:dyDescent="0.35">
      <c r="B31" s="12">
        <f>$B$7</f>
        <v>40</v>
      </c>
      <c r="C31" s="15">
        <f>Exp_7!C211</f>
        <v>0</v>
      </c>
      <c r="D31" s="16">
        <f>Exp_7!D211</f>
        <v>0</v>
      </c>
      <c r="E31" s="17">
        <f>Exp_7!E211</f>
        <v>0</v>
      </c>
      <c r="F31" s="15">
        <f>Exp_7!F211</f>
        <v>0</v>
      </c>
      <c r="G31" s="16">
        <f>Exp_7!G211</f>
        <v>0</v>
      </c>
      <c r="H31" s="17">
        <f>Exp_7!H211</f>
        <v>0</v>
      </c>
      <c r="I31" s="15">
        <f>Exp_7!I211</f>
        <v>0</v>
      </c>
      <c r="J31" s="16">
        <f>Exp_7!J211</f>
        <v>0</v>
      </c>
      <c r="K31" s="17">
        <f>Exp_7!K211</f>
        <v>0</v>
      </c>
      <c r="L31" s="15">
        <f>Exp_7!L211</f>
        <v>0</v>
      </c>
      <c r="M31" s="16">
        <f>Exp_7!M211</f>
        <v>0</v>
      </c>
      <c r="N31" s="17">
        <f>Exp_7!N211</f>
        <v>0</v>
      </c>
      <c r="O31" s="15">
        <f>Exp_7!O211</f>
        <v>0</v>
      </c>
      <c r="P31" s="16">
        <f>Exp_7!P211</f>
        <v>0</v>
      </c>
      <c r="Q31" s="17">
        <f>Exp_7!Q211</f>
        <v>0</v>
      </c>
    </row>
    <row r="32" spans="2:17" x14ac:dyDescent="0.35">
      <c r="B32" s="12">
        <f>$B$8</f>
        <v>100</v>
      </c>
      <c r="C32" s="24">
        <f>Exp_7!C212</f>
        <v>0</v>
      </c>
      <c r="D32" s="25">
        <f>Exp_7!D212</f>
        <v>0</v>
      </c>
      <c r="E32" s="26">
        <f>Exp_7!E212</f>
        <v>0</v>
      </c>
      <c r="F32" s="24">
        <f>Exp_7!F212</f>
        <v>0</v>
      </c>
      <c r="G32" s="25">
        <f>Exp_7!G212</f>
        <v>0</v>
      </c>
      <c r="H32" s="26">
        <f>Exp_7!H212</f>
        <v>0</v>
      </c>
      <c r="I32" s="24">
        <f>Exp_7!I212</f>
        <v>0</v>
      </c>
      <c r="J32" s="25">
        <f>Exp_7!J212</f>
        <v>0</v>
      </c>
      <c r="K32" s="26">
        <f>Exp_7!K212</f>
        <v>0</v>
      </c>
      <c r="L32" s="24">
        <f>Exp_7!L212</f>
        <v>0</v>
      </c>
      <c r="M32" s="25">
        <f>Exp_7!M212</f>
        <v>0</v>
      </c>
      <c r="N32" s="26">
        <f>Exp_7!N212</f>
        <v>0</v>
      </c>
      <c r="O32" s="24">
        <f>Exp_7!O212</f>
        <v>0</v>
      </c>
      <c r="P32" s="25">
        <f>Exp_7!P212</f>
        <v>0</v>
      </c>
      <c r="Q32" s="26">
        <f>Exp_7!Q212</f>
        <v>0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Exp_7!C252</f>
        <v>0</v>
      </c>
      <c r="D34" s="53">
        <f>Exp_7!D252</f>
        <v>0</v>
      </c>
      <c r="E34" s="62">
        <f>Exp_7!E252</f>
        <v>0</v>
      </c>
      <c r="F34" s="61">
        <f>Exp_7!F252</f>
        <v>0</v>
      </c>
      <c r="G34" s="53">
        <f>Exp_7!G252</f>
        <v>0</v>
      </c>
      <c r="H34" s="62">
        <f>Exp_7!H252</f>
        <v>0</v>
      </c>
      <c r="I34" s="61">
        <f>Exp_7!I252</f>
        <v>0</v>
      </c>
      <c r="J34" s="53">
        <f>Exp_7!J252</f>
        <v>0</v>
      </c>
      <c r="K34" s="62">
        <f>Exp_7!K252</f>
        <v>0</v>
      </c>
      <c r="L34" s="61">
        <f>Exp_7!L252</f>
        <v>0</v>
      </c>
      <c r="M34" s="53">
        <f>Exp_7!M252</f>
        <v>0</v>
      </c>
      <c r="N34" s="62">
        <f>Exp_7!N252</f>
        <v>0</v>
      </c>
      <c r="O34" s="61">
        <f>Exp_7!O252</f>
        <v>0</v>
      </c>
      <c r="P34" s="53">
        <f>Exp_7!P252</f>
        <v>0</v>
      </c>
      <c r="Q34" s="62">
        <f>Exp_7!Q252</f>
        <v>0</v>
      </c>
    </row>
    <row r="35" spans="2:17" x14ac:dyDescent="0.35">
      <c r="B35" s="12">
        <f>$B$7</f>
        <v>40</v>
      </c>
      <c r="C35" s="15">
        <f>Exp_7!C253</f>
        <v>0</v>
      </c>
      <c r="D35" s="16">
        <f>Exp_7!D253</f>
        <v>0</v>
      </c>
      <c r="E35" s="17">
        <f>Exp_7!E253</f>
        <v>0</v>
      </c>
      <c r="F35" s="15">
        <f>Exp_7!F253</f>
        <v>0</v>
      </c>
      <c r="G35" s="16">
        <f>Exp_7!G253</f>
        <v>0</v>
      </c>
      <c r="H35" s="17">
        <f>Exp_7!H253</f>
        <v>0</v>
      </c>
      <c r="I35" s="15">
        <f>Exp_7!I253</f>
        <v>0</v>
      </c>
      <c r="J35" s="16">
        <f>Exp_7!J253</f>
        <v>0</v>
      </c>
      <c r="K35" s="17">
        <f>Exp_7!K253</f>
        <v>0</v>
      </c>
      <c r="L35" s="15">
        <f>Exp_7!L253</f>
        <v>0</v>
      </c>
      <c r="M35" s="16">
        <f>Exp_7!M253</f>
        <v>0</v>
      </c>
      <c r="N35" s="17">
        <f>Exp_7!N253</f>
        <v>0</v>
      </c>
      <c r="O35" s="15">
        <f>Exp_7!O253</f>
        <v>0</v>
      </c>
      <c r="P35" s="16">
        <f>Exp_7!P253</f>
        <v>0</v>
      </c>
      <c r="Q35" s="17">
        <f>Exp_7!Q253</f>
        <v>0</v>
      </c>
    </row>
    <row r="36" spans="2:17" x14ac:dyDescent="0.35">
      <c r="B36" s="12">
        <f>$B$8</f>
        <v>100</v>
      </c>
      <c r="C36" s="24">
        <f>Exp_7!C254</f>
        <v>0</v>
      </c>
      <c r="D36" s="25">
        <f>Exp_7!D254</f>
        <v>0</v>
      </c>
      <c r="E36" s="26">
        <f>Exp_7!E254</f>
        <v>0</v>
      </c>
      <c r="F36" s="24">
        <f>Exp_7!F254</f>
        <v>0</v>
      </c>
      <c r="G36" s="25">
        <f>Exp_7!G254</f>
        <v>0</v>
      </c>
      <c r="H36" s="26">
        <f>Exp_7!H254</f>
        <v>0</v>
      </c>
      <c r="I36" s="24">
        <f>Exp_7!I254</f>
        <v>0</v>
      </c>
      <c r="J36" s="25">
        <f>Exp_7!J254</f>
        <v>0</v>
      </c>
      <c r="K36" s="26">
        <f>Exp_7!K254</f>
        <v>0</v>
      </c>
      <c r="L36" s="24">
        <f>Exp_7!L254</f>
        <v>0</v>
      </c>
      <c r="M36" s="25">
        <f>Exp_7!M254</f>
        <v>0</v>
      </c>
      <c r="N36" s="26">
        <f>Exp_7!N254</f>
        <v>0</v>
      </c>
      <c r="O36" s="24">
        <f>Exp_7!O254</f>
        <v>0</v>
      </c>
      <c r="P36" s="25">
        <f>Exp_7!P254</f>
        <v>0</v>
      </c>
      <c r="Q36" s="26">
        <f>Exp_7!Q254</f>
        <v>0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Exp_7!C258</f>
        <v>0</v>
      </c>
      <c r="D38" s="53">
        <f>Exp_7!D258</f>
        <v>0</v>
      </c>
      <c r="E38" s="62">
        <f>Exp_7!E258</f>
        <v>0</v>
      </c>
      <c r="F38" s="61">
        <f>Exp_7!F258</f>
        <v>0</v>
      </c>
      <c r="G38" s="53">
        <f>Exp_7!G258</f>
        <v>0</v>
      </c>
      <c r="H38" s="62">
        <f>Exp_7!H258</f>
        <v>0</v>
      </c>
      <c r="I38" s="61">
        <f>Exp_7!I258</f>
        <v>0</v>
      </c>
      <c r="J38" s="53">
        <f>Exp_7!J258</f>
        <v>0</v>
      </c>
      <c r="K38" s="62">
        <f>Exp_7!K258</f>
        <v>0</v>
      </c>
      <c r="L38" s="61">
        <f>Exp_7!L258</f>
        <v>0</v>
      </c>
      <c r="M38" s="53">
        <f>Exp_7!M258</f>
        <v>0</v>
      </c>
      <c r="N38" s="62">
        <f>Exp_7!N258</f>
        <v>0</v>
      </c>
      <c r="O38" s="61">
        <f>Exp_7!O258</f>
        <v>0</v>
      </c>
      <c r="P38" s="53">
        <f>Exp_7!P258</f>
        <v>0</v>
      </c>
      <c r="Q38" s="62">
        <f>Exp_7!Q258</f>
        <v>0</v>
      </c>
    </row>
    <row r="39" spans="2:17" x14ac:dyDescent="0.35">
      <c r="B39" s="12">
        <f>$B$7</f>
        <v>40</v>
      </c>
      <c r="C39" s="15">
        <f>Exp_7!C259</f>
        <v>0</v>
      </c>
      <c r="D39" s="16">
        <f>Exp_7!D259</f>
        <v>0</v>
      </c>
      <c r="E39" s="17">
        <f>Exp_7!E259</f>
        <v>0</v>
      </c>
      <c r="F39" s="15">
        <f>Exp_7!F259</f>
        <v>0</v>
      </c>
      <c r="G39" s="16">
        <f>Exp_7!G259</f>
        <v>0</v>
      </c>
      <c r="H39" s="17">
        <f>Exp_7!H259</f>
        <v>0</v>
      </c>
      <c r="I39" s="15">
        <f>Exp_7!I259</f>
        <v>0</v>
      </c>
      <c r="J39" s="16">
        <f>Exp_7!J259</f>
        <v>0</v>
      </c>
      <c r="K39" s="17">
        <f>Exp_7!K259</f>
        <v>0</v>
      </c>
      <c r="L39" s="15">
        <f>Exp_7!L259</f>
        <v>0</v>
      </c>
      <c r="M39" s="16">
        <f>Exp_7!M259</f>
        <v>0</v>
      </c>
      <c r="N39" s="17">
        <f>Exp_7!N259</f>
        <v>0</v>
      </c>
      <c r="O39" s="15">
        <f>Exp_7!O259</f>
        <v>0</v>
      </c>
      <c r="P39" s="16">
        <f>Exp_7!P259</f>
        <v>0</v>
      </c>
      <c r="Q39" s="17">
        <f>Exp_7!Q259</f>
        <v>0</v>
      </c>
    </row>
    <row r="40" spans="2:17" x14ac:dyDescent="0.35">
      <c r="B40" s="12">
        <f>$B$8</f>
        <v>100</v>
      </c>
      <c r="C40" s="24">
        <f>Exp_7!C260</f>
        <v>0</v>
      </c>
      <c r="D40" s="25">
        <f>Exp_7!D260</f>
        <v>0</v>
      </c>
      <c r="E40" s="26">
        <f>Exp_7!E260</f>
        <v>0</v>
      </c>
      <c r="F40" s="24">
        <f>Exp_7!F260</f>
        <v>0</v>
      </c>
      <c r="G40" s="25">
        <f>Exp_7!G260</f>
        <v>0</v>
      </c>
      <c r="H40" s="26">
        <f>Exp_7!H260</f>
        <v>0</v>
      </c>
      <c r="I40" s="24">
        <f>Exp_7!I260</f>
        <v>0</v>
      </c>
      <c r="J40" s="25">
        <f>Exp_7!J260</f>
        <v>0</v>
      </c>
      <c r="K40" s="26">
        <f>Exp_7!K260</f>
        <v>0</v>
      </c>
      <c r="L40" s="24">
        <f>Exp_7!L260</f>
        <v>0</v>
      </c>
      <c r="M40" s="25">
        <f>Exp_7!M260</f>
        <v>0</v>
      </c>
      <c r="N40" s="26">
        <f>Exp_7!N260</f>
        <v>0</v>
      </c>
      <c r="O40" s="24">
        <f>Exp_7!O260</f>
        <v>0</v>
      </c>
      <c r="P40" s="25">
        <f>Exp_7!P260</f>
        <v>0</v>
      </c>
      <c r="Q40" s="26">
        <f>Exp_7!Q260</f>
        <v>0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Exp_7!C294</f>
        <v>0</v>
      </c>
      <c r="D42" s="53">
        <f>Exp_7!D294</f>
        <v>0</v>
      </c>
      <c r="E42" s="62">
        <f>Exp_7!E294</f>
        <v>0</v>
      </c>
      <c r="F42" s="61">
        <f>Exp_7!F294</f>
        <v>0</v>
      </c>
      <c r="G42" s="53">
        <f>Exp_7!G294</f>
        <v>0</v>
      </c>
      <c r="H42" s="62">
        <f>Exp_7!H294</f>
        <v>0</v>
      </c>
      <c r="I42" s="61">
        <f>Exp_7!I294</f>
        <v>0</v>
      </c>
      <c r="J42" s="53">
        <f>Exp_7!J294</f>
        <v>0</v>
      </c>
      <c r="K42" s="62">
        <f>Exp_7!K294</f>
        <v>0</v>
      </c>
      <c r="L42" s="61">
        <f>Exp_7!L294</f>
        <v>0</v>
      </c>
      <c r="M42" s="53">
        <f>Exp_7!M294</f>
        <v>0</v>
      </c>
      <c r="N42" s="62">
        <f>Exp_7!N294</f>
        <v>0</v>
      </c>
      <c r="O42" s="61">
        <f>Exp_7!O294</f>
        <v>0</v>
      </c>
      <c r="P42" s="53">
        <f>Exp_7!P294</f>
        <v>0</v>
      </c>
      <c r="Q42" s="62">
        <f>Exp_7!Q294</f>
        <v>0</v>
      </c>
    </row>
    <row r="43" spans="2:17" x14ac:dyDescent="0.35">
      <c r="B43" s="12">
        <f>$B$7</f>
        <v>40</v>
      </c>
      <c r="C43" s="15">
        <f>Exp_7!C295</f>
        <v>0</v>
      </c>
      <c r="D43" s="16">
        <f>Exp_7!D295</f>
        <v>0</v>
      </c>
      <c r="E43" s="17">
        <f>Exp_7!E295</f>
        <v>0</v>
      </c>
      <c r="F43" s="15">
        <f>Exp_7!F295</f>
        <v>0</v>
      </c>
      <c r="G43" s="16">
        <f>Exp_7!G295</f>
        <v>0</v>
      </c>
      <c r="H43" s="17">
        <f>Exp_7!H295</f>
        <v>0</v>
      </c>
      <c r="I43" s="15">
        <f>Exp_7!I295</f>
        <v>0</v>
      </c>
      <c r="J43" s="16">
        <f>Exp_7!J295</f>
        <v>0</v>
      </c>
      <c r="K43" s="17">
        <f>Exp_7!K295</f>
        <v>0</v>
      </c>
      <c r="L43" s="15">
        <f>Exp_7!L295</f>
        <v>0</v>
      </c>
      <c r="M43" s="16">
        <f>Exp_7!M295</f>
        <v>0</v>
      </c>
      <c r="N43" s="17">
        <f>Exp_7!N295</f>
        <v>0</v>
      </c>
      <c r="O43" s="15">
        <f>Exp_7!O295</f>
        <v>0</v>
      </c>
      <c r="P43" s="16">
        <f>Exp_7!P295</f>
        <v>0</v>
      </c>
      <c r="Q43" s="17">
        <f>Exp_7!Q295</f>
        <v>0</v>
      </c>
    </row>
    <row r="44" spans="2:17" x14ac:dyDescent="0.35">
      <c r="B44" s="12">
        <f>$B$8</f>
        <v>100</v>
      </c>
      <c r="C44" s="24">
        <f>Exp_7!C296</f>
        <v>0</v>
      </c>
      <c r="D44" s="25">
        <f>Exp_7!D296</f>
        <v>0</v>
      </c>
      <c r="E44" s="26">
        <f>Exp_7!E296</f>
        <v>0</v>
      </c>
      <c r="F44" s="24">
        <f>Exp_7!F296</f>
        <v>0</v>
      </c>
      <c r="G44" s="25">
        <f>Exp_7!G296</f>
        <v>0</v>
      </c>
      <c r="H44" s="26">
        <f>Exp_7!H296</f>
        <v>0</v>
      </c>
      <c r="I44" s="24">
        <f>Exp_7!I296</f>
        <v>0</v>
      </c>
      <c r="J44" s="25">
        <f>Exp_7!J296</f>
        <v>0</v>
      </c>
      <c r="K44" s="26">
        <f>Exp_7!K296</f>
        <v>0</v>
      </c>
      <c r="L44" s="24">
        <f>Exp_7!L296</f>
        <v>0</v>
      </c>
      <c r="M44" s="25">
        <f>Exp_7!M296</f>
        <v>0</v>
      </c>
      <c r="N44" s="26">
        <f>Exp_7!N296</f>
        <v>0</v>
      </c>
      <c r="O44" s="24">
        <f>Exp_7!O296</f>
        <v>0</v>
      </c>
      <c r="P44" s="25">
        <f>Exp_7!P296</f>
        <v>0</v>
      </c>
      <c r="Q44" s="26">
        <f>Exp_7!Q296</f>
        <v>0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Exp_7!C336</f>
        <v>0</v>
      </c>
      <c r="D46" s="53">
        <f>Exp_7!D336</f>
        <v>0</v>
      </c>
      <c r="E46" s="62">
        <f>Exp_7!E336</f>
        <v>0</v>
      </c>
      <c r="F46" s="61">
        <f>Exp_7!F336</f>
        <v>0</v>
      </c>
      <c r="G46" s="53">
        <f>Exp_7!G336</f>
        <v>0</v>
      </c>
      <c r="H46" s="62">
        <f>Exp_7!H336</f>
        <v>0</v>
      </c>
      <c r="I46" s="61">
        <f>Exp_7!I336</f>
        <v>0</v>
      </c>
      <c r="J46" s="53">
        <f>Exp_7!J336</f>
        <v>0</v>
      </c>
      <c r="K46" s="62">
        <f>Exp_7!K336</f>
        <v>0</v>
      </c>
      <c r="L46" s="61">
        <f>Exp_7!L336</f>
        <v>0</v>
      </c>
      <c r="M46" s="53">
        <f>Exp_7!M336</f>
        <v>0</v>
      </c>
      <c r="N46" s="62">
        <f>Exp_7!N336</f>
        <v>0</v>
      </c>
      <c r="O46" s="61">
        <f>Exp_7!O336</f>
        <v>0</v>
      </c>
      <c r="P46" s="53">
        <f>Exp_7!P336</f>
        <v>0</v>
      </c>
      <c r="Q46" s="62">
        <f>Exp_7!Q336</f>
        <v>0</v>
      </c>
    </row>
    <row r="47" spans="2:17" x14ac:dyDescent="0.35">
      <c r="B47" s="12">
        <f>$B$7</f>
        <v>40</v>
      </c>
      <c r="C47" s="15">
        <f>Exp_7!C337</f>
        <v>0</v>
      </c>
      <c r="D47" s="16">
        <f>Exp_7!D337</f>
        <v>0</v>
      </c>
      <c r="E47" s="17">
        <f>Exp_7!E337</f>
        <v>0</v>
      </c>
      <c r="F47" s="15">
        <f>Exp_7!F337</f>
        <v>0</v>
      </c>
      <c r="G47" s="16">
        <f>Exp_7!G337</f>
        <v>0</v>
      </c>
      <c r="H47" s="17">
        <f>Exp_7!H337</f>
        <v>0</v>
      </c>
      <c r="I47" s="15">
        <f>Exp_7!I337</f>
        <v>0</v>
      </c>
      <c r="J47" s="16">
        <f>Exp_7!J337</f>
        <v>0</v>
      </c>
      <c r="K47" s="17">
        <f>Exp_7!K337</f>
        <v>0</v>
      </c>
      <c r="L47" s="15">
        <f>Exp_7!L337</f>
        <v>0</v>
      </c>
      <c r="M47" s="16">
        <f>Exp_7!M337</f>
        <v>0</v>
      </c>
      <c r="N47" s="17">
        <f>Exp_7!N337</f>
        <v>0</v>
      </c>
      <c r="O47" s="15">
        <f>Exp_7!O337</f>
        <v>0</v>
      </c>
      <c r="P47" s="16">
        <f>Exp_7!P337</f>
        <v>0</v>
      </c>
      <c r="Q47" s="17">
        <f>Exp_7!Q337</f>
        <v>0</v>
      </c>
    </row>
    <row r="48" spans="2:17" x14ac:dyDescent="0.35">
      <c r="B48" s="12">
        <f>$B$8</f>
        <v>100</v>
      </c>
      <c r="C48" s="24">
        <f>Exp_7!C338</f>
        <v>0</v>
      </c>
      <c r="D48" s="25">
        <f>Exp_7!D338</f>
        <v>0</v>
      </c>
      <c r="E48" s="26">
        <f>Exp_7!E338</f>
        <v>0</v>
      </c>
      <c r="F48" s="24">
        <f>Exp_7!F338</f>
        <v>0</v>
      </c>
      <c r="G48" s="25">
        <f>Exp_7!G338</f>
        <v>0</v>
      </c>
      <c r="H48" s="26">
        <f>Exp_7!H338</f>
        <v>0</v>
      </c>
      <c r="I48" s="24">
        <f>Exp_7!I338</f>
        <v>0</v>
      </c>
      <c r="J48" s="25">
        <f>Exp_7!J338</f>
        <v>0</v>
      </c>
      <c r="K48" s="26">
        <f>Exp_7!K338</f>
        <v>0</v>
      </c>
      <c r="L48" s="24">
        <f>Exp_7!L338</f>
        <v>0</v>
      </c>
      <c r="M48" s="25">
        <f>Exp_7!M338</f>
        <v>0</v>
      </c>
      <c r="N48" s="26">
        <f>Exp_7!N338</f>
        <v>0</v>
      </c>
      <c r="O48" s="24">
        <f>Exp_7!O338</f>
        <v>0</v>
      </c>
      <c r="P48" s="25">
        <f>Exp_7!P338</f>
        <v>0</v>
      </c>
      <c r="Q48" s="26">
        <f>Exp_7!Q338</f>
        <v>0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Exp_7!C342</f>
        <v>0</v>
      </c>
      <c r="D50" s="53">
        <f>Exp_7!D342</f>
        <v>0</v>
      </c>
      <c r="E50" s="62">
        <f>Exp_7!E342</f>
        <v>0</v>
      </c>
      <c r="F50" s="61">
        <f>Exp_7!F342</f>
        <v>0</v>
      </c>
      <c r="G50" s="53">
        <f>Exp_7!G342</f>
        <v>0</v>
      </c>
      <c r="H50" s="62">
        <f>Exp_7!H342</f>
        <v>0</v>
      </c>
      <c r="I50" s="61">
        <f>Exp_7!I342</f>
        <v>0</v>
      </c>
      <c r="J50" s="53">
        <f>Exp_7!J342</f>
        <v>0</v>
      </c>
      <c r="K50" s="62">
        <f>Exp_7!K342</f>
        <v>0</v>
      </c>
      <c r="L50" s="61">
        <f>Exp_7!L342</f>
        <v>0</v>
      </c>
      <c r="M50" s="53">
        <f>Exp_7!M342</f>
        <v>0</v>
      </c>
      <c r="N50" s="62">
        <f>Exp_7!N342</f>
        <v>0</v>
      </c>
      <c r="O50" s="61">
        <f>Exp_7!O342</f>
        <v>0</v>
      </c>
      <c r="P50" s="53">
        <f>Exp_7!P342</f>
        <v>0</v>
      </c>
      <c r="Q50" s="62">
        <f>Exp_7!Q342</f>
        <v>0</v>
      </c>
    </row>
    <row r="51" spans="2:17" x14ac:dyDescent="0.35">
      <c r="B51" s="12">
        <f>$B$7</f>
        <v>40</v>
      </c>
      <c r="C51" s="15">
        <f>Exp_7!C343</f>
        <v>0</v>
      </c>
      <c r="D51" s="16">
        <f>Exp_7!D343</f>
        <v>0</v>
      </c>
      <c r="E51" s="17">
        <f>Exp_7!E343</f>
        <v>0</v>
      </c>
      <c r="F51" s="15">
        <f>Exp_7!F343</f>
        <v>0</v>
      </c>
      <c r="G51" s="16">
        <f>Exp_7!G343</f>
        <v>0</v>
      </c>
      <c r="H51" s="17">
        <f>Exp_7!H343</f>
        <v>0</v>
      </c>
      <c r="I51" s="15">
        <f>Exp_7!I343</f>
        <v>0</v>
      </c>
      <c r="J51" s="16">
        <f>Exp_7!J343</f>
        <v>0</v>
      </c>
      <c r="K51" s="17">
        <f>Exp_7!K343</f>
        <v>0</v>
      </c>
      <c r="L51" s="15">
        <f>Exp_7!L343</f>
        <v>0</v>
      </c>
      <c r="M51" s="16">
        <f>Exp_7!M343</f>
        <v>0</v>
      </c>
      <c r="N51" s="17">
        <f>Exp_7!N343</f>
        <v>0</v>
      </c>
      <c r="O51" s="15">
        <f>Exp_7!O343</f>
        <v>0</v>
      </c>
      <c r="P51" s="16">
        <f>Exp_7!P343</f>
        <v>0</v>
      </c>
      <c r="Q51" s="17">
        <f>Exp_7!Q343</f>
        <v>0</v>
      </c>
    </row>
    <row r="52" spans="2:17" x14ac:dyDescent="0.35">
      <c r="B52" s="12">
        <f>$B$8</f>
        <v>100</v>
      </c>
      <c r="C52" s="24">
        <f>Exp_7!C344</f>
        <v>0</v>
      </c>
      <c r="D52" s="25">
        <f>Exp_7!D344</f>
        <v>0</v>
      </c>
      <c r="E52" s="26">
        <f>Exp_7!E344</f>
        <v>0</v>
      </c>
      <c r="F52" s="24">
        <f>Exp_7!F344</f>
        <v>0</v>
      </c>
      <c r="G52" s="25">
        <f>Exp_7!G344</f>
        <v>0</v>
      </c>
      <c r="H52" s="26">
        <f>Exp_7!H344</f>
        <v>0</v>
      </c>
      <c r="I52" s="24">
        <f>Exp_7!I344</f>
        <v>0</v>
      </c>
      <c r="J52" s="25">
        <f>Exp_7!J344</f>
        <v>0</v>
      </c>
      <c r="K52" s="26">
        <f>Exp_7!K344</f>
        <v>0</v>
      </c>
      <c r="L52" s="24">
        <f>Exp_7!L344</f>
        <v>0</v>
      </c>
      <c r="M52" s="25">
        <f>Exp_7!M344</f>
        <v>0</v>
      </c>
      <c r="N52" s="26">
        <f>Exp_7!N344</f>
        <v>0</v>
      </c>
      <c r="O52" s="24">
        <f>Exp_7!O344</f>
        <v>0</v>
      </c>
      <c r="P52" s="25">
        <f>Exp_7!P344</f>
        <v>0</v>
      </c>
      <c r="Q52" s="26">
        <f>Exp_7!Q344</f>
        <v>0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Exp_7!C378</f>
        <v>0</v>
      </c>
      <c r="D54" s="53">
        <f>Exp_7!D378</f>
        <v>0</v>
      </c>
      <c r="E54" s="62">
        <f>Exp_7!E378</f>
        <v>0</v>
      </c>
      <c r="F54" s="61">
        <f>Exp_7!F378</f>
        <v>0</v>
      </c>
      <c r="G54" s="53">
        <f>Exp_7!G378</f>
        <v>0</v>
      </c>
      <c r="H54" s="62">
        <f>Exp_7!H378</f>
        <v>0</v>
      </c>
      <c r="I54" s="61">
        <f>Exp_7!I378</f>
        <v>0</v>
      </c>
      <c r="J54" s="53">
        <f>Exp_7!J378</f>
        <v>0</v>
      </c>
      <c r="K54" s="62">
        <f>Exp_7!K378</f>
        <v>0</v>
      </c>
      <c r="L54" s="61">
        <f>Exp_7!L378</f>
        <v>0</v>
      </c>
      <c r="M54" s="53">
        <f>Exp_7!M378</f>
        <v>0</v>
      </c>
      <c r="N54" s="62">
        <f>Exp_7!N378</f>
        <v>0</v>
      </c>
      <c r="O54" s="61">
        <f>Exp_7!O378</f>
        <v>0</v>
      </c>
      <c r="P54" s="53">
        <f>Exp_7!P378</f>
        <v>0</v>
      </c>
      <c r="Q54" s="62">
        <f>Exp_7!Q378</f>
        <v>0</v>
      </c>
    </row>
    <row r="55" spans="2:17" x14ac:dyDescent="0.35">
      <c r="B55" s="12">
        <f>$B$7</f>
        <v>40</v>
      </c>
      <c r="C55" s="15">
        <f>Exp_7!C379</f>
        <v>0</v>
      </c>
      <c r="D55" s="16">
        <f>Exp_7!D379</f>
        <v>0</v>
      </c>
      <c r="E55" s="17">
        <f>Exp_7!E379</f>
        <v>0</v>
      </c>
      <c r="F55" s="15">
        <f>Exp_7!F379</f>
        <v>0</v>
      </c>
      <c r="G55" s="16">
        <f>Exp_7!G379</f>
        <v>0</v>
      </c>
      <c r="H55" s="17">
        <f>Exp_7!H379</f>
        <v>0</v>
      </c>
      <c r="I55" s="15">
        <f>Exp_7!I379</f>
        <v>0</v>
      </c>
      <c r="J55" s="16">
        <f>Exp_7!J379</f>
        <v>0</v>
      </c>
      <c r="K55" s="17">
        <f>Exp_7!K379</f>
        <v>0</v>
      </c>
      <c r="L55" s="15">
        <f>Exp_7!L379</f>
        <v>0</v>
      </c>
      <c r="M55" s="16">
        <f>Exp_7!M379</f>
        <v>0</v>
      </c>
      <c r="N55" s="17">
        <f>Exp_7!N379</f>
        <v>0</v>
      </c>
      <c r="O55" s="15">
        <f>Exp_7!O379</f>
        <v>0</v>
      </c>
      <c r="P55" s="16">
        <f>Exp_7!P379</f>
        <v>0</v>
      </c>
      <c r="Q55" s="17">
        <f>Exp_7!Q379</f>
        <v>0</v>
      </c>
    </row>
    <row r="56" spans="2:17" x14ac:dyDescent="0.35">
      <c r="B56" s="12">
        <f>$B$8</f>
        <v>100</v>
      </c>
      <c r="C56" s="24">
        <f>Exp_7!C380</f>
        <v>0</v>
      </c>
      <c r="D56" s="25">
        <f>Exp_7!D380</f>
        <v>0</v>
      </c>
      <c r="E56" s="26">
        <f>Exp_7!E380</f>
        <v>0</v>
      </c>
      <c r="F56" s="24">
        <f>Exp_7!F380</f>
        <v>0</v>
      </c>
      <c r="G56" s="25">
        <f>Exp_7!G380</f>
        <v>0</v>
      </c>
      <c r="H56" s="26">
        <f>Exp_7!H380</f>
        <v>0</v>
      </c>
      <c r="I56" s="24">
        <f>Exp_7!I380</f>
        <v>0</v>
      </c>
      <c r="J56" s="25">
        <f>Exp_7!J380</f>
        <v>0</v>
      </c>
      <c r="K56" s="26">
        <f>Exp_7!K380</f>
        <v>0</v>
      </c>
      <c r="L56" s="24">
        <f>Exp_7!L380</f>
        <v>0</v>
      </c>
      <c r="M56" s="25">
        <f>Exp_7!M380</f>
        <v>0</v>
      </c>
      <c r="N56" s="26">
        <f>Exp_7!N380</f>
        <v>0</v>
      </c>
      <c r="O56" s="24">
        <f>Exp_7!O380</f>
        <v>0</v>
      </c>
      <c r="P56" s="25">
        <f>Exp_7!P380</f>
        <v>0</v>
      </c>
      <c r="Q56" s="26">
        <f>Exp_7!Q380</f>
        <v>0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Exp_7!C420</f>
        <v>0</v>
      </c>
      <c r="D58" s="53">
        <f>Exp_7!D420</f>
        <v>0</v>
      </c>
      <c r="E58" s="62">
        <f>Exp_7!E420</f>
        <v>0</v>
      </c>
      <c r="F58" s="61">
        <f>Exp_7!F420</f>
        <v>0</v>
      </c>
      <c r="G58" s="53">
        <f>Exp_7!G420</f>
        <v>0</v>
      </c>
      <c r="H58" s="62">
        <f>Exp_7!H420</f>
        <v>0</v>
      </c>
      <c r="I58" s="61">
        <f>Exp_7!I420</f>
        <v>0</v>
      </c>
      <c r="J58" s="53">
        <f>Exp_7!J420</f>
        <v>0</v>
      </c>
      <c r="K58" s="62">
        <f>Exp_7!K420</f>
        <v>0</v>
      </c>
      <c r="L58" s="61">
        <f>Exp_7!L420</f>
        <v>0</v>
      </c>
      <c r="M58" s="53">
        <f>Exp_7!M420</f>
        <v>0</v>
      </c>
      <c r="N58" s="62">
        <f>Exp_7!N420</f>
        <v>0</v>
      </c>
      <c r="O58" s="61">
        <f>Exp_7!O420</f>
        <v>0</v>
      </c>
      <c r="P58" s="53">
        <f>Exp_7!P420</f>
        <v>0</v>
      </c>
      <c r="Q58" s="62">
        <f>Exp_7!Q420</f>
        <v>0</v>
      </c>
    </row>
    <row r="59" spans="2:17" x14ac:dyDescent="0.35">
      <c r="B59" s="12">
        <f>$B$7</f>
        <v>40</v>
      </c>
      <c r="C59" s="15">
        <f>Exp_7!C421</f>
        <v>0</v>
      </c>
      <c r="D59" s="16">
        <f>Exp_7!D421</f>
        <v>0</v>
      </c>
      <c r="E59" s="17">
        <f>Exp_7!E421</f>
        <v>0</v>
      </c>
      <c r="F59" s="15">
        <f>Exp_7!F421</f>
        <v>0</v>
      </c>
      <c r="G59" s="16">
        <f>Exp_7!G421</f>
        <v>0</v>
      </c>
      <c r="H59" s="17">
        <f>Exp_7!H421</f>
        <v>0</v>
      </c>
      <c r="I59" s="15">
        <f>Exp_7!I421</f>
        <v>0</v>
      </c>
      <c r="J59" s="16">
        <f>Exp_7!J421</f>
        <v>0</v>
      </c>
      <c r="K59" s="17">
        <f>Exp_7!K421</f>
        <v>0</v>
      </c>
      <c r="L59" s="15">
        <f>Exp_7!L421</f>
        <v>0</v>
      </c>
      <c r="M59" s="16">
        <f>Exp_7!M421</f>
        <v>0</v>
      </c>
      <c r="N59" s="17">
        <f>Exp_7!N421</f>
        <v>0</v>
      </c>
      <c r="O59" s="15">
        <f>Exp_7!O421</f>
        <v>0</v>
      </c>
      <c r="P59" s="16">
        <f>Exp_7!P421</f>
        <v>0</v>
      </c>
      <c r="Q59" s="17">
        <f>Exp_7!Q421</f>
        <v>0</v>
      </c>
    </row>
    <row r="60" spans="2:17" ht="15" thickBot="1" x14ac:dyDescent="0.4">
      <c r="B60" s="36">
        <f>$B$8</f>
        <v>100</v>
      </c>
      <c r="C60" s="49">
        <f>Exp_7!C422</f>
        <v>0</v>
      </c>
      <c r="D60" s="50">
        <f>Exp_7!D422</f>
        <v>0</v>
      </c>
      <c r="E60" s="51">
        <f>Exp_7!E422</f>
        <v>0</v>
      </c>
      <c r="F60" s="49">
        <f>Exp_7!F422</f>
        <v>0</v>
      </c>
      <c r="G60" s="50">
        <f>Exp_7!G422</f>
        <v>0</v>
      </c>
      <c r="H60" s="51">
        <f>Exp_7!H422</f>
        <v>0</v>
      </c>
      <c r="I60" s="49">
        <f>Exp_7!I422</f>
        <v>0</v>
      </c>
      <c r="J60" s="50">
        <f>Exp_7!J422</f>
        <v>0</v>
      </c>
      <c r="K60" s="51">
        <f>Exp_7!K422</f>
        <v>0</v>
      </c>
      <c r="L60" s="49">
        <f>Exp_7!L422</f>
        <v>0</v>
      </c>
      <c r="M60" s="50">
        <f>Exp_7!M422</f>
        <v>0</v>
      </c>
      <c r="N60" s="51">
        <f>Exp_7!N422</f>
        <v>0</v>
      </c>
      <c r="O60" s="49">
        <f>Exp_7!O422</f>
        <v>0</v>
      </c>
      <c r="P60" s="50">
        <f>Exp_7!P422</f>
        <v>0</v>
      </c>
      <c r="Q60" s="51">
        <f>Exp_7!Q422</f>
        <v>0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D68F-85B2-4A18-B34E-C0E43B4C9E51}">
  <sheetPr codeName="Sheet17"/>
  <dimension ref="B1:Q61"/>
  <sheetViews>
    <sheetView topLeftCell="A24"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>
        <f>Exp_8!B1</f>
        <v>0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Exp_8!C6</f>
        <v>0</v>
      </c>
      <c r="D6" s="53">
        <f>Exp_8!D6</f>
        <v>0</v>
      </c>
      <c r="E6" s="62">
        <f>Exp_8!E6</f>
        <v>0</v>
      </c>
      <c r="F6" s="61">
        <f>Exp_8!F6</f>
        <v>0</v>
      </c>
      <c r="G6" s="53">
        <f>Exp_8!G6</f>
        <v>0</v>
      </c>
      <c r="H6" s="62">
        <f>Exp_8!H6</f>
        <v>0</v>
      </c>
      <c r="I6" s="61">
        <f>Exp_8!I6</f>
        <v>0</v>
      </c>
      <c r="J6" s="53">
        <f>Exp_8!J6</f>
        <v>0</v>
      </c>
      <c r="K6" s="62">
        <f>Exp_8!K6</f>
        <v>0</v>
      </c>
      <c r="L6" s="61">
        <f>Exp_8!L6</f>
        <v>0</v>
      </c>
      <c r="M6" s="53">
        <f>Exp_8!M6</f>
        <v>0</v>
      </c>
      <c r="N6" s="62">
        <f>Exp_8!N6</f>
        <v>0</v>
      </c>
      <c r="O6" s="61">
        <f>Exp_8!O6</f>
        <v>0</v>
      </c>
      <c r="P6" s="53">
        <f>Exp_8!P6</f>
        <v>0</v>
      </c>
      <c r="Q6" s="62">
        <f>Exp_8!Q6</f>
        <v>0</v>
      </c>
    </row>
    <row r="7" spans="2:17" x14ac:dyDescent="0.35">
      <c r="B7" s="12">
        <v>40</v>
      </c>
      <c r="C7" s="15">
        <f>Exp_8!C7</f>
        <v>0</v>
      </c>
      <c r="D7" s="16">
        <f>Exp_8!D7</f>
        <v>0</v>
      </c>
      <c r="E7" s="17">
        <f>Exp_8!E7</f>
        <v>0</v>
      </c>
      <c r="F7" s="15">
        <f>Exp_8!F7</f>
        <v>0</v>
      </c>
      <c r="G7" s="16">
        <f>Exp_8!G7</f>
        <v>0</v>
      </c>
      <c r="H7" s="17">
        <f>Exp_8!H7</f>
        <v>0</v>
      </c>
      <c r="I7" s="15">
        <f>Exp_8!I7</f>
        <v>0</v>
      </c>
      <c r="J7" s="16">
        <f>Exp_8!J7</f>
        <v>0</v>
      </c>
      <c r="K7" s="17">
        <f>Exp_8!K7</f>
        <v>0</v>
      </c>
      <c r="L7" s="15">
        <f>Exp_8!L7</f>
        <v>0</v>
      </c>
      <c r="M7" s="16">
        <f>Exp_8!M7</f>
        <v>0</v>
      </c>
      <c r="N7" s="17">
        <f>Exp_8!N7</f>
        <v>0</v>
      </c>
      <c r="O7" s="15">
        <f>Exp_8!O7</f>
        <v>0</v>
      </c>
      <c r="P7" s="16">
        <f>Exp_8!P7</f>
        <v>0</v>
      </c>
      <c r="Q7" s="17">
        <f>Exp_8!Q7</f>
        <v>0</v>
      </c>
    </row>
    <row r="8" spans="2:17" x14ac:dyDescent="0.35">
      <c r="B8" s="12">
        <v>100</v>
      </c>
      <c r="C8" s="24">
        <f>Exp_8!C8</f>
        <v>0</v>
      </c>
      <c r="D8" s="25">
        <f>Exp_8!D8</f>
        <v>0</v>
      </c>
      <c r="E8" s="26">
        <f>Exp_8!E8</f>
        <v>0</v>
      </c>
      <c r="F8" s="24">
        <f>Exp_8!F8</f>
        <v>0</v>
      </c>
      <c r="G8" s="25">
        <f>Exp_8!G8</f>
        <v>0</v>
      </c>
      <c r="H8" s="26">
        <f>Exp_8!H8</f>
        <v>0</v>
      </c>
      <c r="I8" s="24">
        <f>Exp_8!I8</f>
        <v>0</v>
      </c>
      <c r="J8" s="25">
        <f>Exp_8!J8</f>
        <v>0</v>
      </c>
      <c r="K8" s="26">
        <f>Exp_8!K8</f>
        <v>0</v>
      </c>
      <c r="L8" s="24">
        <f>Exp_8!L8</f>
        <v>0</v>
      </c>
      <c r="M8" s="25">
        <f>Exp_8!M8</f>
        <v>0</v>
      </c>
      <c r="N8" s="26">
        <f>Exp_8!N8</f>
        <v>0</v>
      </c>
      <c r="O8" s="24">
        <f>Exp_8!O8</f>
        <v>0</v>
      </c>
      <c r="P8" s="25">
        <f>Exp_8!P8</f>
        <v>0</v>
      </c>
      <c r="Q8" s="26">
        <f>Exp_8!Q8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Exp_8!C42</f>
        <v>0</v>
      </c>
      <c r="D10" s="53">
        <f>Exp_8!D42</f>
        <v>0</v>
      </c>
      <c r="E10" s="62">
        <f>Exp_8!E42</f>
        <v>0</v>
      </c>
      <c r="F10" s="61">
        <f>Exp_8!F42</f>
        <v>0</v>
      </c>
      <c r="G10" s="53">
        <f>Exp_8!G42</f>
        <v>0</v>
      </c>
      <c r="H10" s="62">
        <f>Exp_8!H42</f>
        <v>0</v>
      </c>
      <c r="I10" s="61">
        <f>Exp_8!I42</f>
        <v>0</v>
      </c>
      <c r="J10" s="53">
        <f>Exp_8!J42</f>
        <v>0</v>
      </c>
      <c r="K10" s="62">
        <f>Exp_8!K42</f>
        <v>0</v>
      </c>
      <c r="L10" s="61">
        <f>Exp_8!L42</f>
        <v>0</v>
      </c>
      <c r="M10" s="53">
        <f>Exp_8!M42</f>
        <v>0</v>
      </c>
      <c r="N10" s="62">
        <f>Exp_8!N42</f>
        <v>0</v>
      </c>
      <c r="O10" s="61">
        <f>Exp_8!O42</f>
        <v>0</v>
      </c>
      <c r="P10" s="53">
        <f>Exp_8!P42</f>
        <v>0</v>
      </c>
      <c r="Q10" s="62">
        <f>Exp_8!Q42</f>
        <v>0</v>
      </c>
    </row>
    <row r="11" spans="2:17" x14ac:dyDescent="0.35">
      <c r="B11" s="12">
        <f>$B$7</f>
        <v>40</v>
      </c>
      <c r="C11" s="15">
        <f>Exp_8!C43</f>
        <v>0</v>
      </c>
      <c r="D11" s="16">
        <f>Exp_8!D43</f>
        <v>0</v>
      </c>
      <c r="E11" s="17">
        <f>Exp_8!E43</f>
        <v>0</v>
      </c>
      <c r="F11" s="15">
        <f>Exp_8!F43</f>
        <v>0</v>
      </c>
      <c r="G11" s="16">
        <f>Exp_8!G43</f>
        <v>0</v>
      </c>
      <c r="H11" s="17">
        <f>Exp_8!H43</f>
        <v>0</v>
      </c>
      <c r="I11" s="15">
        <f>Exp_8!I43</f>
        <v>0</v>
      </c>
      <c r="J11" s="16">
        <f>Exp_8!J43</f>
        <v>0</v>
      </c>
      <c r="K11" s="17">
        <f>Exp_8!K43</f>
        <v>0</v>
      </c>
      <c r="L11" s="15">
        <f>Exp_8!L43</f>
        <v>0</v>
      </c>
      <c r="M11" s="16">
        <f>Exp_8!M43</f>
        <v>0</v>
      </c>
      <c r="N11" s="17">
        <f>Exp_8!N43</f>
        <v>0</v>
      </c>
      <c r="O11" s="15">
        <f>Exp_8!O43</f>
        <v>0</v>
      </c>
      <c r="P11" s="16">
        <f>Exp_8!P43</f>
        <v>0</v>
      </c>
      <c r="Q11" s="17">
        <f>Exp_8!Q43</f>
        <v>0</v>
      </c>
    </row>
    <row r="12" spans="2:17" x14ac:dyDescent="0.35">
      <c r="B12" s="12">
        <f>$B$8</f>
        <v>100</v>
      </c>
      <c r="C12" s="24">
        <f>Exp_8!C44</f>
        <v>0</v>
      </c>
      <c r="D12" s="25">
        <f>Exp_8!D44</f>
        <v>0</v>
      </c>
      <c r="E12" s="26">
        <f>Exp_8!E44</f>
        <v>0</v>
      </c>
      <c r="F12" s="24">
        <f>Exp_8!F44</f>
        <v>0</v>
      </c>
      <c r="G12" s="25">
        <f>Exp_8!G44</f>
        <v>0</v>
      </c>
      <c r="H12" s="26">
        <f>Exp_8!H44</f>
        <v>0</v>
      </c>
      <c r="I12" s="24">
        <f>Exp_8!I44</f>
        <v>0</v>
      </c>
      <c r="J12" s="25">
        <f>Exp_8!J44</f>
        <v>0</v>
      </c>
      <c r="K12" s="26">
        <f>Exp_8!K44</f>
        <v>0</v>
      </c>
      <c r="L12" s="24">
        <f>Exp_8!L44</f>
        <v>0</v>
      </c>
      <c r="M12" s="25">
        <f>Exp_8!M44</f>
        <v>0</v>
      </c>
      <c r="N12" s="26">
        <f>Exp_8!N44</f>
        <v>0</v>
      </c>
      <c r="O12" s="24">
        <f>Exp_8!O44</f>
        <v>0</v>
      </c>
      <c r="P12" s="25">
        <f>Exp_8!P44</f>
        <v>0</v>
      </c>
      <c r="Q12" s="26">
        <f>Exp_8!Q44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Exp_8!C84</f>
        <v>0</v>
      </c>
      <c r="D14" s="53">
        <f>Exp_8!D84</f>
        <v>0</v>
      </c>
      <c r="E14" s="62">
        <f>Exp_8!E84</f>
        <v>0</v>
      </c>
      <c r="F14" s="61">
        <f>Exp_8!F84</f>
        <v>0</v>
      </c>
      <c r="G14" s="53">
        <f>Exp_8!G84</f>
        <v>0</v>
      </c>
      <c r="H14" s="62">
        <f>Exp_8!H84</f>
        <v>0</v>
      </c>
      <c r="I14" s="61">
        <f>Exp_8!I84</f>
        <v>0</v>
      </c>
      <c r="J14" s="53">
        <f>Exp_8!J84</f>
        <v>0</v>
      </c>
      <c r="K14" s="62">
        <f>Exp_8!K84</f>
        <v>0</v>
      </c>
      <c r="L14" s="61">
        <f>Exp_8!L84</f>
        <v>0</v>
      </c>
      <c r="M14" s="53">
        <f>Exp_8!M84</f>
        <v>0</v>
      </c>
      <c r="N14" s="62">
        <f>Exp_8!N84</f>
        <v>0</v>
      </c>
      <c r="O14" s="61">
        <f>Exp_8!O84</f>
        <v>0</v>
      </c>
      <c r="P14" s="53">
        <f>Exp_8!P84</f>
        <v>0</v>
      </c>
      <c r="Q14" s="62">
        <f>Exp_8!Q84</f>
        <v>0</v>
      </c>
    </row>
    <row r="15" spans="2:17" x14ac:dyDescent="0.35">
      <c r="B15" s="12">
        <f>$B$7</f>
        <v>40</v>
      </c>
      <c r="C15" s="15">
        <f>Exp_8!C85</f>
        <v>0</v>
      </c>
      <c r="D15" s="16">
        <f>Exp_8!D85</f>
        <v>0</v>
      </c>
      <c r="E15" s="17">
        <f>Exp_8!E85</f>
        <v>0</v>
      </c>
      <c r="F15" s="15">
        <f>Exp_8!F85</f>
        <v>0</v>
      </c>
      <c r="G15" s="16">
        <f>Exp_8!G85</f>
        <v>0</v>
      </c>
      <c r="H15" s="17">
        <f>Exp_8!H85</f>
        <v>0</v>
      </c>
      <c r="I15" s="15">
        <f>Exp_8!I85</f>
        <v>0</v>
      </c>
      <c r="J15" s="16">
        <f>Exp_8!J85</f>
        <v>0</v>
      </c>
      <c r="K15" s="17">
        <f>Exp_8!K85</f>
        <v>0</v>
      </c>
      <c r="L15" s="15">
        <f>Exp_8!L85</f>
        <v>0</v>
      </c>
      <c r="M15" s="16">
        <f>Exp_8!M85</f>
        <v>0</v>
      </c>
      <c r="N15" s="17">
        <f>Exp_8!N85</f>
        <v>0</v>
      </c>
      <c r="O15" s="15">
        <f>Exp_8!O85</f>
        <v>0</v>
      </c>
      <c r="P15" s="16">
        <f>Exp_8!P85</f>
        <v>0</v>
      </c>
      <c r="Q15" s="17">
        <f>Exp_8!Q85</f>
        <v>0</v>
      </c>
    </row>
    <row r="16" spans="2:17" x14ac:dyDescent="0.35">
      <c r="B16" s="12">
        <f>$B$8</f>
        <v>100</v>
      </c>
      <c r="C16" s="24">
        <f>Exp_8!C86</f>
        <v>0</v>
      </c>
      <c r="D16" s="25">
        <f>Exp_8!D86</f>
        <v>0</v>
      </c>
      <c r="E16" s="26">
        <f>Exp_8!E86</f>
        <v>0</v>
      </c>
      <c r="F16" s="24">
        <f>Exp_8!F86</f>
        <v>0</v>
      </c>
      <c r="G16" s="25">
        <f>Exp_8!G86</f>
        <v>0</v>
      </c>
      <c r="H16" s="26">
        <f>Exp_8!H86</f>
        <v>0</v>
      </c>
      <c r="I16" s="24">
        <f>Exp_8!I86</f>
        <v>0</v>
      </c>
      <c r="J16" s="25">
        <f>Exp_8!J86</f>
        <v>0</v>
      </c>
      <c r="K16" s="26">
        <f>Exp_8!K86</f>
        <v>0</v>
      </c>
      <c r="L16" s="24">
        <f>Exp_8!L86</f>
        <v>0</v>
      </c>
      <c r="M16" s="25">
        <f>Exp_8!M86</f>
        <v>0</v>
      </c>
      <c r="N16" s="26">
        <f>Exp_8!N86</f>
        <v>0</v>
      </c>
      <c r="O16" s="24">
        <f>Exp_8!O86</f>
        <v>0</v>
      </c>
      <c r="P16" s="25">
        <f>Exp_8!P86</f>
        <v>0</v>
      </c>
      <c r="Q16" s="26">
        <f>Exp_8!Q86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Exp_8!C90</f>
        <v>0</v>
      </c>
      <c r="D18" s="53">
        <f>Exp_8!D90</f>
        <v>0</v>
      </c>
      <c r="E18" s="62">
        <f>Exp_8!E90</f>
        <v>0</v>
      </c>
      <c r="F18" s="61">
        <f>Exp_8!F90</f>
        <v>0</v>
      </c>
      <c r="G18" s="53">
        <f>Exp_8!G90</f>
        <v>0</v>
      </c>
      <c r="H18" s="62">
        <f>Exp_8!H90</f>
        <v>0</v>
      </c>
      <c r="I18" s="61">
        <f>Exp_8!I90</f>
        <v>0</v>
      </c>
      <c r="J18" s="53">
        <f>Exp_8!J90</f>
        <v>0</v>
      </c>
      <c r="K18" s="62">
        <f>Exp_8!K90</f>
        <v>0</v>
      </c>
      <c r="L18" s="61">
        <f>Exp_8!L90</f>
        <v>0</v>
      </c>
      <c r="M18" s="53">
        <f>Exp_8!M90</f>
        <v>0</v>
      </c>
      <c r="N18" s="62">
        <f>Exp_8!N90</f>
        <v>0</v>
      </c>
      <c r="O18" s="61">
        <f>Exp_8!O90</f>
        <v>0</v>
      </c>
      <c r="P18" s="53">
        <f>Exp_8!P90</f>
        <v>0</v>
      </c>
      <c r="Q18" s="62">
        <f>Exp_8!Q90</f>
        <v>0</v>
      </c>
    </row>
    <row r="19" spans="2:17" x14ac:dyDescent="0.35">
      <c r="B19" s="12">
        <f>$B$7</f>
        <v>40</v>
      </c>
      <c r="C19" s="15">
        <f>Exp_8!C91</f>
        <v>0</v>
      </c>
      <c r="D19" s="16">
        <f>Exp_8!D91</f>
        <v>0</v>
      </c>
      <c r="E19" s="17">
        <f>Exp_8!E91</f>
        <v>0</v>
      </c>
      <c r="F19" s="15">
        <f>Exp_8!F91</f>
        <v>0</v>
      </c>
      <c r="G19" s="16">
        <f>Exp_8!G91</f>
        <v>0</v>
      </c>
      <c r="H19" s="17">
        <f>Exp_8!H91</f>
        <v>0</v>
      </c>
      <c r="I19" s="15">
        <f>Exp_8!I91</f>
        <v>0</v>
      </c>
      <c r="J19" s="16">
        <f>Exp_8!J91</f>
        <v>0</v>
      </c>
      <c r="K19" s="17">
        <f>Exp_8!K91</f>
        <v>0</v>
      </c>
      <c r="L19" s="15">
        <f>Exp_8!L91</f>
        <v>0</v>
      </c>
      <c r="M19" s="16">
        <f>Exp_8!M91</f>
        <v>0</v>
      </c>
      <c r="N19" s="17">
        <f>Exp_8!N91</f>
        <v>0</v>
      </c>
      <c r="O19" s="15">
        <f>Exp_8!O91</f>
        <v>0</v>
      </c>
      <c r="P19" s="16">
        <f>Exp_8!P91</f>
        <v>0</v>
      </c>
      <c r="Q19" s="17">
        <f>Exp_8!Q91</f>
        <v>0</v>
      </c>
    </row>
    <row r="20" spans="2:17" x14ac:dyDescent="0.35">
      <c r="B20" s="12">
        <f>$B$8</f>
        <v>100</v>
      </c>
      <c r="C20" s="24">
        <f>Exp_8!C92</f>
        <v>0</v>
      </c>
      <c r="D20" s="25">
        <f>Exp_8!D92</f>
        <v>0</v>
      </c>
      <c r="E20" s="26">
        <f>Exp_8!E92</f>
        <v>0</v>
      </c>
      <c r="F20" s="24">
        <f>Exp_8!F92</f>
        <v>0</v>
      </c>
      <c r="G20" s="25">
        <f>Exp_8!G92</f>
        <v>0</v>
      </c>
      <c r="H20" s="26">
        <f>Exp_8!H92</f>
        <v>0</v>
      </c>
      <c r="I20" s="24">
        <f>Exp_8!I92</f>
        <v>0</v>
      </c>
      <c r="J20" s="25">
        <f>Exp_8!J92</f>
        <v>0</v>
      </c>
      <c r="K20" s="26">
        <f>Exp_8!K92</f>
        <v>0</v>
      </c>
      <c r="L20" s="24">
        <f>Exp_8!L92</f>
        <v>0</v>
      </c>
      <c r="M20" s="25">
        <f>Exp_8!M92</f>
        <v>0</v>
      </c>
      <c r="N20" s="26">
        <f>Exp_8!N92</f>
        <v>0</v>
      </c>
      <c r="O20" s="24">
        <f>Exp_8!O92</f>
        <v>0</v>
      </c>
      <c r="P20" s="25">
        <f>Exp_8!P92</f>
        <v>0</v>
      </c>
      <c r="Q20" s="26">
        <f>Exp_8!Q92</f>
        <v>0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Exp_8!C126</f>
        <v>0</v>
      </c>
      <c r="D22" s="53">
        <f>Exp_8!D126</f>
        <v>0</v>
      </c>
      <c r="E22" s="62">
        <f>Exp_8!E126</f>
        <v>0</v>
      </c>
      <c r="F22" s="61">
        <f>Exp_8!F126</f>
        <v>0</v>
      </c>
      <c r="G22" s="53">
        <f>Exp_8!G126</f>
        <v>0</v>
      </c>
      <c r="H22" s="62">
        <f>Exp_8!H126</f>
        <v>0</v>
      </c>
      <c r="I22" s="61">
        <f>Exp_8!I126</f>
        <v>0</v>
      </c>
      <c r="J22" s="53">
        <f>Exp_8!J126</f>
        <v>0</v>
      </c>
      <c r="K22" s="62">
        <f>Exp_8!K126</f>
        <v>0</v>
      </c>
      <c r="L22" s="61">
        <f>Exp_8!L126</f>
        <v>0</v>
      </c>
      <c r="M22" s="53">
        <f>Exp_8!M126</f>
        <v>0</v>
      </c>
      <c r="N22" s="62">
        <f>Exp_8!N126</f>
        <v>0</v>
      </c>
      <c r="O22" s="61">
        <f>Exp_8!O126</f>
        <v>0</v>
      </c>
      <c r="P22" s="53">
        <f>Exp_8!P126</f>
        <v>0</v>
      </c>
      <c r="Q22" s="62">
        <f>Exp_8!Q126</f>
        <v>0</v>
      </c>
    </row>
    <row r="23" spans="2:17" x14ac:dyDescent="0.35">
      <c r="B23" s="12">
        <f>$B$7</f>
        <v>40</v>
      </c>
      <c r="C23" s="15">
        <f>Exp_8!C127</f>
        <v>0</v>
      </c>
      <c r="D23" s="16">
        <f>Exp_8!D127</f>
        <v>0</v>
      </c>
      <c r="E23" s="17">
        <f>Exp_8!E127</f>
        <v>0</v>
      </c>
      <c r="F23" s="15">
        <f>Exp_8!F127</f>
        <v>0</v>
      </c>
      <c r="G23" s="16">
        <f>Exp_8!G127</f>
        <v>0</v>
      </c>
      <c r="H23" s="17">
        <f>Exp_8!H127</f>
        <v>0</v>
      </c>
      <c r="I23" s="15">
        <f>Exp_8!I127</f>
        <v>0</v>
      </c>
      <c r="J23" s="16">
        <f>Exp_8!J127</f>
        <v>0</v>
      </c>
      <c r="K23" s="17">
        <f>Exp_8!K127</f>
        <v>0</v>
      </c>
      <c r="L23" s="15">
        <f>Exp_8!L127</f>
        <v>0</v>
      </c>
      <c r="M23" s="16">
        <f>Exp_8!M127</f>
        <v>0</v>
      </c>
      <c r="N23" s="17">
        <f>Exp_8!N127</f>
        <v>0</v>
      </c>
      <c r="O23" s="15">
        <f>Exp_8!O127</f>
        <v>0</v>
      </c>
      <c r="P23" s="16">
        <f>Exp_8!P127</f>
        <v>0</v>
      </c>
      <c r="Q23" s="17">
        <f>Exp_8!Q127</f>
        <v>0</v>
      </c>
    </row>
    <row r="24" spans="2:17" x14ac:dyDescent="0.35">
      <c r="B24" s="12">
        <f>$B$8</f>
        <v>100</v>
      </c>
      <c r="C24" s="24">
        <f>Exp_8!C128</f>
        <v>0</v>
      </c>
      <c r="D24" s="25">
        <f>Exp_8!D128</f>
        <v>0</v>
      </c>
      <c r="E24" s="26">
        <f>Exp_8!E128</f>
        <v>0</v>
      </c>
      <c r="F24" s="24">
        <f>Exp_8!F128</f>
        <v>0</v>
      </c>
      <c r="G24" s="25">
        <f>Exp_8!G128</f>
        <v>0</v>
      </c>
      <c r="H24" s="26">
        <f>Exp_8!H128</f>
        <v>0</v>
      </c>
      <c r="I24" s="24">
        <f>Exp_8!I128</f>
        <v>0</v>
      </c>
      <c r="J24" s="25">
        <f>Exp_8!J128</f>
        <v>0</v>
      </c>
      <c r="K24" s="26">
        <f>Exp_8!K128</f>
        <v>0</v>
      </c>
      <c r="L24" s="24">
        <f>Exp_8!L128</f>
        <v>0</v>
      </c>
      <c r="M24" s="25">
        <f>Exp_8!M128</f>
        <v>0</v>
      </c>
      <c r="N24" s="26">
        <f>Exp_8!N128</f>
        <v>0</v>
      </c>
      <c r="O24" s="24">
        <f>Exp_8!O128</f>
        <v>0</v>
      </c>
      <c r="P24" s="25">
        <f>Exp_8!P128</f>
        <v>0</v>
      </c>
      <c r="Q24" s="26">
        <f>Exp_8!Q128</f>
        <v>0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Exp_8!C168</f>
        <v>0</v>
      </c>
      <c r="D26" s="53">
        <f>Exp_8!D168</f>
        <v>0</v>
      </c>
      <c r="E26" s="62">
        <f>Exp_8!E168</f>
        <v>0</v>
      </c>
      <c r="F26" s="61">
        <f>Exp_8!F168</f>
        <v>0</v>
      </c>
      <c r="G26" s="53">
        <f>Exp_8!G168</f>
        <v>0</v>
      </c>
      <c r="H26" s="62">
        <f>Exp_8!H168</f>
        <v>0</v>
      </c>
      <c r="I26" s="61">
        <f>Exp_8!I168</f>
        <v>0</v>
      </c>
      <c r="J26" s="53">
        <f>Exp_8!J168</f>
        <v>0</v>
      </c>
      <c r="K26" s="62">
        <f>Exp_8!K168</f>
        <v>0</v>
      </c>
      <c r="L26" s="61">
        <f>Exp_8!L168</f>
        <v>0</v>
      </c>
      <c r="M26" s="53">
        <f>Exp_8!M168</f>
        <v>0</v>
      </c>
      <c r="N26" s="62">
        <f>Exp_8!N168</f>
        <v>0</v>
      </c>
      <c r="O26" s="61">
        <f>Exp_8!O168</f>
        <v>0</v>
      </c>
      <c r="P26" s="53">
        <f>Exp_8!P168</f>
        <v>0</v>
      </c>
      <c r="Q26" s="62">
        <f>Exp_8!Q168</f>
        <v>0</v>
      </c>
    </row>
    <row r="27" spans="2:17" x14ac:dyDescent="0.35">
      <c r="B27" s="12">
        <f>$B$7</f>
        <v>40</v>
      </c>
      <c r="C27" s="15">
        <f>Exp_8!C169</f>
        <v>0</v>
      </c>
      <c r="D27" s="16">
        <f>Exp_8!D169</f>
        <v>0</v>
      </c>
      <c r="E27" s="17">
        <f>Exp_8!E169</f>
        <v>0</v>
      </c>
      <c r="F27" s="15">
        <f>Exp_8!F169</f>
        <v>0</v>
      </c>
      <c r="G27" s="16">
        <f>Exp_8!G169</f>
        <v>0</v>
      </c>
      <c r="H27" s="17">
        <f>Exp_8!H169</f>
        <v>0</v>
      </c>
      <c r="I27" s="15">
        <f>Exp_8!I169</f>
        <v>0</v>
      </c>
      <c r="J27" s="16">
        <f>Exp_8!J169</f>
        <v>0</v>
      </c>
      <c r="K27" s="17">
        <f>Exp_8!K169</f>
        <v>0</v>
      </c>
      <c r="L27" s="15">
        <f>Exp_8!L169</f>
        <v>0</v>
      </c>
      <c r="M27" s="16">
        <f>Exp_8!M169</f>
        <v>0</v>
      </c>
      <c r="N27" s="17">
        <f>Exp_8!N169</f>
        <v>0</v>
      </c>
      <c r="O27" s="15">
        <f>Exp_8!O169</f>
        <v>0</v>
      </c>
      <c r="P27" s="16">
        <f>Exp_8!P169</f>
        <v>0</v>
      </c>
      <c r="Q27" s="17">
        <f>Exp_8!Q169</f>
        <v>0</v>
      </c>
    </row>
    <row r="28" spans="2:17" x14ac:dyDescent="0.35">
      <c r="B28" s="12">
        <f>$B$8</f>
        <v>100</v>
      </c>
      <c r="C28" s="24">
        <f>Exp_8!C170</f>
        <v>0</v>
      </c>
      <c r="D28" s="25">
        <f>Exp_8!D170</f>
        <v>0</v>
      </c>
      <c r="E28" s="26">
        <f>Exp_8!E170</f>
        <v>0</v>
      </c>
      <c r="F28" s="24">
        <f>Exp_8!F170</f>
        <v>0</v>
      </c>
      <c r="G28" s="25">
        <f>Exp_8!G170</f>
        <v>0</v>
      </c>
      <c r="H28" s="26">
        <f>Exp_8!H170</f>
        <v>0</v>
      </c>
      <c r="I28" s="24">
        <f>Exp_8!I170</f>
        <v>0</v>
      </c>
      <c r="J28" s="25">
        <f>Exp_8!J170</f>
        <v>0</v>
      </c>
      <c r="K28" s="26">
        <f>Exp_8!K170</f>
        <v>0</v>
      </c>
      <c r="L28" s="24">
        <f>Exp_8!L170</f>
        <v>0</v>
      </c>
      <c r="M28" s="25">
        <f>Exp_8!M170</f>
        <v>0</v>
      </c>
      <c r="N28" s="26">
        <f>Exp_8!N170</f>
        <v>0</v>
      </c>
      <c r="O28" s="24">
        <f>Exp_8!O170</f>
        <v>0</v>
      </c>
      <c r="P28" s="25">
        <f>Exp_8!P170</f>
        <v>0</v>
      </c>
      <c r="Q28" s="26">
        <f>Exp_8!Q170</f>
        <v>0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Exp_8!C210</f>
        <v>0</v>
      </c>
      <c r="D30" s="53">
        <f>Exp_8!D210</f>
        <v>0</v>
      </c>
      <c r="E30" s="62">
        <f>Exp_8!E210</f>
        <v>0</v>
      </c>
      <c r="F30" s="61">
        <f>Exp_8!F210</f>
        <v>0</v>
      </c>
      <c r="G30" s="53">
        <f>Exp_8!G210</f>
        <v>0</v>
      </c>
      <c r="H30" s="62">
        <f>Exp_8!H210</f>
        <v>0</v>
      </c>
      <c r="I30" s="61">
        <f>Exp_8!I210</f>
        <v>0</v>
      </c>
      <c r="J30" s="53">
        <f>Exp_8!J210</f>
        <v>0</v>
      </c>
      <c r="K30" s="62">
        <f>Exp_8!K210</f>
        <v>0</v>
      </c>
      <c r="L30" s="61">
        <f>Exp_8!L210</f>
        <v>0</v>
      </c>
      <c r="M30" s="53">
        <f>Exp_8!M210</f>
        <v>0</v>
      </c>
      <c r="N30" s="62">
        <f>Exp_8!N210</f>
        <v>0</v>
      </c>
      <c r="O30" s="61">
        <f>Exp_8!O210</f>
        <v>0</v>
      </c>
      <c r="P30" s="53">
        <f>Exp_8!P210</f>
        <v>0</v>
      </c>
      <c r="Q30" s="62">
        <f>Exp_8!Q210</f>
        <v>0</v>
      </c>
    </row>
    <row r="31" spans="2:17" x14ac:dyDescent="0.35">
      <c r="B31" s="12">
        <f>$B$7</f>
        <v>40</v>
      </c>
      <c r="C31" s="15">
        <f>Exp_8!C211</f>
        <v>0</v>
      </c>
      <c r="D31" s="16">
        <f>Exp_8!D211</f>
        <v>0</v>
      </c>
      <c r="E31" s="17">
        <f>Exp_8!E211</f>
        <v>0</v>
      </c>
      <c r="F31" s="15">
        <f>Exp_8!F211</f>
        <v>0</v>
      </c>
      <c r="G31" s="16">
        <f>Exp_8!G211</f>
        <v>0</v>
      </c>
      <c r="H31" s="17">
        <f>Exp_8!H211</f>
        <v>0</v>
      </c>
      <c r="I31" s="15">
        <f>Exp_8!I211</f>
        <v>0</v>
      </c>
      <c r="J31" s="16">
        <f>Exp_8!J211</f>
        <v>0</v>
      </c>
      <c r="K31" s="17">
        <f>Exp_8!K211</f>
        <v>0</v>
      </c>
      <c r="L31" s="15">
        <f>Exp_8!L211</f>
        <v>0</v>
      </c>
      <c r="M31" s="16">
        <f>Exp_8!M211</f>
        <v>0</v>
      </c>
      <c r="N31" s="17">
        <f>Exp_8!N211</f>
        <v>0</v>
      </c>
      <c r="O31" s="15">
        <f>Exp_8!O211</f>
        <v>0</v>
      </c>
      <c r="P31" s="16">
        <f>Exp_8!P211</f>
        <v>0</v>
      </c>
      <c r="Q31" s="17">
        <f>Exp_8!Q211</f>
        <v>0</v>
      </c>
    </row>
    <row r="32" spans="2:17" x14ac:dyDescent="0.35">
      <c r="B32" s="12">
        <f>$B$8</f>
        <v>100</v>
      </c>
      <c r="C32" s="24">
        <f>Exp_8!C212</f>
        <v>0</v>
      </c>
      <c r="D32" s="25">
        <f>Exp_8!D212</f>
        <v>0</v>
      </c>
      <c r="E32" s="26">
        <f>Exp_8!E212</f>
        <v>0</v>
      </c>
      <c r="F32" s="24">
        <f>Exp_8!F212</f>
        <v>0</v>
      </c>
      <c r="G32" s="25">
        <f>Exp_8!G212</f>
        <v>0</v>
      </c>
      <c r="H32" s="26">
        <f>Exp_8!H212</f>
        <v>0</v>
      </c>
      <c r="I32" s="24">
        <f>Exp_8!I212</f>
        <v>0</v>
      </c>
      <c r="J32" s="25">
        <f>Exp_8!J212</f>
        <v>0</v>
      </c>
      <c r="K32" s="26">
        <f>Exp_8!K212</f>
        <v>0</v>
      </c>
      <c r="L32" s="24">
        <f>Exp_8!L212</f>
        <v>0</v>
      </c>
      <c r="M32" s="25">
        <f>Exp_8!M212</f>
        <v>0</v>
      </c>
      <c r="N32" s="26">
        <f>Exp_8!N212</f>
        <v>0</v>
      </c>
      <c r="O32" s="24">
        <f>Exp_8!O212</f>
        <v>0</v>
      </c>
      <c r="P32" s="25">
        <f>Exp_8!P212</f>
        <v>0</v>
      </c>
      <c r="Q32" s="26">
        <f>Exp_8!Q212</f>
        <v>0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Exp_8!C252</f>
        <v>0</v>
      </c>
      <c r="D34" s="53">
        <f>Exp_8!D252</f>
        <v>0</v>
      </c>
      <c r="E34" s="62">
        <f>Exp_8!E252</f>
        <v>0</v>
      </c>
      <c r="F34" s="61">
        <f>Exp_8!F252</f>
        <v>0</v>
      </c>
      <c r="G34" s="53">
        <f>Exp_8!G252</f>
        <v>0</v>
      </c>
      <c r="H34" s="62">
        <f>Exp_8!H252</f>
        <v>0</v>
      </c>
      <c r="I34" s="61">
        <f>Exp_8!I252</f>
        <v>0</v>
      </c>
      <c r="J34" s="53">
        <f>Exp_8!J252</f>
        <v>0</v>
      </c>
      <c r="K34" s="62">
        <f>Exp_8!K252</f>
        <v>0</v>
      </c>
      <c r="L34" s="61">
        <f>Exp_8!L252</f>
        <v>0</v>
      </c>
      <c r="M34" s="53">
        <f>Exp_8!M252</f>
        <v>0</v>
      </c>
      <c r="N34" s="62">
        <f>Exp_8!N252</f>
        <v>0</v>
      </c>
      <c r="O34" s="61">
        <f>Exp_8!O252</f>
        <v>0</v>
      </c>
      <c r="P34" s="53">
        <f>Exp_8!P252</f>
        <v>0</v>
      </c>
      <c r="Q34" s="62">
        <f>Exp_8!Q252</f>
        <v>0</v>
      </c>
    </row>
    <row r="35" spans="2:17" x14ac:dyDescent="0.35">
      <c r="B35" s="12">
        <f>$B$7</f>
        <v>40</v>
      </c>
      <c r="C35" s="15">
        <f>Exp_8!C253</f>
        <v>0</v>
      </c>
      <c r="D35" s="16">
        <f>Exp_8!D253</f>
        <v>0</v>
      </c>
      <c r="E35" s="17">
        <f>Exp_8!E253</f>
        <v>0</v>
      </c>
      <c r="F35" s="15">
        <f>Exp_8!F253</f>
        <v>0</v>
      </c>
      <c r="G35" s="16">
        <f>Exp_8!G253</f>
        <v>0</v>
      </c>
      <c r="H35" s="17">
        <f>Exp_8!H253</f>
        <v>0</v>
      </c>
      <c r="I35" s="15">
        <f>Exp_8!I253</f>
        <v>0</v>
      </c>
      <c r="J35" s="16">
        <f>Exp_8!J253</f>
        <v>0</v>
      </c>
      <c r="K35" s="17">
        <f>Exp_8!K253</f>
        <v>0</v>
      </c>
      <c r="L35" s="15">
        <f>Exp_8!L253</f>
        <v>0</v>
      </c>
      <c r="M35" s="16">
        <f>Exp_8!M253</f>
        <v>0</v>
      </c>
      <c r="N35" s="17">
        <f>Exp_8!N253</f>
        <v>0</v>
      </c>
      <c r="O35" s="15">
        <f>Exp_8!O253</f>
        <v>0</v>
      </c>
      <c r="P35" s="16">
        <f>Exp_8!P253</f>
        <v>0</v>
      </c>
      <c r="Q35" s="17">
        <f>Exp_8!Q253</f>
        <v>0</v>
      </c>
    </row>
    <row r="36" spans="2:17" x14ac:dyDescent="0.35">
      <c r="B36" s="12">
        <f>$B$8</f>
        <v>100</v>
      </c>
      <c r="C36" s="24">
        <f>Exp_8!C254</f>
        <v>0</v>
      </c>
      <c r="D36" s="25">
        <f>Exp_8!D254</f>
        <v>0</v>
      </c>
      <c r="E36" s="26">
        <f>Exp_8!E254</f>
        <v>0</v>
      </c>
      <c r="F36" s="24">
        <f>Exp_8!F254</f>
        <v>0</v>
      </c>
      <c r="G36" s="25">
        <f>Exp_8!G254</f>
        <v>0</v>
      </c>
      <c r="H36" s="26">
        <f>Exp_8!H254</f>
        <v>0</v>
      </c>
      <c r="I36" s="24">
        <f>Exp_8!I254</f>
        <v>0</v>
      </c>
      <c r="J36" s="25">
        <f>Exp_8!J254</f>
        <v>0</v>
      </c>
      <c r="K36" s="26">
        <f>Exp_8!K254</f>
        <v>0</v>
      </c>
      <c r="L36" s="24">
        <f>Exp_8!L254</f>
        <v>0</v>
      </c>
      <c r="M36" s="25">
        <f>Exp_8!M254</f>
        <v>0</v>
      </c>
      <c r="N36" s="26">
        <f>Exp_8!N254</f>
        <v>0</v>
      </c>
      <c r="O36" s="24">
        <f>Exp_8!O254</f>
        <v>0</v>
      </c>
      <c r="P36" s="25">
        <f>Exp_8!P254</f>
        <v>0</v>
      </c>
      <c r="Q36" s="26">
        <f>Exp_8!Q254</f>
        <v>0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Exp_8!C258</f>
        <v>0</v>
      </c>
      <c r="D38" s="53">
        <f>Exp_8!D258</f>
        <v>0</v>
      </c>
      <c r="E38" s="62">
        <f>Exp_8!E258</f>
        <v>0</v>
      </c>
      <c r="F38" s="61">
        <f>Exp_8!F258</f>
        <v>0</v>
      </c>
      <c r="G38" s="53">
        <f>Exp_8!G258</f>
        <v>0</v>
      </c>
      <c r="H38" s="62">
        <f>Exp_8!H258</f>
        <v>0</v>
      </c>
      <c r="I38" s="61">
        <f>Exp_8!I258</f>
        <v>0</v>
      </c>
      <c r="J38" s="53">
        <f>Exp_8!J258</f>
        <v>0</v>
      </c>
      <c r="K38" s="62">
        <f>Exp_8!K258</f>
        <v>0</v>
      </c>
      <c r="L38" s="61">
        <f>Exp_8!L258</f>
        <v>0</v>
      </c>
      <c r="M38" s="53">
        <f>Exp_8!M258</f>
        <v>0</v>
      </c>
      <c r="N38" s="62">
        <f>Exp_8!N258</f>
        <v>0</v>
      </c>
      <c r="O38" s="61">
        <f>Exp_8!O258</f>
        <v>0</v>
      </c>
      <c r="P38" s="53">
        <f>Exp_8!P258</f>
        <v>0</v>
      </c>
      <c r="Q38" s="62">
        <f>Exp_8!Q258</f>
        <v>0</v>
      </c>
    </row>
    <row r="39" spans="2:17" x14ac:dyDescent="0.35">
      <c r="B39" s="12">
        <f>$B$7</f>
        <v>40</v>
      </c>
      <c r="C39" s="15">
        <f>Exp_8!C259</f>
        <v>0</v>
      </c>
      <c r="D39" s="16">
        <f>Exp_8!D259</f>
        <v>0</v>
      </c>
      <c r="E39" s="17">
        <f>Exp_8!E259</f>
        <v>0</v>
      </c>
      <c r="F39" s="15">
        <f>Exp_8!F259</f>
        <v>0</v>
      </c>
      <c r="G39" s="16">
        <f>Exp_8!G259</f>
        <v>0</v>
      </c>
      <c r="H39" s="17">
        <f>Exp_8!H259</f>
        <v>0</v>
      </c>
      <c r="I39" s="15">
        <f>Exp_8!I259</f>
        <v>0</v>
      </c>
      <c r="J39" s="16">
        <f>Exp_8!J259</f>
        <v>0</v>
      </c>
      <c r="K39" s="17">
        <f>Exp_8!K259</f>
        <v>0</v>
      </c>
      <c r="L39" s="15">
        <f>Exp_8!L259</f>
        <v>0</v>
      </c>
      <c r="M39" s="16">
        <f>Exp_8!M259</f>
        <v>0</v>
      </c>
      <c r="N39" s="17">
        <f>Exp_8!N259</f>
        <v>0</v>
      </c>
      <c r="O39" s="15">
        <f>Exp_8!O259</f>
        <v>0</v>
      </c>
      <c r="P39" s="16">
        <f>Exp_8!P259</f>
        <v>0</v>
      </c>
      <c r="Q39" s="17">
        <f>Exp_8!Q259</f>
        <v>0</v>
      </c>
    </row>
    <row r="40" spans="2:17" x14ac:dyDescent="0.35">
      <c r="B40" s="12">
        <f>$B$8</f>
        <v>100</v>
      </c>
      <c r="C40" s="24">
        <f>Exp_8!C260</f>
        <v>0</v>
      </c>
      <c r="D40" s="25">
        <f>Exp_8!D260</f>
        <v>0</v>
      </c>
      <c r="E40" s="26">
        <f>Exp_8!E260</f>
        <v>0</v>
      </c>
      <c r="F40" s="24">
        <f>Exp_8!F260</f>
        <v>0</v>
      </c>
      <c r="G40" s="25">
        <f>Exp_8!G260</f>
        <v>0</v>
      </c>
      <c r="H40" s="26">
        <f>Exp_8!H260</f>
        <v>0</v>
      </c>
      <c r="I40" s="24">
        <f>Exp_8!I260</f>
        <v>0</v>
      </c>
      <c r="J40" s="25">
        <f>Exp_8!J260</f>
        <v>0</v>
      </c>
      <c r="K40" s="26">
        <f>Exp_8!K260</f>
        <v>0</v>
      </c>
      <c r="L40" s="24">
        <f>Exp_8!L260</f>
        <v>0</v>
      </c>
      <c r="M40" s="25">
        <f>Exp_8!M260</f>
        <v>0</v>
      </c>
      <c r="N40" s="26">
        <f>Exp_8!N260</f>
        <v>0</v>
      </c>
      <c r="O40" s="24">
        <f>Exp_8!O260</f>
        <v>0</v>
      </c>
      <c r="P40" s="25">
        <f>Exp_8!P260</f>
        <v>0</v>
      </c>
      <c r="Q40" s="26">
        <f>Exp_8!Q260</f>
        <v>0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Exp_8!C294</f>
        <v>0</v>
      </c>
      <c r="D42" s="53">
        <f>Exp_8!D294</f>
        <v>0</v>
      </c>
      <c r="E42" s="62">
        <f>Exp_8!E294</f>
        <v>0</v>
      </c>
      <c r="F42" s="61">
        <f>Exp_8!F294</f>
        <v>0</v>
      </c>
      <c r="G42" s="53">
        <f>Exp_8!G294</f>
        <v>0</v>
      </c>
      <c r="H42" s="62">
        <f>Exp_8!H294</f>
        <v>0</v>
      </c>
      <c r="I42" s="61">
        <f>Exp_8!I294</f>
        <v>0</v>
      </c>
      <c r="J42" s="53">
        <f>Exp_8!J294</f>
        <v>0</v>
      </c>
      <c r="K42" s="62">
        <f>Exp_8!K294</f>
        <v>0</v>
      </c>
      <c r="L42" s="61">
        <f>Exp_8!L294</f>
        <v>0</v>
      </c>
      <c r="M42" s="53">
        <f>Exp_8!M294</f>
        <v>0</v>
      </c>
      <c r="N42" s="62">
        <f>Exp_8!N294</f>
        <v>0</v>
      </c>
      <c r="O42" s="61">
        <f>Exp_8!O294</f>
        <v>0</v>
      </c>
      <c r="P42" s="53">
        <f>Exp_8!P294</f>
        <v>0</v>
      </c>
      <c r="Q42" s="62">
        <f>Exp_8!Q294</f>
        <v>0</v>
      </c>
    </row>
    <row r="43" spans="2:17" x14ac:dyDescent="0.35">
      <c r="B43" s="12">
        <f>$B$7</f>
        <v>40</v>
      </c>
      <c r="C43" s="15">
        <f>Exp_8!C295</f>
        <v>0</v>
      </c>
      <c r="D43" s="16">
        <f>Exp_8!D295</f>
        <v>0</v>
      </c>
      <c r="E43" s="17">
        <f>Exp_8!E295</f>
        <v>0</v>
      </c>
      <c r="F43" s="15">
        <f>Exp_8!F295</f>
        <v>0</v>
      </c>
      <c r="G43" s="16">
        <f>Exp_8!G295</f>
        <v>0</v>
      </c>
      <c r="H43" s="17">
        <f>Exp_8!H295</f>
        <v>0</v>
      </c>
      <c r="I43" s="15">
        <f>Exp_8!I295</f>
        <v>0</v>
      </c>
      <c r="J43" s="16">
        <f>Exp_8!J295</f>
        <v>0</v>
      </c>
      <c r="K43" s="17">
        <f>Exp_8!K295</f>
        <v>0</v>
      </c>
      <c r="L43" s="15">
        <f>Exp_8!L295</f>
        <v>0</v>
      </c>
      <c r="M43" s="16">
        <f>Exp_8!M295</f>
        <v>0</v>
      </c>
      <c r="N43" s="17">
        <f>Exp_8!N295</f>
        <v>0</v>
      </c>
      <c r="O43" s="15">
        <f>Exp_8!O295</f>
        <v>0</v>
      </c>
      <c r="P43" s="16">
        <f>Exp_8!P295</f>
        <v>0</v>
      </c>
      <c r="Q43" s="17">
        <f>Exp_8!Q295</f>
        <v>0</v>
      </c>
    </row>
    <row r="44" spans="2:17" x14ac:dyDescent="0.35">
      <c r="B44" s="12">
        <f>$B$8</f>
        <v>100</v>
      </c>
      <c r="C44" s="24">
        <f>Exp_8!C296</f>
        <v>0</v>
      </c>
      <c r="D44" s="25">
        <f>Exp_8!D296</f>
        <v>0</v>
      </c>
      <c r="E44" s="26">
        <f>Exp_8!E296</f>
        <v>0</v>
      </c>
      <c r="F44" s="24">
        <f>Exp_8!F296</f>
        <v>0</v>
      </c>
      <c r="G44" s="25">
        <f>Exp_8!G296</f>
        <v>0</v>
      </c>
      <c r="H44" s="26">
        <f>Exp_8!H296</f>
        <v>0</v>
      </c>
      <c r="I44" s="24">
        <f>Exp_8!I296</f>
        <v>0</v>
      </c>
      <c r="J44" s="25">
        <f>Exp_8!J296</f>
        <v>0</v>
      </c>
      <c r="K44" s="26">
        <f>Exp_8!K296</f>
        <v>0</v>
      </c>
      <c r="L44" s="24">
        <f>Exp_8!L296</f>
        <v>0</v>
      </c>
      <c r="M44" s="25">
        <f>Exp_8!M296</f>
        <v>0</v>
      </c>
      <c r="N44" s="26">
        <f>Exp_8!N296</f>
        <v>0</v>
      </c>
      <c r="O44" s="24">
        <f>Exp_8!O296</f>
        <v>0</v>
      </c>
      <c r="P44" s="25">
        <f>Exp_8!P296</f>
        <v>0</v>
      </c>
      <c r="Q44" s="26">
        <f>Exp_8!Q296</f>
        <v>0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Exp_8!C336</f>
        <v>0</v>
      </c>
      <c r="D46" s="53">
        <f>Exp_8!D336</f>
        <v>0</v>
      </c>
      <c r="E46" s="62">
        <f>Exp_8!E336</f>
        <v>0</v>
      </c>
      <c r="F46" s="61">
        <f>Exp_8!F336</f>
        <v>0</v>
      </c>
      <c r="G46" s="53">
        <f>Exp_8!G336</f>
        <v>0</v>
      </c>
      <c r="H46" s="62">
        <f>Exp_8!H336</f>
        <v>0</v>
      </c>
      <c r="I46" s="61">
        <f>Exp_8!I336</f>
        <v>0</v>
      </c>
      <c r="J46" s="53">
        <f>Exp_8!J336</f>
        <v>0</v>
      </c>
      <c r="K46" s="62">
        <f>Exp_8!K336</f>
        <v>0</v>
      </c>
      <c r="L46" s="61">
        <f>Exp_8!L336</f>
        <v>0</v>
      </c>
      <c r="M46" s="53">
        <f>Exp_8!M336</f>
        <v>0</v>
      </c>
      <c r="N46" s="62">
        <f>Exp_8!N336</f>
        <v>0</v>
      </c>
      <c r="O46" s="61">
        <f>Exp_8!O336</f>
        <v>0</v>
      </c>
      <c r="P46" s="53">
        <f>Exp_8!P336</f>
        <v>0</v>
      </c>
      <c r="Q46" s="62">
        <f>Exp_8!Q336</f>
        <v>0</v>
      </c>
    </row>
    <row r="47" spans="2:17" x14ac:dyDescent="0.35">
      <c r="B47" s="12">
        <f>$B$7</f>
        <v>40</v>
      </c>
      <c r="C47" s="15">
        <f>Exp_8!C337</f>
        <v>0</v>
      </c>
      <c r="D47" s="16">
        <f>Exp_8!D337</f>
        <v>0</v>
      </c>
      <c r="E47" s="17">
        <f>Exp_8!E337</f>
        <v>0</v>
      </c>
      <c r="F47" s="15">
        <f>Exp_8!F337</f>
        <v>0</v>
      </c>
      <c r="G47" s="16">
        <f>Exp_8!G337</f>
        <v>0</v>
      </c>
      <c r="H47" s="17">
        <f>Exp_8!H337</f>
        <v>0</v>
      </c>
      <c r="I47" s="15">
        <f>Exp_8!I337</f>
        <v>0</v>
      </c>
      <c r="J47" s="16">
        <f>Exp_8!J337</f>
        <v>0</v>
      </c>
      <c r="K47" s="17">
        <f>Exp_8!K337</f>
        <v>0</v>
      </c>
      <c r="L47" s="15">
        <f>Exp_8!L337</f>
        <v>0</v>
      </c>
      <c r="M47" s="16">
        <f>Exp_8!M337</f>
        <v>0</v>
      </c>
      <c r="N47" s="17">
        <f>Exp_8!N337</f>
        <v>0</v>
      </c>
      <c r="O47" s="15">
        <f>Exp_8!O337</f>
        <v>0</v>
      </c>
      <c r="P47" s="16">
        <f>Exp_8!P337</f>
        <v>0</v>
      </c>
      <c r="Q47" s="17">
        <f>Exp_8!Q337</f>
        <v>0</v>
      </c>
    </row>
    <row r="48" spans="2:17" x14ac:dyDescent="0.35">
      <c r="B48" s="12">
        <f>$B$8</f>
        <v>100</v>
      </c>
      <c r="C48" s="24">
        <f>Exp_8!C338</f>
        <v>0</v>
      </c>
      <c r="D48" s="25">
        <f>Exp_8!D338</f>
        <v>0</v>
      </c>
      <c r="E48" s="26">
        <f>Exp_8!E338</f>
        <v>0</v>
      </c>
      <c r="F48" s="24">
        <f>Exp_8!F338</f>
        <v>0</v>
      </c>
      <c r="G48" s="25">
        <f>Exp_8!G338</f>
        <v>0</v>
      </c>
      <c r="H48" s="26">
        <f>Exp_8!H338</f>
        <v>0</v>
      </c>
      <c r="I48" s="24">
        <f>Exp_8!I338</f>
        <v>0</v>
      </c>
      <c r="J48" s="25">
        <f>Exp_8!J338</f>
        <v>0</v>
      </c>
      <c r="K48" s="26">
        <f>Exp_8!K338</f>
        <v>0</v>
      </c>
      <c r="L48" s="24">
        <f>Exp_8!L338</f>
        <v>0</v>
      </c>
      <c r="M48" s="25">
        <f>Exp_8!M338</f>
        <v>0</v>
      </c>
      <c r="N48" s="26">
        <f>Exp_8!N338</f>
        <v>0</v>
      </c>
      <c r="O48" s="24">
        <f>Exp_8!O338</f>
        <v>0</v>
      </c>
      <c r="P48" s="25">
        <f>Exp_8!P338</f>
        <v>0</v>
      </c>
      <c r="Q48" s="26">
        <f>Exp_8!Q338</f>
        <v>0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Exp_8!C342</f>
        <v>0</v>
      </c>
      <c r="D50" s="53">
        <f>Exp_8!D342</f>
        <v>0</v>
      </c>
      <c r="E50" s="62">
        <f>Exp_8!E342</f>
        <v>0</v>
      </c>
      <c r="F50" s="61">
        <f>Exp_8!F342</f>
        <v>0</v>
      </c>
      <c r="G50" s="53">
        <f>Exp_8!G342</f>
        <v>0</v>
      </c>
      <c r="H50" s="62">
        <f>Exp_8!H342</f>
        <v>0</v>
      </c>
      <c r="I50" s="61">
        <f>Exp_8!I342</f>
        <v>0</v>
      </c>
      <c r="J50" s="53">
        <f>Exp_8!J342</f>
        <v>0</v>
      </c>
      <c r="K50" s="62">
        <f>Exp_8!K342</f>
        <v>0</v>
      </c>
      <c r="L50" s="61">
        <f>Exp_8!L342</f>
        <v>0</v>
      </c>
      <c r="M50" s="53">
        <f>Exp_8!M342</f>
        <v>0</v>
      </c>
      <c r="N50" s="62">
        <f>Exp_8!N342</f>
        <v>0</v>
      </c>
      <c r="O50" s="61">
        <f>Exp_8!O342</f>
        <v>0</v>
      </c>
      <c r="P50" s="53">
        <f>Exp_8!P342</f>
        <v>0</v>
      </c>
      <c r="Q50" s="62">
        <f>Exp_8!Q342</f>
        <v>0</v>
      </c>
    </row>
    <row r="51" spans="2:17" x14ac:dyDescent="0.35">
      <c r="B51" s="12">
        <f>$B$7</f>
        <v>40</v>
      </c>
      <c r="C51" s="15">
        <f>Exp_8!C343</f>
        <v>0</v>
      </c>
      <c r="D51" s="16">
        <f>Exp_8!D343</f>
        <v>0</v>
      </c>
      <c r="E51" s="17">
        <f>Exp_8!E343</f>
        <v>0</v>
      </c>
      <c r="F51" s="15">
        <f>Exp_8!F343</f>
        <v>0</v>
      </c>
      <c r="G51" s="16">
        <f>Exp_8!G343</f>
        <v>0</v>
      </c>
      <c r="H51" s="17">
        <f>Exp_8!H343</f>
        <v>0</v>
      </c>
      <c r="I51" s="15">
        <f>Exp_8!I343</f>
        <v>0</v>
      </c>
      <c r="J51" s="16">
        <f>Exp_8!J343</f>
        <v>0</v>
      </c>
      <c r="K51" s="17">
        <f>Exp_8!K343</f>
        <v>0</v>
      </c>
      <c r="L51" s="15">
        <f>Exp_8!L343</f>
        <v>0</v>
      </c>
      <c r="M51" s="16">
        <f>Exp_8!M343</f>
        <v>0</v>
      </c>
      <c r="N51" s="17">
        <f>Exp_8!N343</f>
        <v>0</v>
      </c>
      <c r="O51" s="15">
        <f>Exp_8!O343</f>
        <v>0</v>
      </c>
      <c r="P51" s="16">
        <f>Exp_8!P343</f>
        <v>0</v>
      </c>
      <c r="Q51" s="17">
        <f>Exp_8!Q343</f>
        <v>0</v>
      </c>
    </row>
    <row r="52" spans="2:17" x14ac:dyDescent="0.35">
      <c r="B52" s="12">
        <f>$B$8</f>
        <v>100</v>
      </c>
      <c r="C52" s="24">
        <f>Exp_8!C344</f>
        <v>0</v>
      </c>
      <c r="D52" s="25">
        <f>Exp_8!D344</f>
        <v>0</v>
      </c>
      <c r="E52" s="26">
        <f>Exp_8!E344</f>
        <v>0</v>
      </c>
      <c r="F52" s="24">
        <f>Exp_8!F344</f>
        <v>0</v>
      </c>
      <c r="G52" s="25">
        <f>Exp_8!G344</f>
        <v>0</v>
      </c>
      <c r="H52" s="26">
        <f>Exp_8!H344</f>
        <v>0</v>
      </c>
      <c r="I52" s="24">
        <f>Exp_8!I344</f>
        <v>0</v>
      </c>
      <c r="J52" s="25">
        <f>Exp_8!J344</f>
        <v>0</v>
      </c>
      <c r="K52" s="26">
        <f>Exp_8!K344</f>
        <v>0</v>
      </c>
      <c r="L52" s="24">
        <f>Exp_8!L344</f>
        <v>0</v>
      </c>
      <c r="M52" s="25">
        <f>Exp_8!M344</f>
        <v>0</v>
      </c>
      <c r="N52" s="26">
        <f>Exp_8!N344</f>
        <v>0</v>
      </c>
      <c r="O52" s="24">
        <f>Exp_8!O344</f>
        <v>0</v>
      </c>
      <c r="P52" s="25">
        <f>Exp_8!P344</f>
        <v>0</v>
      </c>
      <c r="Q52" s="26">
        <f>Exp_8!Q344</f>
        <v>0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Exp_8!C378</f>
        <v>0</v>
      </c>
      <c r="D54" s="53">
        <f>Exp_8!D378</f>
        <v>0</v>
      </c>
      <c r="E54" s="62">
        <f>Exp_8!E378</f>
        <v>0</v>
      </c>
      <c r="F54" s="61">
        <f>Exp_8!F378</f>
        <v>0</v>
      </c>
      <c r="G54" s="53">
        <f>Exp_8!G378</f>
        <v>0</v>
      </c>
      <c r="H54" s="62">
        <f>Exp_8!H378</f>
        <v>0</v>
      </c>
      <c r="I54" s="61">
        <f>Exp_8!I378</f>
        <v>0</v>
      </c>
      <c r="J54" s="53">
        <f>Exp_8!J378</f>
        <v>0</v>
      </c>
      <c r="K54" s="62">
        <f>Exp_8!K378</f>
        <v>0</v>
      </c>
      <c r="L54" s="61">
        <f>Exp_8!L378</f>
        <v>0</v>
      </c>
      <c r="M54" s="53">
        <f>Exp_8!M378</f>
        <v>0</v>
      </c>
      <c r="N54" s="62">
        <f>Exp_8!N378</f>
        <v>0</v>
      </c>
      <c r="O54" s="61">
        <f>Exp_8!O378</f>
        <v>0</v>
      </c>
      <c r="P54" s="53">
        <f>Exp_8!P378</f>
        <v>0</v>
      </c>
      <c r="Q54" s="62">
        <f>Exp_8!Q378</f>
        <v>0</v>
      </c>
    </row>
    <row r="55" spans="2:17" x14ac:dyDescent="0.35">
      <c r="B55" s="12">
        <f>$B$7</f>
        <v>40</v>
      </c>
      <c r="C55" s="15">
        <f>Exp_8!C379</f>
        <v>0</v>
      </c>
      <c r="D55" s="16">
        <f>Exp_8!D379</f>
        <v>0</v>
      </c>
      <c r="E55" s="17">
        <f>Exp_8!E379</f>
        <v>0</v>
      </c>
      <c r="F55" s="15">
        <f>Exp_8!F379</f>
        <v>0</v>
      </c>
      <c r="G55" s="16">
        <f>Exp_8!G379</f>
        <v>0</v>
      </c>
      <c r="H55" s="17">
        <f>Exp_8!H379</f>
        <v>0</v>
      </c>
      <c r="I55" s="15">
        <f>Exp_8!I379</f>
        <v>0</v>
      </c>
      <c r="J55" s="16">
        <f>Exp_8!J379</f>
        <v>0</v>
      </c>
      <c r="K55" s="17">
        <f>Exp_8!K379</f>
        <v>0</v>
      </c>
      <c r="L55" s="15">
        <f>Exp_8!L379</f>
        <v>0</v>
      </c>
      <c r="M55" s="16">
        <f>Exp_8!M379</f>
        <v>0</v>
      </c>
      <c r="N55" s="17">
        <f>Exp_8!N379</f>
        <v>0</v>
      </c>
      <c r="O55" s="15">
        <f>Exp_8!O379</f>
        <v>0</v>
      </c>
      <c r="P55" s="16">
        <f>Exp_8!P379</f>
        <v>0</v>
      </c>
      <c r="Q55" s="17">
        <f>Exp_8!Q379</f>
        <v>0</v>
      </c>
    </row>
    <row r="56" spans="2:17" x14ac:dyDescent="0.35">
      <c r="B56" s="12">
        <f>$B$8</f>
        <v>100</v>
      </c>
      <c r="C56" s="24">
        <f>Exp_8!C380</f>
        <v>0</v>
      </c>
      <c r="D56" s="25">
        <f>Exp_8!D380</f>
        <v>0</v>
      </c>
      <c r="E56" s="26">
        <f>Exp_8!E380</f>
        <v>0</v>
      </c>
      <c r="F56" s="24">
        <f>Exp_8!F380</f>
        <v>0</v>
      </c>
      <c r="G56" s="25">
        <f>Exp_8!G380</f>
        <v>0</v>
      </c>
      <c r="H56" s="26">
        <f>Exp_8!H380</f>
        <v>0</v>
      </c>
      <c r="I56" s="24">
        <f>Exp_8!I380</f>
        <v>0</v>
      </c>
      <c r="J56" s="25">
        <f>Exp_8!J380</f>
        <v>0</v>
      </c>
      <c r="K56" s="26">
        <f>Exp_8!K380</f>
        <v>0</v>
      </c>
      <c r="L56" s="24">
        <f>Exp_8!L380</f>
        <v>0</v>
      </c>
      <c r="M56" s="25">
        <f>Exp_8!M380</f>
        <v>0</v>
      </c>
      <c r="N56" s="26">
        <f>Exp_8!N380</f>
        <v>0</v>
      </c>
      <c r="O56" s="24">
        <f>Exp_8!O380</f>
        <v>0</v>
      </c>
      <c r="P56" s="25">
        <f>Exp_8!P380</f>
        <v>0</v>
      </c>
      <c r="Q56" s="26">
        <f>Exp_8!Q380</f>
        <v>0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Exp_8!C420</f>
        <v>0</v>
      </c>
      <c r="D58" s="53">
        <f>Exp_8!D420</f>
        <v>0</v>
      </c>
      <c r="E58" s="62">
        <f>Exp_8!E420</f>
        <v>0</v>
      </c>
      <c r="F58" s="61">
        <f>Exp_8!F420</f>
        <v>0</v>
      </c>
      <c r="G58" s="53">
        <f>Exp_8!G420</f>
        <v>0</v>
      </c>
      <c r="H58" s="62">
        <f>Exp_8!H420</f>
        <v>0</v>
      </c>
      <c r="I58" s="61">
        <f>Exp_8!I420</f>
        <v>0</v>
      </c>
      <c r="J58" s="53">
        <f>Exp_8!J420</f>
        <v>0</v>
      </c>
      <c r="K58" s="62">
        <f>Exp_8!K420</f>
        <v>0</v>
      </c>
      <c r="L58" s="61">
        <f>Exp_8!L420</f>
        <v>0</v>
      </c>
      <c r="M58" s="53">
        <f>Exp_8!M420</f>
        <v>0</v>
      </c>
      <c r="N58" s="62">
        <f>Exp_8!N420</f>
        <v>0</v>
      </c>
      <c r="O58" s="61">
        <f>Exp_8!O420</f>
        <v>0</v>
      </c>
      <c r="P58" s="53">
        <f>Exp_8!P420</f>
        <v>0</v>
      </c>
      <c r="Q58" s="62">
        <f>Exp_8!Q420</f>
        <v>0</v>
      </c>
    </row>
    <row r="59" spans="2:17" x14ac:dyDescent="0.35">
      <c r="B59" s="12">
        <f>$B$7</f>
        <v>40</v>
      </c>
      <c r="C59" s="15">
        <f>Exp_8!C421</f>
        <v>0</v>
      </c>
      <c r="D59" s="16">
        <f>Exp_8!D421</f>
        <v>0</v>
      </c>
      <c r="E59" s="17">
        <f>Exp_8!E421</f>
        <v>0</v>
      </c>
      <c r="F59" s="15">
        <f>Exp_8!F421</f>
        <v>0</v>
      </c>
      <c r="G59" s="16">
        <f>Exp_8!G421</f>
        <v>0</v>
      </c>
      <c r="H59" s="17">
        <f>Exp_8!H421</f>
        <v>0</v>
      </c>
      <c r="I59" s="15">
        <f>Exp_8!I421</f>
        <v>0</v>
      </c>
      <c r="J59" s="16">
        <f>Exp_8!J421</f>
        <v>0</v>
      </c>
      <c r="K59" s="17">
        <f>Exp_8!K421</f>
        <v>0</v>
      </c>
      <c r="L59" s="15">
        <f>Exp_8!L421</f>
        <v>0</v>
      </c>
      <c r="M59" s="16">
        <f>Exp_8!M421</f>
        <v>0</v>
      </c>
      <c r="N59" s="17">
        <f>Exp_8!N421</f>
        <v>0</v>
      </c>
      <c r="O59" s="15">
        <f>Exp_8!O421</f>
        <v>0</v>
      </c>
      <c r="P59" s="16">
        <f>Exp_8!P421</f>
        <v>0</v>
      </c>
      <c r="Q59" s="17">
        <f>Exp_8!Q421</f>
        <v>0</v>
      </c>
    </row>
    <row r="60" spans="2:17" ht="15" thickBot="1" x14ac:dyDescent="0.4">
      <c r="B60" s="36">
        <f>$B$8</f>
        <v>100</v>
      </c>
      <c r="C60" s="49">
        <f>Exp_8!C422</f>
        <v>0</v>
      </c>
      <c r="D60" s="50">
        <f>Exp_8!D422</f>
        <v>0</v>
      </c>
      <c r="E60" s="51">
        <f>Exp_8!E422</f>
        <v>0</v>
      </c>
      <c r="F60" s="49">
        <f>Exp_8!F422</f>
        <v>0</v>
      </c>
      <c r="G60" s="50">
        <f>Exp_8!G422</f>
        <v>0</v>
      </c>
      <c r="H60" s="51">
        <f>Exp_8!H422</f>
        <v>0</v>
      </c>
      <c r="I60" s="49">
        <f>Exp_8!I422</f>
        <v>0</v>
      </c>
      <c r="J60" s="50">
        <f>Exp_8!J422</f>
        <v>0</v>
      </c>
      <c r="K60" s="51">
        <f>Exp_8!K422</f>
        <v>0</v>
      </c>
      <c r="L60" s="49">
        <f>Exp_8!L422</f>
        <v>0</v>
      </c>
      <c r="M60" s="50">
        <f>Exp_8!M422</f>
        <v>0</v>
      </c>
      <c r="N60" s="51">
        <f>Exp_8!N422</f>
        <v>0</v>
      </c>
      <c r="O60" s="49">
        <f>Exp_8!O422</f>
        <v>0</v>
      </c>
      <c r="P60" s="50">
        <f>Exp_8!P422</f>
        <v>0</v>
      </c>
      <c r="Q60" s="51">
        <f>Exp_8!Q422</f>
        <v>0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EDDF2-8615-46FF-B4E0-FD3F49686CBB}">
  <sheetPr codeName="Sheet18">
    <tabColor rgb="FFFFC000"/>
  </sheetPr>
  <dimension ref="A1"/>
  <sheetViews>
    <sheetView workbookViewId="0">
      <selection sqref="A1:XFD1048576"/>
    </sheetView>
  </sheetViews>
  <sheetFormatPr defaultRowHeight="14.5" x14ac:dyDescent="0.3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8DBCF-76B0-4972-A28F-C828BA6BE9A0}">
  <sheetPr codeName="Sheet19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Exp_9!B1</f>
        <v>Exp9: using low Rsquared, static case (rho_yt=0), m=0, no breaks baseline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Exp_9!C6</f>
        <v>25.460170125136425</v>
      </c>
      <c r="D6" s="53">
        <f>Exp_9!D6</f>
        <v>23.490765854485485</v>
      </c>
      <c r="E6" s="62">
        <f>Exp_9!E6</f>
        <v>21.767839514016185</v>
      </c>
      <c r="F6" s="61">
        <f>Exp_9!F6</f>
        <v>4</v>
      </c>
      <c r="G6" s="53">
        <f>Exp_9!G6</f>
        <v>4</v>
      </c>
      <c r="H6" s="62">
        <f>Exp_9!H6</f>
        <v>4</v>
      </c>
      <c r="I6" s="61">
        <f>Exp_9!I6</f>
        <v>1</v>
      </c>
      <c r="J6" s="53">
        <f>Exp_9!J6</f>
        <v>1</v>
      </c>
      <c r="K6" s="62">
        <f>Exp_9!K6</f>
        <v>1</v>
      </c>
      <c r="L6" s="61">
        <f>Exp_9!L6</f>
        <v>0</v>
      </c>
      <c r="M6" s="53">
        <f>Exp_9!M6</f>
        <v>0</v>
      </c>
      <c r="N6" s="62">
        <f>Exp_9!N6</f>
        <v>0</v>
      </c>
      <c r="O6" s="61">
        <f>Exp_9!O6</f>
        <v>0</v>
      </c>
      <c r="P6" s="53">
        <f>Exp_9!P6</f>
        <v>0</v>
      </c>
      <c r="Q6" s="62">
        <f>Exp_9!Q6</f>
        <v>0</v>
      </c>
    </row>
    <row r="7" spans="2:17" x14ac:dyDescent="0.35">
      <c r="B7" s="12">
        <v>40</v>
      </c>
      <c r="C7" s="15">
        <f>Exp_9!C7</f>
        <v>23.814470289061155</v>
      </c>
      <c r="D7" s="16">
        <f>Exp_9!D7</f>
        <v>21.864975171000289</v>
      </c>
      <c r="E7" s="17">
        <f>Exp_9!E7</f>
        <v>25.328919862530626</v>
      </c>
      <c r="F7" s="15">
        <f>Exp_9!F7</f>
        <v>4</v>
      </c>
      <c r="G7" s="16">
        <f>Exp_9!G7</f>
        <v>4</v>
      </c>
      <c r="H7" s="17">
        <f>Exp_9!H7</f>
        <v>4</v>
      </c>
      <c r="I7" s="15">
        <f>Exp_9!I7</f>
        <v>1</v>
      </c>
      <c r="J7" s="16">
        <f>Exp_9!J7</f>
        <v>1</v>
      </c>
      <c r="K7" s="17">
        <f>Exp_9!K7</f>
        <v>1</v>
      </c>
      <c r="L7" s="15">
        <f>Exp_9!L7</f>
        <v>0</v>
      </c>
      <c r="M7" s="16">
        <f>Exp_9!M7</f>
        <v>0</v>
      </c>
      <c r="N7" s="17">
        <f>Exp_9!N7</f>
        <v>0</v>
      </c>
      <c r="O7" s="15">
        <f>Exp_9!O7</f>
        <v>0</v>
      </c>
      <c r="P7" s="16">
        <f>Exp_9!P7</f>
        <v>0</v>
      </c>
      <c r="Q7" s="17">
        <f>Exp_9!Q7</f>
        <v>0</v>
      </c>
    </row>
    <row r="8" spans="2:17" x14ac:dyDescent="0.35">
      <c r="B8" s="12">
        <v>100</v>
      </c>
      <c r="C8" s="24">
        <f>Exp_9!C8</f>
        <v>24.114944386583559</v>
      </c>
      <c r="D8" s="25">
        <f>Exp_9!D8</f>
        <v>22.976653616837918</v>
      </c>
      <c r="E8" s="26">
        <f>Exp_9!E8</f>
        <v>23.925311212657267</v>
      </c>
      <c r="F8" s="24">
        <f>Exp_9!F8</f>
        <v>4</v>
      </c>
      <c r="G8" s="25">
        <f>Exp_9!G8</f>
        <v>4</v>
      </c>
      <c r="H8" s="26">
        <f>Exp_9!H8</f>
        <v>4</v>
      </c>
      <c r="I8" s="24">
        <f>Exp_9!I8</f>
        <v>1</v>
      </c>
      <c r="J8" s="25">
        <f>Exp_9!J8</f>
        <v>1</v>
      </c>
      <c r="K8" s="26">
        <f>Exp_9!K8</f>
        <v>1</v>
      </c>
      <c r="L8" s="24">
        <f>Exp_9!L8</f>
        <v>0</v>
      </c>
      <c r="M8" s="25">
        <f>Exp_9!M8</f>
        <v>0</v>
      </c>
      <c r="N8" s="26">
        <f>Exp_9!N8</f>
        <v>0</v>
      </c>
      <c r="O8" s="24">
        <f>Exp_9!O8</f>
        <v>0</v>
      </c>
      <c r="P8" s="25">
        <f>Exp_9!P8</f>
        <v>0</v>
      </c>
      <c r="Q8" s="26">
        <f>Exp_9!Q8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Exp_9!C42</f>
        <v>26.030470425621608</v>
      </c>
      <c r="D10" s="53">
        <f>Exp_9!D42</f>
        <v>23.943893711128219</v>
      </c>
      <c r="E10" s="62">
        <f>Exp_9!E42</f>
        <v>22.222763678435786</v>
      </c>
      <c r="F10" s="61">
        <f>Exp_9!F42</f>
        <v>4</v>
      </c>
      <c r="G10" s="53">
        <f>Exp_9!G42</f>
        <v>4</v>
      </c>
      <c r="H10" s="62">
        <f>Exp_9!H42</f>
        <v>4</v>
      </c>
      <c r="I10" s="61">
        <f>Exp_9!I42</f>
        <v>1</v>
      </c>
      <c r="J10" s="53">
        <f>Exp_9!J42</f>
        <v>1</v>
      </c>
      <c r="K10" s="62">
        <f>Exp_9!K42</f>
        <v>1</v>
      </c>
      <c r="L10" s="61">
        <f>Exp_9!L42</f>
        <v>0</v>
      </c>
      <c r="M10" s="53">
        <f>Exp_9!M42</f>
        <v>0</v>
      </c>
      <c r="N10" s="62">
        <f>Exp_9!N42</f>
        <v>0</v>
      </c>
      <c r="O10" s="61">
        <f>Exp_9!O42</f>
        <v>0</v>
      </c>
      <c r="P10" s="53">
        <f>Exp_9!P42</f>
        <v>0</v>
      </c>
      <c r="Q10" s="62">
        <f>Exp_9!Q42</f>
        <v>0</v>
      </c>
    </row>
    <row r="11" spans="2:17" x14ac:dyDescent="0.35">
      <c r="B11" s="12">
        <f>$B$7</f>
        <v>40</v>
      </c>
      <c r="C11" s="15">
        <f>Exp_9!C43</f>
        <v>24.613862893167124</v>
      </c>
      <c r="D11" s="16">
        <f>Exp_9!D43</f>
        <v>22.221359353911893</v>
      </c>
      <c r="E11" s="17">
        <f>Exp_9!E43</f>
        <v>26.829889936804719</v>
      </c>
      <c r="F11" s="15">
        <f>Exp_9!F43</f>
        <v>4</v>
      </c>
      <c r="G11" s="16">
        <f>Exp_9!G43</f>
        <v>4</v>
      </c>
      <c r="H11" s="17">
        <f>Exp_9!H43</f>
        <v>4</v>
      </c>
      <c r="I11" s="15">
        <f>Exp_9!I43</f>
        <v>1</v>
      </c>
      <c r="J11" s="16">
        <f>Exp_9!J43</f>
        <v>1</v>
      </c>
      <c r="K11" s="17">
        <f>Exp_9!K43</f>
        <v>1</v>
      </c>
      <c r="L11" s="15">
        <f>Exp_9!L43</f>
        <v>0</v>
      </c>
      <c r="M11" s="16">
        <f>Exp_9!M43</f>
        <v>0</v>
      </c>
      <c r="N11" s="17">
        <f>Exp_9!N43</f>
        <v>0</v>
      </c>
      <c r="O11" s="15">
        <f>Exp_9!O43</f>
        <v>0</v>
      </c>
      <c r="P11" s="16">
        <f>Exp_9!P43</f>
        <v>0</v>
      </c>
      <c r="Q11" s="17">
        <f>Exp_9!Q43</f>
        <v>0</v>
      </c>
    </row>
    <row r="12" spans="2:17" x14ac:dyDescent="0.35">
      <c r="B12" s="12">
        <f>$B$8</f>
        <v>100</v>
      </c>
      <c r="C12" s="24">
        <f>Exp_9!C44</f>
        <v>24.503304309022717</v>
      </c>
      <c r="D12" s="25">
        <f>Exp_9!D44</f>
        <v>23.740063909892751</v>
      </c>
      <c r="E12" s="26">
        <f>Exp_9!E44</f>
        <v>24.315823264687292</v>
      </c>
      <c r="F12" s="24">
        <f>Exp_9!F44</f>
        <v>4</v>
      </c>
      <c r="G12" s="25">
        <f>Exp_9!G44</f>
        <v>4</v>
      </c>
      <c r="H12" s="26">
        <f>Exp_9!H44</f>
        <v>4</v>
      </c>
      <c r="I12" s="24">
        <f>Exp_9!I44</f>
        <v>1</v>
      </c>
      <c r="J12" s="25">
        <f>Exp_9!J44</f>
        <v>1</v>
      </c>
      <c r="K12" s="26">
        <f>Exp_9!K44</f>
        <v>1</v>
      </c>
      <c r="L12" s="24">
        <f>Exp_9!L44</f>
        <v>0</v>
      </c>
      <c r="M12" s="25">
        <f>Exp_9!M44</f>
        <v>0</v>
      </c>
      <c r="N12" s="26">
        <f>Exp_9!N44</f>
        <v>0</v>
      </c>
      <c r="O12" s="24">
        <f>Exp_9!O44</f>
        <v>0</v>
      </c>
      <c r="P12" s="25">
        <f>Exp_9!P44</f>
        <v>0</v>
      </c>
      <c r="Q12" s="26">
        <f>Exp_9!Q44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Exp_9!C84</f>
        <v>27.191114721442897</v>
      </c>
      <c r="D14" s="53">
        <f>Exp_9!D84</f>
        <v>25.060556484153061</v>
      </c>
      <c r="E14" s="62">
        <f>Exp_9!E84</f>
        <v>23.133085157696911</v>
      </c>
      <c r="F14" s="61">
        <f>Exp_9!F84</f>
        <v>4</v>
      </c>
      <c r="G14" s="53">
        <f>Exp_9!G84</f>
        <v>4</v>
      </c>
      <c r="H14" s="62">
        <f>Exp_9!H84</f>
        <v>4</v>
      </c>
      <c r="I14" s="61">
        <f>Exp_9!I84</f>
        <v>1</v>
      </c>
      <c r="J14" s="53">
        <f>Exp_9!J84</f>
        <v>1</v>
      </c>
      <c r="K14" s="62">
        <f>Exp_9!K84</f>
        <v>1</v>
      </c>
      <c r="L14" s="61">
        <f>Exp_9!L84</f>
        <v>0</v>
      </c>
      <c r="M14" s="53">
        <f>Exp_9!M84</f>
        <v>0</v>
      </c>
      <c r="N14" s="62">
        <f>Exp_9!N84</f>
        <v>0</v>
      </c>
      <c r="O14" s="61">
        <f>Exp_9!O84</f>
        <v>0</v>
      </c>
      <c r="P14" s="53">
        <f>Exp_9!P84</f>
        <v>0</v>
      </c>
      <c r="Q14" s="62">
        <f>Exp_9!Q84</f>
        <v>0</v>
      </c>
    </row>
    <row r="15" spans="2:17" x14ac:dyDescent="0.35">
      <c r="B15" s="12">
        <f>$B$7</f>
        <v>40</v>
      </c>
      <c r="C15" s="15">
        <f>Exp_9!C85</f>
        <v>25.873945977374319</v>
      </c>
      <c r="D15" s="16">
        <f>Exp_9!D85</f>
        <v>23.334843049381444</v>
      </c>
      <c r="E15" s="17">
        <f>Exp_9!E85</f>
        <v>28.019505283309936</v>
      </c>
      <c r="F15" s="15">
        <f>Exp_9!F85</f>
        <v>4</v>
      </c>
      <c r="G15" s="16">
        <f>Exp_9!G85</f>
        <v>4</v>
      </c>
      <c r="H15" s="17">
        <f>Exp_9!H85</f>
        <v>4</v>
      </c>
      <c r="I15" s="15">
        <f>Exp_9!I85</f>
        <v>1</v>
      </c>
      <c r="J15" s="16">
        <f>Exp_9!J85</f>
        <v>1</v>
      </c>
      <c r="K15" s="17">
        <f>Exp_9!K85</f>
        <v>1</v>
      </c>
      <c r="L15" s="15">
        <f>Exp_9!L85</f>
        <v>0</v>
      </c>
      <c r="M15" s="16">
        <f>Exp_9!M85</f>
        <v>0</v>
      </c>
      <c r="N15" s="17">
        <f>Exp_9!N85</f>
        <v>0</v>
      </c>
      <c r="O15" s="15">
        <f>Exp_9!O85</f>
        <v>0</v>
      </c>
      <c r="P15" s="16">
        <f>Exp_9!P85</f>
        <v>0</v>
      </c>
      <c r="Q15" s="17">
        <f>Exp_9!Q85</f>
        <v>0</v>
      </c>
    </row>
    <row r="16" spans="2:17" x14ac:dyDescent="0.35">
      <c r="B16" s="12">
        <f>$B$8</f>
        <v>100</v>
      </c>
      <c r="C16" s="24">
        <f>Exp_9!C86</f>
        <v>25.462125719486373</v>
      </c>
      <c r="D16" s="25">
        <f>Exp_9!D86</f>
        <v>24.967460990509476</v>
      </c>
      <c r="E16" s="26">
        <f>Exp_9!E86</f>
        <v>25.478097414161216</v>
      </c>
      <c r="F16" s="24">
        <f>Exp_9!F86</f>
        <v>4</v>
      </c>
      <c r="G16" s="25">
        <f>Exp_9!G86</f>
        <v>4</v>
      </c>
      <c r="H16" s="26">
        <f>Exp_9!H86</f>
        <v>4</v>
      </c>
      <c r="I16" s="24">
        <f>Exp_9!I86</f>
        <v>1</v>
      </c>
      <c r="J16" s="25">
        <f>Exp_9!J86</f>
        <v>1</v>
      </c>
      <c r="K16" s="26">
        <f>Exp_9!K86</f>
        <v>1</v>
      </c>
      <c r="L16" s="24">
        <f>Exp_9!L86</f>
        <v>0</v>
      </c>
      <c r="M16" s="25">
        <f>Exp_9!M86</f>
        <v>0</v>
      </c>
      <c r="N16" s="26">
        <f>Exp_9!N86</f>
        <v>0</v>
      </c>
      <c r="O16" s="24">
        <f>Exp_9!O86</f>
        <v>0</v>
      </c>
      <c r="P16" s="25">
        <f>Exp_9!P86</f>
        <v>0</v>
      </c>
      <c r="Q16" s="26">
        <f>Exp_9!Q86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Exp_9!C90</f>
        <v>26.266634598855997</v>
      </c>
      <c r="D18" s="53">
        <f>Exp_9!D90</f>
        <v>23.998269347837887</v>
      </c>
      <c r="E18" s="62">
        <f>Exp_9!E90</f>
        <v>22.264702117273647</v>
      </c>
      <c r="F18" s="61">
        <f>Exp_9!F90</f>
        <v>5.2210000000000001</v>
      </c>
      <c r="G18" s="53">
        <f>Exp_9!G90</f>
        <v>6.3724999999999996</v>
      </c>
      <c r="H18" s="62">
        <f>Exp_9!H90</f>
        <v>7.3810000000000002</v>
      </c>
      <c r="I18" s="61">
        <f>Exp_9!I90</f>
        <v>0.90125</v>
      </c>
      <c r="J18" s="53">
        <f>Exp_9!J90</f>
        <v>0.96325000000000005</v>
      </c>
      <c r="K18" s="62">
        <f>Exp_9!K90</f>
        <v>0.99012500000000003</v>
      </c>
      <c r="L18" s="61">
        <f>Exp_9!L90</f>
        <v>8.0799999999999594E-2</v>
      </c>
      <c r="M18" s="53">
        <f>Exp_9!M90</f>
        <v>0.1259749999999995</v>
      </c>
      <c r="N18" s="62">
        <f>Exp_9!N90</f>
        <v>0.17102499999999998</v>
      </c>
      <c r="O18" s="61">
        <f>Exp_9!O90</f>
        <v>0.19954299925220909</v>
      </c>
      <c r="P18" s="53">
        <f>Exp_9!P90</f>
        <v>0.2845139715268386</v>
      </c>
      <c r="Q18" s="62">
        <f>Exp_9!Q90</f>
        <v>0.36001835852056518</v>
      </c>
    </row>
    <row r="19" spans="2:17" x14ac:dyDescent="0.35">
      <c r="B19" s="12">
        <f>$B$7</f>
        <v>40</v>
      </c>
      <c r="C19" s="15">
        <f>Exp_9!C91</f>
        <v>24.391001035567683</v>
      </c>
      <c r="D19" s="16">
        <f>Exp_9!D91</f>
        <v>22.597747824500171</v>
      </c>
      <c r="E19" s="17">
        <f>Exp_9!E91</f>
        <v>25.973405994417533</v>
      </c>
      <c r="F19" s="15">
        <f>Exp_9!F91</f>
        <v>4.8715000000000002</v>
      </c>
      <c r="G19" s="16">
        <f>Exp_9!G91</f>
        <v>6.1795</v>
      </c>
      <c r="H19" s="17">
        <f>Exp_9!H91</f>
        <v>7.0265000000000004</v>
      </c>
      <c r="I19" s="15">
        <f>Exp_9!I91</f>
        <v>0.87537500000000001</v>
      </c>
      <c r="J19" s="16">
        <f>Exp_9!J91</f>
        <v>0.96512500000000001</v>
      </c>
      <c r="K19" s="17">
        <f>Exp_9!K91</f>
        <v>0.98850000000000005</v>
      </c>
      <c r="L19" s="15">
        <f>Exp_9!L91</f>
        <v>3.4249999999999843E-2</v>
      </c>
      <c r="M19" s="16">
        <f>Exp_9!M91</f>
        <v>5.7974999999999825E-2</v>
      </c>
      <c r="N19" s="17">
        <f>Exp_9!N91</f>
        <v>7.6812499999999881E-2</v>
      </c>
      <c r="O19" s="15">
        <f>Exp_9!O91</f>
        <v>0.1741968475968472</v>
      </c>
      <c r="P19" s="16">
        <f>Exp_9!P91</f>
        <v>0.26434077984923499</v>
      </c>
      <c r="Q19" s="17">
        <f>Exp_9!Q91</f>
        <v>0.331471545310555</v>
      </c>
    </row>
    <row r="20" spans="2:17" x14ac:dyDescent="0.35">
      <c r="B20" s="12">
        <f>$B$8</f>
        <v>100</v>
      </c>
      <c r="C20" s="24">
        <f>Exp_9!C92</f>
        <v>24.734696201882734</v>
      </c>
      <c r="D20" s="25">
        <f>Exp_9!D92</f>
        <v>23.140944643119791</v>
      </c>
      <c r="E20" s="26">
        <f>Exp_9!E92</f>
        <v>24.397552097088457</v>
      </c>
      <c r="F20" s="24">
        <f>Exp_9!F92</f>
        <v>4.4889999999999999</v>
      </c>
      <c r="G20" s="25">
        <f>Exp_9!G92</f>
        <v>5.7164999999999999</v>
      </c>
      <c r="H20" s="26">
        <f>Exp_9!H92</f>
        <v>6.48</v>
      </c>
      <c r="I20" s="24">
        <f>Exp_9!I92</f>
        <v>0.83562499999999995</v>
      </c>
      <c r="J20" s="25">
        <f>Exp_9!J92</f>
        <v>0.94725000000000004</v>
      </c>
      <c r="K20" s="26">
        <f>Exp_9!K92</f>
        <v>0.98087500000000005</v>
      </c>
      <c r="L20" s="24">
        <f>Exp_9!L92</f>
        <v>1.1464999999999904E-2</v>
      </c>
      <c r="M20" s="25">
        <f>Exp_9!M92</f>
        <v>1.9274999999999928E-2</v>
      </c>
      <c r="N20" s="26">
        <f>Exp_9!N92</f>
        <v>2.5565000000000015E-2</v>
      </c>
      <c r="O20" s="24">
        <f>Exp_9!O92</f>
        <v>0.1522000289565508</v>
      </c>
      <c r="P20" s="25">
        <f>Exp_9!P92</f>
        <v>0.23289295759653725</v>
      </c>
      <c r="Q20" s="26">
        <f>Exp_9!Q92</f>
        <v>0.29147626782187497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Exp_9!C126</f>
        <v>26.95904453532577</v>
      </c>
      <c r="D22" s="53">
        <f>Exp_9!D126</f>
        <v>24.632738521912739</v>
      </c>
      <c r="E22" s="62">
        <f>Exp_9!E126</f>
        <v>23.43187069711739</v>
      </c>
      <c r="F22" s="61">
        <f>Exp_9!F126</f>
        <v>5.2210000000000001</v>
      </c>
      <c r="G22" s="53">
        <f>Exp_9!G126</f>
        <v>6.3724999999999996</v>
      </c>
      <c r="H22" s="62">
        <f>Exp_9!H126</f>
        <v>7.3810000000000002</v>
      </c>
      <c r="I22" s="61">
        <f>Exp_9!I126</f>
        <v>0.90125</v>
      </c>
      <c r="J22" s="53">
        <f>Exp_9!J126</f>
        <v>0.96325000000000005</v>
      </c>
      <c r="K22" s="62">
        <f>Exp_9!K126</f>
        <v>0.99012500000000003</v>
      </c>
      <c r="L22" s="61">
        <f>Exp_9!L126</f>
        <v>8.0799999999999594E-2</v>
      </c>
      <c r="M22" s="53">
        <f>Exp_9!M126</f>
        <v>0.1259749999999995</v>
      </c>
      <c r="N22" s="62">
        <f>Exp_9!N126</f>
        <v>0.17102499999999998</v>
      </c>
      <c r="O22" s="61">
        <f>Exp_9!O126</f>
        <v>0.19954299925220909</v>
      </c>
      <c r="P22" s="53">
        <f>Exp_9!P126</f>
        <v>0.2845139715268386</v>
      </c>
      <c r="Q22" s="62">
        <f>Exp_9!Q126</f>
        <v>0.36001835852056518</v>
      </c>
    </row>
    <row r="23" spans="2:17" x14ac:dyDescent="0.35">
      <c r="B23" s="12">
        <f>$B$7</f>
        <v>40</v>
      </c>
      <c r="C23" s="15">
        <f>Exp_9!C127</f>
        <v>24.977555175694103</v>
      </c>
      <c r="D23" s="16">
        <f>Exp_9!D127</f>
        <v>23.248675507118556</v>
      </c>
      <c r="E23" s="17">
        <f>Exp_9!E127</f>
        <v>28.169375576963656</v>
      </c>
      <c r="F23" s="15">
        <f>Exp_9!F127</f>
        <v>4.8715000000000002</v>
      </c>
      <c r="G23" s="16">
        <f>Exp_9!G127</f>
        <v>6.1795</v>
      </c>
      <c r="H23" s="17">
        <f>Exp_9!H127</f>
        <v>7.0265000000000004</v>
      </c>
      <c r="I23" s="15">
        <f>Exp_9!I127</f>
        <v>0.87537500000000001</v>
      </c>
      <c r="J23" s="16">
        <f>Exp_9!J127</f>
        <v>0.96512500000000001</v>
      </c>
      <c r="K23" s="17">
        <f>Exp_9!K127</f>
        <v>0.98850000000000005</v>
      </c>
      <c r="L23" s="15">
        <f>Exp_9!L127</f>
        <v>3.4249999999999843E-2</v>
      </c>
      <c r="M23" s="16">
        <f>Exp_9!M127</f>
        <v>5.7974999999999825E-2</v>
      </c>
      <c r="N23" s="17">
        <f>Exp_9!N127</f>
        <v>7.6812499999999881E-2</v>
      </c>
      <c r="O23" s="15">
        <f>Exp_9!O127</f>
        <v>0.1741968475968472</v>
      </c>
      <c r="P23" s="16">
        <f>Exp_9!P127</f>
        <v>0.26434077984923499</v>
      </c>
      <c r="Q23" s="17">
        <f>Exp_9!Q127</f>
        <v>0.331471545310555</v>
      </c>
    </row>
    <row r="24" spans="2:17" x14ac:dyDescent="0.35">
      <c r="B24" s="12">
        <f>$B$8</f>
        <v>100</v>
      </c>
      <c r="C24" s="24">
        <f>Exp_9!C128</f>
        <v>25.073633511531067</v>
      </c>
      <c r="D24" s="25">
        <f>Exp_9!D128</f>
        <v>24.376316587376543</v>
      </c>
      <c r="E24" s="26">
        <f>Exp_9!E128</f>
        <v>25.243649203348486</v>
      </c>
      <c r="F24" s="24">
        <f>Exp_9!F128</f>
        <v>4.4889999999999999</v>
      </c>
      <c r="G24" s="25">
        <f>Exp_9!G128</f>
        <v>5.7164999999999999</v>
      </c>
      <c r="H24" s="26">
        <f>Exp_9!H128</f>
        <v>6.48</v>
      </c>
      <c r="I24" s="24">
        <f>Exp_9!I128</f>
        <v>0.83562499999999995</v>
      </c>
      <c r="J24" s="25">
        <f>Exp_9!J128</f>
        <v>0.94725000000000004</v>
      </c>
      <c r="K24" s="26">
        <f>Exp_9!K128</f>
        <v>0.98087500000000005</v>
      </c>
      <c r="L24" s="24">
        <f>Exp_9!L128</f>
        <v>1.1464999999999904E-2</v>
      </c>
      <c r="M24" s="25">
        <f>Exp_9!M128</f>
        <v>1.9274999999999928E-2</v>
      </c>
      <c r="N24" s="26">
        <f>Exp_9!N128</f>
        <v>2.5565000000000015E-2</v>
      </c>
      <c r="O24" s="24">
        <f>Exp_9!O128</f>
        <v>0.1522000289565508</v>
      </c>
      <c r="P24" s="25">
        <f>Exp_9!P128</f>
        <v>0.23289295759653725</v>
      </c>
      <c r="Q24" s="26">
        <f>Exp_9!Q128</f>
        <v>0.29147626782187497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Exp_9!C168</f>
        <v>28.342832997957796</v>
      </c>
      <c r="D26" s="53">
        <f>Exp_9!D168</f>
        <v>26.12874832796296</v>
      </c>
      <c r="E26" s="62">
        <f>Exp_9!E168</f>
        <v>25.206485095944927</v>
      </c>
      <c r="F26" s="61">
        <f>Exp_9!F168</f>
        <v>5.2210000000000001</v>
      </c>
      <c r="G26" s="53">
        <f>Exp_9!G168</f>
        <v>6.3724999999999996</v>
      </c>
      <c r="H26" s="62">
        <f>Exp_9!H168</f>
        <v>7.3810000000000002</v>
      </c>
      <c r="I26" s="61">
        <f>Exp_9!I168</f>
        <v>0.90125</v>
      </c>
      <c r="J26" s="53">
        <f>Exp_9!J168</f>
        <v>0.96325000000000005</v>
      </c>
      <c r="K26" s="62">
        <f>Exp_9!K168</f>
        <v>0.99012500000000003</v>
      </c>
      <c r="L26" s="61">
        <f>Exp_9!L168</f>
        <v>8.0799999999999594E-2</v>
      </c>
      <c r="M26" s="53">
        <f>Exp_9!M168</f>
        <v>0.1259749999999995</v>
      </c>
      <c r="N26" s="62">
        <f>Exp_9!N168</f>
        <v>0.17102499999999998</v>
      </c>
      <c r="O26" s="61">
        <f>Exp_9!O168</f>
        <v>0.19954299925220909</v>
      </c>
      <c r="P26" s="53">
        <f>Exp_9!P168</f>
        <v>0.2845139715268386</v>
      </c>
      <c r="Q26" s="62">
        <f>Exp_9!Q168</f>
        <v>0.36001835852056518</v>
      </c>
    </row>
    <row r="27" spans="2:17" x14ac:dyDescent="0.35">
      <c r="B27" s="12">
        <f>$B$7</f>
        <v>40</v>
      </c>
      <c r="C27" s="15">
        <f>Exp_9!C169</f>
        <v>26.079256827849299</v>
      </c>
      <c r="D27" s="16">
        <f>Exp_9!D169</f>
        <v>24.623014060144509</v>
      </c>
      <c r="E27" s="17">
        <f>Exp_9!E169</f>
        <v>30.456799980916262</v>
      </c>
      <c r="F27" s="15">
        <f>Exp_9!F169</f>
        <v>4.8715000000000002</v>
      </c>
      <c r="G27" s="16">
        <f>Exp_9!G169</f>
        <v>6.1795</v>
      </c>
      <c r="H27" s="17">
        <f>Exp_9!H169</f>
        <v>7.0265000000000004</v>
      </c>
      <c r="I27" s="15">
        <f>Exp_9!I169</f>
        <v>0.87537500000000001</v>
      </c>
      <c r="J27" s="16">
        <f>Exp_9!J169</f>
        <v>0.96512500000000001</v>
      </c>
      <c r="K27" s="17">
        <f>Exp_9!K169</f>
        <v>0.98850000000000005</v>
      </c>
      <c r="L27" s="15">
        <f>Exp_9!L169</f>
        <v>3.4249999999999843E-2</v>
      </c>
      <c r="M27" s="16">
        <f>Exp_9!M169</f>
        <v>5.7974999999999825E-2</v>
      </c>
      <c r="N27" s="17">
        <f>Exp_9!N169</f>
        <v>7.6812499999999881E-2</v>
      </c>
      <c r="O27" s="15">
        <f>Exp_9!O169</f>
        <v>0.1741968475968472</v>
      </c>
      <c r="P27" s="16">
        <f>Exp_9!P169</f>
        <v>0.26434077984923499</v>
      </c>
      <c r="Q27" s="17">
        <f>Exp_9!Q169</f>
        <v>0.331471545310555</v>
      </c>
    </row>
    <row r="28" spans="2:17" x14ac:dyDescent="0.35">
      <c r="B28" s="12">
        <f>$B$8</f>
        <v>100</v>
      </c>
      <c r="C28" s="24">
        <f>Exp_9!C170</f>
        <v>25.916461901714356</v>
      </c>
      <c r="D28" s="25">
        <f>Exp_9!D170</f>
        <v>26.211116242782836</v>
      </c>
      <c r="E28" s="26">
        <f>Exp_9!E170</f>
        <v>27.044383653288005</v>
      </c>
      <c r="F28" s="24">
        <f>Exp_9!F170</f>
        <v>4.4889999999999999</v>
      </c>
      <c r="G28" s="25">
        <f>Exp_9!G170</f>
        <v>5.7164999999999999</v>
      </c>
      <c r="H28" s="26">
        <f>Exp_9!H170</f>
        <v>6.48</v>
      </c>
      <c r="I28" s="24">
        <f>Exp_9!I170</f>
        <v>0.83562499999999995</v>
      </c>
      <c r="J28" s="25">
        <f>Exp_9!J170</f>
        <v>0.94725000000000004</v>
      </c>
      <c r="K28" s="26">
        <f>Exp_9!K170</f>
        <v>0.98087500000000005</v>
      </c>
      <c r="L28" s="24">
        <f>Exp_9!L170</f>
        <v>1.1464999999999904E-2</v>
      </c>
      <c r="M28" s="25">
        <f>Exp_9!M170</f>
        <v>1.9274999999999928E-2</v>
      </c>
      <c r="N28" s="26">
        <f>Exp_9!N170</f>
        <v>2.5565000000000015E-2</v>
      </c>
      <c r="O28" s="24">
        <f>Exp_9!O170</f>
        <v>0.1522000289565508</v>
      </c>
      <c r="P28" s="25">
        <f>Exp_9!P170</f>
        <v>0.23289295759653725</v>
      </c>
      <c r="Q28" s="26">
        <f>Exp_9!Q170</f>
        <v>0.29147626782187497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Exp_9!C210</f>
        <v>26.766308066349577</v>
      </c>
      <c r="D30" s="53">
        <f>Exp_9!D210</f>
        <v>24.912732978574439</v>
      </c>
      <c r="E30" s="62">
        <f>Exp_9!E210</f>
        <v>23.150048504528417</v>
      </c>
      <c r="F30" s="61">
        <f>Exp_9!F210</f>
        <v>4.024583333333335</v>
      </c>
      <c r="G30" s="53">
        <f>Exp_9!G210</f>
        <v>5.0122500000000016</v>
      </c>
      <c r="H30" s="62">
        <f>Exp_9!H210</f>
        <v>6.0879166666666658</v>
      </c>
      <c r="I30" s="61">
        <f>Exp_9!I210</f>
        <v>0.71685416666666746</v>
      </c>
      <c r="J30" s="53">
        <f>Exp_9!J210</f>
        <v>0.76945833333333336</v>
      </c>
      <c r="K30" s="62">
        <f>Exp_9!K210</f>
        <v>0.81083333333333429</v>
      </c>
      <c r="L30" s="61">
        <f>Exp_9!L210</f>
        <v>5.7858333333333151E-2</v>
      </c>
      <c r="M30" s="53">
        <f>Exp_9!M210</f>
        <v>9.6720833333333409E-2</v>
      </c>
      <c r="N30" s="62">
        <f>Exp_9!N210</f>
        <v>0.14222916666666657</v>
      </c>
      <c r="O30" s="61">
        <f>Exp_9!O210</f>
        <v>0.18079460003933706</v>
      </c>
      <c r="P30" s="53">
        <f>Exp_9!P210</f>
        <v>0.26863391471001752</v>
      </c>
      <c r="Q30" s="62">
        <f>Exp_9!Q210</f>
        <v>0.34716220764529587</v>
      </c>
    </row>
    <row r="31" spans="2:17" x14ac:dyDescent="0.35">
      <c r="B31" s="12">
        <f>$B$7</f>
        <v>40</v>
      </c>
      <c r="C31" s="15">
        <f>Exp_9!C211</f>
        <v>25.038049646915663</v>
      </c>
      <c r="D31" s="16">
        <f>Exp_9!D211</f>
        <v>23.058179308061025</v>
      </c>
      <c r="E31" s="17">
        <f>Exp_9!E211</f>
        <v>28.664752312203422</v>
      </c>
      <c r="F31" s="15">
        <f>Exp_9!F211</f>
        <v>4.1579999999999941</v>
      </c>
      <c r="G31" s="16">
        <f>Exp_9!G211</f>
        <v>5.9534999999999991</v>
      </c>
      <c r="H31" s="17">
        <f>Exp_9!H211</f>
        <v>7.7303333333333208</v>
      </c>
      <c r="I31" s="15">
        <f>Exp_9!I211</f>
        <v>0.68312500000000009</v>
      </c>
      <c r="J31" s="16">
        <f>Exp_9!J211</f>
        <v>0.75287500000000029</v>
      </c>
      <c r="K31" s="17">
        <f>Exp_9!K211</f>
        <v>0.79900000000000015</v>
      </c>
      <c r="L31" s="15">
        <f>Exp_9!L211</f>
        <v>3.5637499999999975E-2</v>
      </c>
      <c r="M31" s="16">
        <f>Exp_9!M211</f>
        <v>7.3549999999999921E-2</v>
      </c>
      <c r="N31" s="17">
        <f>Exp_9!N211</f>
        <v>0.11335833333333341</v>
      </c>
      <c r="O31" s="15">
        <f>Exp_9!O211</f>
        <v>0.21340268828393813</v>
      </c>
      <c r="P31" s="16">
        <f>Exp_9!P211</f>
        <v>0.34420244057833416</v>
      </c>
      <c r="Q31" s="17">
        <f>Exp_9!Q211</f>
        <v>0.4338776993377062</v>
      </c>
    </row>
    <row r="32" spans="2:17" x14ac:dyDescent="0.35">
      <c r="B32" s="12">
        <f>$B$8</f>
        <v>100</v>
      </c>
      <c r="C32" s="24">
        <f>Exp_9!C212</f>
        <v>25.379985629656197</v>
      </c>
      <c r="D32" s="25">
        <f>Exp_9!D212</f>
        <v>25.307518240081471</v>
      </c>
      <c r="E32" s="26">
        <f>Exp_9!E212</f>
        <v>26.515389549695982</v>
      </c>
      <c r="F32" s="24">
        <f>Exp_9!F212</f>
        <v>4.7153333333333336</v>
      </c>
      <c r="G32" s="25">
        <f>Exp_9!G212</f>
        <v>8.0117500000000028</v>
      </c>
      <c r="H32" s="26">
        <f>Exp_9!H212</f>
        <v>11.670833333333336</v>
      </c>
      <c r="I32" s="24">
        <f>Exp_9!I212</f>
        <v>0.63062500000000021</v>
      </c>
      <c r="J32" s="25">
        <f>Exp_9!J212</f>
        <v>0.71733333333333371</v>
      </c>
      <c r="K32" s="26">
        <f>Exp_9!K212</f>
        <v>0.76364583333333413</v>
      </c>
      <c r="L32" s="24">
        <f>Exp_9!L212</f>
        <v>2.1928333333333366E-2</v>
      </c>
      <c r="M32" s="25">
        <f>Exp_9!M212</f>
        <v>5.1424166666666632E-2</v>
      </c>
      <c r="N32" s="26">
        <f>Exp_9!N212</f>
        <v>8.6162499999999961E-2</v>
      </c>
      <c r="O32" s="24">
        <f>Exp_9!O212</f>
        <v>0.26470250472500934</v>
      </c>
      <c r="P32" s="25">
        <f>Exp_9!P212</f>
        <v>0.42303218739998166</v>
      </c>
      <c r="Q32" s="26">
        <f>Exp_9!Q212</f>
        <v>0.52119553247410599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Exp_9!C252</f>
        <v>29.103080295969882</v>
      </c>
      <c r="D34" s="53">
        <f>Exp_9!D252</f>
        <v>27.312735747338209</v>
      </c>
      <c r="E34" s="62">
        <f>Exp_9!E252</f>
        <v>26.414692732003044</v>
      </c>
      <c r="F34" s="61">
        <f>Exp_9!F252</f>
        <v>4.8001666666666667</v>
      </c>
      <c r="G34" s="53">
        <f>Exp_9!G252</f>
        <v>6.5254999999999912</v>
      </c>
      <c r="H34" s="62">
        <f>Exp_9!H252</f>
        <v>8.1528333333333318</v>
      </c>
      <c r="I34" s="61">
        <f>Exp_9!I252</f>
        <v>0.63418750000000002</v>
      </c>
      <c r="J34" s="53">
        <f>Exp_9!J252</f>
        <v>0.70102083333333376</v>
      </c>
      <c r="K34" s="62">
        <f>Exp_9!K252</f>
        <v>0.76247916666666649</v>
      </c>
      <c r="L34" s="61">
        <f>Exp_9!L252</f>
        <v>0.11317083333333343</v>
      </c>
      <c r="M34" s="53">
        <f>Exp_9!M252</f>
        <v>0.18607083333333327</v>
      </c>
      <c r="N34" s="62">
        <f>Exp_9!N252</f>
        <v>0.25514583333333307</v>
      </c>
      <c r="O34" s="61">
        <f>Exp_9!O252</f>
        <v>0.31631854008134941</v>
      </c>
      <c r="P34" s="53">
        <f>Exp_9!P252</f>
        <v>0.42125702193618192</v>
      </c>
      <c r="Q34" s="62">
        <f>Exp_9!Q252</f>
        <v>0.4911429267455969</v>
      </c>
    </row>
    <row r="35" spans="2:17" x14ac:dyDescent="0.35">
      <c r="B35" s="12">
        <f>$B$7</f>
        <v>40</v>
      </c>
      <c r="C35" s="15">
        <f>Exp_9!C253</f>
        <v>27.519115372082748</v>
      </c>
      <c r="D35" s="16">
        <f>Exp_9!D253</f>
        <v>27.224420995908062</v>
      </c>
      <c r="E35" s="17">
        <f>Exp_9!E253</f>
        <v>35.474160956181528</v>
      </c>
      <c r="F35" s="15">
        <f>Exp_9!F253</f>
        <v>6.326833333333334</v>
      </c>
      <c r="G35" s="16">
        <f>Exp_9!G253</f>
        <v>9.9008333333333329</v>
      </c>
      <c r="H35" s="17">
        <f>Exp_9!H253</f>
        <v>13.048500000000004</v>
      </c>
      <c r="I35" s="15">
        <f>Exp_9!I253</f>
        <v>0.60135416666666675</v>
      </c>
      <c r="J35" s="16">
        <f>Exp_9!J253</f>
        <v>0.69114583333333324</v>
      </c>
      <c r="K35" s="17">
        <f>Exp_9!K253</f>
        <v>0.76041666666666685</v>
      </c>
      <c r="L35" s="15">
        <f>Exp_9!L253</f>
        <v>9.8035416666666625E-2</v>
      </c>
      <c r="M35" s="16">
        <f>Exp_9!M253</f>
        <v>0.17840624999999988</v>
      </c>
      <c r="N35" s="17">
        <f>Exp_9!N253</f>
        <v>0.25017083333333351</v>
      </c>
      <c r="O35" s="15">
        <f>Exp_9!O253</f>
        <v>0.41102519700581697</v>
      </c>
      <c r="P35" s="16">
        <f>Exp_9!P253</f>
        <v>0.53232139984921578</v>
      </c>
      <c r="Q35" s="17">
        <f>Exp_9!Q253</f>
        <v>0.602498211288507</v>
      </c>
    </row>
    <row r="36" spans="2:17" x14ac:dyDescent="0.35">
      <c r="B36" s="12">
        <f>$B$8</f>
        <v>100</v>
      </c>
      <c r="C36" s="24">
        <f>Exp_9!C254</f>
        <v>29.94388627369079</v>
      </c>
      <c r="D36" s="25">
        <f>Exp_9!D254</f>
        <v>34.279559141500059</v>
      </c>
      <c r="E36" s="26">
        <f>Exp_9!E254</f>
        <v>38.833683330099191</v>
      </c>
      <c r="F36" s="24">
        <f>Exp_9!F254</f>
        <v>10.338166666666654</v>
      </c>
      <c r="G36" s="25">
        <f>Exp_9!G254</f>
        <v>18.380000000000017</v>
      </c>
      <c r="H36" s="26">
        <f>Exp_9!H254</f>
        <v>26.562499999999989</v>
      </c>
      <c r="I36" s="24">
        <f>Exp_9!I254</f>
        <v>0.55541666666666656</v>
      </c>
      <c r="J36" s="25">
        <f>Exp_9!J254</f>
        <v>0.6627708333333342</v>
      </c>
      <c r="K36" s="26">
        <f>Exp_9!K254</f>
        <v>0.73377083333333315</v>
      </c>
      <c r="L36" s="24">
        <f>Exp_9!L254</f>
        <v>8.1165000000000029E-2</v>
      </c>
      <c r="M36" s="25">
        <f>Exp_9!M254</f>
        <v>0.15728916666666656</v>
      </c>
      <c r="N36" s="26">
        <f>Exp_9!N254</f>
        <v>0.23627416666666648</v>
      </c>
      <c r="O36" s="24">
        <f>Exp_9!O254</f>
        <v>0.50329341919497983</v>
      </c>
      <c r="P36" s="25">
        <f>Exp_9!P254</f>
        <v>0.62629004577765524</v>
      </c>
      <c r="Q36" s="26">
        <f>Exp_9!Q254</f>
        <v>0.69685872119906322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Exp_9!C258</f>
        <v>26.502833312839897</v>
      </c>
      <c r="D38" s="53">
        <f>Exp_9!D258</f>
        <v>24.136608202063901</v>
      </c>
      <c r="E38" s="62">
        <f>Exp_9!E258</f>
        <v>22.277279622904331</v>
      </c>
      <c r="F38" s="61">
        <f>Exp_9!F258</f>
        <v>6.7069999999999999</v>
      </c>
      <c r="G38" s="53">
        <f>Exp_9!G258</f>
        <v>7.0274999999999999</v>
      </c>
      <c r="H38" s="62">
        <f>Exp_9!H258</f>
        <v>7.2205000000000004</v>
      </c>
      <c r="I38" s="61">
        <f>Exp_9!I258</f>
        <v>0.84562499999999996</v>
      </c>
      <c r="J38" s="53">
        <f>Exp_9!J258</f>
        <v>0.90812499999999996</v>
      </c>
      <c r="K38" s="62">
        <f>Exp_9!K258</f>
        <v>0.94937499999999997</v>
      </c>
      <c r="L38" s="61">
        <f>Exp_9!L258</f>
        <v>0.1662249999999999</v>
      </c>
      <c r="M38" s="53">
        <f>Exp_9!M258</f>
        <v>0.16974999999999987</v>
      </c>
      <c r="N38" s="62">
        <f>Exp_9!N258</f>
        <v>0.17115000000000014</v>
      </c>
      <c r="O38" s="61">
        <f>Exp_9!O258</f>
        <v>0.35681142926775611</v>
      </c>
      <c r="P38" s="53">
        <f>Exp_9!P258</f>
        <v>0.36073975092030425</v>
      </c>
      <c r="Q38" s="62">
        <f>Exp_9!Q258</f>
        <v>0.35119465591383187</v>
      </c>
    </row>
    <row r="39" spans="2:17" x14ac:dyDescent="0.35">
      <c r="B39" s="12">
        <f>$B$7</f>
        <v>40</v>
      </c>
      <c r="C39" s="15">
        <f>Exp_9!C259</f>
        <v>24.759347068181633</v>
      </c>
      <c r="D39" s="16">
        <f>Exp_9!D259</f>
        <v>22.275101106255487</v>
      </c>
      <c r="E39" s="17">
        <f>Exp_9!E259</f>
        <v>25.553026273149225</v>
      </c>
      <c r="F39" s="15">
        <f>Exp_9!F259</f>
        <v>7.9145000000000003</v>
      </c>
      <c r="G39" s="16">
        <f>Exp_9!G259</f>
        <v>8.4055</v>
      </c>
      <c r="H39" s="17">
        <f>Exp_9!H259</f>
        <v>8.7260000000000009</v>
      </c>
      <c r="I39" s="15">
        <f>Exp_9!I259</f>
        <v>0.82399999999999995</v>
      </c>
      <c r="J39" s="16">
        <f>Exp_9!J259</f>
        <v>0.90262500000000001</v>
      </c>
      <c r="K39" s="17">
        <f>Exp_9!K259</f>
        <v>0.94299999999999995</v>
      </c>
      <c r="L39" s="15">
        <f>Exp_9!L259</f>
        <v>0.11546250000000016</v>
      </c>
      <c r="M39" s="16">
        <f>Exp_9!M259</f>
        <v>0.11987500000000018</v>
      </c>
      <c r="N39" s="17">
        <f>Exp_9!N259</f>
        <v>0.12385000000000028</v>
      </c>
      <c r="O39" s="15">
        <f>Exp_9!O259</f>
        <v>0.41441912835635469</v>
      </c>
      <c r="P39" s="16">
        <f>Exp_9!P259</f>
        <v>0.42064999507940604</v>
      </c>
      <c r="Q39" s="17">
        <f>Exp_9!Q259</f>
        <v>0.42047869242845382</v>
      </c>
    </row>
    <row r="40" spans="2:17" x14ac:dyDescent="0.35">
      <c r="B40" s="12">
        <f>$B$8</f>
        <v>100</v>
      </c>
      <c r="C40" s="24">
        <f>Exp_9!C260</f>
        <v>25.335785951719025</v>
      </c>
      <c r="D40" s="25">
        <f>Exp_9!D260</f>
        <v>23.771633822276183</v>
      </c>
      <c r="E40" s="26">
        <f>Exp_9!E260</f>
        <v>24.657784417789983</v>
      </c>
      <c r="F40" s="24">
        <f>Exp_9!F260</f>
        <v>9.8550000000000004</v>
      </c>
      <c r="G40" s="25">
        <f>Exp_9!G260</f>
        <v>10.5585</v>
      </c>
      <c r="H40" s="26">
        <f>Exp_9!H260</f>
        <v>10.2295</v>
      </c>
      <c r="I40" s="24">
        <f>Exp_9!I260</f>
        <v>0.78787499999999999</v>
      </c>
      <c r="J40" s="25">
        <f>Exp_9!J260</f>
        <v>0.88487499999999997</v>
      </c>
      <c r="K40" s="26">
        <f>Exp_9!K260</f>
        <v>0.92300000000000004</v>
      </c>
      <c r="L40" s="24">
        <f>Exp_9!L260</f>
        <v>6.7035000000000108E-2</v>
      </c>
      <c r="M40" s="25">
        <f>Exp_9!M260</f>
        <v>7.0190000000000113E-2</v>
      </c>
      <c r="N40" s="26">
        <f>Exp_9!N260</f>
        <v>6.5375000000000058E-2</v>
      </c>
      <c r="O40" s="24">
        <f>Exp_9!O260</f>
        <v>0.48290580014594048</v>
      </c>
      <c r="P40" s="25">
        <f>Exp_9!P260</f>
        <v>0.4891792845090206</v>
      </c>
      <c r="Q40" s="26">
        <f>Exp_9!Q260</f>
        <v>0.47663157996653172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Exp_9!C294</f>
        <v>27.2716689563931</v>
      </c>
      <c r="D42" s="53">
        <f>Exp_9!D294</f>
        <v>24.776662929183921</v>
      </c>
      <c r="E42" s="62">
        <f>Exp_9!E294</f>
        <v>22.760234951058379</v>
      </c>
      <c r="F42" s="61">
        <f>Exp_9!F294</f>
        <v>6.7895833333333409</v>
      </c>
      <c r="G42" s="53">
        <f>Exp_9!G294</f>
        <v>6.9409166666666682</v>
      </c>
      <c r="H42" s="62">
        <f>Exp_9!H294</f>
        <v>7.035583333333336</v>
      </c>
      <c r="I42" s="61">
        <f>Exp_9!I294</f>
        <v>0.77372916666666725</v>
      </c>
      <c r="J42" s="53">
        <f>Exp_9!J294</f>
        <v>0.80339583333333409</v>
      </c>
      <c r="K42" s="62">
        <f>Exp_9!K294</f>
        <v>0.82183333333333275</v>
      </c>
      <c r="L42" s="61">
        <f>Exp_9!L294</f>
        <v>0.18473333333333358</v>
      </c>
      <c r="M42" s="53">
        <f>Exp_9!M294</f>
        <v>0.18636666666666665</v>
      </c>
      <c r="N42" s="62">
        <f>Exp_9!N294</f>
        <v>0.18741250000000037</v>
      </c>
      <c r="O42" s="61">
        <f>Exp_9!O294</f>
        <v>0.37891346277239274</v>
      </c>
      <c r="P42" s="53">
        <f>Exp_9!P294</f>
        <v>0.37815094463643195</v>
      </c>
      <c r="Q42" s="62">
        <f>Exp_9!Q294</f>
        <v>0.37738751020257361</v>
      </c>
    </row>
    <row r="43" spans="2:17" x14ac:dyDescent="0.35">
      <c r="B43" s="12">
        <f>$B$7</f>
        <v>40</v>
      </c>
      <c r="C43" s="15">
        <f>Exp_9!C295</f>
        <v>26.075964699401599</v>
      </c>
      <c r="D43" s="16">
        <f>Exp_9!D295</f>
        <v>23.412751733733472</v>
      </c>
      <c r="E43" s="17">
        <f>Exp_9!E295</f>
        <v>27.639068767345776</v>
      </c>
      <c r="F43" s="15">
        <f>Exp_9!F295</f>
        <v>8.8840000000000039</v>
      </c>
      <c r="G43" s="16">
        <f>Exp_9!G295</f>
        <v>9.1384166666666644</v>
      </c>
      <c r="H43" s="17">
        <f>Exp_9!H295</f>
        <v>9.3238333333333347</v>
      </c>
      <c r="I43" s="15">
        <f>Exp_9!I295</f>
        <v>0.74885416666666671</v>
      </c>
      <c r="J43" s="16">
        <f>Exp_9!J295</f>
        <v>0.78624999999999978</v>
      </c>
      <c r="K43" s="17">
        <f>Exp_9!K295</f>
        <v>0.7986458333333335</v>
      </c>
      <c r="L43" s="15">
        <f>Exp_9!L295</f>
        <v>0.14721458333333345</v>
      </c>
      <c r="M43" s="16">
        <f>Exp_9!M295</f>
        <v>0.14983541666666672</v>
      </c>
      <c r="N43" s="17">
        <f>Exp_9!N295</f>
        <v>0.15323125000000018</v>
      </c>
      <c r="O43" s="15">
        <f>Exp_9!O295</f>
        <v>0.45658230774584696</v>
      </c>
      <c r="P43" s="16">
        <f>Exp_9!P295</f>
        <v>0.46125510363896444</v>
      </c>
      <c r="Q43" s="17">
        <f>Exp_9!Q295</f>
        <v>0.46451868339995567</v>
      </c>
    </row>
    <row r="44" spans="2:17" x14ac:dyDescent="0.35">
      <c r="B44" s="12">
        <f>$B$8</f>
        <v>100</v>
      </c>
      <c r="C44" s="24">
        <f>Exp_9!C296</f>
        <v>27.619804598456493</v>
      </c>
      <c r="D44" s="25">
        <f>Exp_9!D296</f>
        <v>25.786665536422621</v>
      </c>
      <c r="E44" s="26">
        <f>Exp_9!E296</f>
        <v>26.518528558231843</v>
      </c>
      <c r="F44" s="24">
        <f>Exp_9!F296</f>
        <v>13.998166666666664</v>
      </c>
      <c r="G44" s="25">
        <f>Exp_9!G296</f>
        <v>14.542999999999997</v>
      </c>
      <c r="H44" s="26">
        <f>Exp_9!H296</f>
        <v>14.374083333333338</v>
      </c>
      <c r="I44" s="24">
        <f>Exp_9!I296</f>
        <v>0.71337500000000009</v>
      </c>
      <c r="J44" s="25">
        <f>Exp_9!J296</f>
        <v>0.75999999999999979</v>
      </c>
      <c r="K44" s="26">
        <f>Exp_9!K296</f>
        <v>0.77033333333333354</v>
      </c>
      <c r="L44" s="24">
        <f>Exp_9!L296</f>
        <v>0.11144666666666654</v>
      </c>
      <c r="M44" s="25">
        <f>Exp_9!M296</f>
        <v>0.11503000000000005</v>
      </c>
      <c r="N44" s="26">
        <f>Exp_9!N296</f>
        <v>0.11292749999999989</v>
      </c>
      <c r="O44" s="24">
        <f>Exp_9!O296</f>
        <v>0.54965441549479011</v>
      </c>
      <c r="P44" s="25">
        <f>Exp_9!P296</f>
        <v>0.55663126158182941</v>
      </c>
      <c r="Q44" s="26">
        <f>Exp_9!Q296</f>
        <v>0.55332556183927883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Exp_9!C336</f>
        <v>28.913690873005727</v>
      </c>
      <c r="D46" s="53">
        <f>Exp_9!D336</f>
        <v>26.214957458368339</v>
      </c>
      <c r="E46" s="62">
        <f>Exp_9!E336</f>
        <v>24.14192574059345</v>
      </c>
      <c r="F46" s="61">
        <f>Exp_9!F336</f>
        <v>6.9904166666666683</v>
      </c>
      <c r="G46" s="53">
        <f>Exp_9!G336</f>
        <v>7.0309166666666751</v>
      </c>
      <c r="H46" s="62">
        <f>Exp_9!H336</f>
        <v>6.9437500000000005</v>
      </c>
      <c r="I46" s="61">
        <f>Exp_9!I336</f>
        <v>0.69710416666666697</v>
      </c>
      <c r="J46" s="53">
        <f>Exp_9!J336</f>
        <v>0.71377083333333302</v>
      </c>
      <c r="K46" s="62">
        <f>Exp_9!K336</f>
        <v>0.7171458333333337</v>
      </c>
      <c r="L46" s="61">
        <f>Exp_9!L336</f>
        <v>0.21010000000000006</v>
      </c>
      <c r="M46" s="53">
        <f>Exp_9!M336</f>
        <v>0.20879166666666674</v>
      </c>
      <c r="N46" s="62">
        <f>Exp_9!N336</f>
        <v>0.20375833333333337</v>
      </c>
      <c r="O46" s="61">
        <f>Exp_9!O336</f>
        <v>0.4028117602748989</v>
      </c>
      <c r="P46" s="53">
        <f>Exp_9!P336</f>
        <v>0.40286870445014783</v>
      </c>
      <c r="Q46" s="62">
        <f>Exp_9!Q336</f>
        <v>0.39626959005333579</v>
      </c>
    </row>
    <row r="47" spans="2:17" x14ac:dyDescent="0.35">
      <c r="B47" s="12">
        <f>$B$7</f>
        <v>40</v>
      </c>
      <c r="C47" s="15">
        <f>Exp_9!C337</f>
        <v>27.961300188130746</v>
      </c>
      <c r="D47" s="16">
        <f>Exp_9!D337</f>
        <v>26.151877354578463</v>
      </c>
      <c r="E47" s="17">
        <f>Exp_9!E337</f>
        <v>30.414383270802361</v>
      </c>
      <c r="F47" s="15">
        <f>Exp_9!F337</f>
        <v>10.973083333333332</v>
      </c>
      <c r="G47" s="16">
        <f>Exp_9!G337</f>
        <v>10.809916666666668</v>
      </c>
      <c r="H47" s="17">
        <f>Exp_9!H337</f>
        <v>10.958833333333329</v>
      </c>
      <c r="I47" s="15">
        <f>Exp_9!I337</f>
        <v>0.68999999999999972</v>
      </c>
      <c r="J47" s="16">
        <f>Exp_9!J337</f>
        <v>0.70275000000000065</v>
      </c>
      <c r="K47" s="17">
        <f>Exp_9!K337</f>
        <v>0.71187500000000004</v>
      </c>
      <c r="L47" s="15">
        <f>Exp_9!L337</f>
        <v>0.20532708333333338</v>
      </c>
      <c r="M47" s="16">
        <f>Exp_9!M337</f>
        <v>0.19997291666666661</v>
      </c>
      <c r="N47" s="17">
        <f>Exp_9!N337</f>
        <v>0.20278333333333337</v>
      </c>
      <c r="O47" s="15">
        <f>Exp_9!O337</f>
        <v>0.51134319166437725</v>
      </c>
      <c r="P47" s="16">
        <f>Exp_9!P337</f>
        <v>0.50662044449071486</v>
      </c>
      <c r="Q47" s="17">
        <f>Exp_9!Q337</f>
        <v>0.50784372831023672</v>
      </c>
    </row>
    <row r="48" spans="2:17" x14ac:dyDescent="0.35">
      <c r="B48" s="12">
        <f>$B$8</f>
        <v>100</v>
      </c>
      <c r="C48" s="24">
        <f>Exp_9!C338</f>
        <v>31.601266738020762</v>
      </c>
      <c r="D48" s="25">
        <f>Exp_9!D338</f>
        <v>28.85933342394631</v>
      </c>
      <c r="E48" s="26">
        <f>Exp_9!E338</f>
        <v>28.861328652265019</v>
      </c>
      <c r="F48" s="24">
        <f>Exp_9!F338</f>
        <v>19.866416666666669</v>
      </c>
      <c r="G48" s="25">
        <f>Exp_9!G338</f>
        <v>20.77375</v>
      </c>
      <c r="H48" s="26">
        <f>Exp_9!H338</f>
        <v>20.959833333333325</v>
      </c>
      <c r="I48" s="24">
        <f>Exp_9!I338</f>
        <v>0.66066666666666696</v>
      </c>
      <c r="J48" s="25">
        <f>Exp_9!J338</f>
        <v>0.69150000000000023</v>
      </c>
      <c r="K48" s="26">
        <f>Exp_9!K338</f>
        <v>0.70087500000000047</v>
      </c>
      <c r="L48" s="24">
        <f>Exp_9!L338</f>
        <v>0.17223750000000013</v>
      </c>
      <c r="M48" s="25">
        <f>Exp_9!M338</f>
        <v>0.18007749999999992</v>
      </c>
      <c r="N48" s="26">
        <f>Exp_9!N338</f>
        <v>0.18156333333333316</v>
      </c>
      <c r="O48" s="24">
        <f>Exp_9!O338</f>
        <v>0.62771271682117213</v>
      </c>
      <c r="P48" s="25">
        <f>Exp_9!P338</f>
        <v>0.62987484200393573</v>
      </c>
      <c r="Q48" s="26">
        <f>Exp_9!Q338</f>
        <v>0.63118802530324025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Exp_9!C342</f>
        <v>27.848817141897339</v>
      </c>
      <c r="D50" s="53">
        <f>Exp_9!D342</f>
        <v>24.902875989072182</v>
      </c>
      <c r="E50" s="62">
        <f>Exp_9!E342</f>
        <v>22.837605242030165</v>
      </c>
      <c r="F50" s="61">
        <f>Exp_9!F342</f>
        <v>5.0075000000000003</v>
      </c>
      <c r="G50" s="53">
        <f>Exp_9!G342</f>
        <v>5.3079999999999998</v>
      </c>
      <c r="H50" s="62">
        <f>Exp_9!H342</f>
        <v>5.5030000000000001</v>
      </c>
      <c r="I50" s="61">
        <f>Exp_9!I342</f>
        <v>0.71625000000000005</v>
      </c>
      <c r="J50" s="53">
        <f>Exp_9!J342</f>
        <v>0.79774999999999996</v>
      </c>
      <c r="K50" s="62">
        <f>Exp_9!K342</f>
        <v>0.85699999999999998</v>
      </c>
      <c r="L50" s="61">
        <f>Exp_9!L342</f>
        <v>0.10712499999999951</v>
      </c>
      <c r="M50" s="53">
        <f>Exp_9!M342</f>
        <v>0.10584999999999938</v>
      </c>
      <c r="N50" s="62">
        <f>Exp_9!N342</f>
        <v>0.10374999999999956</v>
      </c>
      <c r="O50" s="61">
        <f>Exp_9!O342</f>
        <v>0.27504329829956681</v>
      </c>
      <c r="P50" s="53">
        <f>Exp_9!P342</f>
        <v>0.26592571886103161</v>
      </c>
      <c r="Q50" s="62">
        <f>Exp_9!Q342</f>
        <v>0.24997699168951004</v>
      </c>
    </row>
    <row r="51" spans="2:17" x14ac:dyDescent="0.35">
      <c r="B51" s="12">
        <f>$B$7</f>
        <v>40</v>
      </c>
      <c r="C51" s="15">
        <f>Exp_9!C343</f>
        <v>26.461748134051753</v>
      </c>
      <c r="D51" s="16">
        <f>Exp_9!D343</f>
        <v>23.554674043464978</v>
      </c>
      <c r="E51" s="17">
        <f>Exp_9!E343</f>
        <v>26.66023778753685</v>
      </c>
      <c r="F51" s="15">
        <f>Exp_9!F343</f>
        <v>6.0354999999999999</v>
      </c>
      <c r="G51" s="16">
        <f>Exp_9!G343</f>
        <v>6.5830000000000002</v>
      </c>
      <c r="H51" s="17">
        <f>Exp_9!H343</f>
        <v>6.907</v>
      </c>
      <c r="I51" s="15">
        <f>Exp_9!I343</f>
        <v>0.71662499999999996</v>
      </c>
      <c r="J51" s="16">
        <f>Exp_9!J343</f>
        <v>0.81762500000000005</v>
      </c>
      <c r="K51" s="17">
        <f>Exp_9!K343</f>
        <v>0.87487499999999996</v>
      </c>
      <c r="L51" s="15">
        <f>Exp_9!L343</f>
        <v>7.9224999999999934E-2</v>
      </c>
      <c r="M51" s="16">
        <f>Exp_9!M343</f>
        <v>8.2812499999999956E-2</v>
      </c>
      <c r="N51" s="17">
        <f>Exp_9!N343</f>
        <v>8.5187500000000096E-2</v>
      </c>
      <c r="O51" s="15">
        <f>Exp_9!O343</f>
        <v>0.3431520547464883</v>
      </c>
      <c r="P51" s="16">
        <f>Exp_9!P343</f>
        <v>0.34360603702038306</v>
      </c>
      <c r="Q51" s="17">
        <f>Exp_9!Q343</f>
        <v>0.34213028579893873</v>
      </c>
    </row>
    <row r="52" spans="2:17" x14ac:dyDescent="0.35">
      <c r="B52" s="12">
        <f>$B$8</f>
        <v>100</v>
      </c>
      <c r="C52" s="24">
        <f>Exp_9!C344</f>
        <v>28.709272131053172</v>
      </c>
      <c r="D52" s="25">
        <f>Exp_9!D344</f>
        <v>25.633230110064048</v>
      </c>
      <c r="E52" s="26">
        <f>Exp_9!E344</f>
        <v>26.23310565352271</v>
      </c>
      <c r="F52" s="24">
        <f>Exp_9!F344</f>
        <v>7.8550000000000004</v>
      </c>
      <c r="G52" s="25">
        <f>Exp_9!G344</f>
        <v>8.6460000000000008</v>
      </c>
      <c r="H52" s="26">
        <f>Exp_9!H344</f>
        <v>8.5410000000000004</v>
      </c>
      <c r="I52" s="24">
        <f>Exp_9!I344</f>
        <v>0.70774999999999999</v>
      </c>
      <c r="J52" s="25">
        <f>Exp_9!J344</f>
        <v>0.81587500000000002</v>
      </c>
      <c r="K52" s="26">
        <f>Exp_9!K344</f>
        <v>0.87124999999999997</v>
      </c>
      <c r="L52" s="24">
        <f>Exp_9!L344</f>
        <v>5.0240000000000097E-2</v>
      </c>
      <c r="M52" s="25">
        <f>Exp_9!M344</f>
        <v>5.382500000000006E-2</v>
      </c>
      <c r="N52" s="26">
        <f>Exp_9!N344</f>
        <v>5.0560000000000049E-2</v>
      </c>
      <c r="O52" s="24">
        <f>Exp_9!O344</f>
        <v>0.43634805451985814</v>
      </c>
      <c r="P52" s="25">
        <f>Exp_9!P344</f>
        <v>0.44250966094943001</v>
      </c>
      <c r="Q52" s="26">
        <f>Exp_9!Q344</f>
        <v>0.42704111763132074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Exp_9!C378</f>
        <v>28.461689655205642</v>
      </c>
      <c r="D54" s="53">
        <f>Exp_9!D378</f>
        <v>25.792209081769649</v>
      </c>
      <c r="E54" s="62">
        <f>Exp_9!E378</f>
        <v>23.32831390560759</v>
      </c>
      <c r="F54" s="61">
        <f>Exp_9!F378</f>
        <v>5.207583333333333</v>
      </c>
      <c r="G54" s="53">
        <f>Exp_9!G378</f>
        <v>5.38641666666667</v>
      </c>
      <c r="H54" s="62">
        <f>Exp_9!H378</f>
        <v>5.5364999999999984</v>
      </c>
      <c r="I54" s="61">
        <f>Exp_9!I378</f>
        <v>0.66497916666666679</v>
      </c>
      <c r="J54" s="53">
        <f>Exp_9!J378</f>
        <v>0.70937499999999976</v>
      </c>
      <c r="K54" s="62">
        <f>Exp_9!K378</f>
        <v>0.74008333333333387</v>
      </c>
      <c r="L54" s="61">
        <f>Exp_9!L378</f>
        <v>0.12738333333333338</v>
      </c>
      <c r="M54" s="53">
        <f>Exp_9!M378</f>
        <v>0.12744583333333334</v>
      </c>
      <c r="N54" s="62">
        <f>Exp_9!N378</f>
        <v>0.12880833333333344</v>
      </c>
      <c r="O54" s="61">
        <f>Exp_9!O378</f>
        <v>0.31290485260675838</v>
      </c>
      <c r="P54" s="53">
        <f>Exp_9!P378</f>
        <v>0.3083203090224762</v>
      </c>
      <c r="Q54" s="62">
        <f>Exp_9!Q378</f>
        <v>0.30796620864766144</v>
      </c>
    </row>
    <row r="55" spans="2:17" x14ac:dyDescent="0.35">
      <c r="B55" s="12">
        <f>$B$7</f>
        <v>40</v>
      </c>
      <c r="C55" s="15">
        <f>Exp_9!C379</f>
        <v>27.964626648655354</v>
      </c>
      <c r="D55" s="16">
        <f>Exp_9!D379</f>
        <v>25.10963727514584</v>
      </c>
      <c r="E55" s="17">
        <f>Exp_9!E379</f>
        <v>29.450316648064604</v>
      </c>
      <c r="F55" s="15">
        <f>Exp_9!F379</f>
        <v>7.0564999999999918</v>
      </c>
      <c r="G55" s="16">
        <f>Exp_9!G379</f>
        <v>7.3527500000000048</v>
      </c>
      <c r="H55" s="17">
        <f>Exp_9!H379</f>
        <v>7.5541666666666734</v>
      </c>
      <c r="I55" s="15">
        <f>Exp_9!I379</f>
        <v>0.66504166666666698</v>
      </c>
      <c r="J55" s="16">
        <f>Exp_9!J379</f>
        <v>0.71606249999999949</v>
      </c>
      <c r="K55" s="17">
        <f>Exp_9!K379</f>
        <v>0.73897916666666608</v>
      </c>
      <c r="L55" s="15">
        <f>Exp_9!L379</f>
        <v>0.10990833333333344</v>
      </c>
      <c r="M55" s="16">
        <f>Exp_9!M379</f>
        <v>0.11221250000000006</v>
      </c>
      <c r="N55" s="17">
        <f>Exp_9!N379</f>
        <v>0.11495624999999997</v>
      </c>
      <c r="O55" s="15">
        <f>Exp_9!O379</f>
        <v>0.40651322006364571</v>
      </c>
      <c r="P55" s="16">
        <f>Exp_9!P379</f>
        <v>0.40904426883683703</v>
      </c>
      <c r="Q55" s="17">
        <f>Exp_9!Q379</f>
        <v>0.412799720207839</v>
      </c>
    </row>
    <row r="56" spans="2:17" x14ac:dyDescent="0.35">
      <c r="B56" s="12">
        <f>$B$8</f>
        <v>100</v>
      </c>
      <c r="C56" s="24">
        <f>Exp_9!C380</f>
        <v>31.284624440668615</v>
      </c>
      <c r="D56" s="25">
        <f>Exp_9!D380</f>
        <v>28.107983702209864</v>
      </c>
      <c r="E56" s="26">
        <f>Exp_9!E380</f>
        <v>28.980354023461771</v>
      </c>
      <c r="F56" s="24">
        <f>Exp_9!F380</f>
        <v>11.255583333333336</v>
      </c>
      <c r="G56" s="25">
        <f>Exp_9!G380</f>
        <v>11.908500000000004</v>
      </c>
      <c r="H56" s="26">
        <f>Exp_9!H380</f>
        <v>11.912583333333339</v>
      </c>
      <c r="I56" s="24">
        <f>Exp_9!I380</f>
        <v>0.64641666666666664</v>
      </c>
      <c r="J56" s="25">
        <f>Exp_9!J380</f>
        <v>0.70639583333333422</v>
      </c>
      <c r="K56" s="26">
        <f>Exp_9!K380</f>
        <v>0.72485416666666624</v>
      </c>
      <c r="L56" s="24">
        <f>Exp_9!L380</f>
        <v>8.6699166666666633E-2</v>
      </c>
      <c r="M56" s="25">
        <f>Exp_9!M380</f>
        <v>9.0829166666666572E-2</v>
      </c>
      <c r="N56" s="26">
        <f>Exp_9!N380</f>
        <v>9.0131666666666665E-2</v>
      </c>
      <c r="O56" s="24">
        <f>Exp_9!O380</f>
        <v>0.51739055911419041</v>
      </c>
      <c r="P56" s="25">
        <f>Exp_9!P380</f>
        <v>0.52532928471892071</v>
      </c>
      <c r="Q56" s="26">
        <f>Exp_9!Q380</f>
        <v>0.52206445057559736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Exp_9!C420</f>
        <v>30.321457122659055</v>
      </c>
      <c r="D58" s="53">
        <f>Exp_9!D420</f>
        <v>27.390177481358812</v>
      </c>
      <c r="E58" s="62">
        <f>Exp_9!E420</f>
        <v>25.107505674067049</v>
      </c>
      <c r="F58" s="61">
        <f>Exp_9!F420</f>
        <v>5.3948333333333274</v>
      </c>
      <c r="G58" s="53">
        <f>Exp_9!G420</f>
        <v>5.4330833333333279</v>
      </c>
      <c r="H58" s="62">
        <f>Exp_9!H420</f>
        <v>5.4131666666666645</v>
      </c>
      <c r="I58" s="61">
        <f>Exp_9!I420</f>
        <v>0.59854166666666675</v>
      </c>
      <c r="J58" s="53">
        <f>Exp_9!J420</f>
        <v>0.62212500000000071</v>
      </c>
      <c r="K58" s="62">
        <f>Exp_9!K420</f>
        <v>0.63431250000000028</v>
      </c>
      <c r="L58" s="61">
        <f>Exp_9!L420</f>
        <v>0.15003333333333349</v>
      </c>
      <c r="M58" s="53">
        <f>Exp_9!M420</f>
        <v>0.14722916666666658</v>
      </c>
      <c r="N58" s="62">
        <f>Exp_9!N420</f>
        <v>0.14379583333333373</v>
      </c>
      <c r="O58" s="61">
        <f>Exp_9!O420</f>
        <v>0.34520920160349339</v>
      </c>
      <c r="P58" s="53">
        <f>Exp_9!P420</f>
        <v>0.34229828123981582</v>
      </c>
      <c r="Q58" s="62">
        <f>Exp_9!Q420</f>
        <v>0.33608013993875091</v>
      </c>
    </row>
    <row r="59" spans="2:17" x14ac:dyDescent="0.35">
      <c r="B59" s="12">
        <f>$B$7</f>
        <v>40</v>
      </c>
      <c r="C59" s="15">
        <f>Exp_9!C421</f>
        <v>30.06108004049139</v>
      </c>
      <c r="D59" s="16">
        <f>Exp_9!D421</f>
        <v>28.019340432621853</v>
      </c>
      <c r="E59" s="17">
        <f>Exp_9!E421</f>
        <v>32.386235616422226</v>
      </c>
      <c r="F59" s="15">
        <f>Exp_9!F421</f>
        <v>8.7108333333333263</v>
      </c>
      <c r="G59" s="16">
        <f>Exp_9!G421</f>
        <v>8.6087500000000112</v>
      </c>
      <c r="H59" s="17">
        <f>Exp_9!H421</f>
        <v>8.736916666666664</v>
      </c>
      <c r="I59" s="15">
        <f>Exp_9!I421</f>
        <v>0.60793749999999958</v>
      </c>
      <c r="J59" s="16">
        <f>Exp_9!J421</f>
        <v>0.63045833333333257</v>
      </c>
      <c r="K59" s="17">
        <f>Exp_9!K421</f>
        <v>0.64606249999999987</v>
      </c>
      <c r="L59" s="15">
        <f>Exp_9!L421</f>
        <v>0.15697708333333335</v>
      </c>
      <c r="M59" s="16">
        <f>Exp_9!M421</f>
        <v>0.15217291666666666</v>
      </c>
      <c r="N59" s="17">
        <f>Exp_9!N421</f>
        <v>0.15381666666666655</v>
      </c>
      <c r="O59" s="15">
        <f>Exp_9!O421</f>
        <v>0.46757740931967229</v>
      </c>
      <c r="P59" s="16">
        <f>Exp_9!P421</f>
        <v>0.46143205011857524</v>
      </c>
      <c r="Q59" s="17">
        <f>Exp_9!Q421</f>
        <v>0.46210810764371446</v>
      </c>
    </row>
    <row r="60" spans="2:17" ht="15" thickBot="1" x14ac:dyDescent="0.4">
      <c r="B60" s="36">
        <f>$B$8</f>
        <v>100</v>
      </c>
      <c r="C60" s="49">
        <f>Exp_9!C422</f>
        <v>35.210426373756981</v>
      </c>
      <c r="D60" s="50">
        <f>Exp_9!D422</f>
        <v>31.955794684396015</v>
      </c>
      <c r="E60" s="51">
        <f>Exp_9!E422</f>
        <v>31.407557540567929</v>
      </c>
      <c r="F60" s="49">
        <f>Exp_9!F422</f>
        <v>15.434999999999997</v>
      </c>
      <c r="G60" s="50">
        <f>Exp_9!G422</f>
        <v>16.289999999999996</v>
      </c>
      <c r="H60" s="51">
        <f>Exp_9!H422</f>
        <v>16.516499999999986</v>
      </c>
      <c r="I60" s="49">
        <f>Exp_9!I422</f>
        <v>0.59302083333333344</v>
      </c>
      <c r="J60" s="50">
        <f>Exp_9!J422</f>
        <v>0.63135416666666733</v>
      </c>
      <c r="K60" s="51">
        <f>Exp_9!K422</f>
        <v>0.64577083333333352</v>
      </c>
      <c r="L60" s="49">
        <f>Exp_9!L422</f>
        <v>0.1306291666666666</v>
      </c>
      <c r="M60" s="50">
        <f>Exp_9!M422</f>
        <v>0.13764583333333325</v>
      </c>
      <c r="N60" s="51">
        <f>Exp_9!N422</f>
        <v>0.13933416666666654</v>
      </c>
      <c r="O60" s="49">
        <f>Exp_9!O422</f>
        <v>0.59797777460223667</v>
      </c>
      <c r="P60" s="50">
        <f>Exp_9!P422</f>
        <v>0.60088237322498594</v>
      </c>
      <c r="Q60" s="51">
        <f>Exp_9!Q422</f>
        <v>0.6015223953280141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D0220-6927-4DFD-830C-3E553FB77241}">
  <sheetPr codeName="Sheet20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Exp_10!B1</f>
        <v>Exp10: using high Rsquared, static case (rho_yt=0), m=0, no breaks baseline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Exp_10!C6</f>
        <v>7.4182734561392936</v>
      </c>
      <c r="D6" s="53">
        <f>Exp_10!D6</f>
        <v>6.8444524897603847</v>
      </c>
      <c r="E6" s="62">
        <f>Exp_10!E6</f>
        <v>6.3424472527345737</v>
      </c>
      <c r="F6" s="61">
        <f>Exp_10!F6</f>
        <v>4</v>
      </c>
      <c r="G6" s="53">
        <f>Exp_10!G6</f>
        <v>4</v>
      </c>
      <c r="H6" s="62">
        <f>Exp_10!H6</f>
        <v>4</v>
      </c>
      <c r="I6" s="61">
        <f>Exp_10!I6</f>
        <v>1</v>
      </c>
      <c r="J6" s="53">
        <f>Exp_10!J6</f>
        <v>1</v>
      </c>
      <c r="K6" s="62">
        <f>Exp_10!K6</f>
        <v>1</v>
      </c>
      <c r="L6" s="61">
        <f>Exp_10!L6</f>
        <v>0</v>
      </c>
      <c r="M6" s="53">
        <f>Exp_10!M6</f>
        <v>0</v>
      </c>
      <c r="N6" s="62">
        <f>Exp_10!N6</f>
        <v>0</v>
      </c>
      <c r="O6" s="61">
        <f>Exp_10!O6</f>
        <v>0</v>
      </c>
      <c r="P6" s="53">
        <f>Exp_10!P6</f>
        <v>0</v>
      </c>
      <c r="Q6" s="62">
        <f>Exp_10!Q6</f>
        <v>0</v>
      </c>
    </row>
    <row r="7" spans="2:17" x14ac:dyDescent="0.35">
      <c r="B7" s="12">
        <v>40</v>
      </c>
      <c r="C7" s="15">
        <f>Exp_10!C7</f>
        <v>6.9387695348879239</v>
      </c>
      <c r="D7" s="16">
        <f>Exp_10!D7</f>
        <v>6.3707494542637928</v>
      </c>
      <c r="E7" s="17">
        <f>Exp_10!E7</f>
        <v>7.3800313574253265</v>
      </c>
      <c r="F7" s="15">
        <f>Exp_10!F7</f>
        <v>4</v>
      </c>
      <c r="G7" s="16">
        <f>Exp_10!G7</f>
        <v>4</v>
      </c>
      <c r="H7" s="17">
        <f>Exp_10!H7</f>
        <v>4</v>
      </c>
      <c r="I7" s="15">
        <f>Exp_10!I7</f>
        <v>1</v>
      </c>
      <c r="J7" s="16">
        <f>Exp_10!J7</f>
        <v>1</v>
      </c>
      <c r="K7" s="17">
        <f>Exp_10!K7</f>
        <v>1</v>
      </c>
      <c r="L7" s="15">
        <f>Exp_10!L7</f>
        <v>0</v>
      </c>
      <c r="M7" s="16">
        <f>Exp_10!M7</f>
        <v>0</v>
      </c>
      <c r="N7" s="17">
        <f>Exp_10!N7</f>
        <v>0</v>
      </c>
      <c r="O7" s="15">
        <f>Exp_10!O7</f>
        <v>0</v>
      </c>
      <c r="P7" s="16">
        <f>Exp_10!P7</f>
        <v>0</v>
      </c>
      <c r="Q7" s="17">
        <f>Exp_10!Q7</f>
        <v>0</v>
      </c>
    </row>
    <row r="8" spans="2:17" x14ac:dyDescent="0.35">
      <c r="B8" s="12">
        <v>100</v>
      </c>
      <c r="C8" s="24">
        <f>Exp_10!C8</f>
        <v>7.0263180080894889</v>
      </c>
      <c r="D8" s="25">
        <f>Exp_10!D8</f>
        <v>6.6946567441988902</v>
      </c>
      <c r="E8" s="26">
        <f>Exp_10!E8</f>
        <v>6.9710650096363533</v>
      </c>
      <c r="F8" s="24">
        <f>Exp_10!F8</f>
        <v>4</v>
      </c>
      <c r="G8" s="25">
        <f>Exp_10!G8</f>
        <v>4</v>
      </c>
      <c r="H8" s="26">
        <f>Exp_10!H8</f>
        <v>4</v>
      </c>
      <c r="I8" s="24">
        <f>Exp_10!I8</f>
        <v>1</v>
      </c>
      <c r="J8" s="25">
        <f>Exp_10!J8</f>
        <v>1</v>
      </c>
      <c r="K8" s="26">
        <f>Exp_10!K8</f>
        <v>1</v>
      </c>
      <c r="L8" s="24">
        <f>Exp_10!L8</f>
        <v>0</v>
      </c>
      <c r="M8" s="25">
        <f>Exp_10!M8</f>
        <v>0</v>
      </c>
      <c r="N8" s="26">
        <f>Exp_10!N8</f>
        <v>0</v>
      </c>
      <c r="O8" s="24">
        <f>Exp_10!O8</f>
        <v>0</v>
      </c>
      <c r="P8" s="25">
        <f>Exp_10!P8</f>
        <v>0</v>
      </c>
      <c r="Q8" s="26">
        <f>Exp_10!Q8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Exp_10!C42</f>
        <v>7.584440593292114</v>
      </c>
      <c r="D10" s="53">
        <f>Exp_10!D42</f>
        <v>6.9764793511147563</v>
      </c>
      <c r="E10" s="62">
        <f>Exp_10!E42</f>
        <v>6.4749975003127842</v>
      </c>
      <c r="F10" s="61">
        <f>Exp_10!F42</f>
        <v>4</v>
      </c>
      <c r="G10" s="53">
        <f>Exp_10!G42</f>
        <v>4</v>
      </c>
      <c r="H10" s="62">
        <f>Exp_10!H42</f>
        <v>4</v>
      </c>
      <c r="I10" s="61">
        <f>Exp_10!I42</f>
        <v>1</v>
      </c>
      <c r="J10" s="53">
        <f>Exp_10!J42</f>
        <v>1</v>
      </c>
      <c r="K10" s="62">
        <f>Exp_10!K42</f>
        <v>1</v>
      </c>
      <c r="L10" s="61">
        <f>Exp_10!L42</f>
        <v>0</v>
      </c>
      <c r="M10" s="53">
        <f>Exp_10!M42</f>
        <v>0</v>
      </c>
      <c r="N10" s="62">
        <f>Exp_10!N42</f>
        <v>0</v>
      </c>
      <c r="O10" s="61">
        <f>Exp_10!O42</f>
        <v>0</v>
      </c>
      <c r="P10" s="53">
        <f>Exp_10!P42</f>
        <v>0</v>
      </c>
      <c r="Q10" s="62">
        <f>Exp_10!Q42</f>
        <v>0</v>
      </c>
    </row>
    <row r="11" spans="2:17" x14ac:dyDescent="0.35">
      <c r="B11" s="12">
        <f>$B$7</f>
        <v>40</v>
      </c>
      <c r="C11" s="15">
        <f>Exp_10!C43</f>
        <v>7.1716867898366115</v>
      </c>
      <c r="D11" s="16">
        <f>Exp_10!D43</f>
        <v>6.4745883253823697</v>
      </c>
      <c r="E11" s="17">
        <f>Exp_10!E43</f>
        <v>7.8173656880963511</v>
      </c>
      <c r="F11" s="15">
        <f>Exp_10!F43</f>
        <v>4</v>
      </c>
      <c r="G11" s="16">
        <f>Exp_10!G43</f>
        <v>4</v>
      </c>
      <c r="H11" s="17">
        <f>Exp_10!H43</f>
        <v>4</v>
      </c>
      <c r="I11" s="15">
        <f>Exp_10!I43</f>
        <v>1</v>
      </c>
      <c r="J11" s="16">
        <f>Exp_10!J43</f>
        <v>1</v>
      </c>
      <c r="K11" s="17">
        <f>Exp_10!K43</f>
        <v>1</v>
      </c>
      <c r="L11" s="15">
        <f>Exp_10!L43</f>
        <v>0</v>
      </c>
      <c r="M11" s="16">
        <f>Exp_10!M43</f>
        <v>0</v>
      </c>
      <c r="N11" s="17">
        <f>Exp_10!N43</f>
        <v>0</v>
      </c>
      <c r="O11" s="15">
        <f>Exp_10!O43</f>
        <v>0</v>
      </c>
      <c r="P11" s="16">
        <f>Exp_10!P43</f>
        <v>0</v>
      </c>
      <c r="Q11" s="17">
        <f>Exp_10!Q43</f>
        <v>0</v>
      </c>
    </row>
    <row r="12" spans="2:17" x14ac:dyDescent="0.35">
      <c r="B12" s="12">
        <f>$B$8</f>
        <v>100</v>
      </c>
      <c r="C12" s="24">
        <f>Exp_10!C44</f>
        <v>7.1394735797097448</v>
      </c>
      <c r="D12" s="25">
        <f>Exp_10!D44</f>
        <v>6.917089912762874</v>
      </c>
      <c r="E12" s="26">
        <f>Exp_10!E44</f>
        <v>7.084847642495383</v>
      </c>
      <c r="F12" s="24">
        <f>Exp_10!F44</f>
        <v>4</v>
      </c>
      <c r="G12" s="25">
        <f>Exp_10!G44</f>
        <v>4</v>
      </c>
      <c r="H12" s="26">
        <f>Exp_10!H44</f>
        <v>4</v>
      </c>
      <c r="I12" s="24">
        <f>Exp_10!I44</f>
        <v>1</v>
      </c>
      <c r="J12" s="25">
        <f>Exp_10!J44</f>
        <v>1</v>
      </c>
      <c r="K12" s="26">
        <f>Exp_10!K44</f>
        <v>1</v>
      </c>
      <c r="L12" s="24">
        <f>Exp_10!L44</f>
        <v>0</v>
      </c>
      <c r="M12" s="25">
        <f>Exp_10!M44</f>
        <v>0</v>
      </c>
      <c r="N12" s="26">
        <f>Exp_10!N44</f>
        <v>0</v>
      </c>
      <c r="O12" s="24">
        <f>Exp_10!O44</f>
        <v>0</v>
      </c>
      <c r="P12" s="25">
        <f>Exp_10!P44</f>
        <v>0</v>
      </c>
      <c r="Q12" s="26">
        <f>Exp_10!Q44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Exp_10!C84</f>
        <v>7.9226149546334774</v>
      </c>
      <c r="D14" s="53">
        <f>Exp_10!D84</f>
        <v>7.3018389134379769</v>
      </c>
      <c r="E14" s="62">
        <f>Exp_10!E84</f>
        <v>6.7402358562611324</v>
      </c>
      <c r="F14" s="61">
        <f>Exp_10!F84</f>
        <v>4</v>
      </c>
      <c r="G14" s="53">
        <f>Exp_10!G84</f>
        <v>4</v>
      </c>
      <c r="H14" s="62">
        <f>Exp_10!H84</f>
        <v>4</v>
      </c>
      <c r="I14" s="61">
        <f>Exp_10!I84</f>
        <v>1</v>
      </c>
      <c r="J14" s="53">
        <f>Exp_10!J84</f>
        <v>1</v>
      </c>
      <c r="K14" s="62">
        <f>Exp_10!K84</f>
        <v>1</v>
      </c>
      <c r="L14" s="61">
        <f>Exp_10!L84</f>
        <v>0</v>
      </c>
      <c r="M14" s="53">
        <f>Exp_10!M84</f>
        <v>0</v>
      </c>
      <c r="N14" s="62">
        <f>Exp_10!N84</f>
        <v>0</v>
      </c>
      <c r="O14" s="61">
        <f>Exp_10!O84</f>
        <v>0</v>
      </c>
      <c r="P14" s="53">
        <f>Exp_10!P84</f>
        <v>0</v>
      </c>
      <c r="Q14" s="62">
        <f>Exp_10!Q84</f>
        <v>0</v>
      </c>
    </row>
    <row r="15" spans="2:17" x14ac:dyDescent="0.35">
      <c r="B15" s="12">
        <f>$B$7</f>
        <v>40</v>
      </c>
      <c r="C15" s="15">
        <f>Exp_10!C85</f>
        <v>7.5388344110096375</v>
      </c>
      <c r="D15" s="16">
        <f>Exp_10!D85</f>
        <v>6.7990216069098377</v>
      </c>
      <c r="E15" s="17">
        <f>Exp_10!E85</f>
        <v>8.1639812803968503</v>
      </c>
      <c r="F15" s="15">
        <f>Exp_10!F85</f>
        <v>4</v>
      </c>
      <c r="G15" s="16">
        <f>Exp_10!G85</f>
        <v>4</v>
      </c>
      <c r="H15" s="17">
        <f>Exp_10!H85</f>
        <v>4</v>
      </c>
      <c r="I15" s="15">
        <f>Exp_10!I85</f>
        <v>1</v>
      </c>
      <c r="J15" s="16">
        <f>Exp_10!J85</f>
        <v>1</v>
      </c>
      <c r="K15" s="17">
        <f>Exp_10!K85</f>
        <v>1</v>
      </c>
      <c r="L15" s="15">
        <f>Exp_10!L85</f>
        <v>0</v>
      </c>
      <c r="M15" s="16">
        <f>Exp_10!M85</f>
        <v>0</v>
      </c>
      <c r="N15" s="17">
        <f>Exp_10!N85</f>
        <v>0</v>
      </c>
      <c r="O15" s="15">
        <f>Exp_10!O85</f>
        <v>0</v>
      </c>
      <c r="P15" s="16">
        <f>Exp_10!P85</f>
        <v>0</v>
      </c>
      <c r="Q15" s="17">
        <f>Exp_10!Q85</f>
        <v>0</v>
      </c>
    </row>
    <row r="16" spans="2:17" x14ac:dyDescent="0.35">
      <c r="B16" s="12">
        <f>$B$8</f>
        <v>100</v>
      </c>
      <c r="C16" s="24">
        <f>Exp_10!C86</f>
        <v>7.4188432533396247</v>
      </c>
      <c r="D16" s="25">
        <f>Exp_10!D86</f>
        <v>7.2747138853651858</v>
      </c>
      <c r="E16" s="26">
        <f>Exp_10!E86</f>
        <v>7.4234968906905792</v>
      </c>
      <c r="F16" s="24">
        <f>Exp_10!F86</f>
        <v>4</v>
      </c>
      <c r="G16" s="25">
        <f>Exp_10!G86</f>
        <v>4</v>
      </c>
      <c r="H16" s="26">
        <f>Exp_10!H86</f>
        <v>4</v>
      </c>
      <c r="I16" s="24">
        <f>Exp_10!I86</f>
        <v>1</v>
      </c>
      <c r="J16" s="25">
        <f>Exp_10!J86</f>
        <v>1</v>
      </c>
      <c r="K16" s="26">
        <f>Exp_10!K86</f>
        <v>1</v>
      </c>
      <c r="L16" s="24">
        <f>Exp_10!L86</f>
        <v>0</v>
      </c>
      <c r="M16" s="25">
        <f>Exp_10!M86</f>
        <v>0</v>
      </c>
      <c r="N16" s="26">
        <f>Exp_10!N86</f>
        <v>0</v>
      </c>
      <c r="O16" s="24">
        <f>Exp_10!O86</f>
        <v>0</v>
      </c>
      <c r="P16" s="25">
        <f>Exp_10!P86</f>
        <v>0</v>
      </c>
      <c r="Q16" s="26">
        <f>Exp_10!Q86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Exp_10!C90</f>
        <v>7.787858699317689</v>
      </c>
      <c r="D18" s="53">
        <f>Exp_10!D90</f>
        <v>7.1877527432649035</v>
      </c>
      <c r="E18" s="62">
        <f>Exp_10!E90</f>
        <v>6.6213003462458886</v>
      </c>
      <c r="F18" s="61">
        <f>Exp_10!F90</f>
        <v>7.3360000000000003</v>
      </c>
      <c r="G18" s="53">
        <f>Exp_10!G90</f>
        <v>8.6144999999999996</v>
      </c>
      <c r="H18" s="62">
        <f>Exp_10!H90</f>
        <v>9.8190000000000008</v>
      </c>
      <c r="I18" s="61">
        <f>Exp_10!I90</f>
        <v>0.99512500000000004</v>
      </c>
      <c r="J18" s="53">
        <f>Exp_10!J90</f>
        <v>0.99850000000000005</v>
      </c>
      <c r="K18" s="62">
        <f>Exp_10!K90</f>
        <v>0.99987499999999996</v>
      </c>
      <c r="L18" s="61">
        <f>Exp_10!L90</f>
        <v>0.16777499999999992</v>
      </c>
      <c r="M18" s="53">
        <f>Exp_10!M90</f>
        <v>0.23102499999999959</v>
      </c>
      <c r="N18" s="62">
        <f>Exp_10!N90</f>
        <v>0.29097500000000004</v>
      </c>
      <c r="O18" s="61">
        <f>Exp_10!O90</f>
        <v>0.35621892743479511</v>
      </c>
      <c r="P18" s="53">
        <f>Exp_10!P90</f>
        <v>0.44227452505140341</v>
      </c>
      <c r="Q18" s="62">
        <f>Exp_10!Q90</f>
        <v>0.50765801446146164</v>
      </c>
    </row>
    <row r="19" spans="2:17" x14ac:dyDescent="0.35">
      <c r="B19" s="12">
        <f>$B$7</f>
        <v>40</v>
      </c>
      <c r="C19" s="15">
        <f>Exp_10!C91</f>
        <v>7.2646548803176021</v>
      </c>
      <c r="D19" s="16">
        <f>Exp_10!D91</f>
        <v>6.8165584633113445</v>
      </c>
      <c r="E19" s="17">
        <f>Exp_10!E91</f>
        <v>7.757163618834003</v>
      </c>
      <c r="F19" s="15">
        <f>Exp_10!F91</f>
        <v>7.0670000000000002</v>
      </c>
      <c r="G19" s="16">
        <f>Exp_10!G91</f>
        <v>8.4704999999999995</v>
      </c>
      <c r="H19" s="17">
        <f>Exp_10!H91</f>
        <v>9.4815000000000005</v>
      </c>
      <c r="I19" s="15">
        <f>Exp_10!I91</f>
        <v>0.99137500000000001</v>
      </c>
      <c r="J19" s="16">
        <f>Exp_10!J91</f>
        <v>0.99862499999999998</v>
      </c>
      <c r="K19" s="17">
        <f>Exp_10!K91</f>
        <v>0.99962499999999999</v>
      </c>
      <c r="L19" s="15">
        <f>Exp_10!L91</f>
        <v>7.7537499999999968E-2</v>
      </c>
      <c r="M19" s="16">
        <f>Exp_10!M91</f>
        <v>0.11189999999999997</v>
      </c>
      <c r="N19" s="17">
        <f>Exp_10!N91</f>
        <v>0.13707499999999984</v>
      </c>
      <c r="O19" s="15">
        <f>Exp_10!O91</f>
        <v>0.33504588266910296</v>
      </c>
      <c r="P19" s="16">
        <f>Exp_10!P91</f>
        <v>0.43036284485423615</v>
      </c>
      <c r="Q19" s="17">
        <f>Exp_10!Q91</f>
        <v>0.48917898413506283</v>
      </c>
    </row>
    <row r="20" spans="2:17" x14ac:dyDescent="0.35">
      <c r="B20" s="12">
        <f>$B$8</f>
        <v>100</v>
      </c>
      <c r="C20" s="24">
        <f>Exp_10!C92</f>
        <v>7.260772619172096</v>
      </c>
      <c r="D20" s="25">
        <f>Exp_10!D92</f>
        <v>6.9105359159268334</v>
      </c>
      <c r="E20" s="26">
        <f>Exp_10!E92</f>
        <v>7.219646190538068</v>
      </c>
      <c r="F20" s="24">
        <f>Exp_10!F92</f>
        <v>6.7195</v>
      </c>
      <c r="G20" s="25">
        <f>Exp_10!G92</f>
        <v>8.0534999999999997</v>
      </c>
      <c r="H20" s="26">
        <f>Exp_10!H92</f>
        <v>8.9809999999999999</v>
      </c>
      <c r="I20" s="24">
        <f>Exp_10!I92</f>
        <v>0.98787499999999995</v>
      </c>
      <c r="J20" s="25">
        <f>Exp_10!J92</f>
        <v>0.99750000000000005</v>
      </c>
      <c r="K20" s="26">
        <f>Exp_10!K92</f>
        <v>0.99912500000000004</v>
      </c>
      <c r="L20" s="24">
        <f>Exp_10!L92</f>
        <v>2.7680000000000027E-2</v>
      </c>
      <c r="M20" s="25">
        <f>Exp_10!M92</f>
        <v>4.0635000000000039E-2</v>
      </c>
      <c r="N20" s="26">
        <f>Exp_10!N92</f>
        <v>4.9844999999999945E-2</v>
      </c>
      <c r="O20" s="24">
        <f>Exp_10!O92</f>
        <v>0.3058869607704045</v>
      </c>
      <c r="P20" s="25">
        <f>Exp_10!P92</f>
        <v>0.40521979423599236</v>
      </c>
      <c r="Q20" s="26">
        <f>Exp_10!Q92</f>
        <v>0.46392803706600477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Exp_10!C126</f>
        <v>8.0494044986388591</v>
      </c>
      <c r="D22" s="53">
        <f>Exp_10!D126</f>
        <v>7.5020097915741628</v>
      </c>
      <c r="E22" s="62">
        <f>Exp_10!E126</f>
        <v>6.9588864952628233</v>
      </c>
      <c r="F22" s="61">
        <f>Exp_10!F126</f>
        <v>7.3360000000000003</v>
      </c>
      <c r="G22" s="53">
        <f>Exp_10!G126</f>
        <v>8.6144999999999996</v>
      </c>
      <c r="H22" s="62">
        <f>Exp_10!H126</f>
        <v>9.8190000000000008</v>
      </c>
      <c r="I22" s="61">
        <f>Exp_10!I126</f>
        <v>0.99512500000000004</v>
      </c>
      <c r="J22" s="53">
        <f>Exp_10!J126</f>
        <v>0.99850000000000005</v>
      </c>
      <c r="K22" s="62">
        <f>Exp_10!K126</f>
        <v>0.99987499999999996</v>
      </c>
      <c r="L22" s="61">
        <f>Exp_10!L126</f>
        <v>0.16777499999999992</v>
      </c>
      <c r="M22" s="53">
        <f>Exp_10!M126</f>
        <v>0.23102499999999959</v>
      </c>
      <c r="N22" s="62">
        <f>Exp_10!N126</f>
        <v>0.29097500000000004</v>
      </c>
      <c r="O22" s="61">
        <f>Exp_10!O126</f>
        <v>0.35621892743479511</v>
      </c>
      <c r="P22" s="53">
        <f>Exp_10!P126</f>
        <v>0.44227452505140341</v>
      </c>
      <c r="Q22" s="62">
        <f>Exp_10!Q126</f>
        <v>0.50765801446146164</v>
      </c>
    </row>
    <row r="23" spans="2:17" x14ac:dyDescent="0.35">
      <c r="B23" s="12">
        <f>$B$7</f>
        <v>40</v>
      </c>
      <c r="C23" s="15">
        <f>Exp_10!C127</f>
        <v>7.5544725468332325</v>
      </c>
      <c r="D23" s="16">
        <f>Exp_10!D127</f>
        <v>7.1010892443399758</v>
      </c>
      <c r="E23" s="17">
        <f>Exp_10!E127</f>
        <v>8.6853214278854836</v>
      </c>
      <c r="F23" s="15">
        <f>Exp_10!F127</f>
        <v>7.0670000000000002</v>
      </c>
      <c r="G23" s="16">
        <f>Exp_10!G127</f>
        <v>8.4704999999999995</v>
      </c>
      <c r="H23" s="17">
        <f>Exp_10!H127</f>
        <v>9.4815000000000005</v>
      </c>
      <c r="I23" s="15">
        <f>Exp_10!I127</f>
        <v>0.99137500000000001</v>
      </c>
      <c r="J23" s="16">
        <f>Exp_10!J127</f>
        <v>0.99862499999999998</v>
      </c>
      <c r="K23" s="17">
        <f>Exp_10!K127</f>
        <v>0.99962499999999999</v>
      </c>
      <c r="L23" s="15">
        <f>Exp_10!L127</f>
        <v>7.7537499999999968E-2</v>
      </c>
      <c r="M23" s="16">
        <f>Exp_10!M127</f>
        <v>0.11189999999999997</v>
      </c>
      <c r="N23" s="17">
        <f>Exp_10!N127</f>
        <v>0.13707499999999984</v>
      </c>
      <c r="O23" s="15">
        <f>Exp_10!O127</f>
        <v>0.33504588266910296</v>
      </c>
      <c r="P23" s="16">
        <f>Exp_10!P127</f>
        <v>0.43036284485423615</v>
      </c>
      <c r="Q23" s="17">
        <f>Exp_10!Q127</f>
        <v>0.48917898413506283</v>
      </c>
    </row>
    <row r="24" spans="2:17" x14ac:dyDescent="0.35">
      <c r="B24" s="12">
        <f>$B$8</f>
        <v>100</v>
      </c>
      <c r="C24" s="24">
        <f>Exp_10!C128</f>
        <v>7.4924467574266176</v>
      </c>
      <c r="D24" s="25">
        <f>Exp_10!D128</f>
        <v>7.2848874663857881</v>
      </c>
      <c r="E24" s="26">
        <f>Exp_10!E128</f>
        <v>7.5685957685079694</v>
      </c>
      <c r="F24" s="24">
        <f>Exp_10!F128</f>
        <v>6.7195</v>
      </c>
      <c r="G24" s="25">
        <f>Exp_10!G128</f>
        <v>8.0534999999999997</v>
      </c>
      <c r="H24" s="26">
        <f>Exp_10!H128</f>
        <v>8.9809999999999999</v>
      </c>
      <c r="I24" s="24">
        <f>Exp_10!I128</f>
        <v>0.98787499999999995</v>
      </c>
      <c r="J24" s="25">
        <f>Exp_10!J128</f>
        <v>0.99750000000000005</v>
      </c>
      <c r="K24" s="26">
        <f>Exp_10!K128</f>
        <v>0.99912500000000004</v>
      </c>
      <c r="L24" s="24">
        <f>Exp_10!L128</f>
        <v>2.7680000000000027E-2</v>
      </c>
      <c r="M24" s="25">
        <f>Exp_10!M128</f>
        <v>4.0635000000000039E-2</v>
      </c>
      <c r="N24" s="26">
        <f>Exp_10!N128</f>
        <v>4.9844999999999945E-2</v>
      </c>
      <c r="O24" s="24">
        <f>Exp_10!O128</f>
        <v>0.3058869607704045</v>
      </c>
      <c r="P24" s="25">
        <f>Exp_10!P128</f>
        <v>0.40521979423599236</v>
      </c>
      <c r="Q24" s="26">
        <f>Exp_10!Q128</f>
        <v>0.46392803706600477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Exp_10!C168</f>
        <v>8.5074887873808986</v>
      </c>
      <c r="D26" s="53">
        <f>Exp_10!D168</f>
        <v>8.1306379991305189</v>
      </c>
      <c r="E26" s="62">
        <f>Exp_10!E168</f>
        <v>7.5750703507247783</v>
      </c>
      <c r="F26" s="61">
        <f>Exp_10!F168</f>
        <v>7.3360000000000003</v>
      </c>
      <c r="G26" s="53">
        <f>Exp_10!G168</f>
        <v>8.6144999999999996</v>
      </c>
      <c r="H26" s="62">
        <f>Exp_10!H168</f>
        <v>9.8190000000000008</v>
      </c>
      <c r="I26" s="61">
        <f>Exp_10!I168</f>
        <v>0.99512500000000004</v>
      </c>
      <c r="J26" s="53">
        <f>Exp_10!J168</f>
        <v>0.99850000000000005</v>
      </c>
      <c r="K26" s="62">
        <f>Exp_10!K168</f>
        <v>0.99987499999999996</v>
      </c>
      <c r="L26" s="61">
        <f>Exp_10!L168</f>
        <v>0.16777499999999992</v>
      </c>
      <c r="M26" s="53">
        <f>Exp_10!M168</f>
        <v>0.23102499999999959</v>
      </c>
      <c r="N26" s="62">
        <f>Exp_10!N168</f>
        <v>0.29097500000000004</v>
      </c>
      <c r="O26" s="61">
        <f>Exp_10!O168</f>
        <v>0.35621892743479511</v>
      </c>
      <c r="P26" s="53">
        <f>Exp_10!P168</f>
        <v>0.44227452505140341</v>
      </c>
      <c r="Q26" s="62">
        <f>Exp_10!Q168</f>
        <v>0.50765801446146164</v>
      </c>
    </row>
    <row r="27" spans="2:17" x14ac:dyDescent="0.35">
      <c r="B27" s="12">
        <f>$B$7</f>
        <v>40</v>
      </c>
      <c r="C27" s="15">
        <f>Exp_10!C169</f>
        <v>8.0397126027357437</v>
      </c>
      <c r="D27" s="16">
        <f>Exp_10!D169</f>
        <v>7.7346194027697583</v>
      </c>
      <c r="E27" s="17">
        <f>Exp_10!E169</f>
        <v>9.5616727443143468</v>
      </c>
      <c r="F27" s="15">
        <f>Exp_10!F169</f>
        <v>7.0670000000000002</v>
      </c>
      <c r="G27" s="16">
        <f>Exp_10!G169</f>
        <v>8.4704999999999995</v>
      </c>
      <c r="H27" s="17">
        <f>Exp_10!H169</f>
        <v>9.4815000000000005</v>
      </c>
      <c r="I27" s="15">
        <f>Exp_10!I169</f>
        <v>0.99137500000000001</v>
      </c>
      <c r="J27" s="16">
        <f>Exp_10!J169</f>
        <v>0.99862499999999998</v>
      </c>
      <c r="K27" s="17">
        <f>Exp_10!K169</f>
        <v>0.99962499999999999</v>
      </c>
      <c r="L27" s="15">
        <f>Exp_10!L169</f>
        <v>7.7537499999999968E-2</v>
      </c>
      <c r="M27" s="16">
        <f>Exp_10!M169</f>
        <v>0.11189999999999997</v>
      </c>
      <c r="N27" s="17">
        <f>Exp_10!N169</f>
        <v>0.13707499999999984</v>
      </c>
      <c r="O27" s="15">
        <f>Exp_10!O169</f>
        <v>0.33504588266910296</v>
      </c>
      <c r="P27" s="16">
        <f>Exp_10!P169</f>
        <v>0.43036284485423615</v>
      </c>
      <c r="Q27" s="17">
        <f>Exp_10!Q169</f>
        <v>0.48917898413506283</v>
      </c>
    </row>
    <row r="28" spans="2:17" x14ac:dyDescent="0.35">
      <c r="B28" s="12">
        <f>$B$8</f>
        <v>100</v>
      </c>
      <c r="C28" s="24">
        <f>Exp_10!C170</f>
        <v>8.0125782280476585</v>
      </c>
      <c r="D28" s="25">
        <f>Exp_10!D170</f>
        <v>7.8958762303760635</v>
      </c>
      <c r="E28" s="26">
        <f>Exp_10!E170</f>
        <v>8.2818557153693018</v>
      </c>
      <c r="F28" s="24">
        <f>Exp_10!F170</f>
        <v>6.7195</v>
      </c>
      <c r="G28" s="25">
        <f>Exp_10!G170</f>
        <v>8.0534999999999997</v>
      </c>
      <c r="H28" s="26">
        <f>Exp_10!H170</f>
        <v>8.9809999999999999</v>
      </c>
      <c r="I28" s="24">
        <f>Exp_10!I170</f>
        <v>0.98787499999999995</v>
      </c>
      <c r="J28" s="25">
        <f>Exp_10!J170</f>
        <v>0.99750000000000005</v>
      </c>
      <c r="K28" s="26">
        <f>Exp_10!K170</f>
        <v>0.99912500000000004</v>
      </c>
      <c r="L28" s="24">
        <f>Exp_10!L170</f>
        <v>2.7680000000000027E-2</v>
      </c>
      <c r="M28" s="25">
        <f>Exp_10!M170</f>
        <v>4.0635000000000039E-2</v>
      </c>
      <c r="N28" s="26">
        <f>Exp_10!N170</f>
        <v>4.9844999999999945E-2</v>
      </c>
      <c r="O28" s="24">
        <f>Exp_10!O170</f>
        <v>0.3058869607704045</v>
      </c>
      <c r="P28" s="25">
        <f>Exp_10!P170</f>
        <v>0.40521979423599236</v>
      </c>
      <c r="Q28" s="26">
        <f>Exp_10!Q170</f>
        <v>0.46392803706600477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Exp_10!C210</f>
        <v>8.0417699908395335</v>
      </c>
      <c r="D30" s="53">
        <f>Exp_10!D210</f>
        <v>7.4669531353330756</v>
      </c>
      <c r="E30" s="62">
        <f>Exp_10!E210</f>
        <v>6.8326191877545686</v>
      </c>
      <c r="F30" s="61">
        <f>Exp_10!F210</f>
        <v>5.7745833333333376</v>
      </c>
      <c r="G30" s="53">
        <f>Exp_10!G210</f>
        <v>6.7779166666666626</v>
      </c>
      <c r="H30" s="62">
        <f>Exp_10!H210</f>
        <v>7.859166666666666</v>
      </c>
      <c r="I30" s="61">
        <f>Exp_10!I210</f>
        <v>0.89812499999999995</v>
      </c>
      <c r="J30" s="53">
        <f>Exp_10!J210</f>
        <v>0.90210416666666693</v>
      </c>
      <c r="K30" s="62">
        <f>Exp_10!K210</f>
        <v>0.91281250000000114</v>
      </c>
      <c r="L30" s="61">
        <f>Exp_10!L210</f>
        <v>0.10910416666666674</v>
      </c>
      <c r="M30" s="53">
        <f>Exp_10!M210</f>
        <v>0.15847500000000009</v>
      </c>
      <c r="N30" s="62">
        <f>Exp_10!N210</f>
        <v>0.21039583333333331</v>
      </c>
      <c r="O30" s="61">
        <f>Exp_10!O210</f>
        <v>0.2757590232225775</v>
      </c>
      <c r="P30" s="53">
        <f>Exp_10!P210</f>
        <v>0.36281601419843468</v>
      </c>
      <c r="Q30" s="62">
        <f>Exp_10!Q210</f>
        <v>0.43176063403186093</v>
      </c>
    </row>
    <row r="31" spans="2:17" x14ac:dyDescent="0.35">
      <c r="B31" s="12">
        <f>$B$7</f>
        <v>40</v>
      </c>
      <c r="C31" s="15">
        <f>Exp_10!C211</f>
        <v>7.5537788779042341</v>
      </c>
      <c r="D31" s="16">
        <f>Exp_10!D211</f>
        <v>6.8710548018002919</v>
      </c>
      <c r="E31" s="17">
        <f>Exp_10!E211</f>
        <v>8.5616459964636853</v>
      </c>
      <c r="F31" s="15">
        <f>Exp_10!F211</f>
        <v>6.2519999999999962</v>
      </c>
      <c r="G31" s="16">
        <f>Exp_10!G211</f>
        <v>8.2341666666666704</v>
      </c>
      <c r="H31" s="17">
        <f>Exp_10!H211</f>
        <v>10.168333333333344</v>
      </c>
      <c r="I31" s="15">
        <f>Exp_10!I211</f>
        <v>0.88697916666666676</v>
      </c>
      <c r="J31" s="16">
        <f>Exp_10!J211</f>
        <v>0.897895833333333</v>
      </c>
      <c r="K31" s="17">
        <f>Exp_10!K211</f>
        <v>0.91229166666666717</v>
      </c>
      <c r="L31" s="15">
        <f>Exp_10!L211</f>
        <v>6.7602083333333327E-2</v>
      </c>
      <c r="M31" s="16">
        <f>Exp_10!M211</f>
        <v>0.11606458333333339</v>
      </c>
      <c r="N31" s="17">
        <f>Exp_10!N211</f>
        <v>0.16297916666666651</v>
      </c>
      <c r="O31" s="15">
        <f>Exp_10!O211</f>
        <v>0.3185914601061563</v>
      </c>
      <c r="P31" s="16">
        <f>Exp_10!P211</f>
        <v>0.44310153129414787</v>
      </c>
      <c r="Q31" s="17">
        <f>Exp_10!Q211</f>
        <v>0.52347865078255451</v>
      </c>
    </row>
    <row r="32" spans="2:17" x14ac:dyDescent="0.35">
      <c r="B32" s="12">
        <f>$B$8</f>
        <v>100</v>
      </c>
      <c r="C32" s="24">
        <f>Exp_10!C212</f>
        <v>7.6213847958045546</v>
      </c>
      <c r="D32" s="25">
        <f>Exp_10!D212</f>
        <v>7.8022608738022585</v>
      </c>
      <c r="E32" s="26">
        <f>Exp_10!E212</f>
        <v>8.2804451845785021</v>
      </c>
      <c r="F32" s="24">
        <f>Exp_10!F212</f>
        <v>7.476083333333329</v>
      </c>
      <c r="G32" s="25">
        <f>Exp_10!G212</f>
        <v>11.4305</v>
      </c>
      <c r="H32" s="26">
        <f>Exp_10!H212</f>
        <v>15.720833333333335</v>
      </c>
      <c r="I32" s="24">
        <f>Exp_10!I212</f>
        <v>0.86595833333333383</v>
      </c>
      <c r="J32" s="25">
        <f>Exp_10!J212</f>
        <v>0.88218749999999957</v>
      </c>
      <c r="K32" s="26">
        <f>Exp_10!K212</f>
        <v>0.89729166666666715</v>
      </c>
      <c r="L32" s="24">
        <f>Exp_10!L212</f>
        <v>4.0122500000000005E-2</v>
      </c>
      <c r="M32" s="25">
        <f>Exp_10!M212</f>
        <v>7.9017500000000046E-2</v>
      </c>
      <c r="N32" s="26">
        <f>Exp_10!N212</f>
        <v>0.12131666666666666</v>
      </c>
      <c r="O32" s="24">
        <f>Exp_10!O212</f>
        <v>0.37616103275519763</v>
      </c>
      <c r="P32" s="25">
        <f>Exp_10!P212</f>
        <v>0.52524789637531877</v>
      </c>
      <c r="Q32" s="26">
        <f>Exp_10!Q212</f>
        <v>0.61569081006150561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Exp_10!C252</f>
        <v>8.8057610178049455</v>
      </c>
      <c r="D34" s="53">
        <f>Exp_10!D252</f>
        <v>8.3510054929124493</v>
      </c>
      <c r="E34" s="62">
        <f>Exp_10!E252</f>
        <v>7.9098403579232874</v>
      </c>
      <c r="F34" s="61">
        <f>Exp_10!F252</f>
        <v>6.5229166666666609</v>
      </c>
      <c r="G34" s="53">
        <f>Exp_10!G252</f>
        <v>8.2480000000000082</v>
      </c>
      <c r="H34" s="62">
        <f>Exp_10!H252</f>
        <v>9.8170833333333327</v>
      </c>
      <c r="I34" s="61">
        <f>Exp_10!I252</f>
        <v>0.79814583333333378</v>
      </c>
      <c r="J34" s="53">
        <f>Exp_10!J252</f>
        <v>0.82887500000000047</v>
      </c>
      <c r="K34" s="62">
        <f>Exp_10!K252</f>
        <v>0.86635416666666731</v>
      </c>
      <c r="L34" s="61">
        <f>Exp_10!L252</f>
        <v>0.1665166666666667</v>
      </c>
      <c r="M34" s="53">
        <f>Exp_10!M252</f>
        <v>0.24662500000000026</v>
      </c>
      <c r="N34" s="62">
        <f>Exp_10!N252</f>
        <v>0.31758333333333355</v>
      </c>
      <c r="O34" s="61">
        <f>Exp_10!O252</f>
        <v>0.38902811112892394</v>
      </c>
      <c r="P34" s="53">
        <f>Exp_10!P252</f>
        <v>0.4818941545089182</v>
      </c>
      <c r="Q34" s="62">
        <f>Exp_10!Q252</f>
        <v>0.5422849351875767</v>
      </c>
    </row>
    <row r="35" spans="2:17" x14ac:dyDescent="0.35">
      <c r="B35" s="12">
        <f>$B$7</f>
        <v>40</v>
      </c>
      <c r="C35" s="15">
        <f>Exp_10!C253</f>
        <v>8.6267168981979481</v>
      </c>
      <c r="D35" s="16">
        <f>Exp_10!D253</f>
        <v>8.3834285146409648</v>
      </c>
      <c r="E35" s="17">
        <f>Exp_10!E253</f>
        <v>10.848750352589116</v>
      </c>
      <c r="F35" s="15">
        <f>Exp_10!F253</f>
        <v>8.7152499999999922</v>
      </c>
      <c r="G35" s="16">
        <f>Exp_10!G253</f>
        <v>12.414583333333344</v>
      </c>
      <c r="H35" s="17">
        <f>Exp_10!H253</f>
        <v>15.594083333333332</v>
      </c>
      <c r="I35" s="15">
        <f>Exp_10!I253</f>
        <v>0.78585416666666763</v>
      </c>
      <c r="J35" s="16">
        <f>Exp_10!J253</f>
        <v>0.8317500000000011</v>
      </c>
      <c r="K35" s="17">
        <f>Exp_10!K253</f>
        <v>0.87358333333333349</v>
      </c>
      <c r="L35" s="15">
        <f>Exp_10!L253</f>
        <v>0.13929583333333329</v>
      </c>
      <c r="M35" s="16">
        <f>Exp_10!M253</f>
        <v>0.22718958333333331</v>
      </c>
      <c r="N35" s="17">
        <f>Exp_10!N253</f>
        <v>0.30249375000000023</v>
      </c>
      <c r="O35" s="15">
        <f>Exp_10!O253</f>
        <v>0.48465172865837652</v>
      </c>
      <c r="P35" s="16">
        <f>Exp_10!P253</f>
        <v>0.59405268879829376</v>
      </c>
      <c r="Q35" s="17">
        <f>Exp_10!Q253</f>
        <v>0.65664655451300036</v>
      </c>
    </row>
    <row r="36" spans="2:17" x14ac:dyDescent="0.35">
      <c r="B36" s="12">
        <f>$B$8</f>
        <v>100</v>
      </c>
      <c r="C36" s="24">
        <f>Exp_10!C254</f>
        <v>9.8272452610654799</v>
      </c>
      <c r="D36" s="25">
        <f>Exp_10!D254</f>
        <v>11.42466018261311</v>
      </c>
      <c r="E36" s="26">
        <f>Exp_10!E254</f>
        <v>12.783940938448131</v>
      </c>
      <c r="F36" s="24">
        <f>Exp_10!F254</f>
        <v>14.235166666666672</v>
      </c>
      <c r="G36" s="25">
        <f>Exp_10!G254</f>
        <v>22.776416666666652</v>
      </c>
      <c r="H36" s="26">
        <f>Exp_10!H254</f>
        <v>31.216583333333336</v>
      </c>
      <c r="I36" s="24">
        <f>Exp_10!I254</f>
        <v>0.76329166666666715</v>
      </c>
      <c r="J36" s="25">
        <f>Exp_10!J254</f>
        <v>0.81968750000000046</v>
      </c>
      <c r="K36" s="26">
        <f>Exp_10!K254</f>
        <v>0.86302083333333346</v>
      </c>
      <c r="L36" s="24">
        <f>Exp_10!L254</f>
        <v>0.11182000000000009</v>
      </c>
      <c r="M36" s="25">
        <f>Exp_10!M254</f>
        <v>0.19497666666666674</v>
      </c>
      <c r="N36" s="26">
        <f>Exp_10!N254</f>
        <v>0.2776450000000002</v>
      </c>
      <c r="O36" s="24">
        <f>Exp_10!O254</f>
        <v>0.57731027897344822</v>
      </c>
      <c r="P36" s="25">
        <f>Exp_10!P254</f>
        <v>0.68880779060310093</v>
      </c>
      <c r="Q36" s="26">
        <f>Exp_10!Q254</f>
        <v>0.75305762653372155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Exp_10!C258</f>
        <v>7.9550023686184428</v>
      </c>
      <c r="D38" s="53">
        <f>Exp_10!D258</f>
        <v>7.0745612562011164</v>
      </c>
      <c r="E38" s="62">
        <f>Exp_10!E258</f>
        <v>6.5495185389939961</v>
      </c>
      <c r="F38" s="61">
        <f>Exp_10!F258</f>
        <v>7.5185000000000004</v>
      </c>
      <c r="G38" s="53">
        <f>Exp_10!G258</f>
        <v>7.5579999999999998</v>
      </c>
      <c r="H38" s="62">
        <f>Exp_10!H258</f>
        <v>7.5255000000000001</v>
      </c>
      <c r="I38" s="61">
        <f>Exp_10!I258</f>
        <v>0.97675000000000001</v>
      </c>
      <c r="J38" s="53">
        <f>Exp_10!J258</f>
        <v>0.99</v>
      </c>
      <c r="K38" s="62">
        <f>Exp_10!K258</f>
        <v>0.99575000000000002</v>
      </c>
      <c r="L38" s="61">
        <f>Exp_10!L258</f>
        <v>0.18057499999999996</v>
      </c>
      <c r="M38" s="53">
        <f>Exp_10!M258</f>
        <v>0.17989999999999998</v>
      </c>
      <c r="N38" s="62">
        <f>Exp_10!N258</f>
        <v>0.17712500000000017</v>
      </c>
      <c r="O38" s="61">
        <f>Exp_10!O258</f>
        <v>0.35813288181761538</v>
      </c>
      <c r="P38" s="53">
        <f>Exp_10!P258</f>
        <v>0.360628976684221</v>
      </c>
      <c r="Q38" s="62">
        <f>Exp_10!Q258</f>
        <v>0.35174111356265064</v>
      </c>
    </row>
    <row r="39" spans="2:17" x14ac:dyDescent="0.35">
      <c r="B39" s="12">
        <f>$B$7</f>
        <v>40</v>
      </c>
      <c r="C39" s="15">
        <f>Exp_10!C259</f>
        <v>7.4589058592067721</v>
      </c>
      <c r="D39" s="16">
        <f>Exp_10!D259</f>
        <v>6.5941500033184592</v>
      </c>
      <c r="E39" s="17">
        <f>Exp_10!E259</f>
        <v>7.5599282707814037</v>
      </c>
      <c r="F39" s="15">
        <f>Exp_10!F259</f>
        <v>8.8815000000000008</v>
      </c>
      <c r="G39" s="16">
        <f>Exp_10!G259</f>
        <v>8.9674999999999994</v>
      </c>
      <c r="H39" s="17">
        <f>Exp_10!H259</f>
        <v>9.0954999999999995</v>
      </c>
      <c r="I39" s="15">
        <f>Exp_10!I259</f>
        <v>0.96837499999999999</v>
      </c>
      <c r="J39" s="16">
        <f>Exp_10!J259</f>
        <v>0.99</v>
      </c>
      <c r="K39" s="17">
        <f>Exp_10!K259</f>
        <v>0.99624999999999997</v>
      </c>
      <c r="L39" s="15">
        <f>Exp_10!L259</f>
        <v>0.12520000000000006</v>
      </c>
      <c r="M39" s="16">
        <f>Exp_10!M259</f>
        <v>0.12518750000000006</v>
      </c>
      <c r="N39" s="17">
        <f>Exp_10!N259</f>
        <v>0.12776250000000017</v>
      </c>
      <c r="O39" s="15">
        <f>Exp_10!O259</f>
        <v>0.41675286722515625</v>
      </c>
      <c r="P39" s="16">
        <f>Exp_10!P259</f>
        <v>0.42052251916222849</v>
      </c>
      <c r="Q39" s="17">
        <f>Exp_10!Q259</f>
        <v>0.42044892515355048</v>
      </c>
    </row>
    <row r="40" spans="2:17" x14ac:dyDescent="0.35">
      <c r="B40" s="12">
        <f>$B$8</f>
        <v>100</v>
      </c>
      <c r="C40" s="24">
        <f>Exp_10!C260</f>
        <v>7.5448059359145647</v>
      </c>
      <c r="D40" s="25">
        <f>Exp_10!D260</f>
        <v>6.9970685860273569</v>
      </c>
      <c r="E40" s="26">
        <f>Exp_10!E260</f>
        <v>7.2140355116482073</v>
      </c>
      <c r="F40" s="24">
        <f>Exp_10!F260</f>
        <v>11.05</v>
      </c>
      <c r="G40" s="25">
        <f>Exp_10!G260</f>
        <v>11.2775</v>
      </c>
      <c r="H40" s="26">
        <f>Exp_10!H260</f>
        <v>10.778</v>
      </c>
      <c r="I40" s="24">
        <f>Exp_10!I260</f>
        <v>0.95899999999999996</v>
      </c>
      <c r="J40" s="25">
        <f>Exp_10!J260</f>
        <v>0.98612500000000003</v>
      </c>
      <c r="K40" s="26">
        <f>Exp_10!K260</f>
        <v>0.995</v>
      </c>
      <c r="L40" s="24">
        <f>Exp_10!L260</f>
        <v>7.2140000000000107E-2</v>
      </c>
      <c r="M40" s="25">
        <f>Exp_10!M260</f>
        <v>7.3330000000000062E-2</v>
      </c>
      <c r="N40" s="26">
        <f>Exp_10!N260</f>
        <v>6.7980000000000193E-2</v>
      </c>
      <c r="O40" s="24">
        <f>Exp_10!O260</f>
        <v>0.48270291995222214</v>
      </c>
      <c r="P40" s="25">
        <f>Exp_10!P260</f>
        <v>0.49041915913260298</v>
      </c>
      <c r="Q40" s="26">
        <f>Exp_10!Q260</f>
        <v>0.4782324468238866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Exp_10!C294</f>
        <v>8.2654344474663528</v>
      </c>
      <c r="D42" s="53">
        <f>Exp_10!D294</f>
        <v>7.5290136955804607</v>
      </c>
      <c r="E42" s="62">
        <f>Exp_10!E294</f>
        <v>6.7510324663555119</v>
      </c>
      <c r="F42" s="61">
        <f>Exp_10!F294</f>
        <v>8.0042500000000079</v>
      </c>
      <c r="G42" s="53">
        <f>Exp_10!G294</f>
        <v>8.0986666666666594</v>
      </c>
      <c r="H42" s="62">
        <f>Exp_10!H294</f>
        <v>8.1436666666666646</v>
      </c>
      <c r="I42" s="61">
        <f>Exp_10!I294</f>
        <v>0.94912499999999955</v>
      </c>
      <c r="J42" s="53">
        <f>Exp_10!J294</f>
        <v>0.95829166666666743</v>
      </c>
      <c r="K42" s="62">
        <f>Exp_10!K294</f>
        <v>0.96722916666666692</v>
      </c>
      <c r="L42" s="61">
        <f>Exp_10!L294</f>
        <v>0.21038749999999995</v>
      </c>
      <c r="M42" s="53">
        <f>Exp_10!M294</f>
        <v>0.2132750000000001</v>
      </c>
      <c r="N42" s="62">
        <f>Exp_10!N294</f>
        <v>0.21373750000000016</v>
      </c>
      <c r="O42" s="61">
        <f>Exp_10!O294</f>
        <v>0.39402497758483601</v>
      </c>
      <c r="P42" s="53">
        <f>Exp_10!P294</f>
        <v>0.39658093046229648</v>
      </c>
      <c r="Q42" s="62">
        <f>Exp_10!Q294</f>
        <v>0.3976557920937564</v>
      </c>
    </row>
    <row r="43" spans="2:17" x14ac:dyDescent="0.35">
      <c r="B43" s="12">
        <f>$B$7</f>
        <v>40</v>
      </c>
      <c r="C43" s="15">
        <f>Exp_10!C295</f>
        <v>7.924032137678962</v>
      </c>
      <c r="D43" s="16">
        <f>Exp_10!D295</f>
        <v>7.0020056328862426</v>
      </c>
      <c r="E43" s="17">
        <f>Exp_10!E295</f>
        <v>8.2940467199273158</v>
      </c>
      <c r="F43" s="15">
        <f>Exp_10!F295</f>
        <v>10.469250000000001</v>
      </c>
      <c r="G43" s="16">
        <f>Exp_10!G295</f>
        <v>10.649666666666658</v>
      </c>
      <c r="H43" s="17">
        <f>Exp_10!H295</f>
        <v>10.871249999999993</v>
      </c>
      <c r="I43" s="15">
        <f>Exp_10!I295</f>
        <v>0.93979166666666702</v>
      </c>
      <c r="J43" s="16">
        <f>Exp_10!J295</f>
        <v>0.95593750000000022</v>
      </c>
      <c r="K43" s="17">
        <f>Exp_10!K295</f>
        <v>0.95985416666666656</v>
      </c>
      <c r="L43" s="15">
        <f>Exp_10!L295</f>
        <v>0.16775208333333325</v>
      </c>
      <c r="M43" s="16">
        <f>Exp_10!M295</f>
        <v>0.17064791666666679</v>
      </c>
      <c r="N43" s="17">
        <f>Exp_10!N295</f>
        <v>0.17579583333333318</v>
      </c>
      <c r="O43" s="15">
        <f>Exp_10!O295</f>
        <v>0.47407617591794626</v>
      </c>
      <c r="P43" s="16">
        <f>Exp_10!P295</f>
        <v>0.48362308518417485</v>
      </c>
      <c r="Q43" s="17">
        <f>Exp_10!Q295</f>
        <v>0.49088168605456611</v>
      </c>
    </row>
    <row r="44" spans="2:17" x14ac:dyDescent="0.35">
      <c r="B44" s="12">
        <f>$B$8</f>
        <v>100</v>
      </c>
      <c r="C44" s="24">
        <f>Exp_10!C296</f>
        <v>8.3543615061162004</v>
      </c>
      <c r="D44" s="25">
        <f>Exp_10!D296</f>
        <v>7.7235419709556465</v>
      </c>
      <c r="E44" s="26">
        <f>Exp_10!E296</f>
        <v>8.0043596911505599</v>
      </c>
      <c r="F44" s="24">
        <f>Exp_10!F296</f>
        <v>16.245666666666668</v>
      </c>
      <c r="G44" s="25">
        <f>Exp_10!G296</f>
        <v>17.025499999999994</v>
      </c>
      <c r="H44" s="26">
        <f>Exp_10!H296</f>
        <v>16.866249999999997</v>
      </c>
      <c r="I44" s="24">
        <f>Exp_10!I296</f>
        <v>0.92781250000000004</v>
      </c>
      <c r="J44" s="25">
        <f>Exp_10!J296</f>
        <v>0.94827083333333384</v>
      </c>
      <c r="K44" s="26">
        <f>Exp_10!K296</f>
        <v>0.95368750000000024</v>
      </c>
      <c r="L44" s="24">
        <f>Exp_10!L296</f>
        <v>0.12534416666666656</v>
      </c>
      <c r="M44" s="25">
        <f>Exp_10!M296</f>
        <v>0.13232416666666671</v>
      </c>
      <c r="N44" s="26">
        <f>Exp_10!N296</f>
        <v>0.13051500000000008</v>
      </c>
      <c r="O44" s="24">
        <f>Exp_10!O296</f>
        <v>0.57202085445827333</v>
      </c>
      <c r="P44" s="25">
        <f>Exp_10!P296</f>
        <v>0.58744649196945875</v>
      </c>
      <c r="Q44" s="26">
        <f>Exp_10!Q296</f>
        <v>0.58631861776991334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Exp_10!C336</f>
        <v>8.8762519600352068</v>
      </c>
      <c r="D46" s="53">
        <f>Exp_10!D336</f>
        <v>8.1054876140089416</v>
      </c>
      <c r="E46" s="62">
        <f>Exp_10!E336</f>
        <v>7.2742702754422579</v>
      </c>
      <c r="F46" s="61">
        <f>Exp_10!F336</f>
        <v>8.5636666666666663</v>
      </c>
      <c r="G46" s="53">
        <f>Exp_10!G336</f>
        <v>8.5580833333333359</v>
      </c>
      <c r="H46" s="62">
        <f>Exp_10!H336</f>
        <v>8.5285000000000029</v>
      </c>
      <c r="I46" s="61">
        <f>Exp_10!I336</f>
        <v>0.90212500000000051</v>
      </c>
      <c r="J46" s="53">
        <f>Exp_10!J336</f>
        <v>0.90739583333333351</v>
      </c>
      <c r="K46" s="62">
        <f>Exp_10!K336</f>
        <v>0.914791666666667</v>
      </c>
      <c r="L46" s="61">
        <f>Exp_10!L336</f>
        <v>0.24775833333333336</v>
      </c>
      <c r="M46" s="53">
        <f>Exp_10!M336</f>
        <v>0.24642499999999987</v>
      </c>
      <c r="N46" s="62">
        <f>Exp_10!N336</f>
        <v>0.24346666666666675</v>
      </c>
      <c r="O46" s="61">
        <f>Exp_10!O336</f>
        <v>0.43129340724384241</v>
      </c>
      <c r="P46" s="53">
        <f>Exp_10!P336</f>
        <v>0.42932937220981887</v>
      </c>
      <c r="Q46" s="62">
        <f>Exp_10!Q336</f>
        <v>0.42814297354405711</v>
      </c>
    </row>
    <row r="47" spans="2:17" x14ac:dyDescent="0.35">
      <c r="B47" s="12">
        <f>$B$7</f>
        <v>40</v>
      </c>
      <c r="C47" s="15">
        <f>Exp_10!C337</f>
        <v>8.7039218978343822</v>
      </c>
      <c r="D47" s="16">
        <f>Exp_10!D337</f>
        <v>7.9644498056747501</v>
      </c>
      <c r="E47" s="17">
        <f>Exp_10!E337</f>
        <v>9.4039841774119513</v>
      </c>
      <c r="F47" s="15">
        <f>Exp_10!F337</f>
        <v>13.075333333333331</v>
      </c>
      <c r="G47" s="16">
        <f>Exp_10!G337</f>
        <v>12.985749999999996</v>
      </c>
      <c r="H47" s="17">
        <f>Exp_10!H337</f>
        <v>13.180500000000011</v>
      </c>
      <c r="I47" s="15">
        <f>Exp_10!I337</f>
        <v>0.89952083333333333</v>
      </c>
      <c r="J47" s="16">
        <f>Exp_10!J337</f>
        <v>0.90668749999999998</v>
      </c>
      <c r="K47" s="17">
        <f>Exp_10!K337</f>
        <v>0.90554166666666647</v>
      </c>
      <c r="L47" s="15">
        <f>Exp_10!L337</f>
        <v>0.2369312500000002</v>
      </c>
      <c r="M47" s="16">
        <f>Exp_10!M337</f>
        <v>0.23397499999999985</v>
      </c>
      <c r="N47" s="17">
        <f>Exp_10!N337</f>
        <v>0.23895833333333333</v>
      </c>
      <c r="O47" s="15">
        <f>Exp_10!O337</f>
        <v>0.54194246889620312</v>
      </c>
      <c r="P47" s="16">
        <f>Exp_10!P337</f>
        <v>0.54319036913105923</v>
      </c>
      <c r="Q47" s="17">
        <f>Exp_10!Q337</f>
        <v>0.54865627108349801</v>
      </c>
    </row>
    <row r="48" spans="2:17" x14ac:dyDescent="0.35">
      <c r="B48" s="12">
        <f>$B$8</f>
        <v>100</v>
      </c>
      <c r="C48" s="24">
        <f>Exp_10!C338</f>
        <v>9.5686639708035166</v>
      </c>
      <c r="D48" s="25">
        <f>Exp_10!D338</f>
        <v>8.8244335988190628</v>
      </c>
      <c r="E48" s="26">
        <f>Exp_10!E338</f>
        <v>8.9480387729153179</v>
      </c>
      <c r="F48" s="24">
        <f>Exp_10!F338</f>
        <v>22.24016666666666</v>
      </c>
      <c r="G48" s="25">
        <f>Exp_10!G338</f>
        <v>23.592999999999993</v>
      </c>
      <c r="H48" s="26">
        <f>Exp_10!H338</f>
        <v>23.957583333333343</v>
      </c>
      <c r="I48" s="24">
        <f>Exp_10!I338</f>
        <v>0.88908333333333389</v>
      </c>
      <c r="J48" s="25">
        <f>Exp_10!J338</f>
        <v>0.90308333333333413</v>
      </c>
      <c r="K48" s="26">
        <f>Exp_10!K338</f>
        <v>0.90870833333333312</v>
      </c>
      <c r="L48" s="24">
        <f>Exp_10!L338</f>
        <v>0.18683833333333325</v>
      </c>
      <c r="M48" s="25">
        <f>Exp_10!M338</f>
        <v>0.19980666666666685</v>
      </c>
      <c r="N48" s="26">
        <f>Exp_10!N338</f>
        <v>0.20322749999999984</v>
      </c>
      <c r="O48" s="24">
        <f>Exp_10!O338</f>
        <v>0.65609193493359608</v>
      </c>
      <c r="P48" s="25">
        <f>Exp_10!P338</f>
        <v>0.66922112205539697</v>
      </c>
      <c r="Q48" s="26">
        <f>Exp_10!Q338</f>
        <v>0.66777033559763344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Exp_10!C342</f>
        <v>8.3030574214699122</v>
      </c>
      <c r="D50" s="53">
        <f>Exp_10!D342</f>
        <v>7.190068728977109</v>
      </c>
      <c r="E50" s="62">
        <f>Exp_10!E342</f>
        <v>6.6705794339500484</v>
      </c>
      <c r="F50" s="61">
        <f>Exp_10!F342</f>
        <v>5.9325000000000001</v>
      </c>
      <c r="G50" s="53">
        <f>Exp_10!G342</f>
        <v>5.9909999999999997</v>
      </c>
      <c r="H50" s="62">
        <f>Exp_10!H342</f>
        <v>6.0205000000000002</v>
      </c>
      <c r="I50" s="61">
        <f>Exp_10!I342</f>
        <v>0.92625000000000002</v>
      </c>
      <c r="J50" s="53">
        <f>Exp_10!J342</f>
        <v>0.96412500000000001</v>
      </c>
      <c r="K50" s="62">
        <f>Exp_10!K342</f>
        <v>0.98450000000000004</v>
      </c>
      <c r="L50" s="61">
        <f>Exp_10!L342</f>
        <v>0.11137499999999956</v>
      </c>
      <c r="M50" s="53">
        <f>Exp_10!M342</f>
        <v>0.1067249999999995</v>
      </c>
      <c r="N50" s="62">
        <f>Exp_10!N342</f>
        <v>0.10412499999999963</v>
      </c>
      <c r="O50" s="61">
        <f>Exp_10!O342</f>
        <v>0.25129774744519223</v>
      </c>
      <c r="P50" s="53">
        <f>Exp_10!P342</f>
        <v>0.24141094473337008</v>
      </c>
      <c r="Q50" s="62">
        <f>Exp_10!Q342</f>
        <v>0.23319582019287821</v>
      </c>
    </row>
    <row r="51" spans="2:17" x14ac:dyDescent="0.35">
      <c r="B51" s="12">
        <f>$B$7</f>
        <v>40</v>
      </c>
      <c r="C51" s="15">
        <f>Exp_10!C343</f>
        <v>8.0316261792618544</v>
      </c>
      <c r="D51" s="16">
        <f>Exp_10!D343</f>
        <v>6.940208188087901</v>
      </c>
      <c r="E51" s="17">
        <f>Exp_10!E343</f>
        <v>7.819127607062252</v>
      </c>
      <c r="F51" s="15">
        <f>Exp_10!F343</f>
        <v>7.0880000000000001</v>
      </c>
      <c r="G51" s="16">
        <f>Exp_10!G343</f>
        <v>7.2954999999999997</v>
      </c>
      <c r="H51" s="17">
        <f>Exp_10!H343</f>
        <v>7.3775000000000004</v>
      </c>
      <c r="I51" s="15">
        <f>Exp_10!I343</f>
        <v>0.92737499999999995</v>
      </c>
      <c r="J51" s="16">
        <f>Exp_10!J343</f>
        <v>0.97024999999999995</v>
      </c>
      <c r="K51" s="17">
        <f>Exp_10!K343</f>
        <v>0.98762499999999998</v>
      </c>
      <c r="L51" s="15">
        <f>Exp_10!L343</f>
        <v>8.4462499999999996E-2</v>
      </c>
      <c r="M51" s="16">
        <f>Exp_10!M343</f>
        <v>8.5362499999999952E-2</v>
      </c>
      <c r="N51" s="17">
        <f>Exp_10!N343</f>
        <v>8.5675000000000071E-2</v>
      </c>
      <c r="O51" s="15">
        <f>Exp_10!O343</f>
        <v>0.32312408914098861</v>
      </c>
      <c r="P51" s="16">
        <f>Exp_10!P343</f>
        <v>0.32645252623359089</v>
      </c>
      <c r="Q51" s="17">
        <f>Exp_10!Q343</f>
        <v>0.31969855491346394</v>
      </c>
    </row>
    <row r="52" spans="2:17" x14ac:dyDescent="0.35">
      <c r="B52" s="12">
        <f>$B$8</f>
        <v>100</v>
      </c>
      <c r="C52" s="24">
        <f>Exp_10!C344</f>
        <v>8.4091597052895555</v>
      </c>
      <c r="D52" s="25">
        <f>Exp_10!D344</f>
        <v>7.4591354697616508</v>
      </c>
      <c r="E52" s="26">
        <f>Exp_10!E344</f>
        <v>7.6251727071562412</v>
      </c>
      <c r="F52" s="24">
        <f>Exp_10!F344</f>
        <v>9.0444999999999993</v>
      </c>
      <c r="G52" s="25">
        <f>Exp_10!G344</f>
        <v>9.4614999999999991</v>
      </c>
      <c r="H52" s="26">
        <f>Exp_10!H344</f>
        <v>9.1385000000000005</v>
      </c>
      <c r="I52" s="24">
        <f>Exp_10!I344</f>
        <v>0.92312499999999997</v>
      </c>
      <c r="J52" s="25">
        <f>Exp_10!J344</f>
        <v>0.97199999999999998</v>
      </c>
      <c r="K52" s="26">
        <f>Exp_10!K344</f>
        <v>0.98812500000000003</v>
      </c>
      <c r="L52" s="24">
        <f>Exp_10!L344</f>
        <v>5.3520000000000074E-2</v>
      </c>
      <c r="M52" s="25">
        <f>Exp_10!M344</f>
        <v>5.5735000000000021E-2</v>
      </c>
      <c r="N52" s="26">
        <f>Exp_10!N344</f>
        <v>5.1860000000000031E-2</v>
      </c>
      <c r="O52" s="24">
        <f>Exp_10!O344</f>
        <v>0.41948612933628265</v>
      </c>
      <c r="P52" s="25">
        <f>Exp_10!P344</f>
        <v>0.42463355202738745</v>
      </c>
      <c r="Q52" s="26">
        <f>Exp_10!Q344</f>
        <v>0.40827853736001157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Exp_10!C378</f>
        <v>8.5768486734397076</v>
      </c>
      <c r="D54" s="53">
        <f>Exp_10!D378</f>
        <v>7.7503795328158676</v>
      </c>
      <c r="E54" s="62">
        <f>Exp_10!E378</f>
        <v>6.8750223679827585</v>
      </c>
      <c r="F54" s="61">
        <f>Exp_10!F378</f>
        <v>6.3946666666666658</v>
      </c>
      <c r="G54" s="53">
        <f>Exp_10!G378</f>
        <v>6.499416666666666</v>
      </c>
      <c r="H54" s="62">
        <f>Exp_10!H378</f>
        <v>6.5770000000000053</v>
      </c>
      <c r="I54" s="61">
        <f>Exp_10!I378</f>
        <v>0.89635416666666701</v>
      </c>
      <c r="J54" s="53">
        <f>Exp_10!J378</f>
        <v>0.92204166666666676</v>
      </c>
      <c r="K54" s="62">
        <f>Exp_10!K378</f>
        <v>0.93908333333333416</v>
      </c>
      <c r="L54" s="61">
        <f>Exp_10!L378</f>
        <v>0.14046249999999985</v>
      </c>
      <c r="M54" s="53">
        <f>Exp_10!M378</f>
        <v>0.14056250000000001</v>
      </c>
      <c r="N54" s="62">
        <f>Exp_10!N378</f>
        <v>0.14103333333333348</v>
      </c>
      <c r="O54" s="61">
        <f>Exp_10!O378</f>
        <v>0.30142759058608498</v>
      </c>
      <c r="P54" s="53">
        <f>Exp_10!P378</f>
        <v>0.30035422554168678</v>
      </c>
      <c r="Q54" s="62">
        <f>Exp_10!Q378</f>
        <v>0.30126571182121675</v>
      </c>
    </row>
    <row r="55" spans="2:17" x14ac:dyDescent="0.35">
      <c r="B55" s="12">
        <f>$B$7</f>
        <v>40</v>
      </c>
      <c r="C55" s="15">
        <f>Exp_10!C379</f>
        <v>8.4958094010532115</v>
      </c>
      <c r="D55" s="16">
        <f>Exp_10!D379</f>
        <v>7.4848431235085329</v>
      </c>
      <c r="E55" s="17">
        <f>Exp_10!E379</f>
        <v>8.745458166523246</v>
      </c>
      <c r="F55" s="15">
        <f>Exp_10!F379</f>
        <v>8.5284166666666668</v>
      </c>
      <c r="G55" s="16">
        <f>Exp_10!G379</f>
        <v>8.7441666666666595</v>
      </c>
      <c r="H55" s="17">
        <f>Exp_10!H379</f>
        <v>8.9226666666666716</v>
      </c>
      <c r="I55" s="15">
        <f>Exp_10!I379</f>
        <v>0.89745833333333369</v>
      </c>
      <c r="J55" s="16">
        <f>Exp_10!J379</f>
        <v>0.92906250000000001</v>
      </c>
      <c r="K55" s="17">
        <f>Exp_10!K379</f>
        <v>0.93864583333333407</v>
      </c>
      <c r="L55" s="15">
        <f>Exp_10!L379</f>
        <v>0.12346458333333327</v>
      </c>
      <c r="M55" s="16">
        <f>Exp_10!M379</f>
        <v>0.12569791666666677</v>
      </c>
      <c r="N55" s="17">
        <f>Exp_10!N379</f>
        <v>0.1292020833333333</v>
      </c>
      <c r="O55" s="15">
        <f>Exp_10!O379</f>
        <v>0.40278416155227115</v>
      </c>
      <c r="P55" s="16">
        <f>Exp_10!P379</f>
        <v>0.41009700363970397</v>
      </c>
      <c r="Q55" s="17">
        <f>Exp_10!Q379</f>
        <v>0.41723815707743028</v>
      </c>
    </row>
    <row r="56" spans="2:17" x14ac:dyDescent="0.35">
      <c r="B56" s="12">
        <f>$B$8</f>
        <v>100</v>
      </c>
      <c r="C56" s="24">
        <f>Exp_10!C380</f>
        <v>9.3835432525524816</v>
      </c>
      <c r="D56" s="25">
        <f>Exp_10!D380</f>
        <v>8.4648378068463561</v>
      </c>
      <c r="E56" s="26">
        <f>Exp_10!E380</f>
        <v>8.7518581420619199</v>
      </c>
      <c r="F56" s="24">
        <f>Exp_10!F380</f>
        <v>13.22341666666666</v>
      </c>
      <c r="G56" s="25">
        <f>Exp_10!G380</f>
        <v>14.068166666666668</v>
      </c>
      <c r="H56" s="26">
        <f>Exp_10!H380</f>
        <v>14.049083333333332</v>
      </c>
      <c r="I56" s="24">
        <f>Exp_10!I380</f>
        <v>0.89389583333333289</v>
      </c>
      <c r="J56" s="25">
        <f>Exp_10!J380</f>
        <v>0.92762500000000025</v>
      </c>
      <c r="K56" s="26">
        <f>Exp_10!K380</f>
        <v>0.937229166666667</v>
      </c>
      <c r="L56" s="24">
        <f>Exp_10!L380</f>
        <v>9.6478333333333305E-2</v>
      </c>
      <c r="M56" s="25">
        <f>Exp_10!M380</f>
        <v>0.10357666666666668</v>
      </c>
      <c r="N56" s="26">
        <f>Exp_10!N380</f>
        <v>0.10300166666666663</v>
      </c>
      <c r="O56" s="24">
        <f>Exp_10!O380</f>
        <v>0.52300822982745443</v>
      </c>
      <c r="P56" s="25">
        <f>Exp_10!P380</f>
        <v>0.53995031504503199</v>
      </c>
      <c r="Q56" s="26">
        <f>Exp_10!Q380</f>
        <v>0.53767676954121479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Exp_10!C420</f>
        <v>9.1974919195529665</v>
      </c>
      <c r="D58" s="53">
        <f>Exp_10!D420</f>
        <v>8.348758663344217</v>
      </c>
      <c r="E58" s="62">
        <f>Exp_10!E420</f>
        <v>7.5351295070782811</v>
      </c>
      <c r="F58" s="61">
        <f>Exp_10!F420</f>
        <v>6.7766666666666682</v>
      </c>
      <c r="G58" s="53">
        <f>Exp_10!G420</f>
        <v>6.7808333333333248</v>
      </c>
      <c r="H58" s="62">
        <f>Exp_10!H420</f>
        <v>6.7751666666666663</v>
      </c>
      <c r="I58" s="61">
        <f>Exp_10!I420</f>
        <v>0.84135416666666762</v>
      </c>
      <c r="J58" s="53">
        <f>Exp_10!J420</f>
        <v>0.85695833333333438</v>
      </c>
      <c r="K58" s="62">
        <f>Exp_10!K420</f>
        <v>0.86589583333333409</v>
      </c>
      <c r="L58" s="61">
        <f>Exp_10!L420</f>
        <v>0.17056250000000012</v>
      </c>
      <c r="M58" s="53">
        <f>Exp_10!M420</f>
        <v>0.16764999999999997</v>
      </c>
      <c r="N58" s="62">
        <f>Exp_10!N420</f>
        <v>0.16557916666666647</v>
      </c>
      <c r="O58" s="61">
        <f>Exp_10!O420</f>
        <v>0.34592235837097474</v>
      </c>
      <c r="P58" s="53">
        <f>Exp_10!P420</f>
        <v>0.34192976365846905</v>
      </c>
      <c r="Q58" s="62">
        <f>Exp_10!Q420</f>
        <v>0.34094458049224874</v>
      </c>
    </row>
    <row r="59" spans="2:17" x14ac:dyDescent="0.35">
      <c r="B59" s="12">
        <f>$B$7</f>
        <v>40</v>
      </c>
      <c r="C59" s="15">
        <f>Exp_10!C421</f>
        <v>9.3654547547095852</v>
      </c>
      <c r="D59" s="16">
        <f>Exp_10!D421</f>
        <v>8.4923876367153159</v>
      </c>
      <c r="E59" s="17">
        <f>Exp_10!E421</f>
        <v>9.8809608093241454</v>
      </c>
      <c r="F59" s="15">
        <f>Exp_10!F421</f>
        <v>10.532416666666663</v>
      </c>
      <c r="G59" s="16">
        <f>Exp_10!G421</f>
        <v>10.431083333333342</v>
      </c>
      <c r="H59" s="17">
        <f>Exp_10!H421</f>
        <v>10.585750000000003</v>
      </c>
      <c r="I59" s="15">
        <f>Exp_10!I421</f>
        <v>0.84897916666666651</v>
      </c>
      <c r="J59" s="16">
        <f>Exp_10!J421</f>
        <v>0.86666666666666692</v>
      </c>
      <c r="K59" s="17">
        <f>Exp_10!K421</f>
        <v>0.87110416666666701</v>
      </c>
      <c r="L59" s="15">
        <f>Exp_10!L421</f>
        <v>0.17841249999999986</v>
      </c>
      <c r="M59" s="16">
        <f>Exp_10!M421</f>
        <v>0.17411041666666671</v>
      </c>
      <c r="N59" s="17">
        <f>Exp_10!N421</f>
        <v>0.17753333333333324</v>
      </c>
      <c r="O59" s="15">
        <f>Exp_10!O421</f>
        <v>0.47794864737642762</v>
      </c>
      <c r="P59" s="16">
        <f>Exp_10!P421</f>
        <v>0.47600813141118808</v>
      </c>
      <c r="Q59" s="17">
        <f>Exp_10!Q421</f>
        <v>0.48099586117247406</v>
      </c>
    </row>
    <row r="60" spans="2:17" ht="15" thickBot="1" x14ac:dyDescent="0.4">
      <c r="B60" s="36">
        <f>$B$8</f>
        <v>100</v>
      </c>
      <c r="C60" s="49">
        <f>Exp_10!C422</f>
        <v>10.539742149716945</v>
      </c>
      <c r="D60" s="50">
        <f>Exp_10!D422</f>
        <v>9.7786821027624011</v>
      </c>
      <c r="E60" s="51">
        <f>Exp_10!E422</f>
        <v>9.740481068616262</v>
      </c>
      <c r="F60" s="49">
        <f>Exp_10!F422</f>
        <v>17.286000000000008</v>
      </c>
      <c r="G60" s="50">
        <f>Exp_10!G422</f>
        <v>18.518249999999984</v>
      </c>
      <c r="H60" s="51">
        <f>Exp_10!H422</f>
        <v>18.882833333333341</v>
      </c>
      <c r="I60" s="49">
        <f>Exp_10!I422</f>
        <v>0.84731250000000002</v>
      </c>
      <c r="J60" s="50">
        <f>Exp_10!J422</f>
        <v>0.87127083333333355</v>
      </c>
      <c r="K60" s="51">
        <f>Exp_10!K422</f>
        <v>0.87856250000000091</v>
      </c>
      <c r="L60" s="49">
        <f>Exp_10!L422</f>
        <v>0.13896750000000005</v>
      </c>
      <c r="M60" s="50">
        <f>Exp_10!M422</f>
        <v>0.15033166666666678</v>
      </c>
      <c r="N60" s="51">
        <f>Exp_10!N422</f>
        <v>0.15368583333333338</v>
      </c>
      <c r="O60" s="49">
        <f>Exp_10!O422</f>
        <v>0.60943385082526425</v>
      </c>
      <c r="P60" s="50">
        <f>Exp_10!P422</f>
        <v>0.623924458776836</v>
      </c>
      <c r="Q60" s="51">
        <f>Exp_10!Q422</f>
        <v>0.6211496630560579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FAE3-3651-429B-A971-7CDD884AA288}">
  <sheetPr codeName="Sheet21"/>
  <dimension ref="B1:Q61"/>
  <sheetViews>
    <sheetView topLeftCell="A23"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Exp_11!B1</f>
        <v>Exp11: using low Rsquared, dynamic case (rho_yt is nonzero), m=0, no breaks baseline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Exp_11!C6</f>
        <v>69.427961736610115</v>
      </c>
      <c r="D6" s="53">
        <f>Exp_11!D6</f>
        <v>62.57422602671285</v>
      </c>
      <c r="E6" s="62">
        <f>Exp_11!E6</f>
        <v>58.000309449805762</v>
      </c>
      <c r="F6" s="61">
        <f>Exp_11!F6</f>
        <v>4</v>
      </c>
      <c r="G6" s="53">
        <f>Exp_11!G6</f>
        <v>4</v>
      </c>
      <c r="H6" s="62">
        <f>Exp_11!H6</f>
        <v>4</v>
      </c>
      <c r="I6" s="61">
        <f>Exp_11!I6</f>
        <v>1</v>
      </c>
      <c r="J6" s="53">
        <f>Exp_11!J6</f>
        <v>1</v>
      </c>
      <c r="K6" s="62">
        <f>Exp_11!K6</f>
        <v>1</v>
      </c>
      <c r="L6" s="61">
        <f>Exp_11!L6</f>
        <v>0</v>
      </c>
      <c r="M6" s="53">
        <f>Exp_11!M6</f>
        <v>0</v>
      </c>
      <c r="N6" s="62">
        <f>Exp_11!N6</f>
        <v>0</v>
      </c>
      <c r="O6" s="61">
        <f>Exp_11!O6</f>
        <v>0</v>
      </c>
      <c r="P6" s="53">
        <f>Exp_11!P6</f>
        <v>0</v>
      </c>
      <c r="Q6" s="62">
        <f>Exp_11!Q6</f>
        <v>0</v>
      </c>
    </row>
    <row r="7" spans="2:17" x14ac:dyDescent="0.35">
      <c r="B7" s="12">
        <v>40</v>
      </c>
      <c r="C7" s="15">
        <f>Exp_11!C7</f>
        <v>63.856159251672374</v>
      </c>
      <c r="D7" s="16">
        <f>Exp_11!D7</f>
        <v>58.547010219278896</v>
      </c>
      <c r="E7" s="17">
        <f>Exp_11!E7</f>
        <v>71.678495588315457</v>
      </c>
      <c r="F7" s="15">
        <f>Exp_11!F7</f>
        <v>4</v>
      </c>
      <c r="G7" s="16">
        <f>Exp_11!G7</f>
        <v>4</v>
      </c>
      <c r="H7" s="17">
        <f>Exp_11!H7</f>
        <v>4</v>
      </c>
      <c r="I7" s="15">
        <f>Exp_11!I7</f>
        <v>1</v>
      </c>
      <c r="J7" s="16">
        <f>Exp_11!J7</f>
        <v>1</v>
      </c>
      <c r="K7" s="17">
        <f>Exp_11!K7</f>
        <v>1</v>
      </c>
      <c r="L7" s="15">
        <f>Exp_11!L7</f>
        <v>0</v>
      </c>
      <c r="M7" s="16">
        <f>Exp_11!M7</f>
        <v>0</v>
      </c>
      <c r="N7" s="17">
        <f>Exp_11!N7</f>
        <v>0</v>
      </c>
      <c r="O7" s="15">
        <f>Exp_11!O7</f>
        <v>0</v>
      </c>
      <c r="P7" s="16">
        <f>Exp_11!P7</f>
        <v>0</v>
      </c>
      <c r="Q7" s="17">
        <f>Exp_11!Q7</f>
        <v>0</v>
      </c>
    </row>
    <row r="8" spans="2:17" x14ac:dyDescent="0.35">
      <c r="B8" s="12">
        <v>100</v>
      </c>
      <c r="C8" s="24">
        <f>Exp_11!C8</f>
        <v>65.208157500902303</v>
      </c>
      <c r="D8" s="25">
        <f>Exp_11!D8</f>
        <v>61.364027243346776</v>
      </c>
      <c r="E8" s="26">
        <f>Exp_11!E8</f>
        <v>63.98216638711262</v>
      </c>
      <c r="F8" s="24">
        <f>Exp_11!F8</f>
        <v>4</v>
      </c>
      <c r="G8" s="25">
        <f>Exp_11!G8</f>
        <v>4</v>
      </c>
      <c r="H8" s="26">
        <f>Exp_11!H8</f>
        <v>4</v>
      </c>
      <c r="I8" s="24">
        <f>Exp_11!I8</f>
        <v>1</v>
      </c>
      <c r="J8" s="25">
        <f>Exp_11!J8</f>
        <v>1</v>
      </c>
      <c r="K8" s="26">
        <f>Exp_11!K8</f>
        <v>1</v>
      </c>
      <c r="L8" s="24">
        <f>Exp_11!L8</f>
        <v>0</v>
      </c>
      <c r="M8" s="25">
        <f>Exp_11!M8</f>
        <v>0</v>
      </c>
      <c r="N8" s="26">
        <f>Exp_11!N8</f>
        <v>0</v>
      </c>
      <c r="O8" s="24">
        <f>Exp_11!O8</f>
        <v>0</v>
      </c>
      <c r="P8" s="25">
        <f>Exp_11!P8</f>
        <v>0</v>
      </c>
      <c r="Q8" s="26">
        <f>Exp_11!Q8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Exp_11!C42</f>
        <v>72.068668094192034</v>
      </c>
      <c r="D10" s="53">
        <f>Exp_11!D42</f>
        <v>63.70824359510069</v>
      </c>
      <c r="E10" s="62">
        <f>Exp_11!E42</f>
        <v>59.722035466110846</v>
      </c>
      <c r="F10" s="61">
        <f>Exp_11!F42</f>
        <v>4</v>
      </c>
      <c r="G10" s="53">
        <f>Exp_11!G42</f>
        <v>4</v>
      </c>
      <c r="H10" s="62">
        <f>Exp_11!H42</f>
        <v>4</v>
      </c>
      <c r="I10" s="61">
        <f>Exp_11!I42</f>
        <v>1</v>
      </c>
      <c r="J10" s="53">
        <f>Exp_11!J42</f>
        <v>1</v>
      </c>
      <c r="K10" s="62">
        <f>Exp_11!K42</f>
        <v>1</v>
      </c>
      <c r="L10" s="61">
        <f>Exp_11!L42</f>
        <v>0</v>
      </c>
      <c r="M10" s="53">
        <f>Exp_11!M42</f>
        <v>0</v>
      </c>
      <c r="N10" s="62">
        <f>Exp_11!N42</f>
        <v>0</v>
      </c>
      <c r="O10" s="61">
        <f>Exp_11!O42</f>
        <v>0</v>
      </c>
      <c r="P10" s="53">
        <f>Exp_11!P42</f>
        <v>0</v>
      </c>
      <c r="Q10" s="62">
        <f>Exp_11!Q42</f>
        <v>0</v>
      </c>
    </row>
    <row r="11" spans="2:17" x14ac:dyDescent="0.35">
      <c r="B11" s="12">
        <f>$B$7</f>
        <v>40</v>
      </c>
      <c r="C11" s="15">
        <f>Exp_11!C43</f>
        <v>65.773856353508677</v>
      </c>
      <c r="D11" s="16">
        <f>Exp_11!D43</f>
        <v>59.951908980211513</v>
      </c>
      <c r="E11" s="17">
        <f>Exp_11!E43</f>
        <v>74.183785885734849</v>
      </c>
      <c r="F11" s="15">
        <f>Exp_11!F43</f>
        <v>4</v>
      </c>
      <c r="G11" s="16">
        <f>Exp_11!G43</f>
        <v>4</v>
      </c>
      <c r="H11" s="17">
        <f>Exp_11!H43</f>
        <v>4</v>
      </c>
      <c r="I11" s="15">
        <f>Exp_11!I43</f>
        <v>1</v>
      </c>
      <c r="J11" s="16">
        <f>Exp_11!J43</f>
        <v>1</v>
      </c>
      <c r="K11" s="17">
        <f>Exp_11!K43</f>
        <v>1</v>
      </c>
      <c r="L11" s="15">
        <f>Exp_11!L43</f>
        <v>0</v>
      </c>
      <c r="M11" s="16">
        <f>Exp_11!M43</f>
        <v>0</v>
      </c>
      <c r="N11" s="17">
        <f>Exp_11!N43</f>
        <v>0</v>
      </c>
      <c r="O11" s="15">
        <f>Exp_11!O43</f>
        <v>0</v>
      </c>
      <c r="P11" s="16">
        <f>Exp_11!P43</f>
        <v>0</v>
      </c>
      <c r="Q11" s="17">
        <f>Exp_11!Q43</f>
        <v>0</v>
      </c>
    </row>
    <row r="12" spans="2:17" x14ac:dyDescent="0.35">
      <c r="B12" s="12">
        <f>$B$8</f>
        <v>100</v>
      </c>
      <c r="C12" s="24">
        <f>Exp_11!C44</f>
        <v>67.209329110147294</v>
      </c>
      <c r="D12" s="25">
        <f>Exp_11!D44</f>
        <v>63.444141230299437</v>
      </c>
      <c r="E12" s="26">
        <f>Exp_11!E44</f>
        <v>65.547783879066756</v>
      </c>
      <c r="F12" s="24">
        <f>Exp_11!F44</f>
        <v>4</v>
      </c>
      <c r="G12" s="25">
        <f>Exp_11!G44</f>
        <v>4</v>
      </c>
      <c r="H12" s="26">
        <f>Exp_11!H44</f>
        <v>4</v>
      </c>
      <c r="I12" s="24">
        <f>Exp_11!I44</f>
        <v>1</v>
      </c>
      <c r="J12" s="25">
        <f>Exp_11!J44</f>
        <v>1</v>
      </c>
      <c r="K12" s="26">
        <f>Exp_11!K44</f>
        <v>1</v>
      </c>
      <c r="L12" s="24">
        <f>Exp_11!L44</f>
        <v>0</v>
      </c>
      <c r="M12" s="25">
        <f>Exp_11!M44</f>
        <v>0</v>
      </c>
      <c r="N12" s="26">
        <f>Exp_11!N44</f>
        <v>0</v>
      </c>
      <c r="O12" s="24">
        <f>Exp_11!O44</f>
        <v>0</v>
      </c>
      <c r="P12" s="25">
        <f>Exp_11!P44</f>
        <v>0</v>
      </c>
      <c r="Q12" s="26">
        <f>Exp_11!Q44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Exp_11!C84</f>
        <v>75.915259279954938</v>
      </c>
      <c r="D14" s="53">
        <f>Exp_11!D84</f>
        <v>67.239494980750848</v>
      </c>
      <c r="E14" s="62">
        <f>Exp_11!E84</f>
        <v>62.371616124823518</v>
      </c>
      <c r="F14" s="61">
        <f>Exp_11!F84</f>
        <v>4</v>
      </c>
      <c r="G14" s="53">
        <f>Exp_11!G84</f>
        <v>4</v>
      </c>
      <c r="H14" s="62">
        <f>Exp_11!H84</f>
        <v>4</v>
      </c>
      <c r="I14" s="61">
        <f>Exp_11!I84</f>
        <v>1</v>
      </c>
      <c r="J14" s="53">
        <f>Exp_11!J84</f>
        <v>1</v>
      </c>
      <c r="K14" s="62">
        <f>Exp_11!K84</f>
        <v>1</v>
      </c>
      <c r="L14" s="61">
        <f>Exp_11!L84</f>
        <v>0</v>
      </c>
      <c r="M14" s="53">
        <f>Exp_11!M84</f>
        <v>0</v>
      </c>
      <c r="N14" s="62">
        <f>Exp_11!N84</f>
        <v>0</v>
      </c>
      <c r="O14" s="61">
        <f>Exp_11!O84</f>
        <v>0</v>
      </c>
      <c r="P14" s="53">
        <f>Exp_11!P84</f>
        <v>0</v>
      </c>
      <c r="Q14" s="62">
        <f>Exp_11!Q84</f>
        <v>0</v>
      </c>
    </row>
    <row r="15" spans="2:17" x14ac:dyDescent="0.35">
      <c r="B15" s="12">
        <f>$B$7</f>
        <v>40</v>
      </c>
      <c r="C15" s="15">
        <f>Exp_11!C85</f>
        <v>69.178467627025896</v>
      </c>
      <c r="D15" s="16">
        <f>Exp_11!D85</f>
        <v>63.325012263238847</v>
      </c>
      <c r="E15" s="17">
        <f>Exp_11!E85</f>
        <v>77.134939569848001</v>
      </c>
      <c r="F15" s="15">
        <f>Exp_11!F85</f>
        <v>4</v>
      </c>
      <c r="G15" s="16">
        <f>Exp_11!G85</f>
        <v>4</v>
      </c>
      <c r="H15" s="17">
        <f>Exp_11!H85</f>
        <v>4</v>
      </c>
      <c r="I15" s="15">
        <f>Exp_11!I85</f>
        <v>1</v>
      </c>
      <c r="J15" s="16">
        <f>Exp_11!J85</f>
        <v>1</v>
      </c>
      <c r="K15" s="17">
        <f>Exp_11!K85</f>
        <v>1</v>
      </c>
      <c r="L15" s="15">
        <f>Exp_11!L85</f>
        <v>0</v>
      </c>
      <c r="M15" s="16">
        <f>Exp_11!M85</f>
        <v>0</v>
      </c>
      <c r="N15" s="17">
        <f>Exp_11!N85</f>
        <v>0</v>
      </c>
      <c r="O15" s="15">
        <f>Exp_11!O85</f>
        <v>0</v>
      </c>
      <c r="P15" s="16">
        <f>Exp_11!P85</f>
        <v>0</v>
      </c>
      <c r="Q15" s="17">
        <f>Exp_11!Q85</f>
        <v>0</v>
      </c>
    </row>
    <row r="16" spans="2:17" x14ac:dyDescent="0.35">
      <c r="B16" s="12">
        <f>$B$8</f>
        <v>100</v>
      </c>
      <c r="C16" s="24">
        <f>Exp_11!C86</f>
        <v>70.891604457997516</v>
      </c>
      <c r="D16" s="25">
        <f>Exp_11!D86</f>
        <v>67.401563098696329</v>
      </c>
      <c r="E16" s="26">
        <f>Exp_11!E86</f>
        <v>69.564715690102162</v>
      </c>
      <c r="F16" s="24">
        <f>Exp_11!F86</f>
        <v>4</v>
      </c>
      <c r="G16" s="25">
        <f>Exp_11!G86</f>
        <v>4</v>
      </c>
      <c r="H16" s="26">
        <f>Exp_11!H86</f>
        <v>4</v>
      </c>
      <c r="I16" s="24">
        <f>Exp_11!I86</f>
        <v>1</v>
      </c>
      <c r="J16" s="25">
        <f>Exp_11!J86</f>
        <v>1</v>
      </c>
      <c r="K16" s="26">
        <f>Exp_11!K86</f>
        <v>1</v>
      </c>
      <c r="L16" s="24">
        <f>Exp_11!L86</f>
        <v>0</v>
      </c>
      <c r="M16" s="25">
        <f>Exp_11!M86</f>
        <v>0</v>
      </c>
      <c r="N16" s="26">
        <f>Exp_11!N86</f>
        <v>0</v>
      </c>
      <c r="O16" s="24">
        <f>Exp_11!O86</f>
        <v>0</v>
      </c>
      <c r="P16" s="25">
        <f>Exp_11!P86</f>
        <v>0</v>
      </c>
      <c r="Q16" s="26">
        <f>Exp_11!Q86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Exp_11!C90</f>
        <v>71.508069065404484</v>
      </c>
      <c r="D18" s="53">
        <f>Exp_11!D90</f>
        <v>63.997383349774061</v>
      </c>
      <c r="E18" s="62">
        <f>Exp_11!E90</f>
        <v>58.387772867298295</v>
      </c>
      <c r="F18" s="61">
        <f>Exp_11!F90</f>
        <v>2.4935</v>
      </c>
      <c r="G18" s="53">
        <f>Exp_11!G90</f>
        <v>3.5754999999999999</v>
      </c>
      <c r="H18" s="62">
        <f>Exp_11!H90</f>
        <v>4.5670000000000002</v>
      </c>
      <c r="I18" s="61">
        <f>Exp_11!I90</f>
        <v>0.52024999999999999</v>
      </c>
      <c r="J18" s="53">
        <f>Exp_11!J90</f>
        <v>0.71399999999999997</v>
      </c>
      <c r="K18" s="62">
        <f>Exp_11!K90</f>
        <v>0.85562499999999997</v>
      </c>
      <c r="L18" s="61">
        <f>Exp_11!L90</f>
        <v>2.0625000000000063E-2</v>
      </c>
      <c r="M18" s="53">
        <f>Exp_11!M90</f>
        <v>3.5975000000000097E-2</v>
      </c>
      <c r="N18" s="62">
        <f>Exp_11!N90</f>
        <v>5.7224999999999852E-2</v>
      </c>
      <c r="O18" s="61">
        <f>Exp_11!O90</f>
        <v>7.1298881673881709E-2</v>
      </c>
      <c r="P18" s="53">
        <f>Exp_11!P90</f>
        <v>0.10796882112985096</v>
      </c>
      <c r="Q18" s="62">
        <f>Exp_11!Q90</f>
        <v>0.15328682012432029</v>
      </c>
    </row>
    <row r="19" spans="2:17" x14ac:dyDescent="0.35">
      <c r="B19" s="12">
        <f>$B$7</f>
        <v>40</v>
      </c>
      <c r="C19" s="15">
        <f>Exp_11!C91</f>
        <v>65.689349501819819</v>
      </c>
      <c r="D19" s="16">
        <f>Exp_11!D91</f>
        <v>59.71400829470393</v>
      </c>
      <c r="E19" s="17">
        <f>Exp_11!E91</f>
        <v>72.727773874019334</v>
      </c>
      <c r="F19" s="15">
        <f>Exp_11!F91</f>
        <v>2.1074999999999999</v>
      </c>
      <c r="G19" s="16">
        <f>Exp_11!G91</f>
        <v>3.37</v>
      </c>
      <c r="H19" s="17">
        <f>Exp_11!H91</f>
        <v>4.2560000000000002</v>
      </c>
      <c r="I19" s="15">
        <f>Exp_11!I91</f>
        <v>0.449125</v>
      </c>
      <c r="J19" s="16">
        <f>Exp_11!J91</f>
        <v>0.69199999999999995</v>
      </c>
      <c r="K19" s="17">
        <f>Exp_11!K91</f>
        <v>0.82899999999999996</v>
      </c>
      <c r="L19" s="15">
        <f>Exp_11!L91</f>
        <v>7.7750000000000171E-3</v>
      </c>
      <c r="M19" s="16">
        <f>Exp_11!M91</f>
        <v>1.5050000000000062E-2</v>
      </c>
      <c r="N19" s="17">
        <f>Exp_11!N91</f>
        <v>2.3499999999999972E-2</v>
      </c>
      <c r="O19" s="15">
        <f>Exp_11!O91</f>
        <v>5.7321338383838349E-2</v>
      </c>
      <c r="P19" s="16">
        <f>Exp_11!P91</f>
        <v>9.2445326895327085E-2</v>
      </c>
      <c r="Q19" s="17">
        <f>Exp_11!Q91</f>
        <v>0.13003579337329399</v>
      </c>
    </row>
    <row r="20" spans="2:17" x14ac:dyDescent="0.35">
      <c r="B20" s="12">
        <f>$B$8</f>
        <v>100</v>
      </c>
      <c r="C20" s="24">
        <f>Exp_11!C92</f>
        <v>65.525130378926463</v>
      </c>
      <c r="D20" s="25">
        <f>Exp_11!D92</f>
        <v>63.147143670377943</v>
      </c>
      <c r="E20" s="26">
        <f>Exp_11!E92</f>
        <v>64.852885563372823</v>
      </c>
      <c r="F20" s="24">
        <f>Exp_11!F92</f>
        <v>1.74</v>
      </c>
      <c r="G20" s="25">
        <f>Exp_11!G92</f>
        <v>2.891</v>
      </c>
      <c r="H20" s="26">
        <f>Exp_11!H92</f>
        <v>3.7189999999999999</v>
      </c>
      <c r="I20" s="24">
        <f>Exp_11!I92</f>
        <v>0.38174999999999998</v>
      </c>
      <c r="J20" s="25">
        <f>Exp_11!J92</f>
        <v>0.61450000000000005</v>
      </c>
      <c r="K20" s="26">
        <f>Exp_11!K92</f>
        <v>0.76675000000000004</v>
      </c>
      <c r="L20" s="24">
        <f>Exp_11!L92</f>
        <v>2.1299999999999995E-3</v>
      </c>
      <c r="M20" s="25">
        <f>Exp_11!M92</f>
        <v>4.3299999999999771E-3</v>
      </c>
      <c r="N20" s="26">
        <f>Exp_11!N92</f>
        <v>6.5199999999999538E-3</v>
      </c>
      <c r="O20" s="24">
        <f>Exp_11!O92</f>
        <v>4.3989808802308815E-2</v>
      </c>
      <c r="P20" s="25">
        <f>Exp_11!P92</f>
        <v>7.0885173160173218E-2</v>
      </c>
      <c r="Q20" s="26">
        <f>Exp_11!Q92</f>
        <v>9.7873110223110613E-2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Exp_11!C126</f>
        <v>73.412605668478335</v>
      </c>
      <c r="D22" s="53">
        <f>Exp_11!D126</f>
        <v>65.830923658233402</v>
      </c>
      <c r="E22" s="62">
        <f>Exp_11!E126</f>
        <v>59.882098120204915</v>
      </c>
      <c r="F22" s="61">
        <f>Exp_11!F126</f>
        <v>2.4935</v>
      </c>
      <c r="G22" s="53">
        <f>Exp_11!G126</f>
        <v>3.5754999999999999</v>
      </c>
      <c r="H22" s="62">
        <f>Exp_11!H126</f>
        <v>4.5670000000000002</v>
      </c>
      <c r="I22" s="61">
        <f>Exp_11!I126</f>
        <v>0.52024999999999999</v>
      </c>
      <c r="J22" s="53">
        <f>Exp_11!J126</f>
        <v>0.71399999999999997</v>
      </c>
      <c r="K22" s="62">
        <f>Exp_11!K126</f>
        <v>0.85562499999999997</v>
      </c>
      <c r="L22" s="61">
        <f>Exp_11!L126</f>
        <v>2.0625000000000063E-2</v>
      </c>
      <c r="M22" s="53">
        <f>Exp_11!M126</f>
        <v>3.5975000000000097E-2</v>
      </c>
      <c r="N22" s="62">
        <f>Exp_11!N126</f>
        <v>5.7224999999999852E-2</v>
      </c>
      <c r="O22" s="61">
        <f>Exp_11!O126</f>
        <v>7.1298881673881709E-2</v>
      </c>
      <c r="P22" s="53">
        <f>Exp_11!P126</f>
        <v>0.10796882112985096</v>
      </c>
      <c r="Q22" s="62">
        <f>Exp_11!Q126</f>
        <v>0.15328682012432029</v>
      </c>
    </row>
    <row r="23" spans="2:17" x14ac:dyDescent="0.35">
      <c r="B23" s="12">
        <f>$B$7</f>
        <v>40</v>
      </c>
      <c r="C23" s="15">
        <f>Exp_11!C127</f>
        <v>66.079370327911889</v>
      </c>
      <c r="D23" s="16">
        <f>Exp_11!D127</f>
        <v>60.200483925777249</v>
      </c>
      <c r="E23" s="17">
        <f>Exp_11!E127</f>
        <v>75.929333737652073</v>
      </c>
      <c r="F23" s="15">
        <f>Exp_11!F127</f>
        <v>2.1074999999999999</v>
      </c>
      <c r="G23" s="16">
        <f>Exp_11!G127</f>
        <v>3.37</v>
      </c>
      <c r="H23" s="17">
        <f>Exp_11!H127</f>
        <v>4.2560000000000002</v>
      </c>
      <c r="I23" s="15">
        <f>Exp_11!I127</f>
        <v>0.449125</v>
      </c>
      <c r="J23" s="16">
        <f>Exp_11!J127</f>
        <v>0.69199999999999995</v>
      </c>
      <c r="K23" s="17">
        <f>Exp_11!K127</f>
        <v>0.82899999999999996</v>
      </c>
      <c r="L23" s="15">
        <f>Exp_11!L127</f>
        <v>7.7750000000000171E-3</v>
      </c>
      <c r="M23" s="16">
        <f>Exp_11!M127</f>
        <v>1.5050000000000062E-2</v>
      </c>
      <c r="N23" s="17">
        <f>Exp_11!N127</f>
        <v>2.3499999999999972E-2</v>
      </c>
      <c r="O23" s="15">
        <f>Exp_11!O127</f>
        <v>5.7321338383838349E-2</v>
      </c>
      <c r="P23" s="16">
        <f>Exp_11!P127</f>
        <v>9.2445326895327085E-2</v>
      </c>
      <c r="Q23" s="17">
        <f>Exp_11!Q127</f>
        <v>0.13003579337329399</v>
      </c>
    </row>
    <row r="24" spans="2:17" x14ac:dyDescent="0.35">
      <c r="B24" s="12">
        <f>$B$8</f>
        <v>100</v>
      </c>
      <c r="C24" s="24">
        <f>Exp_11!C128</f>
        <v>65.963835695407553</v>
      </c>
      <c r="D24" s="25">
        <f>Exp_11!D128</f>
        <v>64.781107079526279</v>
      </c>
      <c r="E24" s="26">
        <f>Exp_11!E128</f>
        <v>65.757850831604102</v>
      </c>
      <c r="F24" s="24">
        <f>Exp_11!F128</f>
        <v>1.74</v>
      </c>
      <c r="G24" s="25">
        <f>Exp_11!G128</f>
        <v>2.891</v>
      </c>
      <c r="H24" s="26">
        <f>Exp_11!H128</f>
        <v>3.7189999999999999</v>
      </c>
      <c r="I24" s="24">
        <f>Exp_11!I128</f>
        <v>0.38174999999999998</v>
      </c>
      <c r="J24" s="25">
        <f>Exp_11!J128</f>
        <v>0.61450000000000005</v>
      </c>
      <c r="K24" s="26">
        <f>Exp_11!K128</f>
        <v>0.76675000000000004</v>
      </c>
      <c r="L24" s="24">
        <f>Exp_11!L128</f>
        <v>2.1299999999999995E-3</v>
      </c>
      <c r="M24" s="25">
        <f>Exp_11!M128</f>
        <v>4.3299999999999771E-3</v>
      </c>
      <c r="N24" s="26">
        <f>Exp_11!N128</f>
        <v>6.5199999999999538E-3</v>
      </c>
      <c r="O24" s="24">
        <f>Exp_11!O128</f>
        <v>4.3989808802308815E-2</v>
      </c>
      <c r="P24" s="25">
        <f>Exp_11!P128</f>
        <v>7.0885173160173218E-2</v>
      </c>
      <c r="Q24" s="26">
        <f>Exp_11!Q128</f>
        <v>9.7873110223110613E-2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Exp_11!C168</f>
        <v>76.384093341703419</v>
      </c>
      <c r="D26" s="53">
        <f>Exp_11!D168</f>
        <v>69.397918136367721</v>
      </c>
      <c r="E26" s="62">
        <f>Exp_11!E168</f>
        <v>62.443809832154365</v>
      </c>
      <c r="F26" s="61">
        <f>Exp_11!F168</f>
        <v>2.4935</v>
      </c>
      <c r="G26" s="53">
        <f>Exp_11!G168</f>
        <v>3.5754999999999999</v>
      </c>
      <c r="H26" s="62">
        <f>Exp_11!H168</f>
        <v>4.5670000000000002</v>
      </c>
      <c r="I26" s="61">
        <f>Exp_11!I168</f>
        <v>0.52024999999999999</v>
      </c>
      <c r="J26" s="53">
        <f>Exp_11!J168</f>
        <v>0.71399999999999997</v>
      </c>
      <c r="K26" s="62">
        <f>Exp_11!K168</f>
        <v>0.85562499999999997</v>
      </c>
      <c r="L26" s="61">
        <f>Exp_11!L168</f>
        <v>2.0625000000000063E-2</v>
      </c>
      <c r="M26" s="53">
        <f>Exp_11!M168</f>
        <v>3.5975000000000097E-2</v>
      </c>
      <c r="N26" s="62">
        <f>Exp_11!N168</f>
        <v>5.7224999999999852E-2</v>
      </c>
      <c r="O26" s="61">
        <f>Exp_11!O168</f>
        <v>7.1298881673881709E-2</v>
      </c>
      <c r="P26" s="53">
        <f>Exp_11!P168</f>
        <v>0.10796882112985096</v>
      </c>
      <c r="Q26" s="62">
        <f>Exp_11!Q168</f>
        <v>0.15328682012432029</v>
      </c>
    </row>
    <row r="27" spans="2:17" x14ac:dyDescent="0.35">
      <c r="B27" s="12">
        <f>$B$7</f>
        <v>40</v>
      </c>
      <c r="C27" s="15">
        <f>Exp_11!C169</f>
        <v>67.428412285043777</v>
      </c>
      <c r="D27" s="16">
        <f>Exp_11!D169</f>
        <v>62.114268813352581</v>
      </c>
      <c r="E27" s="17">
        <f>Exp_11!E169</f>
        <v>79.847270476448358</v>
      </c>
      <c r="F27" s="15">
        <f>Exp_11!F169</f>
        <v>2.1074999999999999</v>
      </c>
      <c r="G27" s="16">
        <f>Exp_11!G169</f>
        <v>3.37</v>
      </c>
      <c r="H27" s="17">
        <f>Exp_11!H169</f>
        <v>4.2560000000000002</v>
      </c>
      <c r="I27" s="15">
        <f>Exp_11!I169</f>
        <v>0.449125</v>
      </c>
      <c r="J27" s="16">
        <f>Exp_11!J169</f>
        <v>0.69199999999999995</v>
      </c>
      <c r="K27" s="17">
        <f>Exp_11!K169</f>
        <v>0.82899999999999996</v>
      </c>
      <c r="L27" s="15">
        <f>Exp_11!L169</f>
        <v>7.7750000000000171E-3</v>
      </c>
      <c r="M27" s="16">
        <f>Exp_11!M169</f>
        <v>1.5050000000000062E-2</v>
      </c>
      <c r="N27" s="17">
        <f>Exp_11!N169</f>
        <v>2.3499999999999972E-2</v>
      </c>
      <c r="O27" s="15">
        <f>Exp_11!O169</f>
        <v>5.7321338383838349E-2</v>
      </c>
      <c r="P27" s="16">
        <f>Exp_11!P169</f>
        <v>9.2445326895327085E-2</v>
      </c>
      <c r="Q27" s="17">
        <f>Exp_11!Q169</f>
        <v>0.13003579337329399</v>
      </c>
    </row>
    <row r="28" spans="2:17" x14ac:dyDescent="0.35">
      <c r="B28" s="12">
        <f>$B$8</f>
        <v>100</v>
      </c>
      <c r="C28" s="24">
        <f>Exp_11!C170</f>
        <v>67.527308811765394</v>
      </c>
      <c r="D28" s="25">
        <f>Exp_11!D170</f>
        <v>67.62362106635004</v>
      </c>
      <c r="E28" s="26">
        <f>Exp_11!E170</f>
        <v>68.914373111555605</v>
      </c>
      <c r="F28" s="24">
        <f>Exp_11!F170</f>
        <v>1.74</v>
      </c>
      <c r="G28" s="25">
        <f>Exp_11!G170</f>
        <v>2.891</v>
      </c>
      <c r="H28" s="26">
        <f>Exp_11!H170</f>
        <v>3.7189999999999999</v>
      </c>
      <c r="I28" s="24">
        <f>Exp_11!I170</f>
        <v>0.38174999999999998</v>
      </c>
      <c r="J28" s="25">
        <f>Exp_11!J170</f>
        <v>0.61450000000000005</v>
      </c>
      <c r="K28" s="26">
        <f>Exp_11!K170</f>
        <v>0.76675000000000004</v>
      </c>
      <c r="L28" s="24">
        <f>Exp_11!L170</f>
        <v>2.1299999999999995E-3</v>
      </c>
      <c r="M28" s="25">
        <f>Exp_11!M170</f>
        <v>4.3299999999999771E-3</v>
      </c>
      <c r="N28" s="26">
        <f>Exp_11!N170</f>
        <v>6.5199999999999538E-3</v>
      </c>
      <c r="O28" s="24">
        <f>Exp_11!O170</f>
        <v>4.3989808802308815E-2</v>
      </c>
      <c r="P28" s="25">
        <f>Exp_11!P170</f>
        <v>7.0885173160173218E-2</v>
      </c>
      <c r="Q28" s="26">
        <f>Exp_11!Q170</f>
        <v>9.7873110223110613E-2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Exp_11!C210</f>
        <v>73.460490219367969</v>
      </c>
      <c r="D30" s="53">
        <f>Exp_11!D210</f>
        <v>65.019355442952588</v>
      </c>
      <c r="E30" s="62">
        <f>Exp_11!E210</f>
        <v>61.177883664363137</v>
      </c>
      <c r="F30" s="61">
        <f>Exp_11!F210</f>
        <v>1.8357500000000018</v>
      </c>
      <c r="G30" s="53">
        <f>Exp_11!G210</f>
        <v>2.6879166666666658</v>
      </c>
      <c r="H30" s="62">
        <f>Exp_11!H210</f>
        <v>3.5110833333333389</v>
      </c>
      <c r="I30" s="61">
        <f>Exp_11!I210</f>
        <v>0.36475000000000024</v>
      </c>
      <c r="J30" s="53">
        <f>Exp_11!J210</f>
        <v>0.48327083333333348</v>
      </c>
      <c r="K30" s="62">
        <f>Exp_11!K210</f>
        <v>0.56468750000000001</v>
      </c>
      <c r="L30" s="61">
        <f>Exp_11!L210</f>
        <v>1.8837500000000021E-2</v>
      </c>
      <c r="M30" s="53">
        <f>Exp_11!M210</f>
        <v>3.7741666666666583E-2</v>
      </c>
      <c r="N30" s="62">
        <f>Exp_11!N210</f>
        <v>6.2616666666666487E-2</v>
      </c>
      <c r="O30" s="61">
        <f>Exp_11!O210</f>
        <v>9.4929443241943204E-2</v>
      </c>
      <c r="P30" s="53">
        <f>Exp_11!P210</f>
        <v>0.15944335288894113</v>
      </c>
      <c r="Q30" s="62">
        <f>Exp_11!Q210</f>
        <v>0.22449626739001749</v>
      </c>
    </row>
    <row r="31" spans="2:17" x14ac:dyDescent="0.35">
      <c r="B31" s="12">
        <f>$B$7</f>
        <v>40</v>
      </c>
      <c r="C31" s="15">
        <f>Exp_11!C211</f>
        <v>65.330288600725126</v>
      </c>
      <c r="D31" s="16">
        <f>Exp_11!D211</f>
        <v>60.748104122629883</v>
      </c>
      <c r="E31" s="17">
        <f>Exp_11!E211</f>
        <v>76.850902541468017</v>
      </c>
      <c r="F31" s="15">
        <f>Exp_11!F211</f>
        <v>1.7129166666666669</v>
      </c>
      <c r="G31" s="16">
        <f>Exp_11!G211</f>
        <v>2.885999999999997</v>
      </c>
      <c r="H31" s="17">
        <f>Exp_11!H211</f>
        <v>4.1480833333333322</v>
      </c>
      <c r="I31" s="15">
        <f>Exp_11!I211</f>
        <v>0.31531249999999988</v>
      </c>
      <c r="J31" s="16">
        <f>Exp_11!J211</f>
        <v>0.44681250000000022</v>
      </c>
      <c r="K31" s="17">
        <f>Exp_11!K211</f>
        <v>0.53535416666666646</v>
      </c>
      <c r="L31" s="15">
        <f>Exp_11!L211</f>
        <v>1.1291666666666676E-2</v>
      </c>
      <c r="M31" s="16">
        <f>Exp_11!M211</f>
        <v>2.7468749999999872E-2</v>
      </c>
      <c r="N31" s="17">
        <f>Exp_11!N211</f>
        <v>5.0166666666666616E-2</v>
      </c>
      <c r="O31" s="15">
        <f>Exp_11!O211</f>
        <v>0.1149451088263589</v>
      </c>
      <c r="P31" s="16">
        <f>Exp_11!P211</f>
        <v>0.21235294497169521</v>
      </c>
      <c r="Q31" s="17">
        <f>Exp_11!Q211</f>
        <v>0.30236744648280445</v>
      </c>
    </row>
    <row r="32" spans="2:17" x14ac:dyDescent="0.35">
      <c r="B32" s="12">
        <f>$B$8</f>
        <v>100</v>
      </c>
      <c r="C32" s="24">
        <f>Exp_11!C212</f>
        <v>67.437375301660325</v>
      </c>
      <c r="D32" s="25">
        <f>Exp_11!D212</f>
        <v>65.231912993174944</v>
      </c>
      <c r="E32" s="26">
        <f>Exp_11!E212</f>
        <v>69.239802293346997</v>
      </c>
      <c r="F32" s="24">
        <f>Exp_11!F212</f>
        <v>1.6551666666666689</v>
      </c>
      <c r="G32" s="25">
        <f>Exp_11!G212</f>
        <v>3.4478333333333313</v>
      </c>
      <c r="H32" s="26">
        <f>Exp_11!H212</f>
        <v>5.6963333333333406</v>
      </c>
      <c r="I32" s="24">
        <f>Exp_11!I212</f>
        <v>0.25600000000000001</v>
      </c>
      <c r="J32" s="25">
        <f>Exp_11!J212</f>
        <v>0.38464583333333335</v>
      </c>
      <c r="K32" s="26">
        <f>Exp_11!K212</f>
        <v>0.47560416666666666</v>
      </c>
      <c r="L32" s="24">
        <f>Exp_11!L212</f>
        <v>6.3116666666666668E-3</v>
      </c>
      <c r="M32" s="25">
        <f>Exp_11!M212</f>
        <v>1.9092500000000033E-2</v>
      </c>
      <c r="N32" s="26">
        <f>Exp_11!N212</f>
        <v>3.7939166666666753E-2</v>
      </c>
      <c r="O32" s="24">
        <f>Exp_11!O212</f>
        <v>0.15288366332741327</v>
      </c>
      <c r="P32" s="25">
        <f>Exp_11!P212</f>
        <v>0.28836604496456869</v>
      </c>
      <c r="Q32" s="26">
        <f>Exp_11!Q212</f>
        <v>0.39201197240058056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Exp_11!C252</f>
        <v>78.405756401569022</v>
      </c>
      <c r="D34" s="53">
        <f>Exp_11!D252</f>
        <v>71.208746977934325</v>
      </c>
      <c r="E34" s="62">
        <f>Exp_11!E252</f>
        <v>68.061893321500989</v>
      </c>
      <c r="F34" s="61">
        <f>Exp_11!F252</f>
        <v>2.5088333333333339</v>
      </c>
      <c r="G34" s="53">
        <f>Exp_11!G252</f>
        <v>4.0522499999999981</v>
      </c>
      <c r="H34" s="62">
        <f>Exp_11!H252</f>
        <v>5.463999999999996</v>
      </c>
      <c r="I34" s="61">
        <f>Exp_11!I252</f>
        <v>0.34947916666666695</v>
      </c>
      <c r="J34" s="53">
        <f>Exp_11!J252</f>
        <v>0.47093750000000034</v>
      </c>
      <c r="K34" s="62">
        <f>Exp_11!K252</f>
        <v>0.56222916666666634</v>
      </c>
      <c r="L34" s="61">
        <f>Exp_11!L252</f>
        <v>5.5545833333333169E-2</v>
      </c>
      <c r="M34" s="53">
        <f>Exp_11!M252</f>
        <v>0.10842499999999992</v>
      </c>
      <c r="N34" s="62">
        <f>Exp_11!N252</f>
        <v>0.16075416666666667</v>
      </c>
      <c r="O34" s="61">
        <f>Exp_11!O252</f>
        <v>0.226952689617028</v>
      </c>
      <c r="P34" s="53">
        <f>Exp_11!P252</f>
        <v>0.32676401297038887</v>
      </c>
      <c r="Q34" s="62">
        <f>Exp_11!Q252</f>
        <v>0.39729803840810035</v>
      </c>
    </row>
    <row r="35" spans="2:17" x14ac:dyDescent="0.35">
      <c r="B35" s="12">
        <f>$B$7</f>
        <v>40</v>
      </c>
      <c r="C35" s="15">
        <f>Exp_11!C253</f>
        <v>69.924619931813695</v>
      </c>
      <c r="D35" s="16">
        <f>Exp_11!D253</f>
        <v>69.209446418991121</v>
      </c>
      <c r="E35" s="17">
        <f>Exp_11!E253</f>
        <v>90.541323215497371</v>
      </c>
      <c r="F35" s="15">
        <f>Exp_11!F253</f>
        <v>3.1526666666666676</v>
      </c>
      <c r="G35" s="16">
        <f>Exp_11!G253</f>
        <v>5.9298333333333346</v>
      </c>
      <c r="H35" s="17">
        <f>Exp_11!H253</f>
        <v>8.7917500000000022</v>
      </c>
      <c r="I35" s="15">
        <f>Exp_11!I253</f>
        <v>0.30672916666666672</v>
      </c>
      <c r="J35" s="16">
        <f>Exp_11!J253</f>
        <v>0.44504166666666661</v>
      </c>
      <c r="K35" s="17">
        <f>Exp_11!K253</f>
        <v>0.54839583333333375</v>
      </c>
      <c r="L35" s="15">
        <f>Exp_11!L253</f>
        <v>4.8143749999999971E-2</v>
      </c>
      <c r="M35" s="16">
        <f>Exp_11!M253</f>
        <v>0.10374166666666673</v>
      </c>
      <c r="N35" s="17">
        <f>Exp_11!N253</f>
        <v>0.16495416666666654</v>
      </c>
      <c r="O35" s="15">
        <f>Exp_11!O253</f>
        <v>0.31038649118733275</v>
      </c>
      <c r="P35" s="16">
        <f>Exp_11!P253</f>
        <v>0.43125589760609567</v>
      </c>
      <c r="Q35" s="17">
        <f>Exp_11!Q253</f>
        <v>0.51164244701376027</v>
      </c>
    </row>
    <row r="36" spans="2:17" x14ac:dyDescent="0.35">
      <c r="B36" s="12">
        <f>$B$8</f>
        <v>100</v>
      </c>
      <c r="C36" s="24">
        <f>Exp_11!C254</f>
        <v>72.734502373295356</v>
      </c>
      <c r="D36" s="25">
        <f>Exp_11!D254</f>
        <v>77.44032352962158</v>
      </c>
      <c r="E36" s="26">
        <f>Exp_11!E254</f>
        <v>83.259274046140249</v>
      </c>
      <c r="F36" s="24">
        <f>Exp_11!F254</f>
        <v>4.9475833333333341</v>
      </c>
      <c r="G36" s="25">
        <f>Exp_11!G254</f>
        <v>10.975916666666668</v>
      </c>
      <c r="H36" s="26">
        <f>Exp_11!H254</f>
        <v>18.26816666666668</v>
      </c>
      <c r="I36" s="24">
        <f>Exp_11!I254</f>
        <v>0.25885416666666672</v>
      </c>
      <c r="J36" s="25">
        <f>Exp_11!J254</f>
        <v>0.39933333333333343</v>
      </c>
      <c r="K36" s="26">
        <f>Exp_11!K254</f>
        <v>0.51143749999999977</v>
      </c>
      <c r="L36" s="24">
        <f>Exp_11!L254</f>
        <v>3.9121666666666659E-2</v>
      </c>
      <c r="M36" s="25">
        <f>Exp_11!M254</f>
        <v>9.3785833333333415E-2</v>
      </c>
      <c r="N36" s="26">
        <f>Exp_11!N254</f>
        <v>0.16222416666666681</v>
      </c>
      <c r="O36" s="24">
        <f>Exp_11!O254</f>
        <v>0.40635289315936085</v>
      </c>
      <c r="P36" s="25">
        <f>Exp_11!P254</f>
        <v>0.53417773940915647</v>
      </c>
      <c r="Q36" s="26">
        <f>Exp_11!Q254</f>
        <v>0.61134678942118104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Exp_11!C258</f>
        <v>71.149548247478478</v>
      </c>
      <c r="D38" s="53">
        <f>Exp_11!D258</f>
        <v>63.806824217888092</v>
      </c>
      <c r="E38" s="62">
        <f>Exp_11!E258</f>
        <v>58.617386899513676</v>
      </c>
      <c r="F38" s="61">
        <f>Exp_11!F258</f>
        <v>5.8594999999999997</v>
      </c>
      <c r="G38" s="53">
        <f>Exp_11!G258</f>
        <v>6.1660000000000004</v>
      </c>
      <c r="H38" s="62">
        <f>Exp_11!H258</f>
        <v>6.5519999999999996</v>
      </c>
      <c r="I38" s="61">
        <f>Exp_11!I258</f>
        <v>0.65300000000000002</v>
      </c>
      <c r="J38" s="53">
        <f>Exp_11!J258</f>
        <v>0.73812500000000003</v>
      </c>
      <c r="K38" s="62">
        <f>Exp_11!K258</f>
        <v>0.80400000000000005</v>
      </c>
      <c r="L38" s="61">
        <f>Exp_11!L258</f>
        <v>0.16237500000000002</v>
      </c>
      <c r="M38" s="53">
        <f>Exp_11!M258</f>
        <v>0.16067500000000007</v>
      </c>
      <c r="N38" s="62">
        <f>Exp_11!N258</f>
        <v>0.16680000000000006</v>
      </c>
      <c r="O38" s="61">
        <f>Exp_11!O258</f>
        <v>0.36872120896604177</v>
      </c>
      <c r="P38" s="53">
        <f>Exp_11!P258</f>
        <v>0.36648251464093107</v>
      </c>
      <c r="Q38" s="62">
        <f>Exp_11!Q258</f>
        <v>0.36496713621131127</v>
      </c>
    </row>
    <row r="39" spans="2:17" x14ac:dyDescent="0.35">
      <c r="B39" s="12">
        <f>$B$7</f>
        <v>40</v>
      </c>
      <c r="C39" s="15">
        <f>Exp_11!C259</f>
        <v>65.642551805105143</v>
      </c>
      <c r="D39" s="16">
        <f>Exp_11!D259</f>
        <v>58.776205921188392</v>
      </c>
      <c r="E39" s="17">
        <f>Exp_11!E259</f>
        <v>72.30848657640891</v>
      </c>
      <c r="F39" s="15">
        <f>Exp_11!F259</f>
        <v>7.3654999999999999</v>
      </c>
      <c r="G39" s="16">
        <f>Exp_11!G259</f>
        <v>7.8209999999999997</v>
      </c>
      <c r="H39" s="17">
        <f>Exp_11!H259</f>
        <v>8.0515000000000008</v>
      </c>
      <c r="I39" s="15">
        <f>Exp_11!I259</f>
        <v>0.61124999999999996</v>
      </c>
      <c r="J39" s="16">
        <f>Exp_11!J259</f>
        <v>0.72437499999999999</v>
      </c>
      <c r="K39" s="17">
        <f>Exp_11!K259</f>
        <v>0.79062500000000002</v>
      </c>
      <c r="L39" s="15">
        <f>Exp_11!L259</f>
        <v>0.12301250000000011</v>
      </c>
      <c r="M39" s="16">
        <f>Exp_11!M259</f>
        <v>0.12308750000000006</v>
      </c>
      <c r="N39" s="17">
        <f>Exp_11!N259</f>
        <v>0.12222500000000008</v>
      </c>
      <c r="O39" s="15">
        <f>Exp_11!O259</f>
        <v>0.43837012170183109</v>
      </c>
      <c r="P39" s="16">
        <f>Exp_11!P259</f>
        <v>0.43751113966718697</v>
      </c>
      <c r="Q39" s="17">
        <f>Exp_11!Q259</f>
        <v>0.43102988522504698</v>
      </c>
    </row>
    <row r="40" spans="2:17" x14ac:dyDescent="0.35">
      <c r="B40" s="12">
        <f>$B$8</f>
        <v>100</v>
      </c>
      <c r="C40" s="24">
        <f>Exp_11!C260</f>
        <v>68.636740894582147</v>
      </c>
      <c r="D40" s="25">
        <f>Exp_11!D260</f>
        <v>63.489374300120488</v>
      </c>
      <c r="E40" s="26">
        <f>Exp_11!E260</f>
        <v>65.051054776303872</v>
      </c>
      <c r="F40" s="24">
        <f>Exp_11!F260</f>
        <v>10.23</v>
      </c>
      <c r="G40" s="25">
        <f>Exp_11!G260</f>
        <v>10.3635</v>
      </c>
      <c r="H40" s="26">
        <f>Exp_11!H260</f>
        <v>9.8789999999999996</v>
      </c>
      <c r="I40" s="24">
        <f>Exp_11!I260</f>
        <v>0.56737499999999996</v>
      </c>
      <c r="J40" s="25">
        <f>Exp_11!J260</f>
        <v>0.68274999999999997</v>
      </c>
      <c r="K40" s="26">
        <f>Exp_11!K260</f>
        <v>0.749</v>
      </c>
      <c r="L40" s="24">
        <f>Exp_11!L260</f>
        <v>7.9605000000000134E-2</v>
      </c>
      <c r="M40" s="25">
        <f>Exp_11!M260</f>
        <v>7.6325000000000115E-2</v>
      </c>
      <c r="N40" s="26">
        <f>Exp_11!N260</f>
        <v>6.8830000000000155E-2</v>
      </c>
      <c r="O40" s="24">
        <f>Exp_11!O260</f>
        <v>0.51636634830029338</v>
      </c>
      <c r="P40" s="25">
        <f>Exp_11!P260</f>
        <v>0.51001460167831936</v>
      </c>
      <c r="Q40" s="26">
        <f>Exp_11!Q260</f>
        <v>0.49006046794113001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Exp_11!C294</f>
        <v>74.832319326625978</v>
      </c>
      <c r="D42" s="53">
        <f>Exp_11!D294</f>
        <v>65.52502709503608</v>
      </c>
      <c r="E42" s="62">
        <f>Exp_11!E294</f>
        <v>60.945583031286681</v>
      </c>
      <c r="F42" s="61">
        <f>Exp_11!F294</f>
        <v>5.9699166666666681</v>
      </c>
      <c r="G42" s="53">
        <f>Exp_11!G294</f>
        <v>5.9686666666666612</v>
      </c>
      <c r="H42" s="62">
        <f>Exp_11!H294</f>
        <v>6.1440000000000019</v>
      </c>
      <c r="I42" s="61">
        <f>Exp_11!I294</f>
        <v>0.58043750000000094</v>
      </c>
      <c r="J42" s="53">
        <f>Exp_11!J294</f>
        <v>0.60625000000000018</v>
      </c>
      <c r="K42" s="62">
        <f>Exp_11!K294</f>
        <v>0.62822916666666695</v>
      </c>
      <c r="L42" s="61">
        <f>Exp_11!L294</f>
        <v>0.18240833333333359</v>
      </c>
      <c r="M42" s="53">
        <f>Exp_11!M294</f>
        <v>0.17718333333333361</v>
      </c>
      <c r="N42" s="62">
        <f>Exp_11!N294</f>
        <v>0.18155416666666685</v>
      </c>
      <c r="O42" s="61">
        <f>Exp_11!O294</f>
        <v>0.38958422932058795</v>
      </c>
      <c r="P42" s="53">
        <f>Exp_11!P294</f>
        <v>0.37957923481603861</v>
      </c>
      <c r="Q42" s="62">
        <f>Exp_11!Q294</f>
        <v>0.38018427235317687</v>
      </c>
    </row>
    <row r="43" spans="2:17" x14ac:dyDescent="0.35">
      <c r="B43" s="12">
        <f>$B$7</f>
        <v>40</v>
      </c>
      <c r="C43" s="15">
        <f>Exp_11!C295</f>
        <v>68.466682526187824</v>
      </c>
      <c r="D43" s="16">
        <f>Exp_11!D295</f>
        <v>62.429604263533662</v>
      </c>
      <c r="E43" s="17">
        <f>Exp_11!E295</f>
        <v>75.808507850262927</v>
      </c>
      <c r="F43" s="15">
        <f>Exp_11!F295</f>
        <v>8.8817499999999967</v>
      </c>
      <c r="G43" s="16">
        <f>Exp_11!G295</f>
        <v>9.0719166666666595</v>
      </c>
      <c r="H43" s="17">
        <f>Exp_11!H295</f>
        <v>9.0508333333333315</v>
      </c>
      <c r="I43" s="15">
        <f>Exp_11!I295</f>
        <v>0.54977083333333376</v>
      </c>
      <c r="J43" s="16">
        <f>Exp_11!J295</f>
        <v>0.58818749999999953</v>
      </c>
      <c r="K43" s="17">
        <f>Exp_11!K295</f>
        <v>0.60977083333333326</v>
      </c>
      <c r="L43" s="15">
        <f>Exp_11!L295</f>
        <v>0.16706666666666661</v>
      </c>
      <c r="M43" s="16">
        <f>Exp_11!M295</f>
        <v>0.16797916666666668</v>
      </c>
      <c r="N43" s="17">
        <f>Exp_11!N295</f>
        <v>0.16529374999999999</v>
      </c>
      <c r="O43" s="15">
        <f>Exp_11!O295</f>
        <v>0.48424439961250754</v>
      </c>
      <c r="P43" s="16">
        <f>Exp_11!P295</f>
        <v>0.48644483325918625</v>
      </c>
      <c r="Q43" s="17">
        <f>Exp_11!Q295</f>
        <v>0.47953565342013177</v>
      </c>
    </row>
    <row r="44" spans="2:17" x14ac:dyDescent="0.35">
      <c r="B44" s="12">
        <f>$B$8</f>
        <v>100</v>
      </c>
      <c r="C44" s="24">
        <f>Exp_11!C296</f>
        <v>74.392902224349029</v>
      </c>
      <c r="D44" s="25">
        <f>Exp_11!D296</f>
        <v>68.78136274182954</v>
      </c>
      <c r="E44" s="26">
        <f>Exp_11!E296</f>
        <v>69.634652186901661</v>
      </c>
      <c r="F44" s="24">
        <f>Exp_11!F296</f>
        <v>16.965583333333324</v>
      </c>
      <c r="G44" s="25">
        <f>Exp_11!G296</f>
        <v>18.111166666666673</v>
      </c>
      <c r="H44" s="26">
        <f>Exp_11!H296</f>
        <v>18.078499999999998</v>
      </c>
      <c r="I44" s="24">
        <f>Exp_11!I296</f>
        <v>0.51660416666666664</v>
      </c>
      <c r="J44" s="25">
        <f>Exp_11!J296</f>
        <v>0.57479166666666603</v>
      </c>
      <c r="K44" s="26">
        <f>Exp_11!K296</f>
        <v>0.59127083333333419</v>
      </c>
      <c r="L44" s="24">
        <f>Exp_11!L296</f>
        <v>0.14899166666666649</v>
      </c>
      <c r="M44" s="25">
        <f>Exp_11!M296</f>
        <v>0.1581199999999999</v>
      </c>
      <c r="N44" s="26">
        <f>Exp_11!N296</f>
        <v>0.15713416666666663</v>
      </c>
      <c r="O44" s="24">
        <f>Exp_11!O296</f>
        <v>0.60215896807170266</v>
      </c>
      <c r="P44" s="25">
        <f>Exp_11!P296</f>
        <v>0.59989159740454168</v>
      </c>
      <c r="Q44" s="26">
        <f>Exp_11!Q296</f>
        <v>0.5933192303978424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Exp_11!C336</f>
        <v>79.474106998713523</v>
      </c>
      <c r="D46" s="53">
        <f>Exp_11!D336</f>
        <v>70.27741429556022</v>
      </c>
      <c r="E46" s="62">
        <f>Exp_11!E336</f>
        <v>64.990405497093249</v>
      </c>
      <c r="F46" s="61">
        <f>Exp_11!F336</f>
        <v>6.5905000000000031</v>
      </c>
      <c r="G46" s="53">
        <f>Exp_11!G336</f>
        <v>6.4249166666666708</v>
      </c>
      <c r="H46" s="62">
        <f>Exp_11!H336</f>
        <v>6.6161666666666701</v>
      </c>
      <c r="I46" s="61">
        <f>Exp_11!I336</f>
        <v>0.54281250000000003</v>
      </c>
      <c r="J46" s="53">
        <f>Exp_11!J336</f>
        <v>0.54975000000000007</v>
      </c>
      <c r="K46" s="62">
        <f>Exp_11!K336</f>
        <v>0.56383333333333308</v>
      </c>
      <c r="L46" s="61">
        <f>Exp_11!L336</f>
        <v>0.22096250000000014</v>
      </c>
      <c r="M46" s="53">
        <f>Exp_11!M336</f>
        <v>0.21129583333333332</v>
      </c>
      <c r="N46" s="62">
        <f>Exp_11!N336</f>
        <v>0.21804166666666663</v>
      </c>
      <c r="O46" s="61">
        <f>Exp_11!O336</f>
        <v>0.42776208652029102</v>
      </c>
      <c r="P46" s="53">
        <f>Exp_11!P336</f>
        <v>0.41291485920161419</v>
      </c>
      <c r="Q46" s="62">
        <f>Exp_11!Q336</f>
        <v>0.41955114287300821</v>
      </c>
    </row>
    <row r="47" spans="2:17" x14ac:dyDescent="0.35">
      <c r="B47" s="12">
        <f>$B$7</f>
        <v>40</v>
      </c>
      <c r="C47" s="15">
        <f>Exp_11!C337</f>
        <v>76.330150273239809</v>
      </c>
      <c r="D47" s="16">
        <f>Exp_11!D337</f>
        <v>72.52233336444381</v>
      </c>
      <c r="E47" s="17">
        <f>Exp_11!E337</f>
        <v>84.940059460736663</v>
      </c>
      <c r="F47" s="15">
        <f>Exp_11!F337</f>
        <v>11.986499999999996</v>
      </c>
      <c r="G47" s="16">
        <f>Exp_11!G337</f>
        <v>12.225666666666676</v>
      </c>
      <c r="H47" s="17">
        <f>Exp_11!H337</f>
        <v>12.291416666666679</v>
      </c>
      <c r="I47" s="15">
        <f>Exp_11!I337</f>
        <v>0.54299999999999993</v>
      </c>
      <c r="J47" s="16">
        <f>Exp_11!J337</f>
        <v>0.56739583333333266</v>
      </c>
      <c r="K47" s="17">
        <f>Exp_11!K337</f>
        <v>0.58395833333333313</v>
      </c>
      <c r="L47" s="15">
        <f>Exp_11!L337</f>
        <v>0.24536249999999998</v>
      </c>
      <c r="M47" s="16">
        <f>Exp_11!M337</f>
        <v>0.24890208333333325</v>
      </c>
      <c r="N47" s="17">
        <f>Exp_11!N337</f>
        <v>0.24888958333333336</v>
      </c>
      <c r="O47" s="15">
        <f>Exp_11!O337</f>
        <v>0.55543816272155599</v>
      </c>
      <c r="P47" s="16">
        <f>Exp_11!P337</f>
        <v>0.55527197209091372</v>
      </c>
      <c r="Q47" s="17">
        <f>Exp_11!Q337</f>
        <v>0.55663778973350686</v>
      </c>
    </row>
    <row r="48" spans="2:17" x14ac:dyDescent="0.35">
      <c r="B48" s="12">
        <f>$B$8</f>
        <v>100</v>
      </c>
      <c r="C48" s="24">
        <f>Exp_11!C338</f>
        <v>81.697357920146786</v>
      </c>
      <c r="D48" s="25">
        <f>Exp_11!D338</f>
        <v>78.720742618682308</v>
      </c>
      <c r="E48" s="26">
        <f>Exp_11!E338</f>
        <v>78.47270535683019</v>
      </c>
      <c r="F48" s="24">
        <f>Exp_11!F338</f>
        <v>22.608166666666676</v>
      </c>
      <c r="G48" s="25">
        <f>Exp_11!G338</f>
        <v>28.985666666666663</v>
      </c>
      <c r="H48" s="26">
        <f>Exp_11!H338</f>
        <v>28.659916666666643</v>
      </c>
      <c r="I48" s="24">
        <f>Exp_11!I338</f>
        <v>0.50854166666666656</v>
      </c>
      <c r="J48" s="25">
        <f>Exp_11!J338</f>
        <v>0.58516666666666606</v>
      </c>
      <c r="K48" s="26">
        <f>Exp_11!K338</f>
        <v>0.59616666666666651</v>
      </c>
      <c r="L48" s="24">
        <f>Exp_11!L338</f>
        <v>0.20573999999999995</v>
      </c>
      <c r="M48" s="25">
        <f>Exp_11!M338</f>
        <v>0.26645000000000002</v>
      </c>
      <c r="N48" s="26">
        <f>Exp_11!N338</f>
        <v>0.26275250000000006</v>
      </c>
      <c r="O48" s="24">
        <f>Exp_11!O338</f>
        <v>0.69480744021268759</v>
      </c>
      <c r="P48" s="25">
        <f>Exp_11!P338</f>
        <v>0.70708816180045342</v>
      </c>
      <c r="Q48" s="26">
        <f>Exp_11!Q338</f>
        <v>0.70270027417725256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Exp_11!C342</f>
        <v>74.272647711653136</v>
      </c>
      <c r="D50" s="53">
        <f>Exp_11!D342</f>
        <v>65.893528144490048</v>
      </c>
      <c r="E50" s="62">
        <f>Exp_11!E342</f>
        <v>60.455373590586177</v>
      </c>
      <c r="F50" s="61">
        <f>Exp_11!F342</f>
        <v>4.2565</v>
      </c>
      <c r="G50" s="53">
        <f>Exp_11!G342</f>
        <v>4.5054999999999996</v>
      </c>
      <c r="H50" s="62">
        <f>Exp_11!H342</f>
        <v>4.8215000000000003</v>
      </c>
      <c r="I50" s="61">
        <f>Exp_11!I342</f>
        <v>0.51649999999999996</v>
      </c>
      <c r="J50" s="53">
        <f>Exp_11!J342</f>
        <v>0.59912500000000002</v>
      </c>
      <c r="K50" s="62">
        <f>Exp_11!K342</f>
        <v>0.66700000000000004</v>
      </c>
      <c r="L50" s="61">
        <f>Exp_11!L342</f>
        <v>0.10952499999999958</v>
      </c>
      <c r="M50" s="53">
        <f>Exp_11!M342</f>
        <v>0.1054499999999995</v>
      </c>
      <c r="N50" s="62">
        <f>Exp_11!N342</f>
        <v>0.10767499999999947</v>
      </c>
      <c r="O50" s="61">
        <f>Exp_11!O342</f>
        <v>0.30671340204128478</v>
      </c>
      <c r="P50" s="53">
        <f>Exp_11!P342</f>
        <v>0.29461515994755089</v>
      </c>
      <c r="Q50" s="62">
        <f>Exp_11!Q342</f>
        <v>0.28385282833995984</v>
      </c>
    </row>
    <row r="51" spans="2:17" x14ac:dyDescent="0.35">
      <c r="B51" s="12">
        <f>$B$7</f>
        <v>40</v>
      </c>
      <c r="C51" s="15">
        <f>Exp_11!C343</f>
        <v>70.605129826306239</v>
      </c>
      <c r="D51" s="16">
        <f>Exp_11!D343</f>
        <v>62.329115163217438</v>
      </c>
      <c r="E51" s="17">
        <f>Exp_11!E343</f>
        <v>75.166394409477547</v>
      </c>
      <c r="F51" s="15">
        <f>Exp_11!F343</f>
        <v>5.5914999999999999</v>
      </c>
      <c r="G51" s="16">
        <f>Exp_11!G343</f>
        <v>6.0039999999999996</v>
      </c>
      <c r="H51" s="17">
        <f>Exp_11!H343</f>
        <v>6.1905000000000001</v>
      </c>
      <c r="I51" s="15">
        <f>Exp_11!I343</f>
        <v>0.50749999999999995</v>
      </c>
      <c r="J51" s="16">
        <f>Exp_11!J343</f>
        <v>0.60987499999999994</v>
      </c>
      <c r="K51" s="17">
        <f>Exp_11!K343</f>
        <v>0.675875</v>
      </c>
      <c r="L51" s="15">
        <f>Exp_11!L343</f>
        <v>8.9037500000000103E-2</v>
      </c>
      <c r="M51" s="16">
        <f>Exp_11!M343</f>
        <v>8.9112500000000011E-2</v>
      </c>
      <c r="N51" s="17">
        <f>Exp_11!N343</f>
        <v>8.7174999999999961E-2</v>
      </c>
      <c r="O51" s="15">
        <f>Exp_11!O343</f>
        <v>0.39033283921590695</v>
      </c>
      <c r="P51" s="16">
        <f>Exp_11!P343</f>
        <v>0.38833137726409078</v>
      </c>
      <c r="Q51" s="17">
        <f>Exp_11!Q343</f>
        <v>0.37140845692981678</v>
      </c>
    </row>
    <row r="52" spans="2:17" x14ac:dyDescent="0.35">
      <c r="B52" s="12">
        <f>$B$8</f>
        <v>100</v>
      </c>
      <c r="C52" s="24">
        <f>Exp_11!C344</f>
        <v>79.633241382457683</v>
      </c>
      <c r="D52" s="25">
        <f>Exp_11!D344</f>
        <v>69.760478307655774</v>
      </c>
      <c r="E52" s="26">
        <f>Exp_11!E344</f>
        <v>70.801789090760678</v>
      </c>
      <c r="F52" s="24">
        <f>Exp_11!F344</f>
        <v>8.1059999999999999</v>
      </c>
      <c r="G52" s="25">
        <f>Exp_11!G344</f>
        <v>8.3699999999999992</v>
      </c>
      <c r="H52" s="26">
        <f>Exp_11!H344</f>
        <v>8.1720000000000006</v>
      </c>
      <c r="I52" s="24">
        <f>Exp_11!I344</f>
        <v>0.48562499999999997</v>
      </c>
      <c r="J52" s="25">
        <f>Exp_11!J344</f>
        <v>0.60237499999999999</v>
      </c>
      <c r="K52" s="26">
        <f>Exp_11!K344</f>
        <v>0.67425000000000002</v>
      </c>
      <c r="L52" s="24">
        <f>Exp_11!L344</f>
        <v>6.1635000000000051E-2</v>
      </c>
      <c r="M52" s="25">
        <f>Exp_11!M344</f>
        <v>5.9605000000000019E-2</v>
      </c>
      <c r="N52" s="26">
        <f>Exp_11!N344</f>
        <v>5.4750000000000076E-2</v>
      </c>
      <c r="O52" s="24">
        <f>Exp_11!O344</f>
        <v>0.49050665842075386</v>
      </c>
      <c r="P52" s="25">
        <f>Exp_11!P344</f>
        <v>0.48017268672315416</v>
      </c>
      <c r="Q52" s="26">
        <f>Exp_11!Q344</f>
        <v>0.46005497028085313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Exp_11!C378</f>
        <v>77.980693508316051</v>
      </c>
      <c r="D54" s="53">
        <f>Exp_11!D378</f>
        <v>67.617111968160984</v>
      </c>
      <c r="E54" s="62">
        <f>Exp_11!E378</f>
        <v>62.305247134160311</v>
      </c>
      <c r="F54" s="61">
        <f>Exp_11!F378</f>
        <v>4.5823333333333354</v>
      </c>
      <c r="G54" s="53">
        <f>Exp_11!G378</f>
        <v>4.6144166666666635</v>
      </c>
      <c r="H54" s="62">
        <f>Exp_11!H378</f>
        <v>4.7525000000000022</v>
      </c>
      <c r="I54" s="61">
        <f>Exp_11!I378</f>
        <v>0.47739583333333319</v>
      </c>
      <c r="J54" s="53">
        <f>Exp_11!J378</f>
        <v>0.51074999999999982</v>
      </c>
      <c r="K54" s="62">
        <f>Exp_11!K378</f>
        <v>0.5332916666666665</v>
      </c>
      <c r="L54" s="61">
        <f>Exp_11!L378</f>
        <v>0.13363749999999999</v>
      </c>
      <c r="M54" s="53">
        <f>Exp_11!M378</f>
        <v>0.12857083333333344</v>
      </c>
      <c r="N54" s="62">
        <f>Exp_11!N378</f>
        <v>0.1309666666666667</v>
      </c>
      <c r="O54" s="61">
        <f>Exp_11!O378</f>
        <v>0.34815334182250784</v>
      </c>
      <c r="P54" s="53">
        <f>Exp_11!P378</f>
        <v>0.33284310381418547</v>
      </c>
      <c r="Q54" s="62">
        <f>Exp_11!Q378</f>
        <v>0.33289818925770892</v>
      </c>
    </row>
    <row r="55" spans="2:17" x14ac:dyDescent="0.35">
      <c r="B55" s="12">
        <f>$B$7</f>
        <v>40</v>
      </c>
      <c r="C55" s="15">
        <f>Exp_11!C379</f>
        <v>72.524373246039104</v>
      </c>
      <c r="D55" s="16">
        <f>Exp_11!D379</f>
        <v>67.091154569565489</v>
      </c>
      <c r="E55" s="17">
        <f>Exp_11!E379</f>
        <v>78.02371746718174</v>
      </c>
      <c r="F55" s="15">
        <f>Exp_11!F379</f>
        <v>7.0235833333333293</v>
      </c>
      <c r="G55" s="16">
        <f>Exp_11!G379</f>
        <v>7.2198333333333338</v>
      </c>
      <c r="H55" s="17">
        <f>Exp_11!H379</f>
        <v>7.2401666666666662</v>
      </c>
      <c r="I55" s="15">
        <f>Exp_11!I379</f>
        <v>0.46824999999999989</v>
      </c>
      <c r="J55" s="16">
        <f>Exp_11!J379</f>
        <v>0.51118749999999979</v>
      </c>
      <c r="K55" s="17">
        <f>Exp_11!K379</f>
        <v>0.53799999999999959</v>
      </c>
      <c r="L55" s="15">
        <f>Exp_11!L379</f>
        <v>0.12876458333333335</v>
      </c>
      <c r="M55" s="16">
        <f>Exp_11!M379</f>
        <v>0.12937708333333331</v>
      </c>
      <c r="N55" s="17">
        <f>Exp_11!N379</f>
        <v>0.1272041666666667</v>
      </c>
      <c r="O55" s="15">
        <f>Exp_11!O379</f>
        <v>0.45359848319341134</v>
      </c>
      <c r="P55" s="16">
        <f>Exp_11!P379</f>
        <v>0.45460328033446284</v>
      </c>
      <c r="Q55" s="17">
        <f>Exp_11!Q379</f>
        <v>0.44507247378572357</v>
      </c>
    </row>
    <row r="56" spans="2:17" x14ac:dyDescent="0.35">
      <c r="B56" s="12">
        <f>$B$8</f>
        <v>100</v>
      </c>
      <c r="C56" s="24">
        <f>Exp_11!C380</f>
        <v>84.641978942921611</v>
      </c>
      <c r="D56" s="25">
        <f>Exp_11!D380</f>
        <v>75.490758748744199</v>
      </c>
      <c r="E56" s="26">
        <f>Exp_11!E380</f>
        <v>76.039402036746395</v>
      </c>
      <c r="F56" s="24">
        <f>Exp_11!F380</f>
        <v>13.48416666666666</v>
      </c>
      <c r="G56" s="25">
        <f>Exp_11!G380</f>
        <v>14.647499999999985</v>
      </c>
      <c r="H56" s="26">
        <f>Exp_11!H380</f>
        <v>14.771166666666661</v>
      </c>
      <c r="I56" s="24">
        <f>Exp_11!I380</f>
        <v>0.44987499999999964</v>
      </c>
      <c r="J56" s="25">
        <f>Exp_11!J380</f>
        <v>0.51297916666666676</v>
      </c>
      <c r="K56" s="26">
        <f>Exp_11!K380</f>
        <v>0.53568749999999954</v>
      </c>
      <c r="L56" s="24">
        <f>Exp_11!L380</f>
        <v>0.11684666666666672</v>
      </c>
      <c r="M56" s="25">
        <f>Exp_11!M380</f>
        <v>0.12595583333333327</v>
      </c>
      <c r="N56" s="26">
        <f>Exp_11!N380</f>
        <v>0.12628416666666678</v>
      </c>
      <c r="O56" s="24">
        <f>Exp_11!O380</f>
        <v>0.58364613675876786</v>
      </c>
      <c r="P56" s="25">
        <f>Exp_11!P380</f>
        <v>0.58171194939625914</v>
      </c>
      <c r="Q56" s="26">
        <f>Exp_11!Q380</f>
        <v>0.57593209426126613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Exp_11!C420</f>
        <v>83.163697436317221</v>
      </c>
      <c r="D58" s="53">
        <f>Exp_11!D420</f>
        <v>73.124295055215896</v>
      </c>
      <c r="E58" s="62">
        <f>Exp_11!E420</f>
        <v>67.328745714000164</v>
      </c>
      <c r="F58" s="61">
        <f>Exp_11!F420</f>
        <v>5.1018333333333281</v>
      </c>
      <c r="G58" s="53">
        <f>Exp_11!G420</f>
        <v>4.985999999999998</v>
      </c>
      <c r="H58" s="62">
        <f>Exp_11!H420</f>
        <v>5.1243333333333325</v>
      </c>
      <c r="I58" s="61">
        <f>Exp_11!I420</f>
        <v>0.4477708333333334</v>
      </c>
      <c r="J58" s="53">
        <f>Exp_11!J420</f>
        <v>0.45962500000000023</v>
      </c>
      <c r="K58" s="62">
        <f>Exp_11!K420</f>
        <v>0.47324999999999978</v>
      </c>
      <c r="L58" s="61">
        <f>Exp_11!L420</f>
        <v>0.16553750000000017</v>
      </c>
      <c r="M58" s="53">
        <f>Exp_11!M420</f>
        <v>0.15737500000000015</v>
      </c>
      <c r="N58" s="62">
        <f>Exp_11!N420</f>
        <v>0.16156666666666678</v>
      </c>
      <c r="O58" s="61">
        <f>Exp_11!O420</f>
        <v>0.39085147460969827</v>
      </c>
      <c r="P58" s="53">
        <f>Exp_11!P420</f>
        <v>0.37358765772411312</v>
      </c>
      <c r="Q58" s="62">
        <f>Exp_11!Q420</f>
        <v>0.37862709183589593</v>
      </c>
    </row>
    <row r="59" spans="2:17" x14ac:dyDescent="0.35">
      <c r="B59" s="12">
        <f>$B$7</f>
        <v>40</v>
      </c>
      <c r="C59" s="15">
        <f>Exp_11!C421</f>
        <v>80.628583220378374</v>
      </c>
      <c r="D59" s="16">
        <f>Exp_11!D421</f>
        <v>78.230164188820339</v>
      </c>
      <c r="E59" s="17">
        <f>Exp_11!E421</f>
        <v>86.17409142134025</v>
      </c>
      <c r="F59" s="15">
        <f>Exp_11!F421</f>
        <v>9.5115000000000016</v>
      </c>
      <c r="G59" s="16">
        <f>Exp_11!G421</f>
        <v>9.6667500000000004</v>
      </c>
      <c r="H59" s="17">
        <f>Exp_11!H421</f>
        <v>9.7673333333333314</v>
      </c>
      <c r="I59" s="15">
        <f>Exp_11!I421</f>
        <v>0.46016666666666672</v>
      </c>
      <c r="J59" s="16">
        <f>Exp_11!J421</f>
        <v>0.48579166666666646</v>
      </c>
      <c r="K59" s="17">
        <f>Exp_11!K421</f>
        <v>0.50574999999999992</v>
      </c>
      <c r="L59" s="15">
        <f>Exp_11!L421</f>
        <v>0.19177083333333347</v>
      </c>
      <c r="M59" s="16">
        <f>Exp_11!M421</f>
        <v>0.19308958333333345</v>
      </c>
      <c r="N59" s="17">
        <f>Exp_11!N421</f>
        <v>0.19360833333333322</v>
      </c>
      <c r="O59" s="15">
        <f>Exp_11!O421</f>
        <v>0.52789913095957874</v>
      </c>
      <c r="P59" s="16">
        <f>Exp_11!P421</f>
        <v>0.52701439141489292</v>
      </c>
      <c r="Q59" s="17">
        <f>Exp_11!Q421</f>
        <v>0.52619726404677025</v>
      </c>
    </row>
    <row r="60" spans="2:17" ht="15" thickBot="1" x14ac:dyDescent="0.4">
      <c r="B60" s="36">
        <f>$B$8</f>
        <v>100</v>
      </c>
      <c r="C60" s="49">
        <f>Exp_11!C422</f>
        <v>91.517631768905886</v>
      </c>
      <c r="D60" s="50">
        <f>Exp_11!D422</f>
        <v>86.309843926262289</v>
      </c>
      <c r="E60" s="51">
        <f>Exp_11!E422</f>
        <v>85.211809605464424</v>
      </c>
      <c r="F60" s="49">
        <f>Exp_11!F422</f>
        <v>17.778750000000002</v>
      </c>
      <c r="G60" s="50">
        <f>Exp_11!G422</f>
        <v>22.509583333333321</v>
      </c>
      <c r="H60" s="51">
        <f>Exp_11!H422</f>
        <v>22.377833333333335</v>
      </c>
      <c r="I60" s="49">
        <f>Exp_11!I422</f>
        <v>0.43985416666666688</v>
      </c>
      <c r="J60" s="50">
        <f>Exp_11!J422</f>
        <v>0.50697916666666654</v>
      </c>
      <c r="K60" s="51">
        <f>Exp_11!K422</f>
        <v>0.52302083333333349</v>
      </c>
      <c r="L60" s="49">
        <f>Exp_11!L422</f>
        <v>0.16019333333333316</v>
      </c>
      <c r="M60" s="50">
        <f>Exp_11!M422</f>
        <v>0.20481666666666665</v>
      </c>
      <c r="N60" s="51">
        <f>Exp_11!N422</f>
        <v>0.20285749999999994</v>
      </c>
      <c r="O60" s="49">
        <f>Exp_11!O422</f>
        <v>0.67744488602667574</v>
      </c>
      <c r="P60" s="50">
        <f>Exp_11!P422</f>
        <v>0.68993049317232313</v>
      </c>
      <c r="Q60" s="51">
        <f>Exp_11!Q422</f>
        <v>0.68570924035815872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EBE6-6E7E-4D4D-9AB8-6E43D2B70EB3}">
  <sheetPr codeName="Sheet22"/>
  <dimension ref="B1:Q61"/>
  <sheetViews>
    <sheetView zoomScale="85" zoomScaleNormal="85" workbookViewId="0">
      <selection sqref="A1:XFD1048576"/>
    </sheetView>
  </sheetViews>
  <sheetFormatPr defaultRowHeight="14.5" x14ac:dyDescent="0.35"/>
  <cols>
    <col min="2" max="2" width="5" style="1" customWidth="1"/>
    <col min="3" max="8" width="7.81640625" style="1" customWidth="1"/>
    <col min="9" max="17" width="4.26953125" style="1" customWidth="1"/>
  </cols>
  <sheetData>
    <row r="1" spans="2:17" x14ac:dyDescent="0.35">
      <c r="C1" s="27"/>
    </row>
    <row r="2" spans="2:17" ht="15" thickBot="1" x14ac:dyDescent="0.4">
      <c r="B2" s="1" t="str">
        <f>Exp_12!B1</f>
        <v>Exp12: using high Rsquared, dynamic case (rho_yt is nonzero), m=0, no breaks baseline</v>
      </c>
      <c r="C2" s="28"/>
      <c r="D2" s="28"/>
      <c r="E2" s="28"/>
      <c r="F2" s="28"/>
      <c r="G2" s="28"/>
      <c r="H2" s="28"/>
      <c r="I2" s="28"/>
      <c r="L2" s="28"/>
      <c r="O2" s="28"/>
    </row>
    <row r="3" spans="2:17" ht="15" thickTop="1" x14ac:dyDescent="0.3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</row>
    <row r="4" spans="2:17" x14ac:dyDescent="0.3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</row>
    <row r="5" spans="2:17" x14ac:dyDescent="0.35">
      <c r="B5" s="8"/>
      <c r="C5" s="9" t="s">
        <v>108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</row>
    <row r="6" spans="2:17" x14ac:dyDescent="0.35">
      <c r="B6" s="12">
        <v>20</v>
      </c>
      <c r="C6" s="61">
        <f>Exp_12!C6</f>
        <v>20.514348049593181</v>
      </c>
      <c r="D6" s="53">
        <f>Exp_12!D6</f>
        <v>18.608831354513502</v>
      </c>
      <c r="E6" s="62">
        <f>Exp_12!E6</f>
        <v>17.177845431881167</v>
      </c>
      <c r="F6" s="61">
        <f>Exp_12!F6</f>
        <v>4</v>
      </c>
      <c r="G6" s="53">
        <f>Exp_12!G6</f>
        <v>4</v>
      </c>
      <c r="H6" s="62">
        <f>Exp_12!H6</f>
        <v>4</v>
      </c>
      <c r="I6" s="61">
        <f>Exp_12!I6</f>
        <v>1</v>
      </c>
      <c r="J6" s="53">
        <f>Exp_12!J6</f>
        <v>1</v>
      </c>
      <c r="K6" s="62">
        <f>Exp_12!K6</f>
        <v>1</v>
      </c>
      <c r="L6" s="61">
        <f>Exp_12!L6</f>
        <v>0</v>
      </c>
      <c r="M6" s="53">
        <f>Exp_12!M6</f>
        <v>0</v>
      </c>
      <c r="N6" s="62">
        <f>Exp_12!N6</f>
        <v>0</v>
      </c>
      <c r="O6" s="61">
        <f>Exp_12!O6</f>
        <v>0</v>
      </c>
      <c r="P6" s="53">
        <f>Exp_12!P6</f>
        <v>0</v>
      </c>
      <c r="Q6" s="62">
        <f>Exp_12!Q6</f>
        <v>0</v>
      </c>
    </row>
    <row r="7" spans="2:17" x14ac:dyDescent="0.35">
      <c r="B7" s="12">
        <v>40</v>
      </c>
      <c r="C7" s="15">
        <f>Exp_12!C7</f>
        <v>18.889228579515219</v>
      </c>
      <c r="D7" s="16">
        <f>Exp_12!D7</f>
        <v>17.325815477653943</v>
      </c>
      <c r="E7" s="17">
        <f>Exp_12!E7</f>
        <v>21.157894448894215</v>
      </c>
      <c r="F7" s="15">
        <f>Exp_12!F7</f>
        <v>4</v>
      </c>
      <c r="G7" s="16">
        <f>Exp_12!G7</f>
        <v>4</v>
      </c>
      <c r="H7" s="17">
        <f>Exp_12!H7</f>
        <v>4</v>
      </c>
      <c r="I7" s="15">
        <f>Exp_12!I7</f>
        <v>1</v>
      </c>
      <c r="J7" s="16">
        <f>Exp_12!J7</f>
        <v>1</v>
      </c>
      <c r="K7" s="17">
        <f>Exp_12!K7</f>
        <v>1</v>
      </c>
      <c r="L7" s="15">
        <f>Exp_12!L7</f>
        <v>0</v>
      </c>
      <c r="M7" s="16">
        <f>Exp_12!M7</f>
        <v>0</v>
      </c>
      <c r="N7" s="17">
        <f>Exp_12!N7</f>
        <v>0</v>
      </c>
      <c r="O7" s="15">
        <f>Exp_12!O7</f>
        <v>0</v>
      </c>
      <c r="P7" s="16">
        <f>Exp_12!P7</f>
        <v>0</v>
      </c>
      <c r="Q7" s="17">
        <f>Exp_12!Q7</f>
        <v>0</v>
      </c>
    </row>
    <row r="8" spans="2:17" x14ac:dyDescent="0.35">
      <c r="B8" s="12">
        <v>100</v>
      </c>
      <c r="C8" s="24">
        <f>Exp_12!C8</f>
        <v>19.241175592315798</v>
      </c>
      <c r="D8" s="25">
        <f>Exp_12!D8</f>
        <v>18.168723284522557</v>
      </c>
      <c r="E8" s="26">
        <f>Exp_12!E8</f>
        <v>18.953520963895631</v>
      </c>
      <c r="F8" s="24">
        <f>Exp_12!F8</f>
        <v>4</v>
      </c>
      <c r="G8" s="25">
        <f>Exp_12!G8</f>
        <v>4</v>
      </c>
      <c r="H8" s="26">
        <f>Exp_12!H8</f>
        <v>4</v>
      </c>
      <c r="I8" s="24">
        <f>Exp_12!I8</f>
        <v>1</v>
      </c>
      <c r="J8" s="25">
        <f>Exp_12!J8</f>
        <v>1</v>
      </c>
      <c r="K8" s="26">
        <f>Exp_12!K8</f>
        <v>1</v>
      </c>
      <c r="L8" s="24">
        <f>Exp_12!L8</f>
        <v>0</v>
      </c>
      <c r="M8" s="25">
        <f>Exp_12!M8</f>
        <v>0</v>
      </c>
      <c r="N8" s="26">
        <f>Exp_12!N8</f>
        <v>0</v>
      </c>
      <c r="O8" s="24">
        <f>Exp_12!O8</f>
        <v>0</v>
      </c>
      <c r="P8" s="25">
        <f>Exp_12!P8</f>
        <v>0</v>
      </c>
      <c r="Q8" s="26">
        <f>Exp_12!Q8</f>
        <v>0</v>
      </c>
    </row>
    <row r="9" spans="2:17" x14ac:dyDescent="0.35">
      <c r="B9" s="8"/>
      <c r="C9" s="9" t="s">
        <v>109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0"/>
      <c r="P9" s="10"/>
      <c r="Q9" s="11"/>
    </row>
    <row r="10" spans="2:17" x14ac:dyDescent="0.35">
      <c r="B10" s="12">
        <f>$B$6</f>
        <v>20</v>
      </c>
      <c r="C10" s="61">
        <f>Exp_12!C42</f>
        <v>21.298484881634216</v>
      </c>
      <c r="D10" s="53">
        <f>Exp_12!D42</f>
        <v>18.935580629144916</v>
      </c>
      <c r="E10" s="62">
        <f>Exp_12!E42</f>
        <v>17.67963028645816</v>
      </c>
      <c r="F10" s="61">
        <f>Exp_12!F42</f>
        <v>4</v>
      </c>
      <c r="G10" s="53">
        <f>Exp_12!G42</f>
        <v>4</v>
      </c>
      <c r="H10" s="62">
        <f>Exp_12!H42</f>
        <v>4</v>
      </c>
      <c r="I10" s="61">
        <f>Exp_12!I42</f>
        <v>1</v>
      </c>
      <c r="J10" s="53">
        <f>Exp_12!J42</f>
        <v>1</v>
      </c>
      <c r="K10" s="62">
        <f>Exp_12!K42</f>
        <v>1</v>
      </c>
      <c r="L10" s="61">
        <f>Exp_12!L42</f>
        <v>0</v>
      </c>
      <c r="M10" s="53">
        <f>Exp_12!M42</f>
        <v>0</v>
      </c>
      <c r="N10" s="62">
        <f>Exp_12!N42</f>
        <v>0</v>
      </c>
      <c r="O10" s="61">
        <f>Exp_12!O42</f>
        <v>0</v>
      </c>
      <c r="P10" s="53">
        <f>Exp_12!P42</f>
        <v>0</v>
      </c>
      <c r="Q10" s="62">
        <f>Exp_12!Q42</f>
        <v>0</v>
      </c>
    </row>
    <row r="11" spans="2:17" x14ac:dyDescent="0.35">
      <c r="B11" s="12">
        <f>$B$7</f>
        <v>40</v>
      </c>
      <c r="C11" s="15">
        <f>Exp_12!C43</f>
        <v>19.464538877308247</v>
      </c>
      <c r="D11" s="16">
        <f>Exp_12!D43</f>
        <v>17.77531077751355</v>
      </c>
      <c r="E11" s="17">
        <f>Exp_12!E43</f>
        <v>21.971056991438413</v>
      </c>
      <c r="F11" s="15">
        <f>Exp_12!F43</f>
        <v>4</v>
      </c>
      <c r="G11" s="16">
        <f>Exp_12!G43</f>
        <v>4</v>
      </c>
      <c r="H11" s="17">
        <f>Exp_12!H43</f>
        <v>4</v>
      </c>
      <c r="I11" s="15">
        <f>Exp_12!I43</f>
        <v>1</v>
      </c>
      <c r="J11" s="16">
        <f>Exp_12!J43</f>
        <v>1</v>
      </c>
      <c r="K11" s="17">
        <f>Exp_12!K43</f>
        <v>1</v>
      </c>
      <c r="L11" s="15">
        <f>Exp_12!L43</f>
        <v>0</v>
      </c>
      <c r="M11" s="16">
        <f>Exp_12!M43</f>
        <v>0</v>
      </c>
      <c r="N11" s="17">
        <f>Exp_12!N43</f>
        <v>0</v>
      </c>
      <c r="O11" s="15">
        <f>Exp_12!O43</f>
        <v>0</v>
      </c>
      <c r="P11" s="16">
        <f>Exp_12!P43</f>
        <v>0</v>
      </c>
      <c r="Q11" s="17">
        <f>Exp_12!Q43</f>
        <v>0</v>
      </c>
    </row>
    <row r="12" spans="2:17" x14ac:dyDescent="0.35">
      <c r="B12" s="12">
        <f>$B$8</f>
        <v>100</v>
      </c>
      <c r="C12" s="24">
        <f>Exp_12!C44</f>
        <v>19.81587452486087</v>
      </c>
      <c r="D12" s="25">
        <f>Exp_12!D44</f>
        <v>18.783301820568823</v>
      </c>
      <c r="E12" s="26">
        <f>Exp_12!E44</f>
        <v>19.368738483955031</v>
      </c>
      <c r="F12" s="24">
        <f>Exp_12!F44</f>
        <v>4</v>
      </c>
      <c r="G12" s="25">
        <f>Exp_12!G44</f>
        <v>4</v>
      </c>
      <c r="H12" s="26">
        <f>Exp_12!H44</f>
        <v>4</v>
      </c>
      <c r="I12" s="24">
        <f>Exp_12!I44</f>
        <v>1</v>
      </c>
      <c r="J12" s="25">
        <f>Exp_12!J44</f>
        <v>1</v>
      </c>
      <c r="K12" s="26">
        <f>Exp_12!K44</f>
        <v>1</v>
      </c>
      <c r="L12" s="24">
        <f>Exp_12!L44</f>
        <v>0</v>
      </c>
      <c r="M12" s="25">
        <f>Exp_12!M44</f>
        <v>0</v>
      </c>
      <c r="N12" s="26">
        <f>Exp_12!N44</f>
        <v>0</v>
      </c>
      <c r="O12" s="24">
        <f>Exp_12!O44</f>
        <v>0</v>
      </c>
      <c r="P12" s="25">
        <f>Exp_12!P44</f>
        <v>0</v>
      </c>
      <c r="Q12" s="26">
        <f>Exp_12!Q44</f>
        <v>0</v>
      </c>
    </row>
    <row r="13" spans="2:17" x14ac:dyDescent="0.35">
      <c r="B13" s="8"/>
      <c r="C13" s="9" t="s">
        <v>110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0"/>
      <c r="P13" s="10"/>
      <c r="Q13" s="11"/>
    </row>
    <row r="14" spans="2:17" x14ac:dyDescent="0.35">
      <c r="B14" s="12">
        <f>$B$6</f>
        <v>20</v>
      </c>
      <c r="C14" s="61">
        <f>Exp_12!C84</f>
        <v>22.472336288129508</v>
      </c>
      <c r="D14" s="53">
        <f>Exp_12!D84</f>
        <v>19.957417043666421</v>
      </c>
      <c r="E14" s="62">
        <f>Exp_12!E84</f>
        <v>18.477365804454411</v>
      </c>
      <c r="F14" s="61">
        <f>Exp_12!F84</f>
        <v>4</v>
      </c>
      <c r="G14" s="53">
        <f>Exp_12!G84</f>
        <v>4</v>
      </c>
      <c r="H14" s="62">
        <f>Exp_12!H84</f>
        <v>4</v>
      </c>
      <c r="I14" s="61">
        <f>Exp_12!I84</f>
        <v>1</v>
      </c>
      <c r="J14" s="53">
        <f>Exp_12!J84</f>
        <v>1</v>
      </c>
      <c r="K14" s="62">
        <f>Exp_12!K84</f>
        <v>1</v>
      </c>
      <c r="L14" s="61">
        <f>Exp_12!L84</f>
        <v>0</v>
      </c>
      <c r="M14" s="53">
        <f>Exp_12!M84</f>
        <v>0</v>
      </c>
      <c r="N14" s="62">
        <f>Exp_12!N84</f>
        <v>0</v>
      </c>
      <c r="O14" s="61">
        <f>Exp_12!O84</f>
        <v>0</v>
      </c>
      <c r="P14" s="53">
        <f>Exp_12!P84</f>
        <v>0</v>
      </c>
      <c r="Q14" s="62">
        <f>Exp_12!Q84</f>
        <v>0</v>
      </c>
    </row>
    <row r="15" spans="2:17" x14ac:dyDescent="0.35">
      <c r="B15" s="12">
        <f>$B$7</f>
        <v>40</v>
      </c>
      <c r="C15" s="15">
        <f>Exp_12!C85</f>
        <v>20.473616324772852</v>
      </c>
      <c r="D15" s="16">
        <f>Exp_12!D85</f>
        <v>18.819317706856211</v>
      </c>
      <c r="E15" s="17">
        <f>Exp_12!E85</f>
        <v>22.885032149299686</v>
      </c>
      <c r="F15" s="15">
        <f>Exp_12!F85</f>
        <v>4</v>
      </c>
      <c r="G15" s="16">
        <f>Exp_12!G85</f>
        <v>4</v>
      </c>
      <c r="H15" s="17">
        <f>Exp_12!H85</f>
        <v>4</v>
      </c>
      <c r="I15" s="15">
        <f>Exp_12!I85</f>
        <v>1</v>
      </c>
      <c r="J15" s="16">
        <f>Exp_12!J85</f>
        <v>1</v>
      </c>
      <c r="K15" s="17">
        <f>Exp_12!K85</f>
        <v>1</v>
      </c>
      <c r="L15" s="15">
        <f>Exp_12!L85</f>
        <v>0</v>
      </c>
      <c r="M15" s="16">
        <f>Exp_12!M85</f>
        <v>0</v>
      </c>
      <c r="N15" s="17">
        <f>Exp_12!N85</f>
        <v>0</v>
      </c>
      <c r="O15" s="15">
        <f>Exp_12!O85</f>
        <v>0</v>
      </c>
      <c r="P15" s="16">
        <f>Exp_12!P85</f>
        <v>0</v>
      </c>
      <c r="Q15" s="17">
        <f>Exp_12!Q85</f>
        <v>0</v>
      </c>
    </row>
    <row r="16" spans="2:17" x14ac:dyDescent="0.35">
      <c r="B16" s="12">
        <f>$B$8</f>
        <v>100</v>
      </c>
      <c r="C16" s="24">
        <f>Exp_12!C86</f>
        <v>20.901081235081371</v>
      </c>
      <c r="D16" s="25">
        <f>Exp_12!D86</f>
        <v>19.918385595942375</v>
      </c>
      <c r="E16" s="26">
        <f>Exp_12!E86</f>
        <v>20.53341270626591</v>
      </c>
      <c r="F16" s="24">
        <f>Exp_12!F86</f>
        <v>4</v>
      </c>
      <c r="G16" s="25">
        <f>Exp_12!G86</f>
        <v>4</v>
      </c>
      <c r="H16" s="26">
        <f>Exp_12!H86</f>
        <v>4</v>
      </c>
      <c r="I16" s="24">
        <f>Exp_12!I86</f>
        <v>1</v>
      </c>
      <c r="J16" s="25">
        <f>Exp_12!J86</f>
        <v>1</v>
      </c>
      <c r="K16" s="26">
        <f>Exp_12!K86</f>
        <v>1</v>
      </c>
      <c r="L16" s="24">
        <f>Exp_12!L86</f>
        <v>0</v>
      </c>
      <c r="M16" s="25">
        <f>Exp_12!M86</f>
        <v>0</v>
      </c>
      <c r="N16" s="26">
        <f>Exp_12!N86</f>
        <v>0</v>
      </c>
      <c r="O16" s="24">
        <f>Exp_12!O86</f>
        <v>0</v>
      </c>
      <c r="P16" s="25">
        <f>Exp_12!P86</f>
        <v>0</v>
      </c>
      <c r="Q16" s="26">
        <f>Exp_12!Q86</f>
        <v>0</v>
      </c>
    </row>
    <row r="17" spans="2:17" x14ac:dyDescent="0.35">
      <c r="B17" s="8"/>
      <c r="C17" s="9" t="s">
        <v>111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</row>
    <row r="18" spans="2:17" x14ac:dyDescent="0.35">
      <c r="B18" s="12">
        <f>$B$6</f>
        <v>20</v>
      </c>
      <c r="C18" s="61">
        <f>Exp_12!C90</f>
        <v>21.462945975711811</v>
      </c>
      <c r="D18" s="53">
        <f>Exp_12!D90</f>
        <v>18.927287274193702</v>
      </c>
      <c r="E18" s="62">
        <f>Exp_12!E90</f>
        <v>17.46690826019298</v>
      </c>
      <c r="F18" s="61">
        <f>Exp_12!F90</f>
        <v>5.0720000000000001</v>
      </c>
      <c r="G18" s="53">
        <f>Exp_12!G90</f>
        <v>6.1055000000000001</v>
      </c>
      <c r="H18" s="62">
        <f>Exp_12!H90</f>
        <v>7.1195000000000004</v>
      </c>
      <c r="I18" s="61">
        <f>Exp_12!I90</f>
        <v>0.92100000000000004</v>
      </c>
      <c r="J18" s="53">
        <f>Exp_12!J90</f>
        <v>0.97124999999999995</v>
      </c>
      <c r="K18" s="62">
        <f>Exp_12!K90</f>
        <v>0.99387499999999995</v>
      </c>
      <c r="L18" s="61">
        <f>Exp_12!L90</f>
        <v>6.9399999999999643E-2</v>
      </c>
      <c r="M18" s="53">
        <f>Exp_12!M90</f>
        <v>0.11102499999999947</v>
      </c>
      <c r="N18" s="62">
        <f>Exp_12!N90</f>
        <v>0.1571999999999997</v>
      </c>
      <c r="O18" s="61">
        <f>Exp_12!O90</f>
        <v>0.18296509393384361</v>
      </c>
      <c r="P18" s="53">
        <f>Exp_12!P90</f>
        <v>0.26652521298146203</v>
      </c>
      <c r="Q18" s="62">
        <f>Exp_12!Q90</f>
        <v>0.3471123179516567</v>
      </c>
    </row>
    <row r="19" spans="2:17" x14ac:dyDescent="0.35">
      <c r="B19" s="12">
        <f>$B$7</f>
        <v>40</v>
      </c>
      <c r="C19" s="15">
        <f>Exp_12!C91</f>
        <v>19.161759348387015</v>
      </c>
      <c r="D19" s="16">
        <f>Exp_12!D91</f>
        <v>17.749787815644627</v>
      </c>
      <c r="E19" s="17">
        <f>Exp_12!E91</f>
        <v>21.746924728585341</v>
      </c>
      <c r="F19" s="15">
        <f>Exp_12!F91</f>
        <v>4.726</v>
      </c>
      <c r="G19" s="16">
        <f>Exp_12!G91</f>
        <v>5.9005000000000001</v>
      </c>
      <c r="H19" s="17">
        <f>Exp_12!H91</f>
        <v>6.7305000000000001</v>
      </c>
      <c r="I19" s="15">
        <f>Exp_12!I91</f>
        <v>0.90049999999999997</v>
      </c>
      <c r="J19" s="16">
        <f>Exp_12!J91</f>
        <v>0.97612500000000002</v>
      </c>
      <c r="K19" s="17">
        <f>Exp_12!K91</f>
        <v>0.99324999999999997</v>
      </c>
      <c r="L19" s="15">
        <f>Exp_12!L91</f>
        <v>2.8099999999999899E-2</v>
      </c>
      <c r="M19" s="16">
        <f>Exp_12!M91</f>
        <v>4.9899999999999778E-2</v>
      </c>
      <c r="N19" s="17">
        <f>Exp_12!N91</f>
        <v>6.893749999999986E-2</v>
      </c>
      <c r="O19" s="15">
        <f>Exp_12!O91</f>
        <v>0.15310491314241337</v>
      </c>
      <c r="P19" s="16">
        <f>Exp_12!P91</f>
        <v>0.24389604978354851</v>
      </c>
      <c r="Q19" s="17">
        <f>Exp_12!Q91</f>
        <v>0.31533392674791677</v>
      </c>
    </row>
    <row r="20" spans="2:17" x14ac:dyDescent="0.35">
      <c r="B20" s="12">
        <f>$B$8</f>
        <v>100</v>
      </c>
      <c r="C20" s="24">
        <f>Exp_12!C92</f>
        <v>19.483985541932551</v>
      </c>
      <c r="D20" s="25">
        <f>Exp_12!D92</f>
        <v>18.528875204749902</v>
      </c>
      <c r="E20" s="26">
        <f>Exp_12!E92</f>
        <v>19.281392297228525</v>
      </c>
      <c r="F20" s="24">
        <f>Exp_12!F92</f>
        <v>4.3109999999999999</v>
      </c>
      <c r="G20" s="25">
        <f>Exp_12!G92</f>
        <v>5.4329999999999998</v>
      </c>
      <c r="H20" s="26">
        <f>Exp_12!H92</f>
        <v>6.2080000000000002</v>
      </c>
      <c r="I20" s="24">
        <f>Exp_12!I92</f>
        <v>0.86387499999999995</v>
      </c>
      <c r="J20" s="25">
        <f>Exp_12!J92</f>
        <v>0.96325000000000005</v>
      </c>
      <c r="K20" s="26">
        <f>Exp_12!K92</f>
        <v>0.98924999999999996</v>
      </c>
      <c r="L20" s="24">
        <f>Exp_12!L92</f>
        <v>8.5549999999999255E-3</v>
      </c>
      <c r="M20" s="25">
        <f>Exp_12!M92</f>
        <v>1.5799999999999828E-2</v>
      </c>
      <c r="N20" s="26">
        <f>Exp_12!N92</f>
        <v>2.2509999999999999E-2</v>
      </c>
      <c r="O20" s="24">
        <f>Exp_12!O92</f>
        <v>0.12344941308691383</v>
      </c>
      <c r="P20" s="25">
        <f>Exp_12!P92</f>
        <v>0.20612462676212598</v>
      </c>
      <c r="Q20" s="26">
        <f>Exp_12!Q92</f>
        <v>0.27372018675768595</v>
      </c>
    </row>
    <row r="21" spans="2:17" x14ac:dyDescent="0.35">
      <c r="B21" s="8"/>
      <c r="C21" s="9" t="s">
        <v>113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1"/>
    </row>
    <row r="22" spans="2:17" x14ac:dyDescent="0.35">
      <c r="B22" s="12">
        <f>$B$6</f>
        <v>20</v>
      </c>
      <c r="C22" s="61">
        <f>Exp_12!C126</f>
        <v>22.237993847297211</v>
      </c>
      <c r="D22" s="53">
        <f>Exp_12!D126</f>
        <v>19.362060110852067</v>
      </c>
      <c r="E22" s="62">
        <f>Exp_12!E126</f>
        <v>18.398942397308637</v>
      </c>
      <c r="F22" s="61">
        <f>Exp_12!F126</f>
        <v>5.0720000000000001</v>
      </c>
      <c r="G22" s="53">
        <f>Exp_12!G126</f>
        <v>6.1055000000000001</v>
      </c>
      <c r="H22" s="62">
        <f>Exp_12!H126</f>
        <v>7.1195000000000004</v>
      </c>
      <c r="I22" s="61">
        <f>Exp_12!I126</f>
        <v>0.92100000000000004</v>
      </c>
      <c r="J22" s="53">
        <f>Exp_12!J126</f>
        <v>0.97124999999999995</v>
      </c>
      <c r="K22" s="62">
        <f>Exp_12!K126</f>
        <v>0.99387499999999995</v>
      </c>
      <c r="L22" s="61">
        <f>Exp_12!L126</f>
        <v>6.9399999999999643E-2</v>
      </c>
      <c r="M22" s="53">
        <f>Exp_12!M126</f>
        <v>0.11102499999999947</v>
      </c>
      <c r="N22" s="62">
        <f>Exp_12!N126</f>
        <v>0.1571999999999997</v>
      </c>
      <c r="O22" s="61">
        <f>Exp_12!O126</f>
        <v>0.18296509393384361</v>
      </c>
      <c r="P22" s="53">
        <f>Exp_12!P126</f>
        <v>0.26652521298146203</v>
      </c>
      <c r="Q22" s="62">
        <f>Exp_12!Q126</f>
        <v>0.3471123179516567</v>
      </c>
    </row>
    <row r="23" spans="2:17" x14ac:dyDescent="0.35">
      <c r="B23" s="12">
        <f>$B$7</f>
        <v>40</v>
      </c>
      <c r="C23" s="15">
        <f>Exp_12!C127</f>
        <v>19.612859404477213</v>
      </c>
      <c r="D23" s="16">
        <f>Exp_12!D127</f>
        <v>18.400241294152085</v>
      </c>
      <c r="E23" s="17">
        <f>Exp_12!E127</f>
        <v>23.196605269057358</v>
      </c>
      <c r="F23" s="15">
        <f>Exp_12!F127</f>
        <v>4.726</v>
      </c>
      <c r="G23" s="16">
        <f>Exp_12!G127</f>
        <v>5.9005000000000001</v>
      </c>
      <c r="H23" s="17">
        <f>Exp_12!H127</f>
        <v>6.7305000000000001</v>
      </c>
      <c r="I23" s="15">
        <f>Exp_12!I127</f>
        <v>0.90049999999999997</v>
      </c>
      <c r="J23" s="16">
        <f>Exp_12!J127</f>
        <v>0.97612500000000002</v>
      </c>
      <c r="K23" s="17">
        <f>Exp_12!K127</f>
        <v>0.99324999999999997</v>
      </c>
      <c r="L23" s="15">
        <f>Exp_12!L127</f>
        <v>2.8099999999999899E-2</v>
      </c>
      <c r="M23" s="16">
        <f>Exp_12!M127</f>
        <v>4.9899999999999778E-2</v>
      </c>
      <c r="N23" s="17">
        <f>Exp_12!N127</f>
        <v>6.893749999999986E-2</v>
      </c>
      <c r="O23" s="15">
        <f>Exp_12!O127</f>
        <v>0.15310491314241337</v>
      </c>
      <c r="P23" s="16">
        <f>Exp_12!P127</f>
        <v>0.24389604978354851</v>
      </c>
      <c r="Q23" s="17">
        <f>Exp_12!Q127</f>
        <v>0.31533392674791677</v>
      </c>
    </row>
    <row r="24" spans="2:17" x14ac:dyDescent="0.35">
      <c r="B24" s="12">
        <f>$B$8</f>
        <v>100</v>
      </c>
      <c r="C24" s="24">
        <f>Exp_12!C128</f>
        <v>19.729511789890662</v>
      </c>
      <c r="D24" s="25">
        <f>Exp_12!D128</f>
        <v>19.434564769240556</v>
      </c>
      <c r="E24" s="26">
        <f>Exp_12!E128</f>
        <v>20.004503963122705</v>
      </c>
      <c r="F24" s="24">
        <f>Exp_12!F128</f>
        <v>4.3109999999999999</v>
      </c>
      <c r="G24" s="25">
        <f>Exp_12!G128</f>
        <v>5.4329999999999998</v>
      </c>
      <c r="H24" s="26">
        <f>Exp_12!H128</f>
        <v>6.2080000000000002</v>
      </c>
      <c r="I24" s="24">
        <f>Exp_12!I128</f>
        <v>0.86387499999999995</v>
      </c>
      <c r="J24" s="25">
        <f>Exp_12!J128</f>
        <v>0.96325000000000005</v>
      </c>
      <c r="K24" s="26">
        <f>Exp_12!K128</f>
        <v>0.98924999999999996</v>
      </c>
      <c r="L24" s="24">
        <f>Exp_12!L128</f>
        <v>8.5549999999999255E-3</v>
      </c>
      <c r="M24" s="25">
        <f>Exp_12!M128</f>
        <v>1.5799999999999828E-2</v>
      </c>
      <c r="N24" s="26">
        <f>Exp_12!N128</f>
        <v>2.2509999999999999E-2</v>
      </c>
      <c r="O24" s="24">
        <f>Exp_12!O128</f>
        <v>0.12344941308691383</v>
      </c>
      <c r="P24" s="25">
        <f>Exp_12!P128</f>
        <v>0.20612462676212598</v>
      </c>
      <c r="Q24" s="26">
        <f>Exp_12!Q128</f>
        <v>0.27372018675768595</v>
      </c>
    </row>
    <row r="25" spans="2:17" x14ac:dyDescent="0.35">
      <c r="B25" s="8"/>
      <c r="C25" s="9" t="s">
        <v>112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1"/>
    </row>
    <row r="26" spans="2:17" x14ac:dyDescent="0.35">
      <c r="B26" s="12">
        <f>$B$6</f>
        <v>20</v>
      </c>
      <c r="C26" s="61">
        <f>Exp_12!C168</f>
        <v>23.566099382828682</v>
      </c>
      <c r="D26" s="53">
        <f>Exp_12!D168</f>
        <v>20.581737115226836</v>
      </c>
      <c r="E26" s="62">
        <f>Exp_12!E168</f>
        <v>19.774823684297363</v>
      </c>
      <c r="F26" s="61">
        <f>Exp_12!F168</f>
        <v>5.0720000000000001</v>
      </c>
      <c r="G26" s="53">
        <f>Exp_12!G168</f>
        <v>6.1055000000000001</v>
      </c>
      <c r="H26" s="62">
        <f>Exp_12!H168</f>
        <v>7.1195000000000004</v>
      </c>
      <c r="I26" s="61">
        <f>Exp_12!I168</f>
        <v>0.92100000000000004</v>
      </c>
      <c r="J26" s="53">
        <f>Exp_12!J168</f>
        <v>0.97124999999999995</v>
      </c>
      <c r="K26" s="62">
        <f>Exp_12!K168</f>
        <v>0.99387499999999995</v>
      </c>
      <c r="L26" s="61">
        <f>Exp_12!L168</f>
        <v>6.9399999999999643E-2</v>
      </c>
      <c r="M26" s="53">
        <f>Exp_12!M168</f>
        <v>0.11102499999999947</v>
      </c>
      <c r="N26" s="62">
        <f>Exp_12!N168</f>
        <v>0.1571999999999997</v>
      </c>
      <c r="O26" s="61">
        <f>Exp_12!O168</f>
        <v>0.18296509393384361</v>
      </c>
      <c r="P26" s="53">
        <f>Exp_12!P168</f>
        <v>0.26652521298146203</v>
      </c>
      <c r="Q26" s="62">
        <f>Exp_12!Q168</f>
        <v>0.3471123179516567</v>
      </c>
    </row>
    <row r="27" spans="2:17" x14ac:dyDescent="0.35">
      <c r="B27" s="12">
        <f>$B$7</f>
        <v>40</v>
      </c>
      <c r="C27" s="15">
        <f>Exp_12!C169</f>
        <v>20.511186584713048</v>
      </c>
      <c r="D27" s="16">
        <f>Exp_12!D169</f>
        <v>19.610864166333798</v>
      </c>
      <c r="E27" s="17">
        <f>Exp_12!E169</f>
        <v>25.292685716694468</v>
      </c>
      <c r="F27" s="15">
        <f>Exp_12!F169</f>
        <v>4.726</v>
      </c>
      <c r="G27" s="16">
        <f>Exp_12!G169</f>
        <v>5.9005000000000001</v>
      </c>
      <c r="H27" s="17">
        <f>Exp_12!H169</f>
        <v>6.7305000000000001</v>
      </c>
      <c r="I27" s="15">
        <f>Exp_12!I169</f>
        <v>0.90049999999999997</v>
      </c>
      <c r="J27" s="16">
        <f>Exp_12!J169</f>
        <v>0.97612500000000002</v>
      </c>
      <c r="K27" s="17">
        <f>Exp_12!K169</f>
        <v>0.99324999999999997</v>
      </c>
      <c r="L27" s="15">
        <f>Exp_12!L169</f>
        <v>2.8099999999999899E-2</v>
      </c>
      <c r="M27" s="16">
        <f>Exp_12!M169</f>
        <v>4.9899999999999778E-2</v>
      </c>
      <c r="N27" s="17">
        <f>Exp_12!N169</f>
        <v>6.893749999999986E-2</v>
      </c>
      <c r="O27" s="15">
        <f>Exp_12!O169</f>
        <v>0.15310491314241337</v>
      </c>
      <c r="P27" s="16">
        <f>Exp_12!P169</f>
        <v>0.24389604978354851</v>
      </c>
      <c r="Q27" s="17">
        <f>Exp_12!Q169</f>
        <v>0.31533392674791677</v>
      </c>
    </row>
    <row r="28" spans="2:17" x14ac:dyDescent="0.35">
      <c r="B28" s="12">
        <f>$B$8</f>
        <v>100</v>
      </c>
      <c r="C28" s="24">
        <f>Exp_12!C170</f>
        <v>20.488376719147229</v>
      </c>
      <c r="D28" s="25">
        <f>Exp_12!D170</f>
        <v>21.039459511226511</v>
      </c>
      <c r="E28" s="26">
        <f>Exp_12!E170</f>
        <v>21.677315693484243</v>
      </c>
      <c r="F28" s="24">
        <f>Exp_12!F170</f>
        <v>4.3109999999999999</v>
      </c>
      <c r="G28" s="25">
        <f>Exp_12!G170</f>
        <v>5.4329999999999998</v>
      </c>
      <c r="H28" s="26">
        <f>Exp_12!H170</f>
        <v>6.2080000000000002</v>
      </c>
      <c r="I28" s="24">
        <f>Exp_12!I170</f>
        <v>0.86387499999999995</v>
      </c>
      <c r="J28" s="25">
        <f>Exp_12!J170</f>
        <v>0.96325000000000005</v>
      </c>
      <c r="K28" s="26">
        <f>Exp_12!K170</f>
        <v>0.98924999999999996</v>
      </c>
      <c r="L28" s="24">
        <f>Exp_12!L170</f>
        <v>8.5549999999999255E-3</v>
      </c>
      <c r="M28" s="25">
        <f>Exp_12!M170</f>
        <v>1.5799999999999828E-2</v>
      </c>
      <c r="N28" s="26">
        <f>Exp_12!N170</f>
        <v>2.2509999999999999E-2</v>
      </c>
      <c r="O28" s="24">
        <f>Exp_12!O170</f>
        <v>0.12344941308691383</v>
      </c>
      <c r="P28" s="25">
        <f>Exp_12!P170</f>
        <v>0.20612462676212598</v>
      </c>
      <c r="Q28" s="26">
        <f>Exp_12!Q170</f>
        <v>0.27372018675768595</v>
      </c>
    </row>
    <row r="29" spans="2:17" x14ac:dyDescent="0.35">
      <c r="B29" s="8"/>
      <c r="C29" s="9" t="s">
        <v>115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</row>
    <row r="30" spans="2:17" x14ac:dyDescent="0.35">
      <c r="B30" s="12">
        <f>$B$6</f>
        <v>20</v>
      </c>
      <c r="C30" s="61">
        <f>Exp_12!C210</f>
        <v>22.188788765878932</v>
      </c>
      <c r="D30" s="53">
        <f>Exp_12!D210</f>
        <v>19.614079080206224</v>
      </c>
      <c r="E30" s="62">
        <f>Exp_12!E210</f>
        <v>18.260686143925199</v>
      </c>
      <c r="F30" s="61">
        <f>Exp_12!F210</f>
        <v>3.6453333333333338</v>
      </c>
      <c r="G30" s="53">
        <f>Exp_12!G210</f>
        <v>4.3292499999999983</v>
      </c>
      <c r="H30" s="62">
        <f>Exp_12!H210</f>
        <v>5.0763333333333325</v>
      </c>
      <c r="I30" s="61">
        <f>Exp_12!I210</f>
        <v>0.72243750000000029</v>
      </c>
      <c r="J30" s="53">
        <f>Exp_12!J210</f>
        <v>0.7711874999999998</v>
      </c>
      <c r="K30" s="62">
        <f>Exp_12!K210</f>
        <v>0.81118750000000162</v>
      </c>
      <c r="L30" s="61">
        <f>Exp_12!L210</f>
        <v>3.7779166666666579E-2</v>
      </c>
      <c r="M30" s="53">
        <f>Exp_12!M210</f>
        <v>6.2224999999999836E-2</v>
      </c>
      <c r="N30" s="62">
        <f>Exp_12!N210</f>
        <v>9.1579166666666628E-2</v>
      </c>
      <c r="O30" s="61">
        <f>Exp_12!O210</f>
        <v>0.12851531165593646</v>
      </c>
      <c r="P30" s="53">
        <f>Exp_12!P210</f>
        <v>0.19365781544844013</v>
      </c>
      <c r="Q30" s="62">
        <f>Exp_12!Q210</f>
        <v>0.25666543740845227</v>
      </c>
    </row>
    <row r="31" spans="2:17" x14ac:dyDescent="0.35">
      <c r="B31" s="12">
        <f>$B$7</f>
        <v>40</v>
      </c>
      <c r="C31" s="15">
        <f>Exp_12!C211</f>
        <v>19.908176107343127</v>
      </c>
      <c r="D31" s="16">
        <f>Exp_12!D211</f>
        <v>18.150716726730696</v>
      </c>
      <c r="E31" s="17">
        <f>Exp_12!E211</f>
        <v>22.987938485966705</v>
      </c>
      <c r="F31" s="15">
        <f>Exp_12!F211</f>
        <v>3.5166666666666657</v>
      </c>
      <c r="G31" s="16">
        <f>Exp_12!G211</f>
        <v>4.5883333333333303</v>
      </c>
      <c r="H31" s="17">
        <f>Exp_12!H211</f>
        <v>5.765416666666666</v>
      </c>
      <c r="I31" s="15">
        <f>Exp_12!I211</f>
        <v>0.68635416666666671</v>
      </c>
      <c r="J31" s="16">
        <f>Exp_12!J211</f>
        <v>0.75493750000000004</v>
      </c>
      <c r="K31" s="17">
        <f>Exp_12!K211</f>
        <v>0.79560416666666678</v>
      </c>
      <c r="L31" s="15">
        <f>Exp_12!L211</f>
        <v>1.9281249999999903E-2</v>
      </c>
      <c r="M31" s="16">
        <f>Exp_12!M211</f>
        <v>3.9214583333333296E-2</v>
      </c>
      <c r="N31" s="17">
        <f>Exp_12!N211</f>
        <v>6.4574999999999966E-2</v>
      </c>
      <c r="O31" s="15">
        <f>Exp_12!O211</f>
        <v>0.13579256368631371</v>
      </c>
      <c r="P31" s="16">
        <f>Exp_12!P211</f>
        <v>0.23417411014911027</v>
      </c>
      <c r="Q31" s="17">
        <f>Exp_12!Q211</f>
        <v>0.32169929707232342</v>
      </c>
    </row>
    <row r="32" spans="2:17" x14ac:dyDescent="0.35">
      <c r="B32" s="12">
        <f>$B$8</f>
        <v>100</v>
      </c>
      <c r="C32" s="24">
        <f>Exp_12!C212</f>
        <v>20.362437524157897</v>
      </c>
      <c r="D32" s="25">
        <f>Exp_12!D212</f>
        <v>19.50652768659689</v>
      </c>
      <c r="E32" s="26">
        <f>Exp_12!E212</f>
        <v>20.737179653317341</v>
      </c>
      <c r="F32" s="24">
        <f>Exp_12!F212</f>
        <v>3.4036666666666671</v>
      </c>
      <c r="G32" s="25">
        <f>Exp_12!G212</f>
        <v>5.1650833333333299</v>
      </c>
      <c r="H32" s="26">
        <f>Exp_12!H212</f>
        <v>7.3470833333333392</v>
      </c>
      <c r="I32" s="24">
        <f>Exp_12!I212</f>
        <v>0.63312500000000027</v>
      </c>
      <c r="J32" s="25">
        <f>Exp_12!J212</f>
        <v>0.71458333333333368</v>
      </c>
      <c r="K32" s="26">
        <f>Exp_12!K212</f>
        <v>0.76204166666666695</v>
      </c>
      <c r="L32" s="24">
        <f>Exp_12!L212</f>
        <v>8.7116666666666696E-3</v>
      </c>
      <c r="M32" s="25">
        <f>Exp_12!M212</f>
        <v>2.3067500000000039E-2</v>
      </c>
      <c r="N32" s="26">
        <f>Exp_12!N212</f>
        <v>4.2989166666666689E-2</v>
      </c>
      <c r="O32" s="24">
        <f>Exp_12!O212</f>
        <v>0.15772405430217923</v>
      </c>
      <c r="P32" s="25">
        <f>Exp_12!P212</f>
        <v>0.2955096809149827</v>
      </c>
      <c r="Q32" s="26">
        <f>Exp_12!Q212</f>
        <v>0.39885896222479439</v>
      </c>
    </row>
    <row r="33" spans="2:17" x14ac:dyDescent="0.35">
      <c r="B33" s="8"/>
      <c r="C33" s="9" t="s">
        <v>114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0"/>
      <c r="P33" s="10"/>
      <c r="Q33" s="11"/>
    </row>
    <row r="34" spans="2:17" x14ac:dyDescent="0.35">
      <c r="B34" s="12">
        <f>$B$6</f>
        <v>20</v>
      </c>
      <c r="C34" s="61">
        <f>Exp_12!C252</f>
        <v>23.995968572195018</v>
      </c>
      <c r="D34" s="53">
        <f>Exp_12!D252</f>
        <v>21.871928352623367</v>
      </c>
      <c r="E34" s="62">
        <f>Exp_12!E252</f>
        <v>20.308504558825405</v>
      </c>
      <c r="F34" s="61">
        <f>Exp_12!F252</f>
        <v>3.9184999999999985</v>
      </c>
      <c r="G34" s="53">
        <f>Exp_12!G252</f>
        <v>5.3705000000000007</v>
      </c>
      <c r="H34" s="62">
        <f>Exp_12!H252</f>
        <v>6.7213333333333338</v>
      </c>
      <c r="I34" s="61">
        <f>Exp_12!I252</f>
        <v>0.62377083333333272</v>
      </c>
      <c r="J34" s="53">
        <f>Exp_12!J252</f>
        <v>0.69356250000000086</v>
      </c>
      <c r="K34" s="62">
        <f>Exp_12!K252</f>
        <v>0.75475000000000048</v>
      </c>
      <c r="L34" s="61">
        <f>Exp_12!L252</f>
        <v>7.1170833333333239E-2</v>
      </c>
      <c r="M34" s="53">
        <f>Exp_12!M252</f>
        <v>0.12981250000000003</v>
      </c>
      <c r="N34" s="62">
        <f>Exp_12!N252</f>
        <v>0.18511666666666646</v>
      </c>
      <c r="O34" s="61">
        <f>Exp_12!O252</f>
        <v>0.23825808242683241</v>
      </c>
      <c r="P34" s="53">
        <f>Exp_12!P252</f>
        <v>0.34053324350836922</v>
      </c>
      <c r="Q34" s="62">
        <f>Exp_12!Q252</f>
        <v>0.409144078807401</v>
      </c>
    </row>
    <row r="35" spans="2:17" x14ac:dyDescent="0.35">
      <c r="B35" s="12">
        <f>$B$7</f>
        <v>40</v>
      </c>
      <c r="C35" s="15">
        <f>Exp_12!C253</f>
        <v>21.74887382735163</v>
      </c>
      <c r="D35" s="16">
        <f>Exp_12!D253</f>
        <v>21.175599744925677</v>
      </c>
      <c r="E35" s="17">
        <f>Exp_12!E253</f>
        <v>27.643277377723621</v>
      </c>
      <c r="F35" s="15">
        <f>Exp_12!F253</f>
        <v>4.575916666666668</v>
      </c>
      <c r="G35" s="16">
        <f>Exp_12!G253</f>
        <v>7.3089166666666605</v>
      </c>
      <c r="H35" s="17">
        <f>Exp_12!H253</f>
        <v>10.141583333333335</v>
      </c>
      <c r="I35" s="15">
        <f>Exp_12!I253</f>
        <v>0.59104166666666624</v>
      </c>
      <c r="J35" s="16">
        <f>Exp_12!J253</f>
        <v>0.68200000000000005</v>
      </c>
      <c r="K35" s="17">
        <f>Exp_12!K253</f>
        <v>0.74793749999999981</v>
      </c>
      <c r="L35" s="15">
        <f>Exp_12!L253</f>
        <v>5.5293750000000003E-2</v>
      </c>
      <c r="M35" s="16">
        <f>Exp_12!M253</f>
        <v>0.11452291666666664</v>
      </c>
      <c r="N35" s="17">
        <f>Exp_12!N253</f>
        <v>0.17874583333333333</v>
      </c>
      <c r="O35" s="15">
        <f>Exp_12!O253</f>
        <v>0.30841202208953739</v>
      </c>
      <c r="P35" s="16">
        <f>Exp_12!P253</f>
        <v>0.43544442708031394</v>
      </c>
      <c r="Q35" s="17">
        <f>Exp_12!Q253</f>
        <v>0.52047849541170033</v>
      </c>
    </row>
    <row r="36" spans="2:17" x14ac:dyDescent="0.35">
      <c r="B36" s="12">
        <f>$B$8</f>
        <v>100</v>
      </c>
      <c r="C36" s="24">
        <f>Exp_12!C254</f>
        <v>22.909683919053485</v>
      </c>
      <c r="D36" s="25">
        <f>Exp_12!D254</f>
        <v>23.735081235632183</v>
      </c>
      <c r="E36" s="26">
        <f>Exp_12!E254</f>
        <v>25.673734424943262</v>
      </c>
      <c r="F36" s="24">
        <f>Exp_12!F254</f>
        <v>6.2491666666666701</v>
      </c>
      <c r="G36" s="25">
        <f>Exp_12!G254</f>
        <v>12.373916666666672</v>
      </c>
      <c r="H36" s="26">
        <f>Exp_12!H254</f>
        <v>19.619083333333343</v>
      </c>
      <c r="I36" s="24">
        <f>Exp_12!I254</f>
        <v>0.54379166666666745</v>
      </c>
      <c r="J36" s="25">
        <f>Exp_12!J254</f>
        <v>0.6471041666666667</v>
      </c>
      <c r="K36" s="26">
        <f>Exp_12!K254</f>
        <v>0.72947916666666668</v>
      </c>
      <c r="L36" s="24">
        <f>Exp_12!L254</f>
        <v>4.0740000000000026E-2</v>
      </c>
      <c r="M36" s="25">
        <f>Exp_12!M254</f>
        <v>9.7854999999999998E-2</v>
      </c>
      <c r="N36" s="26">
        <f>Exp_12!N254</f>
        <v>0.16701166666666684</v>
      </c>
      <c r="O36" s="24">
        <f>Exp_12!O254</f>
        <v>0.39302316978545926</v>
      </c>
      <c r="P36" s="25">
        <f>Exp_12!P254</f>
        <v>0.53453831263410845</v>
      </c>
      <c r="Q36" s="26">
        <f>Exp_12!Q254</f>
        <v>0.61742682532600335</v>
      </c>
    </row>
    <row r="37" spans="2:17" x14ac:dyDescent="0.35">
      <c r="B37" s="8"/>
      <c r="C37" s="9" t="s">
        <v>116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0"/>
      <c r="P37" s="10"/>
      <c r="Q37" s="11"/>
    </row>
    <row r="38" spans="2:17" x14ac:dyDescent="0.35">
      <c r="B38" s="12">
        <f>$B$6</f>
        <v>20</v>
      </c>
      <c r="C38" s="61">
        <f>Exp_12!C258</f>
        <v>21.665896758351995</v>
      </c>
      <c r="D38" s="53">
        <f>Exp_12!D258</f>
        <v>19.354892150954274</v>
      </c>
      <c r="E38" s="62">
        <f>Exp_12!E258</f>
        <v>17.572308879370443</v>
      </c>
      <c r="F38" s="61">
        <f>Exp_12!F258</f>
        <v>7.1755000000000004</v>
      </c>
      <c r="G38" s="53">
        <f>Exp_12!G258</f>
        <v>7.2404999999999999</v>
      </c>
      <c r="H38" s="62">
        <f>Exp_12!H258</f>
        <v>7.4844999999999997</v>
      </c>
      <c r="I38" s="61">
        <f>Exp_12!I258</f>
        <v>0.87975000000000003</v>
      </c>
      <c r="J38" s="53">
        <f>Exp_12!J258</f>
        <v>0.93100000000000005</v>
      </c>
      <c r="K38" s="62">
        <f>Exp_12!K258</f>
        <v>0.96399999999999997</v>
      </c>
      <c r="L38" s="61">
        <f>Exp_12!L258</f>
        <v>0.18282500000000004</v>
      </c>
      <c r="M38" s="53">
        <f>Exp_12!M258</f>
        <v>0.17582500000000004</v>
      </c>
      <c r="N38" s="62">
        <f>Exp_12!N258</f>
        <v>0.18142500000000011</v>
      </c>
      <c r="O38" s="61">
        <f>Exp_12!O258</f>
        <v>0.3717211956602049</v>
      </c>
      <c r="P38" s="53">
        <f>Exp_12!P258</f>
        <v>0.36099546221537343</v>
      </c>
      <c r="Q38" s="62">
        <f>Exp_12!Q258</f>
        <v>0.36329376105490724</v>
      </c>
    </row>
    <row r="39" spans="2:17" x14ac:dyDescent="0.35">
      <c r="B39" s="12">
        <f>$B$7</f>
        <v>40</v>
      </c>
      <c r="C39" s="15">
        <f>Exp_12!C259</f>
        <v>20.047520351108801</v>
      </c>
      <c r="D39" s="16">
        <f>Exp_12!D259</f>
        <v>17.759514944446867</v>
      </c>
      <c r="E39" s="17">
        <f>Exp_12!E259</f>
        <v>21.697654816098531</v>
      </c>
      <c r="F39" s="15">
        <f>Exp_12!F259</f>
        <v>8.8874999999999993</v>
      </c>
      <c r="G39" s="16">
        <f>Exp_12!G259</f>
        <v>9.0869999999999997</v>
      </c>
      <c r="H39" s="17">
        <f>Exp_12!H259</f>
        <v>9.0890000000000004</v>
      </c>
      <c r="I39" s="15">
        <f>Exp_12!I259</f>
        <v>0.86224999999999996</v>
      </c>
      <c r="J39" s="16">
        <f>Exp_12!J259</f>
        <v>0.92662500000000003</v>
      </c>
      <c r="K39" s="17">
        <f>Exp_12!K259</f>
        <v>0.96174999999999999</v>
      </c>
      <c r="L39" s="15">
        <f>Exp_12!L259</f>
        <v>0.13596250000000018</v>
      </c>
      <c r="M39" s="16">
        <f>Exp_12!M259</f>
        <v>0.1345125000000002</v>
      </c>
      <c r="N39" s="17">
        <f>Exp_12!N259</f>
        <v>0.13105000000000006</v>
      </c>
      <c r="O39" s="15">
        <f>Exp_12!O259</f>
        <v>0.44036611271329307</v>
      </c>
      <c r="P39" s="16">
        <f>Exp_12!P259</f>
        <v>0.43817095038041315</v>
      </c>
      <c r="Q39" s="17">
        <f>Exp_12!Q259</f>
        <v>0.42917197801116219</v>
      </c>
    </row>
    <row r="40" spans="2:17" x14ac:dyDescent="0.35">
      <c r="B40" s="12">
        <f>$B$8</f>
        <v>100</v>
      </c>
      <c r="C40" s="24">
        <f>Exp_12!C260</f>
        <v>20.999232613450236</v>
      </c>
      <c r="D40" s="25">
        <f>Exp_12!D260</f>
        <v>19.07062338092733</v>
      </c>
      <c r="E40" s="26">
        <f>Exp_12!E260</f>
        <v>19.609713010361425</v>
      </c>
      <c r="F40" s="24">
        <f>Exp_12!F260</f>
        <v>11.894</v>
      </c>
      <c r="G40" s="25">
        <f>Exp_12!G260</f>
        <v>11.791</v>
      </c>
      <c r="H40" s="26">
        <f>Exp_12!H260</f>
        <v>11.157500000000001</v>
      </c>
      <c r="I40" s="24">
        <f>Exp_12!I260</f>
        <v>0.83250000000000002</v>
      </c>
      <c r="J40" s="25">
        <f>Exp_12!J260</f>
        <v>0.91662500000000002</v>
      </c>
      <c r="K40" s="26">
        <f>Exp_12!K260</f>
        <v>0.94887500000000002</v>
      </c>
      <c r="L40" s="24">
        <f>Exp_12!L260</f>
        <v>8.5640000000000244E-2</v>
      </c>
      <c r="M40" s="25">
        <f>Exp_12!M260</f>
        <v>8.1245000000000261E-2</v>
      </c>
      <c r="N40" s="26">
        <f>Exp_12!N260</f>
        <v>7.3620000000000171E-2</v>
      </c>
      <c r="O40" s="24">
        <f>Exp_12!O260</f>
        <v>0.51743116998945904</v>
      </c>
      <c r="P40" s="25">
        <f>Exp_12!P260</f>
        <v>0.50635191186386119</v>
      </c>
      <c r="Q40" s="26">
        <f>Exp_12!Q260</f>
        <v>0.48605646334212554</v>
      </c>
    </row>
    <row r="41" spans="2:17" x14ac:dyDescent="0.35">
      <c r="B41" s="8"/>
      <c r="C41" s="9" t="s">
        <v>117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</row>
    <row r="42" spans="2:17" x14ac:dyDescent="0.35">
      <c r="B42" s="12">
        <f>$B$6</f>
        <v>20</v>
      </c>
      <c r="C42" s="61">
        <f>Exp_12!C294</f>
        <v>23.033420238446613</v>
      </c>
      <c r="D42" s="53">
        <f>Exp_12!D294</f>
        <v>20.143448360352274</v>
      </c>
      <c r="E42" s="62">
        <f>Exp_12!E294</f>
        <v>18.416668128358719</v>
      </c>
      <c r="F42" s="61">
        <f>Exp_12!F294</f>
        <v>7.6090833333333334</v>
      </c>
      <c r="G42" s="53">
        <f>Exp_12!G294</f>
        <v>7.6714166666666745</v>
      </c>
      <c r="H42" s="62">
        <f>Exp_12!H294</f>
        <v>7.9233333333333338</v>
      </c>
      <c r="I42" s="61">
        <f>Exp_12!I294</f>
        <v>0.82520833333333377</v>
      </c>
      <c r="J42" s="53">
        <f>Exp_12!J294</f>
        <v>0.85137499999999988</v>
      </c>
      <c r="K42" s="62">
        <f>Exp_12!K294</f>
        <v>0.87208333333333343</v>
      </c>
      <c r="L42" s="61">
        <f>Exp_12!L294</f>
        <v>0.21541250000000009</v>
      </c>
      <c r="M42" s="53">
        <f>Exp_12!M294</f>
        <v>0.21329583333333332</v>
      </c>
      <c r="N42" s="62">
        <f>Exp_12!N294</f>
        <v>0.22175</v>
      </c>
      <c r="O42" s="61">
        <f>Exp_12!O294</f>
        <v>0.40990107028334616</v>
      </c>
      <c r="P42" s="53">
        <f>Exp_12!P294</f>
        <v>0.40308641453217631</v>
      </c>
      <c r="Q42" s="62">
        <f>Exp_12!Q294</f>
        <v>0.41340668732819469</v>
      </c>
    </row>
    <row r="43" spans="2:17" x14ac:dyDescent="0.35">
      <c r="B43" s="12">
        <f>$B$7</f>
        <v>40</v>
      </c>
      <c r="C43" s="15">
        <f>Exp_12!C295</f>
        <v>21.190854063336729</v>
      </c>
      <c r="D43" s="16">
        <f>Exp_12!D295</f>
        <v>19.171804354441001</v>
      </c>
      <c r="E43" s="17">
        <f>Exp_12!E295</f>
        <v>23.24720784592526</v>
      </c>
      <c r="F43" s="15">
        <f>Exp_12!F295</f>
        <v>10.902416666666664</v>
      </c>
      <c r="G43" s="16">
        <f>Exp_12!G295</f>
        <v>11.184166666666668</v>
      </c>
      <c r="H43" s="17">
        <f>Exp_12!H295</f>
        <v>11.167749999999998</v>
      </c>
      <c r="I43" s="15">
        <f>Exp_12!I295</f>
        <v>0.81020833333333353</v>
      </c>
      <c r="J43" s="16">
        <f>Exp_12!J295</f>
        <v>0.84635416666666718</v>
      </c>
      <c r="K43" s="17">
        <f>Exp_12!K295</f>
        <v>0.86075000000000002</v>
      </c>
      <c r="L43" s="15">
        <f>Exp_12!L295</f>
        <v>0.19153958333333321</v>
      </c>
      <c r="M43" s="16">
        <f>Exp_12!M295</f>
        <v>0.19496875000000005</v>
      </c>
      <c r="N43" s="17">
        <f>Exp_12!N295</f>
        <v>0.19311874999999992</v>
      </c>
      <c r="O43" s="15">
        <f>Exp_12!O295</f>
        <v>0.50756566149275839</v>
      </c>
      <c r="P43" s="16">
        <f>Exp_12!P295</f>
        <v>0.51312967378800378</v>
      </c>
      <c r="Q43" s="17">
        <f>Exp_12!Q295</f>
        <v>0.50974795757099978</v>
      </c>
    </row>
    <row r="44" spans="2:17" x14ac:dyDescent="0.35">
      <c r="B44" s="12">
        <f>$B$8</f>
        <v>100</v>
      </c>
      <c r="C44" s="24">
        <f>Exp_12!C296</f>
        <v>22.808813070251944</v>
      </c>
      <c r="D44" s="25">
        <f>Exp_12!D296</f>
        <v>21.302078350435487</v>
      </c>
      <c r="E44" s="26">
        <f>Exp_12!E296</f>
        <v>21.564584112354659</v>
      </c>
      <c r="F44" s="24">
        <f>Exp_12!F296</f>
        <v>18.837499999999995</v>
      </c>
      <c r="G44" s="25">
        <f>Exp_12!G296</f>
        <v>20.652666666666686</v>
      </c>
      <c r="H44" s="26">
        <f>Exp_12!H296</f>
        <v>21.037166666666664</v>
      </c>
      <c r="I44" s="24">
        <f>Exp_12!I296</f>
        <v>0.7841041666666666</v>
      </c>
      <c r="J44" s="25">
        <f>Exp_12!J296</f>
        <v>0.8354583333333333</v>
      </c>
      <c r="K44" s="26">
        <f>Exp_12!K296</f>
        <v>0.85356250000000022</v>
      </c>
      <c r="L44" s="24">
        <f>Exp_12!L296</f>
        <v>0.15701083333333332</v>
      </c>
      <c r="M44" s="25">
        <f>Exp_12!M296</f>
        <v>0.17310833333333317</v>
      </c>
      <c r="N44" s="26">
        <f>Exp_12!N296</f>
        <v>0.17622916666666641</v>
      </c>
      <c r="O44" s="24">
        <f>Exp_12!O296</f>
        <v>0.62107208011381754</v>
      </c>
      <c r="P44" s="25">
        <f>Exp_12!P296</f>
        <v>0.62376476857300933</v>
      </c>
      <c r="Q44" s="26">
        <f>Exp_12!Q296</f>
        <v>0.62611008174114036</v>
      </c>
    </row>
    <row r="45" spans="2:17" x14ac:dyDescent="0.35">
      <c r="B45" s="8"/>
      <c r="C45" s="9" t="s">
        <v>118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10"/>
      <c r="P45" s="10"/>
      <c r="Q45" s="11"/>
    </row>
    <row r="46" spans="2:17" x14ac:dyDescent="0.35">
      <c r="B46" s="12">
        <f>$B$6</f>
        <v>20</v>
      </c>
      <c r="C46" s="61">
        <f>Exp_12!C336</f>
        <v>24.703477558216367</v>
      </c>
      <c r="D46" s="53">
        <f>Exp_12!D336</f>
        <v>21.844628882222739</v>
      </c>
      <c r="E46" s="62">
        <f>Exp_12!E336</f>
        <v>19.896995748522937</v>
      </c>
      <c r="F46" s="61">
        <f>Exp_12!F336</f>
        <v>8.2449999999999957</v>
      </c>
      <c r="G46" s="53">
        <f>Exp_12!G336</f>
        <v>8.1721666666666639</v>
      </c>
      <c r="H46" s="62">
        <f>Exp_12!H336</f>
        <v>8.375</v>
      </c>
      <c r="I46" s="61">
        <f>Exp_12!I336</f>
        <v>0.7712291666666663</v>
      </c>
      <c r="J46" s="53">
        <f>Exp_12!J336</f>
        <v>0.78325000000000022</v>
      </c>
      <c r="K46" s="62">
        <f>Exp_12!K336</f>
        <v>0.79391666666666738</v>
      </c>
      <c r="L46" s="61">
        <f>Exp_12!L336</f>
        <v>0.25800416666666676</v>
      </c>
      <c r="M46" s="53">
        <f>Exp_12!M336</f>
        <v>0.25195833333333306</v>
      </c>
      <c r="N46" s="62">
        <f>Exp_12!N336</f>
        <v>0.25996666666666673</v>
      </c>
      <c r="O46" s="61">
        <f>Exp_12!O336</f>
        <v>0.45185955300003233</v>
      </c>
      <c r="P46" s="53">
        <f>Exp_12!P336</f>
        <v>0.44388132687172915</v>
      </c>
      <c r="Q46" s="62">
        <f>Exp_12!Q336</f>
        <v>0.453222605736054</v>
      </c>
    </row>
    <row r="47" spans="2:17" x14ac:dyDescent="0.35">
      <c r="B47" s="12">
        <f>$B$7</f>
        <v>40</v>
      </c>
      <c r="C47" s="15">
        <f>Exp_12!C337</f>
        <v>23.648002838539124</v>
      </c>
      <c r="D47" s="16">
        <f>Exp_12!D337</f>
        <v>22.593624209632932</v>
      </c>
      <c r="E47" s="17">
        <f>Exp_12!E337</f>
        <v>26.434175011134311</v>
      </c>
      <c r="F47" s="15">
        <f>Exp_12!F337</f>
        <v>13.933499999999997</v>
      </c>
      <c r="G47" s="16">
        <f>Exp_12!G337</f>
        <v>14.293249999999984</v>
      </c>
      <c r="H47" s="17">
        <f>Exp_12!H337</f>
        <v>14.29508333333334</v>
      </c>
      <c r="I47" s="15">
        <f>Exp_12!I337</f>
        <v>0.7749999999999998</v>
      </c>
      <c r="J47" s="16">
        <f>Exp_12!J337</f>
        <v>0.7954583333333336</v>
      </c>
      <c r="K47" s="17">
        <f>Exp_12!K337</f>
        <v>0.8046666666666672</v>
      </c>
      <c r="L47" s="15">
        <f>Exp_12!L337</f>
        <v>0.27083749999999979</v>
      </c>
      <c r="M47" s="16">
        <f>Exp_12!M337</f>
        <v>0.27778541666666617</v>
      </c>
      <c r="N47" s="17">
        <f>Exp_12!N337</f>
        <v>0.27691041666666638</v>
      </c>
      <c r="O47" s="15">
        <f>Exp_12!O337</f>
        <v>0.58016745610130827</v>
      </c>
      <c r="P47" s="16">
        <f>Exp_12!P337</f>
        <v>0.58335913555334018</v>
      </c>
      <c r="Q47" s="17">
        <f>Exp_12!Q337</f>
        <v>0.58270209441227006</v>
      </c>
    </row>
    <row r="48" spans="2:17" x14ac:dyDescent="0.35">
      <c r="B48" s="12">
        <f>$B$8</f>
        <v>100</v>
      </c>
      <c r="C48" s="24">
        <f>Exp_12!C338</f>
        <v>25.34431998195344</v>
      </c>
      <c r="D48" s="25">
        <f>Exp_12!D338</f>
        <v>24.244968105311539</v>
      </c>
      <c r="E48" s="26">
        <f>Exp_12!E338</f>
        <v>24.131679683326187</v>
      </c>
      <c r="F48" s="24">
        <f>Exp_12!F338</f>
        <v>24.04308333333335</v>
      </c>
      <c r="G48" s="25">
        <f>Exp_12!G338</f>
        <v>31.00141666666665</v>
      </c>
      <c r="H48" s="26">
        <f>Exp_12!H338</f>
        <v>30.987833333333313</v>
      </c>
      <c r="I48" s="24">
        <f>Exp_12!I338</f>
        <v>0.74508333333333421</v>
      </c>
      <c r="J48" s="25">
        <f>Exp_12!J338</f>
        <v>0.804416666666667</v>
      </c>
      <c r="K48" s="26">
        <f>Exp_12!K338</f>
        <v>0.81643750000000004</v>
      </c>
      <c r="L48" s="24">
        <f>Exp_12!L338</f>
        <v>0.21062750000000013</v>
      </c>
      <c r="M48" s="25">
        <f>Exp_12!M338</f>
        <v>0.27783749999999996</v>
      </c>
      <c r="N48" s="26">
        <f>Exp_12!N338</f>
        <v>0.27722083333333342</v>
      </c>
      <c r="O48" s="24">
        <f>Exp_12!O338</f>
        <v>0.70514012147608784</v>
      </c>
      <c r="P48" s="25">
        <f>Exp_12!P338</f>
        <v>0.72343891167628704</v>
      </c>
      <c r="Q48" s="26">
        <f>Exp_12!Q338</f>
        <v>0.72177866448126182</v>
      </c>
    </row>
    <row r="49" spans="2:17" x14ac:dyDescent="0.35">
      <c r="B49" s="8"/>
      <c r="C49" s="9" t="s">
        <v>119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10"/>
      <c r="P49" s="10"/>
      <c r="Q49" s="11"/>
    </row>
    <row r="50" spans="2:17" x14ac:dyDescent="0.35">
      <c r="B50" s="12">
        <f>$B$6</f>
        <v>20</v>
      </c>
      <c r="C50" s="61">
        <f>Exp_12!C342</f>
        <v>22.549531959085488</v>
      </c>
      <c r="D50" s="53">
        <f>Exp_12!D342</f>
        <v>19.905748996836302</v>
      </c>
      <c r="E50" s="62">
        <f>Exp_12!E342</f>
        <v>18.091258095240512</v>
      </c>
      <c r="F50" s="61">
        <f>Exp_12!F342</f>
        <v>5.3935000000000004</v>
      </c>
      <c r="G50" s="53">
        <f>Exp_12!G342</f>
        <v>5.5949999999999998</v>
      </c>
      <c r="H50" s="62">
        <f>Exp_12!H342</f>
        <v>5.867</v>
      </c>
      <c r="I50" s="61">
        <f>Exp_12!I342</f>
        <v>0.76675000000000004</v>
      </c>
      <c r="J50" s="53">
        <f>Exp_12!J342</f>
        <v>0.84250000000000003</v>
      </c>
      <c r="K50" s="62">
        <f>Exp_12!K342</f>
        <v>0.90062500000000001</v>
      </c>
      <c r="L50" s="61">
        <f>Exp_12!L342</f>
        <v>0.11632499999999954</v>
      </c>
      <c r="M50" s="53">
        <f>Exp_12!M342</f>
        <v>0.11124999999999949</v>
      </c>
      <c r="N50" s="62">
        <f>Exp_12!N342</f>
        <v>0.11322499999999959</v>
      </c>
      <c r="O50" s="61">
        <f>Exp_12!O342</f>
        <v>0.28071135479372622</v>
      </c>
      <c r="P50" s="53">
        <f>Exp_12!P342</f>
        <v>0.26595114423759858</v>
      </c>
      <c r="Q50" s="62">
        <f>Exp_12!Q342</f>
        <v>0.26130443405923193</v>
      </c>
    </row>
    <row r="51" spans="2:17" x14ac:dyDescent="0.35">
      <c r="B51" s="12">
        <f>$B$7</f>
        <v>40</v>
      </c>
      <c r="C51" s="15">
        <f>Exp_12!C343</f>
        <v>21.554127638213021</v>
      </c>
      <c r="D51" s="16">
        <f>Exp_12!D343</f>
        <v>19.090201974520358</v>
      </c>
      <c r="E51" s="17">
        <f>Exp_12!E343</f>
        <v>22.490476511743751</v>
      </c>
      <c r="F51" s="15">
        <f>Exp_12!F343</f>
        <v>6.8570000000000002</v>
      </c>
      <c r="G51" s="16">
        <f>Exp_12!G343</f>
        <v>7.2510000000000003</v>
      </c>
      <c r="H51" s="17">
        <f>Exp_12!H343</f>
        <v>7.3579999999999997</v>
      </c>
      <c r="I51" s="15">
        <f>Exp_12!I343</f>
        <v>0.76524999999999999</v>
      </c>
      <c r="J51" s="16">
        <f>Exp_12!J343</f>
        <v>0.860375</v>
      </c>
      <c r="K51" s="17">
        <f>Exp_12!K343</f>
        <v>0.91012499999999996</v>
      </c>
      <c r="L51" s="15">
        <f>Exp_12!L343</f>
        <v>9.4900000000000123E-2</v>
      </c>
      <c r="M51" s="16">
        <f>Exp_12!M343</f>
        <v>9.5237500000000044E-2</v>
      </c>
      <c r="N51" s="17">
        <f>Exp_12!N343</f>
        <v>9.2937500000000034E-2</v>
      </c>
      <c r="O51" s="15">
        <f>Exp_12!O343</f>
        <v>0.37017552206028725</v>
      </c>
      <c r="P51" s="16">
        <f>Exp_12!P343</f>
        <v>0.36381278090352875</v>
      </c>
      <c r="Q51" s="17">
        <f>Exp_12!Q343</f>
        <v>0.35149510442226189</v>
      </c>
    </row>
    <row r="52" spans="2:17" x14ac:dyDescent="0.35">
      <c r="B52" s="12">
        <f>$B$8</f>
        <v>100</v>
      </c>
      <c r="C52" s="24">
        <f>Exp_12!C344</f>
        <v>24.391735308228672</v>
      </c>
      <c r="D52" s="25">
        <f>Exp_12!D344</f>
        <v>20.788130686237402</v>
      </c>
      <c r="E52" s="26">
        <f>Exp_12!E344</f>
        <v>21.432511896545204</v>
      </c>
      <c r="F52" s="24">
        <f>Exp_12!F344</f>
        <v>9.5879999999999992</v>
      </c>
      <c r="G52" s="25">
        <f>Exp_12!G344</f>
        <v>9.734</v>
      </c>
      <c r="H52" s="26">
        <f>Exp_12!H344</f>
        <v>9.4565000000000001</v>
      </c>
      <c r="I52" s="24">
        <f>Exp_12!I344</f>
        <v>0.76387499999999997</v>
      </c>
      <c r="J52" s="25">
        <f>Exp_12!J344</f>
        <v>0.86199999999999999</v>
      </c>
      <c r="K52" s="26">
        <f>Exp_12!K344</f>
        <v>0.91300000000000003</v>
      </c>
      <c r="L52" s="24">
        <f>Exp_12!L344</f>
        <v>6.5325000000000077E-2</v>
      </c>
      <c r="M52" s="25">
        <f>Exp_12!M344</f>
        <v>6.2860000000000082E-2</v>
      </c>
      <c r="N52" s="26">
        <f>Exp_12!N344</f>
        <v>5.804500000000009E-2</v>
      </c>
      <c r="O52" s="24">
        <f>Exp_12!O344</f>
        <v>0.47727558155795313</v>
      </c>
      <c r="P52" s="25">
        <f>Exp_12!P344</f>
        <v>0.4609053147228942</v>
      </c>
      <c r="Q52" s="26">
        <f>Exp_12!Q344</f>
        <v>0.44147817905859815</v>
      </c>
    </row>
    <row r="53" spans="2:17" x14ac:dyDescent="0.35">
      <c r="B53" s="8"/>
      <c r="C53" s="9" t="s">
        <v>120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</row>
    <row r="54" spans="2:17" x14ac:dyDescent="0.35">
      <c r="B54" s="12">
        <f>$B$6</f>
        <v>20</v>
      </c>
      <c r="C54" s="61">
        <f>Exp_12!C378</f>
        <v>23.860689625389671</v>
      </c>
      <c r="D54" s="53">
        <f>Exp_12!D378</f>
        <v>20.604659044598741</v>
      </c>
      <c r="E54" s="62">
        <f>Exp_12!E378</f>
        <v>18.772636160969579</v>
      </c>
      <c r="F54" s="61">
        <f>Exp_12!F378</f>
        <v>5.8960000000000035</v>
      </c>
      <c r="G54" s="53">
        <f>Exp_12!G378</f>
        <v>6.0390833333333331</v>
      </c>
      <c r="H54" s="62">
        <f>Exp_12!H378</f>
        <v>6.2904999999999944</v>
      </c>
      <c r="I54" s="61">
        <f>Exp_12!I378</f>
        <v>0.72566666666666679</v>
      </c>
      <c r="J54" s="53">
        <f>Exp_12!J378</f>
        <v>0.77043749999999978</v>
      </c>
      <c r="K54" s="62">
        <f>Exp_12!K378</f>
        <v>0.80337499999999995</v>
      </c>
      <c r="L54" s="61">
        <f>Exp_12!L378</f>
        <v>0.14966666666666675</v>
      </c>
      <c r="M54" s="53">
        <f>Exp_12!M378</f>
        <v>0.14786666666666681</v>
      </c>
      <c r="N54" s="62">
        <f>Exp_12!N378</f>
        <v>0.15385000000000013</v>
      </c>
      <c r="O54" s="61">
        <f>Exp_12!O378</f>
        <v>0.34034429085491386</v>
      </c>
      <c r="P54" s="53">
        <f>Exp_12!P378</f>
        <v>0.33032898773411534</v>
      </c>
      <c r="Q54" s="62">
        <f>Exp_12!Q378</f>
        <v>0.33880936359213232</v>
      </c>
    </row>
    <row r="55" spans="2:17" x14ac:dyDescent="0.35">
      <c r="B55" s="12">
        <f>$B$7</f>
        <v>40</v>
      </c>
      <c r="C55" s="15">
        <f>Exp_12!C379</f>
        <v>22.505256065959575</v>
      </c>
      <c r="D55" s="16">
        <f>Exp_12!D379</f>
        <v>20.633326323054686</v>
      </c>
      <c r="E55" s="17">
        <f>Exp_12!E379</f>
        <v>24.140356178218862</v>
      </c>
      <c r="F55" s="15">
        <f>Exp_12!F379</f>
        <v>8.7226666666666635</v>
      </c>
      <c r="G55" s="16">
        <f>Exp_12!G379</f>
        <v>9.0193333333333356</v>
      </c>
      <c r="H55" s="17">
        <f>Exp_12!H379</f>
        <v>9.1072499999999934</v>
      </c>
      <c r="I55" s="15">
        <f>Exp_12!I379</f>
        <v>0.73152083333333418</v>
      </c>
      <c r="J55" s="16">
        <f>Exp_12!J379</f>
        <v>0.78443749999999968</v>
      </c>
      <c r="K55" s="17">
        <f>Exp_12!K379</f>
        <v>0.80760416666666701</v>
      </c>
      <c r="L55" s="15">
        <f>Exp_12!L379</f>
        <v>0.14491458333333335</v>
      </c>
      <c r="M55" s="16">
        <f>Exp_12!M379</f>
        <v>0.14703958333333336</v>
      </c>
      <c r="N55" s="17">
        <f>Exp_12!N379</f>
        <v>0.14692083333333342</v>
      </c>
      <c r="O55" s="15">
        <f>Exp_12!O379</f>
        <v>0.45725866744046678</v>
      </c>
      <c r="P55" s="16">
        <f>Exp_12!P379</f>
        <v>0.45998763592688807</v>
      </c>
      <c r="Q55" s="17">
        <f>Exp_12!Q379</f>
        <v>0.45682413825918672</v>
      </c>
    </row>
    <row r="56" spans="2:17" x14ac:dyDescent="0.35">
      <c r="B56" s="12">
        <f>$B$8</f>
        <v>100</v>
      </c>
      <c r="C56" s="24">
        <f>Exp_12!C380</f>
        <v>26.242710876442921</v>
      </c>
      <c r="D56" s="25">
        <f>Exp_12!D380</f>
        <v>23.62155135146859</v>
      </c>
      <c r="E56" s="26">
        <f>Exp_12!E380</f>
        <v>23.703261343405938</v>
      </c>
      <c r="F56" s="24">
        <f>Exp_12!F380</f>
        <v>15.125333333333325</v>
      </c>
      <c r="G56" s="25">
        <f>Exp_12!G380</f>
        <v>16.867916666666666</v>
      </c>
      <c r="H56" s="26">
        <f>Exp_12!H380</f>
        <v>17.325500000000002</v>
      </c>
      <c r="I56" s="24">
        <f>Exp_12!I380</f>
        <v>0.72295833333333392</v>
      </c>
      <c r="J56" s="25">
        <f>Exp_12!J380</f>
        <v>0.78756249999999972</v>
      </c>
      <c r="K56" s="26">
        <f>Exp_12!K380</f>
        <v>0.81468750000000001</v>
      </c>
      <c r="L56" s="24">
        <f>Exp_12!L380</f>
        <v>0.12233500000000007</v>
      </c>
      <c r="M56" s="25">
        <f>Exp_12!M380</f>
        <v>0.13717666666666661</v>
      </c>
      <c r="N56" s="26">
        <f>Exp_12!N380</f>
        <v>0.14066749999999992</v>
      </c>
      <c r="O56" s="24">
        <f>Exp_12!O380</f>
        <v>0.58950530101408771</v>
      </c>
      <c r="P56" s="25">
        <f>Exp_12!P380</f>
        <v>0.59325307565513774</v>
      </c>
      <c r="Q56" s="26">
        <f>Exp_12!Q380</f>
        <v>0.59586487242179209</v>
      </c>
    </row>
    <row r="57" spans="2:17" x14ac:dyDescent="0.35">
      <c r="B57" s="8"/>
      <c r="C57" s="9" t="s">
        <v>121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10"/>
      <c r="P57" s="10"/>
      <c r="Q57" s="11"/>
    </row>
    <row r="58" spans="2:17" x14ac:dyDescent="0.35">
      <c r="B58" s="12">
        <f>$B$6</f>
        <v>20</v>
      </c>
      <c r="C58" s="61">
        <f>Exp_12!C420</f>
        <v>25.67676307711967</v>
      </c>
      <c r="D58" s="53">
        <f>Exp_12!D420</f>
        <v>22.528915663468624</v>
      </c>
      <c r="E58" s="62">
        <f>Exp_12!E420</f>
        <v>20.541655968516338</v>
      </c>
      <c r="F58" s="61">
        <f>Exp_12!F420</f>
        <v>6.3954166666666641</v>
      </c>
      <c r="G58" s="53">
        <f>Exp_12!G420</f>
        <v>6.3920000000000075</v>
      </c>
      <c r="H58" s="62">
        <f>Exp_12!H420</f>
        <v>6.5764999999999985</v>
      </c>
      <c r="I58" s="61">
        <f>Exp_12!I420</f>
        <v>0.67445833333333349</v>
      </c>
      <c r="J58" s="53">
        <f>Exp_12!J420</f>
        <v>0.69706249999999947</v>
      </c>
      <c r="K58" s="62">
        <f>Exp_12!K420</f>
        <v>0.71537499999999976</v>
      </c>
      <c r="L58" s="61">
        <f>Exp_12!L420</f>
        <v>0.18487916666666693</v>
      </c>
      <c r="M58" s="53">
        <f>Exp_12!M420</f>
        <v>0.18018750000000011</v>
      </c>
      <c r="N58" s="62">
        <f>Exp_12!N420</f>
        <v>0.18574999999999997</v>
      </c>
      <c r="O58" s="61">
        <f>Exp_12!O420</f>
        <v>0.39095457897115204</v>
      </c>
      <c r="P58" s="53">
        <f>Exp_12!P420</f>
        <v>0.38115183314349316</v>
      </c>
      <c r="Q58" s="62">
        <f>Exp_12!Q420</f>
        <v>0.38849804202541216</v>
      </c>
    </row>
    <row r="59" spans="2:17" x14ac:dyDescent="0.35">
      <c r="B59" s="12">
        <f>$B$7</f>
        <v>40</v>
      </c>
      <c r="C59" s="15">
        <f>Exp_12!C421</f>
        <v>25.125103020466973</v>
      </c>
      <c r="D59" s="16">
        <f>Exp_12!D421</f>
        <v>24.145974412930148</v>
      </c>
      <c r="E59" s="17">
        <f>Exp_12!E421</f>
        <v>27.134288782598592</v>
      </c>
      <c r="F59" s="15">
        <f>Exp_12!F421</f>
        <v>11.150333333333336</v>
      </c>
      <c r="G59" s="16">
        <f>Exp_12!G421</f>
        <v>11.405000000000003</v>
      </c>
      <c r="H59" s="17">
        <f>Exp_12!H421</f>
        <v>11.483083333333338</v>
      </c>
      <c r="I59" s="15">
        <f>Exp_12!I421</f>
        <v>0.69406250000000003</v>
      </c>
      <c r="J59" s="16">
        <f>Exp_12!J421</f>
        <v>0.72422916666666626</v>
      </c>
      <c r="K59" s="17">
        <f>Exp_12!K421</f>
        <v>0.73943749999999975</v>
      </c>
      <c r="L59" s="15">
        <f>Exp_12!L421</f>
        <v>0.20935208333333344</v>
      </c>
      <c r="M59" s="16">
        <f>Exp_12!M421</f>
        <v>0.21270208333333326</v>
      </c>
      <c r="N59" s="17">
        <f>Exp_12!N421</f>
        <v>0.21313333333333334</v>
      </c>
      <c r="O59" s="15">
        <f>Exp_12!O421</f>
        <v>0.53573878144791232</v>
      </c>
      <c r="P59" s="16">
        <f>Exp_12!P421</f>
        <v>0.53742336016555958</v>
      </c>
      <c r="Q59" s="17">
        <f>Exp_12!Q421</f>
        <v>0.5369429091549146</v>
      </c>
    </row>
    <row r="60" spans="2:17" ht="15" thickBot="1" x14ac:dyDescent="0.4">
      <c r="B60" s="36">
        <f>$B$8</f>
        <v>100</v>
      </c>
      <c r="C60" s="49">
        <f>Exp_12!C422</f>
        <v>28.699976504453641</v>
      </c>
      <c r="D60" s="50">
        <f>Exp_12!D422</f>
        <v>26.745144238390498</v>
      </c>
      <c r="E60" s="51">
        <f>Exp_12!E422</f>
        <v>26.165772264848297</v>
      </c>
      <c r="F60" s="49">
        <f>Exp_12!F422</f>
        <v>19.002500000000008</v>
      </c>
      <c r="G60" s="50">
        <f>Exp_12!G422</f>
        <v>24.137333333333324</v>
      </c>
      <c r="H60" s="51">
        <f>Exp_12!H422</f>
        <v>24.293999999999993</v>
      </c>
      <c r="I60" s="49">
        <f>Exp_12!I422</f>
        <v>0.68281250000000027</v>
      </c>
      <c r="J60" s="50">
        <f>Exp_12!J422</f>
        <v>0.74364583333333356</v>
      </c>
      <c r="K60" s="51">
        <f>Exp_12!K422</f>
        <v>0.7620625000000002</v>
      </c>
      <c r="L60" s="49">
        <f>Exp_12!L422</f>
        <v>0.16271249999999976</v>
      </c>
      <c r="M60" s="50">
        <f>Exp_12!M422</f>
        <v>0.21162750000000011</v>
      </c>
      <c r="N60" s="51">
        <f>Exp_12!N422</f>
        <v>0.21245749999999994</v>
      </c>
      <c r="O60" s="49">
        <f>Exp_12!O422</f>
        <v>0.67622477481859145</v>
      </c>
      <c r="P60" s="50">
        <f>Exp_12!P422</f>
        <v>0.69543053651854547</v>
      </c>
      <c r="Q60" s="51">
        <f>Exp_12!Q422</f>
        <v>0.69355466603294535</v>
      </c>
    </row>
    <row r="61" spans="2:17" ht="15" thickTop="1" x14ac:dyDescent="0.35"/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AE1F-36D5-4599-AD09-030E028CCD8E}">
  <sheetPr codeName="Sheet23"/>
  <dimension ref="A1:DX1014"/>
  <sheetViews>
    <sheetView zoomScale="85" zoomScaleNormal="85" workbookViewId="0">
      <pane ySplit="4" topLeftCell="A344" activePane="bottomLeft" state="frozen"/>
      <selection activeCell="W934" sqref="W934"/>
      <selection pane="bottomLeft"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92</v>
      </c>
      <c r="C1" s="27"/>
    </row>
    <row r="2" spans="1:40" ht="11" thickBot="1" x14ac:dyDescent="0.3">
      <c r="A2" s="28"/>
      <c r="B2" s="52" t="s">
        <v>91</v>
      </c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" si="2">G4</f>
        <v>200</v>
      </c>
      <c r="Q4" s="7">
        <f t="shared" ref="Q4" si="3">H4</f>
        <v>500</v>
      </c>
      <c r="R4" s="6">
        <f>I4</f>
        <v>100</v>
      </c>
      <c r="S4" s="6">
        <f t="shared" ref="S4" si="4">J4</f>
        <v>200</v>
      </c>
      <c r="T4" s="7">
        <f t="shared" ref="T4" si="5">K4</f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28.87057856857545</v>
      </c>
      <c r="D6" s="16">
        <v>25.69228794607827</v>
      </c>
      <c r="E6" s="16">
        <v>24.130827528019658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26.293004942890732</v>
      </c>
      <c r="D7" s="16">
        <v>24.335540768807274</v>
      </c>
      <c r="E7" s="16">
        <v>28.050885589977387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27.062898870462668</v>
      </c>
      <c r="D8" s="16">
        <v>25.746706395806648</v>
      </c>
      <c r="E8" s="16">
        <v>26.632229233888104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idden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idden="1" outlineLevel="1" x14ac:dyDescent="0.25">
      <c r="B12" s="12">
        <f>B6</f>
        <v>20</v>
      </c>
      <c r="C12" s="15">
        <v>28.528820453135847</v>
      </c>
      <c r="D12" s="16">
        <v>25.285378095460768</v>
      </c>
      <c r="E12" s="16">
        <v>23.437149486254935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idden="1" outlineLevel="1" x14ac:dyDescent="0.25">
      <c r="B13" s="12">
        <f>B7</f>
        <v>40</v>
      </c>
      <c r="C13" s="15">
        <v>26.093642160093626</v>
      </c>
      <c r="D13" s="16">
        <v>23.753552649862083</v>
      </c>
      <c r="E13" s="16">
        <v>27.865019588089119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idden="1" outlineLevel="1" x14ac:dyDescent="0.25">
      <c r="B14" s="12">
        <f>B8</f>
        <v>100</v>
      </c>
      <c r="C14" s="15">
        <v>26.807485505174945</v>
      </c>
      <c r="D14" s="16">
        <v>25.269978966255817</v>
      </c>
      <c r="E14" s="16">
        <v>25.763610650675275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idden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idden="1" outlineLevel="1" x14ac:dyDescent="0.25">
      <c r="B18" s="12">
        <f>B6</f>
        <v>20</v>
      </c>
      <c r="C18" s="15">
        <v>28.277674717920721</v>
      </c>
      <c r="D18" s="16">
        <v>25.046325836004325</v>
      </c>
      <c r="E18" s="16">
        <v>23.02769168085171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idden="1" outlineLevel="1" x14ac:dyDescent="0.25">
      <c r="B19" s="12">
        <f>B7</f>
        <v>40</v>
      </c>
      <c r="C19" s="15">
        <v>26.053561199827183</v>
      </c>
      <c r="D19" s="16">
        <v>23.404848168014151</v>
      </c>
      <c r="E19" s="16">
        <v>27.84408254985307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idden="1" outlineLevel="1" x14ac:dyDescent="0.25">
      <c r="B20" s="12">
        <f>B8</f>
        <v>100</v>
      </c>
      <c r="C20" s="15">
        <v>26.673954188188986</v>
      </c>
      <c r="D20" s="16">
        <v>25.016575154997497</v>
      </c>
      <c r="E20" s="16">
        <v>25.290371810467523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idden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idden="1" outlineLevel="1" x14ac:dyDescent="0.25">
      <c r="B24" s="12">
        <f>B18</f>
        <v>20</v>
      </c>
      <c r="C24" s="15">
        <v>28.167249996460175</v>
      </c>
      <c r="D24" s="16">
        <v>25.096399925682142</v>
      </c>
      <c r="E24" s="16">
        <v>23.048921911000086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idden="1" outlineLevel="1" x14ac:dyDescent="0.25">
      <c r="B25" s="12">
        <f t="shared" ref="B25:B26" si="6">B19</f>
        <v>40</v>
      </c>
      <c r="C25" s="15">
        <v>26.168331207112541</v>
      </c>
      <c r="D25" s="16">
        <v>23.407829987780154</v>
      </c>
      <c r="E25" s="16">
        <v>28.168396403734334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idden="1" outlineLevel="1" x14ac:dyDescent="0.25">
      <c r="B26" s="12">
        <f t="shared" si="6"/>
        <v>100</v>
      </c>
      <c r="C26" s="15">
        <v>26.669333979803483</v>
      </c>
      <c r="D26" s="16">
        <v>25.084113427039174</v>
      </c>
      <c r="E26" s="16">
        <v>25.378526761699007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idden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idden="1" outlineLevel="1" x14ac:dyDescent="0.25">
      <c r="B30" s="12">
        <f>B24</f>
        <v>20</v>
      </c>
      <c r="C30" s="15">
        <v>28.24151386164748</v>
      </c>
      <c r="D30" s="16">
        <v>25.428079414190819</v>
      </c>
      <c r="E30" s="16">
        <v>23.383898578717826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idden="1" outlineLevel="1" x14ac:dyDescent="0.25">
      <c r="B31" s="12">
        <f t="shared" ref="B31:B32" si="7">B25</f>
        <v>40</v>
      </c>
      <c r="C31" s="15">
        <v>26.444821419180347</v>
      </c>
      <c r="D31" s="16">
        <v>23.73550539987486</v>
      </c>
      <c r="E31" s="16">
        <v>28.715119588970392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idden="1" outlineLevel="1" x14ac:dyDescent="0.25">
      <c r="B32" s="12">
        <f t="shared" si="7"/>
        <v>100</v>
      </c>
      <c r="C32" s="15">
        <v>26.810176693386673</v>
      </c>
      <c r="D32" s="16">
        <v>25.449368532826064</v>
      </c>
      <c r="E32" s="16">
        <v>25.842939510795144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idden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idden="1" outlineLevel="1" x14ac:dyDescent="0.25">
      <c r="B36" s="12">
        <f>B30</f>
        <v>20</v>
      </c>
      <c r="C36" s="15">
        <v>28.510508496694989</v>
      </c>
      <c r="D36" s="16">
        <v>25.954125690805522</v>
      </c>
      <c r="E36" s="16">
        <v>23.878750457222974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idden="1" outlineLevel="1" x14ac:dyDescent="0.25">
      <c r="B37" s="12">
        <f t="shared" ref="B37:B38" si="8">B31</f>
        <v>40</v>
      </c>
      <c r="C37" s="15">
        <v>26.879016989610875</v>
      </c>
      <c r="D37" s="16">
        <v>24.275921577451264</v>
      </c>
      <c r="E37" s="16">
        <v>29.342363140379437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idden="1" outlineLevel="1" x14ac:dyDescent="0.25">
      <c r="B38" s="12">
        <f t="shared" si="8"/>
        <v>100</v>
      </c>
      <c r="C38" s="15">
        <v>27.097985897764097</v>
      </c>
      <c r="D38" s="16">
        <v>26.008321376608315</v>
      </c>
      <c r="E38" s="16">
        <v>26.488628455562118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idden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28.114093570999845</v>
      </c>
      <c r="D42" s="16">
        <v>24.936591439959006</v>
      </c>
      <c r="E42" s="16">
        <v>22.945319663439868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9">B37</f>
        <v>40</v>
      </c>
      <c r="C43" s="15">
        <v>25.992328997536099</v>
      </c>
      <c r="D43" s="16">
        <v>23.339670405488292</v>
      </c>
      <c r="E43" s="16">
        <v>27.744173622106544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9"/>
        <v>100</v>
      </c>
      <c r="C44" s="15">
        <v>26.546387745409202</v>
      </c>
      <c r="D44" s="16">
        <v>24.963001092801854</v>
      </c>
      <c r="E44" s="16">
        <v>25.335015479997935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idden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idden="1" outlineLevel="1" x14ac:dyDescent="0.25">
      <c r="B48" s="12">
        <f>B42</f>
        <v>20</v>
      </c>
      <c r="C48" s="15">
        <v>28.87057856857545</v>
      </c>
      <c r="D48" s="16">
        <v>25.69228794607827</v>
      </c>
      <c r="E48" s="16">
        <v>24.130827528019658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idden="1" outlineLevel="1" x14ac:dyDescent="0.25">
      <c r="B49" s="12">
        <f t="shared" ref="B49:B50" si="10">B43</f>
        <v>40</v>
      </c>
      <c r="C49" s="15">
        <v>26.293004942890732</v>
      </c>
      <c r="D49" s="16">
        <v>24.335540768807274</v>
      </c>
      <c r="E49" s="16">
        <v>28.050885589977387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idden="1" outlineLevel="1" x14ac:dyDescent="0.25">
      <c r="B50" s="12">
        <f t="shared" si="10"/>
        <v>100</v>
      </c>
      <c r="C50" s="15">
        <v>27.062898870462668</v>
      </c>
      <c r="D50" s="16">
        <v>25.746706395806648</v>
      </c>
      <c r="E50" s="16">
        <v>26.632229233888104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idden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idden="1" outlineLevel="1" x14ac:dyDescent="0.25">
      <c r="B54" s="12">
        <f>B48</f>
        <v>20</v>
      </c>
      <c r="C54" s="15">
        <v>28.277674717920721</v>
      </c>
      <c r="D54" s="16">
        <v>25.046325836004325</v>
      </c>
      <c r="E54" s="16">
        <v>23.02769168085171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idden="1" outlineLevel="1" x14ac:dyDescent="0.25">
      <c r="B55" s="12">
        <f t="shared" ref="B55:B56" si="11">B49</f>
        <v>40</v>
      </c>
      <c r="C55" s="15">
        <v>26.053561199827183</v>
      </c>
      <c r="D55" s="16">
        <v>23.404848168014151</v>
      </c>
      <c r="E55" s="16">
        <v>27.84408254985307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idden="1" outlineLevel="1" x14ac:dyDescent="0.25">
      <c r="B56" s="12">
        <f t="shared" si="11"/>
        <v>100</v>
      </c>
      <c r="C56" s="15">
        <v>26.673954188188986</v>
      </c>
      <c r="D56" s="16">
        <v>25.016575154997497</v>
      </c>
      <c r="E56" s="16">
        <v>25.290371810467523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idden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idden="1" outlineLevel="1" x14ac:dyDescent="0.25">
      <c r="B60" s="12">
        <f>B54</f>
        <v>20</v>
      </c>
      <c r="C60" s="15">
        <v>28.24151386164748</v>
      </c>
      <c r="D60" s="16">
        <v>25.428079414190819</v>
      </c>
      <c r="E60" s="16">
        <v>23.383898578717826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idden="1" outlineLevel="1" x14ac:dyDescent="0.25">
      <c r="B61" s="12">
        <f t="shared" ref="B61:B62" si="12">B55</f>
        <v>40</v>
      </c>
      <c r="C61" s="15">
        <v>26.444821419180347</v>
      </c>
      <c r="D61" s="16">
        <v>23.73550539987486</v>
      </c>
      <c r="E61" s="16">
        <v>28.715119588970392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idden="1" outlineLevel="1" x14ac:dyDescent="0.25">
      <c r="B62" s="12">
        <f t="shared" si="12"/>
        <v>100</v>
      </c>
      <c r="C62" s="15">
        <v>26.810176693386673</v>
      </c>
      <c r="D62" s="16">
        <v>25.449368532826064</v>
      </c>
      <c r="E62" s="16">
        <v>25.842939510795144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idden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idden="1" outlineLevel="1" x14ac:dyDescent="0.25">
      <c r="B66" s="12">
        <f>B48</f>
        <v>20</v>
      </c>
      <c r="C66" s="15">
        <v>28.9529379775827</v>
      </c>
      <c r="D66" s="16">
        <v>26.593038438703847</v>
      </c>
      <c r="E66" s="16">
        <v>24.455480529355793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idden="1" outlineLevel="1" x14ac:dyDescent="0.25">
      <c r="B67" s="12">
        <f>B49</f>
        <v>40</v>
      </c>
      <c r="C67" s="15">
        <v>27.450522472208061</v>
      </c>
      <c r="D67" s="16">
        <v>24.939217345341092</v>
      </c>
      <c r="E67" s="16">
        <v>29.99161337426116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idden="1" outlineLevel="1" x14ac:dyDescent="0.25">
      <c r="B68" s="12">
        <f>B50</f>
        <v>100</v>
      </c>
      <c r="C68" s="15">
        <v>27.51852205599501</v>
      </c>
      <c r="D68" s="16">
        <v>26.665077576254621</v>
      </c>
      <c r="E68" s="16">
        <v>27.220182598882339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idden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idden="1" outlineLevel="1" x14ac:dyDescent="0.25">
      <c r="B72" s="12">
        <f>B66</f>
        <v>20</v>
      </c>
      <c r="C72" s="15">
        <v>30.214006154588734</v>
      </c>
      <c r="D72" s="16">
        <v>28.027098171061599</v>
      </c>
      <c r="E72" s="16">
        <v>25.751040766650714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idden="1" outlineLevel="1" x14ac:dyDescent="0.25">
      <c r="B73" s="12">
        <f t="shared" ref="B73:B74" si="13">B67</f>
        <v>40</v>
      </c>
      <c r="C73" s="15">
        <v>28.88051939693365</v>
      </c>
      <c r="D73" s="16">
        <v>26.48078304104898</v>
      </c>
      <c r="E73" s="16">
        <v>31.330193905250997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idden="1" outlineLevel="1" x14ac:dyDescent="0.25">
      <c r="B74" s="12">
        <f t="shared" si="13"/>
        <v>100</v>
      </c>
      <c r="C74" s="15">
        <v>28.672212376563902</v>
      </c>
      <c r="D74" s="16">
        <v>28.077970906222706</v>
      </c>
      <c r="E74" s="16">
        <v>28.805536834514882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idden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idden="1" outlineLevel="1" x14ac:dyDescent="0.25">
      <c r="B78" s="12">
        <f>B72</f>
        <v>20</v>
      </c>
      <c r="C78" s="15">
        <v>31.778704475010159</v>
      </c>
      <c r="D78" s="16">
        <v>29.539588284143015</v>
      </c>
      <c r="E78" s="16">
        <v>27.1644270125921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idden="1" outlineLevel="1" x14ac:dyDescent="0.25">
      <c r="B79" s="12">
        <f t="shared" ref="B79:B80" si="14">B73</f>
        <v>40</v>
      </c>
      <c r="C79" s="15">
        <v>30.507767963767783</v>
      </c>
      <c r="D79" s="16">
        <v>28.221802910746373</v>
      </c>
      <c r="E79" s="16">
        <v>32.759248960676786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idden="1" outlineLevel="1" x14ac:dyDescent="0.25">
      <c r="B80" s="12">
        <f t="shared" si="14"/>
        <v>100</v>
      </c>
      <c r="C80" s="15">
        <v>30.121386465379977</v>
      </c>
      <c r="D80" s="16">
        <v>29.535008571575279</v>
      </c>
      <c r="E80" s="16">
        <v>30.487030954955632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idden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28.479788039756418</v>
      </c>
      <c r="D84" s="16">
        <v>25.641822778805238</v>
      </c>
      <c r="E84" s="16">
        <v>23.584205877055251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5">B79</f>
        <v>40</v>
      </c>
      <c r="C85" s="15">
        <v>26.718138862953396</v>
      </c>
      <c r="D85" s="16">
        <v>24.101313656309809</v>
      </c>
      <c r="E85" s="16">
        <v>28.6522001774761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5"/>
        <v>100</v>
      </c>
      <c r="C86" s="15">
        <v>26.881625438859427</v>
      </c>
      <c r="D86" s="16">
        <v>25.694999751713119</v>
      </c>
      <c r="E86" s="16">
        <v>26.261070614246073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idden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29.249150759597427</v>
      </c>
      <c r="D90" s="16">
        <v>26.04329317196737</v>
      </c>
      <c r="E90" s="16">
        <v>24.50710073242853</v>
      </c>
      <c r="F90" s="15">
        <v>4.4210000000000003</v>
      </c>
      <c r="G90" s="16">
        <v>5.5119999999999996</v>
      </c>
      <c r="H90" s="16">
        <v>6.3914999999999997</v>
      </c>
      <c r="I90" s="15">
        <v>0.81062500000000004</v>
      </c>
      <c r="J90" s="16">
        <v>0.92537499999999995</v>
      </c>
      <c r="K90" s="16">
        <v>0.97287500000000005</v>
      </c>
      <c r="L90" s="15">
        <v>5.892499999999979E-2</v>
      </c>
      <c r="M90" s="16">
        <v>9.052499999999955E-2</v>
      </c>
      <c r="N90" s="17">
        <v>0.12499999999999946</v>
      </c>
      <c r="O90" s="15">
        <v>0.15800232603653661</v>
      </c>
      <c r="P90" s="16">
        <v>0.22259646410091372</v>
      </c>
      <c r="Q90" s="17">
        <v>0.28637964608920419</v>
      </c>
      <c r="R90" s="15">
        <v>9.3915486049038779E-2</v>
      </c>
      <c r="S90" s="16">
        <v>0.13360321989671819</v>
      </c>
      <c r="T90" s="17">
        <v>0.18408917920314982</v>
      </c>
      <c r="V90" s="29">
        <f>$C$6</f>
        <v>28.87057856857545</v>
      </c>
      <c r="W90" s="29">
        <f>$D$6</f>
        <v>25.69228794607827</v>
      </c>
      <c r="X90" s="29">
        <f>$E$6</f>
        <v>24.130827528019658</v>
      </c>
      <c r="Z90" s="29">
        <f>C90/V90</f>
        <v>1.0131127330934073</v>
      </c>
      <c r="AA90" s="29">
        <f t="shared" ref="AA90:AB90" si="16">D90/W90</f>
        <v>1.0136618905496377</v>
      </c>
      <c r="AB90" s="29">
        <f t="shared" si="16"/>
        <v>1.0155930501750079</v>
      </c>
      <c r="AL90" s="29"/>
      <c r="AM90" s="29"/>
      <c r="AN90" s="29"/>
    </row>
    <row r="91" spans="2:40" x14ac:dyDescent="0.25">
      <c r="B91" s="12">
        <f t="shared" ref="B91:B92" si="17">B85</f>
        <v>40</v>
      </c>
      <c r="C91" s="15">
        <v>27.084251349817084</v>
      </c>
      <c r="D91" s="16">
        <v>25.157140453653742</v>
      </c>
      <c r="E91" s="16">
        <v>28.349162804878294</v>
      </c>
      <c r="F91" s="15">
        <v>4.1310000000000002</v>
      </c>
      <c r="G91" s="16">
        <v>5.343</v>
      </c>
      <c r="H91" s="16">
        <v>6.1085000000000003</v>
      </c>
      <c r="I91" s="15">
        <v>0.77775000000000005</v>
      </c>
      <c r="J91" s="16">
        <v>0.91862500000000002</v>
      </c>
      <c r="K91" s="16">
        <v>0.96799999999999997</v>
      </c>
      <c r="L91" s="15">
        <v>2.5499999999999912E-2</v>
      </c>
      <c r="M91" s="16">
        <v>4.1712499999999798E-2</v>
      </c>
      <c r="N91" s="17">
        <v>5.5912499999999761E-2</v>
      </c>
      <c r="O91" s="15">
        <v>0.14045865107115146</v>
      </c>
      <c r="P91" s="16">
        <v>0.20714788201994017</v>
      </c>
      <c r="Q91" s="17">
        <v>0.26278277767983549</v>
      </c>
      <c r="R91" s="15">
        <v>8.2415596903096994E-2</v>
      </c>
      <c r="S91" s="16">
        <v>0.12428601986249031</v>
      </c>
      <c r="T91" s="17">
        <v>0.16266814468211513</v>
      </c>
      <c r="V91" s="29">
        <f>$C$7</f>
        <v>26.293004942890732</v>
      </c>
      <c r="W91" s="29">
        <f>$D$7</f>
        <v>24.335540768807274</v>
      </c>
      <c r="X91" s="29">
        <f>$E$7</f>
        <v>28.050885589977387</v>
      </c>
      <c r="Z91" s="29">
        <f t="shared" ref="Z91:Z92" si="18">C91/V91</f>
        <v>1.0300934187113631</v>
      </c>
      <c r="AA91" s="29">
        <f t="shared" ref="AA91:AA92" si="19">D91/W91</f>
        <v>1.0337613079015517</v>
      </c>
      <c r="AB91" s="29">
        <f t="shared" ref="AB91:AB92" si="20">E91/X91</f>
        <v>1.0106334330851743</v>
      </c>
      <c r="AL91" s="29"/>
      <c r="AM91" s="29"/>
      <c r="AN91" s="29"/>
    </row>
    <row r="92" spans="2:40" x14ac:dyDescent="0.25">
      <c r="B92" s="12">
        <f t="shared" si="17"/>
        <v>100</v>
      </c>
      <c r="C92" s="15">
        <v>27.693464553347912</v>
      </c>
      <c r="D92" s="16">
        <v>26.10371164042472</v>
      </c>
      <c r="E92" s="16">
        <v>27.305787164793422</v>
      </c>
      <c r="F92" s="15">
        <v>3.8860000000000001</v>
      </c>
      <c r="G92" s="16">
        <v>5.0709999999999997</v>
      </c>
      <c r="H92" s="16">
        <v>5.68</v>
      </c>
      <c r="I92" s="15">
        <v>0.73</v>
      </c>
      <c r="J92" s="16">
        <v>0.89512499999999995</v>
      </c>
      <c r="K92" s="16">
        <v>0.95325000000000004</v>
      </c>
      <c r="L92" s="15">
        <v>9.6599999999999291E-3</v>
      </c>
      <c r="M92" s="16">
        <v>1.4904999999999865E-2</v>
      </c>
      <c r="N92" s="17">
        <v>1.8669999999999937E-2</v>
      </c>
      <c r="O92" s="15">
        <v>0.13565387277411306</v>
      </c>
      <c r="P92" s="16">
        <v>0.19047419769772672</v>
      </c>
      <c r="Q92" s="17">
        <v>0.22689779000883778</v>
      </c>
      <c r="R92" s="15">
        <v>8.6027258212204083E-2</v>
      </c>
      <c r="S92" s="16">
        <v>0.11293236918310445</v>
      </c>
      <c r="T92" s="17">
        <v>0.13579043797619628</v>
      </c>
      <c r="V92" s="29">
        <f>$C$8</f>
        <v>27.062898870462668</v>
      </c>
      <c r="W92" s="29">
        <f>$D$8</f>
        <v>25.746706395806648</v>
      </c>
      <c r="X92" s="29">
        <f>$E$8</f>
        <v>26.632229233888104</v>
      </c>
      <c r="Z92" s="29">
        <f t="shared" si="18"/>
        <v>1.0233000051437011</v>
      </c>
      <c r="AA92" s="29">
        <f t="shared" si="19"/>
        <v>1.0138660549093075</v>
      </c>
      <c r="AB92" s="29">
        <f t="shared" si="20"/>
        <v>1.0252910834083784</v>
      </c>
      <c r="AL92" s="29"/>
      <c r="AM92" s="29"/>
      <c r="AN92" s="29"/>
    </row>
    <row r="93" spans="2:40" hidden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V94" si="21">C9</f>
        <v>0</v>
      </c>
      <c r="W93" s="29">
        <f t="shared" ref="W93:W94" si="22">D9</f>
        <v>0</v>
      </c>
      <c r="X93" s="29">
        <f t="shared" ref="X93:X94" si="23">E9</f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21"/>
        <v>0</v>
      </c>
      <c r="W94" s="29">
        <f t="shared" si="22"/>
        <v>0</v>
      </c>
      <c r="X94" s="29">
        <f t="shared" si="23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idden="1" outlineLevel="1" x14ac:dyDescent="0.25">
      <c r="B96" s="12">
        <f>B90</f>
        <v>20</v>
      </c>
      <c r="C96" s="15">
        <v>28.917979699885866</v>
      </c>
      <c r="D96" s="16">
        <v>25.709734179620707</v>
      </c>
      <c r="E96" s="16">
        <v>23.914672021520396</v>
      </c>
      <c r="F96" s="15">
        <v>4.4210000000000003</v>
      </c>
      <c r="G96" s="16">
        <v>5.5119999999999996</v>
      </c>
      <c r="H96" s="16">
        <v>6.3914999999999997</v>
      </c>
      <c r="I96" s="15">
        <v>0.81062500000000004</v>
      </c>
      <c r="J96" s="16">
        <v>0.92537499999999995</v>
      </c>
      <c r="K96" s="16">
        <v>0.97287500000000005</v>
      </c>
      <c r="L96" s="15">
        <v>5.892499999999979E-2</v>
      </c>
      <c r="M96" s="16">
        <v>9.052499999999955E-2</v>
      </c>
      <c r="N96" s="17">
        <v>0.12499999999999946</v>
      </c>
      <c r="O96" s="15">
        <v>0.15800232603653661</v>
      </c>
      <c r="P96" s="16">
        <v>0.22259646410091372</v>
      </c>
      <c r="Q96" s="17">
        <v>0.28637964608920419</v>
      </c>
      <c r="R96" s="15">
        <v>9.3915486049038779E-2</v>
      </c>
      <c r="S96" s="16">
        <v>0.13360321989671819</v>
      </c>
      <c r="T96" s="17">
        <v>0.18408917920314982</v>
      </c>
      <c r="V96" s="29"/>
      <c r="W96" s="29"/>
      <c r="X96" s="29"/>
    </row>
    <row r="97" spans="2:24" hidden="1" outlineLevel="1" x14ac:dyDescent="0.25">
      <c r="B97" s="12">
        <f t="shared" ref="B97:B98" si="24">B91</f>
        <v>40</v>
      </c>
      <c r="C97" s="15">
        <v>26.830451945493053</v>
      </c>
      <c r="D97" s="16">
        <v>24.573092009302485</v>
      </c>
      <c r="E97" s="16">
        <v>28.212939155588334</v>
      </c>
      <c r="F97" s="15">
        <v>4.1310000000000002</v>
      </c>
      <c r="G97" s="16">
        <v>5.343</v>
      </c>
      <c r="H97" s="16">
        <v>6.1085000000000003</v>
      </c>
      <c r="I97" s="15">
        <v>0.77775000000000005</v>
      </c>
      <c r="J97" s="16">
        <v>0.91862500000000002</v>
      </c>
      <c r="K97" s="16">
        <v>0.96799999999999997</v>
      </c>
      <c r="L97" s="15">
        <v>2.5499999999999912E-2</v>
      </c>
      <c r="M97" s="16">
        <v>4.1712499999999798E-2</v>
      </c>
      <c r="N97" s="17">
        <v>5.5912499999999761E-2</v>
      </c>
      <c r="O97" s="15">
        <v>0.14045865107115146</v>
      </c>
      <c r="P97" s="16">
        <v>0.20714788201994017</v>
      </c>
      <c r="Q97" s="17">
        <v>0.26278277767983549</v>
      </c>
      <c r="R97" s="15">
        <v>8.2415596903096994E-2</v>
      </c>
      <c r="S97" s="16">
        <v>0.12428601986249031</v>
      </c>
      <c r="T97" s="17">
        <v>0.16266814468211513</v>
      </c>
      <c r="V97" s="29"/>
      <c r="W97" s="29"/>
      <c r="X97" s="29"/>
    </row>
    <row r="98" spans="2:24" hidden="1" outlineLevel="1" x14ac:dyDescent="0.25">
      <c r="B98" s="12">
        <f t="shared" si="24"/>
        <v>100</v>
      </c>
      <c r="C98" s="15">
        <v>27.458415211788498</v>
      </c>
      <c r="D98" s="16">
        <v>25.782678995696386</v>
      </c>
      <c r="E98" s="16">
        <v>26.505078962588478</v>
      </c>
      <c r="F98" s="15">
        <v>3.8860000000000001</v>
      </c>
      <c r="G98" s="16">
        <v>5.0709999999999997</v>
      </c>
      <c r="H98" s="16">
        <v>5.68</v>
      </c>
      <c r="I98" s="15">
        <v>0.73</v>
      </c>
      <c r="J98" s="16">
        <v>0.89512499999999995</v>
      </c>
      <c r="K98" s="16">
        <v>0.95325000000000004</v>
      </c>
      <c r="L98" s="15">
        <v>9.6599999999999291E-3</v>
      </c>
      <c r="M98" s="16">
        <v>1.4904999999999865E-2</v>
      </c>
      <c r="N98" s="17">
        <v>1.8669999999999937E-2</v>
      </c>
      <c r="O98" s="15">
        <v>0.13565387277411306</v>
      </c>
      <c r="P98" s="16">
        <v>0.19047419769772672</v>
      </c>
      <c r="Q98" s="17">
        <v>0.22689779000883778</v>
      </c>
      <c r="R98" s="15">
        <v>8.6027258212204083E-2</v>
      </c>
      <c r="S98" s="16">
        <v>0.11293236918310445</v>
      </c>
      <c r="T98" s="17">
        <v>0.13579043797619628</v>
      </c>
      <c r="V98" s="29"/>
      <c r="W98" s="29"/>
      <c r="X98" s="29"/>
    </row>
    <row r="99" spans="2:24" hidden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idden="1" outlineLevel="1" x14ac:dyDescent="0.25">
      <c r="B102" s="12">
        <f>B96</f>
        <v>20</v>
      </c>
      <c r="C102" s="15">
        <v>28.738092441585167</v>
      </c>
      <c r="D102" s="16">
        <v>25.643748165774479</v>
      </c>
      <c r="E102" s="16">
        <v>23.757008240794747</v>
      </c>
      <c r="F102" s="15">
        <v>4.4210000000000003</v>
      </c>
      <c r="G102" s="16">
        <v>5.5119999999999996</v>
      </c>
      <c r="H102" s="16">
        <v>6.3914999999999997</v>
      </c>
      <c r="I102" s="15">
        <v>0.81062500000000004</v>
      </c>
      <c r="J102" s="16">
        <v>0.92537499999999995</v>
      </c>
      <c r="K102" s="16">
        <v>0.97287500000000005</v>
      </c>
      <c r="L102" s="15">
        <v>5.892499999999979E-2</v>
      </c>
      <c r="M102" s="16">
        <v>9.052499999999955E-2</v>
      </c>
      <c r="N102" s="17">
        <v>0.12499999999999946</v>
      </c>
      <c r="O102" s="15">
        <v>0.15800232603653661</v>
      </c>
      <c r="P102" s="16">
        <v>0.22259646410091372</v>
      </c>
      <c r="Q102" s="17">
        <v>0.28637964608920419</v>
      </c>
      <c r="R102" s="15">
        <v>9.3915486049038779E-2</v>
      </c>
      <c r="S102" s="16">
        <v>0.13360321989671819</v>
      </c>
      <c r="T102" s="17">
        <v>0.18408917920314982</v>
      </c>
      <c r="V102" s="29"/>
      <c r="W102" s="29"/>
      <c r="X102" s="29"/>
    </row>
    <row r="103" spans="2:24" hidden="1" outlineLevel="1" x14ac:dyDescent="0.25">
      <c r="B103" s="12">
        <f t="shared" ref="B103:B104" si="25">B97</f>
        <v>40</v>
      </c>
      <c r="C103" s="15">
        <v>26.751427381143326</v>
      </c>
      <c r="D103" s="16">
        <v>24.374787213618639</v>
      </c>
      <c r="E103" s="16">
        <v>28.561780269758863</v>
      </c>
      <c r="F103" s="15">
        <v>4.1310000000000002</v>
      </c>
      <c r="G103" s="16">
        <v>5.343</v>
      </c>
      <c r="H103" s="16">
        <v>6.1085000000000003</v>
      </c>
      <c r="I103" s="15">
        <v>0.77775000000000005</v>
      </c>
      <c r="J103" s="16">
        <v>0.91862500000000002</v>
      </c>
      <c r="K103" s="16">
        <v>0.96799999999999997</v>
      </c>
      <c r="L103" s="15">
        <v>2.5499999999999912E-2</v>
      </c>
      <c r="M103" s="16">
        <v>4.1712499999999798E-2</v>
      </c>
      <c r="N103" s="17">
        <v>5.5912499999999761E-2</v>
      </c>
      <c r="O103" s="15">
        <v>0.14045865107115146</v>
      </c>
      <c r="P103" s="16">
        <v>0.20714788201994017</v>
      </c>
      <c r="Q103" s="17">
        <v>0.26278277767983549</v>
      </c>
      <c r="R103" s="15">
        <v>8.2415596903096994E-2</v>
      </c>
      <c r="S103" s="16">
        <v>0.12428601986249031</v>
      </c>
      <c r="T103" s="17">
        <v>0.16266814468211513</v>
      </c>
      <c r="V103" s="29"/>
      <c r="W103" s="29"/>
      <c r="X103" s="29"/>
    </row>
    <row r="104" spans="2:24" hidden="1" outlineLevel="1" x14ac:dyDescent="0.25">
      <c r="B104" s="12">
        <f t="shared" si="25"/>
        <v>100</v>
      </c>
      <c r="C104" s="15">
        <v>27.388507903566381</v>
      </c>
      <c r="D104" s="16">
        <v>25.685482935225583</v>
      </c>
      <c r="E104" s="16">
        <v>26.160909882760542</v>
      </c>
      <c r="F104" s="15">
        <v>3.8860000000000001</v>
      </c>
      <c r="G104" s="16">
        <v>5.0709999999999997</v>
      </c>
      <c r="H104" s="16">
        <v>5.68</v>
      </c>
      <c r="I104" s="15">
        <v>0.73</v>
      </c>
      <c r="J104" s="16">
        <v>0.89512499999999995</v>
      </c>
      <c r="K104" s="16">
        <v>0.95325000000000004</v>
      </c>
      <c r="L104" s="15">
        <v>9.6599999999999291E-3</v>
      </c>
      <c r="M104" s="16">
        <v>1.4904999999999865E-2</v>
      </c>
      <c r="N104" s="17">
        <v>1.8669999999999937E-2</v>
      </c>
      <c r="O104" s="15">
        <v>0.13565387277411306</v>
      </c>
      <c r="P104" s="16">
        <v>0.19047419769772672</v>
      </c>
      <c r="Q104" s="17">
        <v>0.22689779000883778</v>
      </c>
      <c r="R104" s="15">
        <v>8.6027258212204083E-2</v>
      </c>
      <c r="S104" s="16">
        <v>0.11293236918310445</v>
      </c>
      <c r="T104" s="17">
        <v>0.13579043797619628</v>
      </c>
      <c r="V104" s="29"/>
      <c r="W104" s="29"/>
      <c r="X104" s="29"/>
    </row>
    <row r="105" spans="2:24" hidden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idden="1" outlineLevel="1" x14ac:dyDescent="0.25">
      <c r="B108" s="12">
        <f>B102</f>
        <v>20</v>
      </c>
      <c r="C108" s="15">
        <v>28.738194129210733</v>
      </c>
      <c r="D108" s="16">
        <v>25.860698799999259</v>
      </c>
      <c r="E108" s="16">
        <v>24.088285153319365</v>
      </c>
      <c r="F108" s="15">
        <v>4.4210000000000003</v>
      </c>
      <c r="G108" s="16">
        <v>5.5119999999999996</v>
      </c>
      <c r="H108" s="16">
        <v>6.3914999999999997</v>
      </c>
      <c r="I108" s="15">
        <v>0.81062500000000004</v>
      </c>
      <c r="J108" s="16">
        <v>0.92537499999999995</v>
      </c>
      <c r="K108" s="16">
        <v>0.97287500000000005</v>
      </c>
      <c r="L108" s="15">
        <v>5.892499999999979E-2</v>
      </c>
      <c r="M108" s="16">
        <v>9.052499999999955E-2</v>
      </c>
      <c r="N108" s="17">
        <v>0.12499999999999946</v>
      </c>
      <c r="O108" s="15">
        <v>0.15800232603653661</v>
      </c>
      <c r="P108" s="16">
        <v>0.22259646410091372</v>
      </c>
      <c r="Q108" s="17">
        <v>0.28637964608920419</v>
      </c>
      <c r="R108" s="15">
        <v>9.3915486049038779E-2</v>
      </c>
      <c r="S108" s="16">
        <v>0.13360321989671819</v>
      </c>
      <c r="T108" s="17">
        <v>0.18408917920314982</v>
      </c>
      <c r="V108" s="29"/>
      <c r="W108" s="29"/>
      <c r="X108" s="29"/>
    </row>
    <row r="109" spans="2:24" hidden="1" outlineLevel="1" x14ac:dyDescent="0.25">
      <c r="B109" s="12">
        <f t="shared" ref="B109:B110" si="26">B103</f>
        <v>40</v>
      </c>
      <c r="C109" s="15">
        <v>26.847106551785409</v>
      </c>
      <c r="D109" s="16">
        <v>24.557535942048929</v>
      </c>
      <c r="E109" s="16">
        <v>29.361853052914853</v>
      </c>
      <c r="F109" s="15">
        <v>4.1310000000000002</v>
      </c>
      <c r="G109" s="16">
        <v>5.343</v>
      </c>
      <c r="H109" s="16">
        <v>6.1085000000000003</v>
      </c>
      <c r="I109" s="15">
        <v>0.77775000000000005</v>
      </c>
      <c r="J109" s="16">
        <v>0.91862500000000002</v>
      </c>
      <c r="K109" s="16">
        <v>0.96799999999999997</v>
      </c>
      <c r="L109" s="15">
        <v>2.5499999999999912E-2</v>
      </c>
      <c r="M109" s="16">
        <v>4.1712499999999798E-2</v>
      </c>
      <c r="N109" s="17">
        <v>5.5912499999999761E-2</v>
      </c>
      <c r="O109" s="15">
        <v>0.14045865107115146</v>
      </c>
      <c r="P109" s="16">
        <v>0.20714788201994017</v>
      </c>
      <c r="Q109" s="17">
        <v>0.26278277767983549</v>
      </c>
      <c r="R109" s="15">
        <v>8.2415596903096994E-2</v>
      </c>
      <c r="S109" s="16">
        <v>0.12428601986249031</v>
      </c>
      <c r="T109" s="17">
        <v>0.16266814468211513</v>
      </c>
      <c r="V109" s="29"/>
      <c r="W109" s="29"/>
      <c r="X109" s="29"/>
    </row>
    <row r="110" spans="2:24" hidden="1" outlineLevel="1" x14ac:dyDescent="0.25">
      <c r="B110" s="12">
        <f t="shared" si="26"/>
        <v>100</v>
      </c>
      <c r="C110" s="15">
        <v>27.464885513466712</v>
      </c>
      <c r="D110" s="16">
        <v>25.903790133415967</v>
      </c>
      <c r="E110" s="16">
        <v>26.390733793505177</v>
      </c>
      <c r="F110" s="15">
        <v>3.8860000000000001</v>
      </c>
      <c r="G110" s="16">
        <v>5.0709999999999997</v>
      </c>
      <c r="H110" s="16">
        <v>5.68</v>
      </c>
      <c r="I110" s="15">
        <v>0.73</v>
      </c>
      <c r="J110" s="16">
        <v>0.89512499999999995</v>
      </c>
      <c r="K110" s="16">
        <v>0.95325000000000004</v>
      </c>
      <c r="L110" s="15">
        <v>9.6599999999999291E-3</v>
      </c>
      <c r="M110" s="16">
        <v>1.4904999999999865E-2</v>
      </c>
      <c r="N110" s="17">
        <v>1.8669999999999937E-2</v>
      </c>
      <c r="O110" s="15">
        <v>0.13565387277411306</v>
      </c>
      <c r="P110" s="16">
        <v>0.19047419769772672</v>
      </c>
      <c r="Q110" s="17">
        <v>0.22689779000883778</v>
      </c>
      <c r="R110" s="15">
        <v>8.6027258212204083E-2</v>
      </c>
      <c r="S110" s="16">
        <v>0.11293236918310445</v>
      </c>
      <c r="T110" s="17">
        <v>0.13579043797619628</v>
      </c>
      <c r="V110" s="29"/>
      <c r="W110" s="29"/>
      <c r="X110" s="29"/>
    </row>
    <row r="111" spans="2:24" hidden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idden="1" outlineLevel="1" x14ac:dyDescent="0.25">
      <c r="B114" s="12">
        <f>B108</f>
        <v>20</v>
      </c>
      <c r="C114" s="15">
        <v>28.938041110467474</v>
      </c>
      <c r="D114" s="16">
        <v>26.311503891280033</v>
      </c>
      <c r="E114" s="16">
        <v>24.752724852990639</v>
      </c>
      <c r="F114" s="15">
        <v>4.4210000000000003</v>
      </c>
      <c r="G114" s="16">
        <v>5.5119999999999996</v>
      </c>
      <c r="H114" s="16">
        <v>6.3914999999999997</v>
      </c>
      <c r="I114" s="15">
        <v>0.81062500000000004</v>
      </c>
      <c r="J114" s="16">
        <v>0.92537499999999995</v>
      </c>
      <c r="K114" s="16">
        <v>0.97287500000000005</v>
      </c>
      <c r="L114" s="15">
        <v>5.892499999999979E-2</v>
      </c>
      <c r="M114" s="16">
        <v>9.052499999999955E-2</v>
      </c>
      <c r="N114" s="17">
        <v>0.12499999999999946</v>
      </c>
      <c r="O114" s="15">
        <v>0.15800232603653661</v>
      </c>
      <c r="P114" s="16">
        <v>0.22259646410091372</v>
      </c>
      <c r="Q114" s="17">
        <v>0.28637964608920419</v>
      </c>
      <c r="R114" s="15">
        <v>9.3915486049038779E-2</v>
      </c>
      <c r="S114" s="16">
        <v>0.13360321989671819</v>
      </c>
      <c r="T114" s="17">
        <v>0.18408917920314982</v>
      </c>
      <c r="V114" s="29"/>
      <c r="W114" s="29"/>
      <c r="X114" s="29"/>
    </row>
    <row r="115" spans="2:40" hidden="1" outlineLevel="1" x14ac:dyDescent="0.25">
      <c r="B115" s="12">
        <f t="shared" ref="B115:B116" si="27">B109</f>
        <v>40</v>
      </c>
      <c r="C115" s="15">
        <v>27.109375030344047</v>
      </c>
      <c r="D115" s="16">
        <v>25.016645965960755</v>
      </c>
      <c r="E115" s="16">
        <v>30.402253109382904</v>
      </c>
      <c r="F115" s="15">
        <v>4.1310000000000002</v>
      </c>
      <c r="G115" s="16">
        <v>5.343</v>
      </c>
      <c r="H115" s="16">
        <v>6.1085000000000003</v>
      </c>
      <c r="I115" s="15">
        <v>0.77775000000000005</v>
      </c>
      <c r="J115" s="16">
        <v>0.91862500000000002</v>
      </c>
      <c r="K115" s="16">
        <v>0.96799999999999997</v>
      </c>
      <c r="L115" s="15">
        <v>2.5499999999999912E-2</v>
      </c>
      <c r="M115" s="16">
        <v>4.1712499999999798E-2</v>
      </c>
      <c r="N115" s="17">
        <v>5.5912499999999761E-2</v>
      </c>
      <c r="O115" s="15">
        <v>0.14045865107115146</v>
      </c>
      <c r="P115" s="16">
        <v>0.20714788201994017</v>
      </c>
      <c r="Q115" s="17">
        <v>0.26278277767983549</v>
      </c>
      <c r="R115" s="15">
        <v>8.2415596903096994E-2</v>
      </c>
      <c r="S115" s="16">
        <v>0.12428601986249031</v>
      </c>
      <c r="T115" s="17">
        <v>0.16266814468211513</v>
      </c>
      <c r="V115" s="29"/>
      <c r="W115" s="29"/>
      <c r="X115" s="29"/>
    </row>
    <row r="116" spans="2:40" hidden="1" outlineLevel="1" x14ac:dyDescent="0.25">
      <c r="B116" s="12">
        <f t="shared" si="27"/>
        <v>100</v>
      </c>
      <c r="C116" s="15">
        <v>27.666743042839659</v>
      </c>
      <c r="D116" s="16">
        <v>26.419449364127122</v>
      </c>
      <c r="E116" s="16">
        <v>27.021838933075209</v>
      </c>
      <c r="F116" s="15">
        <v>3.8860000000000001</v>
      </c>
      <c r="G116" s="16">
        <v>5.0709999999999997</v>
      </c>
      <c r="H116" s="16">
        <v>5.68</v>
      </c>
      <c r="I116" s="15">
        <v>0.73</v>
      </c>
      <c r="J116" s="16">
        <v>0.89512499999999995</v>
      </c>
      <c r="K116" s="16">
        <v>0.95325000000000004</v>
      </c>
      <c r="L116" s="15">
        <v>9.6599999999999291E-3</v>
      </c>
      <c r="M116" s="16">
        <v>1.4904999999999865E-2</v>
      </c>
      <c r="N116" s="17">
        <v>1.8669999999999937E-2</v>
      </c>
      <c r="O116" s="15">
        <v>0.13565387277411306</v>
      </c>
      <c r="P116" s="16">
        <v>0.19047419769772672</v>
      </c>
      <c r="Q116" s="17">
        <v>0.22689779000883778</v>
      </c>
      <c r="R116" s="15">
        <v>8.6027258212204083E-2</v>
      </c>
      <c r="S116" s="16">
        <v>0.11293236918310445</v>
      </c>
      <c r="T116" s="17">
        <v>0.13579043797619628</v>
      </c>
      <c r="V116" s="29"/>
      <c r="W116" s="29"/>
      <c r="X116" s="29"/>
    </row>
    <row r="117" spans="2:40" hidden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idden="1" outlineLevel="1" x14ac:dyDescent="0.25">
      <c r="B120" s="12">
        <f>B114</f>
        <v>20</v>
      </c>
      <c r="C120" s="15">
        <v>29.327240345596955</v>
      </c>
      <c r="D120" s="16">
        <v>26.907751189684816</v>
      </c>
      <c r="E120" s="16">
        <v>25.579513995885293</v>
      </c>
      <c r="F120" s="15">
        <v>4.4210000000000003</v>
      </c>
      <c r="G120" s="16">
        <v>5.5119999999999996</v>
      </c>
      <c r="H120" s="16">
        <v>6.3914999999999997</v>
      </c>
      <c r="I120" s="15">
        <v>0.81062500000000004</v>
      </c>
      <c r="J120" s="16">
        <v>0.92537499999999995</v>
      </c>
      <c r="K120" s="16">
        <v>0.97287500000000005</v>
      </c>
      <c r="L120" s="15">
        <v>5.892499999999979E-2</v>
      </c>
      <c r="M120" s="16">
        <v>9.052499999999955E-2</v>
      </c>
      <c r="N120" s="17">
        <v>0.12499999999999946</v>
      </c>
      <c r="O120" s="15">
        <v>0.15800232603653661</v>
      </c>
      <c r="P120" s="16">
        <v>0.22259646410091372</v>
      </c>
      <c r="Q120" s="17">
        <v>0.28637964608920419</v>
      </c>
      <c r="R120" s="15">
        <v>9.3915486049038779E-2</v>
      </c>
      <c r="S120" s="16">
        <v>0.13360321989671819</v>
      </c>
      <c r="T120" s="17">
        <v>0.18408917920314982</v>
      </c>
      <c r="V120" s="29"/>
      <c r="W120" s="29"/>
      <c r="X120" s="29"/>
    </row>
    <row r="121" spans="2:40" hidden="1" outlineLevel="1" x14ac:dyDescent="0.25">
      <c r="B121" s="12">
        <f t="shared" ref="B121:B122" si="28">B115</f>
        <v>40</v>
      </c>
      <c r="C121" s="15">
        <v>27.514559332120591</v>
      </c>
      <c r="D121" s="16">
        <v>25.626470283138577</v>
      </c>
      <c r="E121" s="16">
        <v>31.530618833741357</v>
      </c>
      <c r="F121" s="15">
        <v>4.1310000000000002</v>
      </c>
      <c r="G121" s="16">
        <v>5.343</v>
      </c>
      <c r="H121" s="16">
        <v>6.1085000000000003</v>
      </c>
      <c r="I121" s="15">
        <v>0.77775000000000005</v>
      </c>
      <c r="J121" s="16">
        <v>0.91862500000000002</v>
      </c>
      <c r="K121" s="16">
        <v>0.96799999999999997</v>
      </c>
      <c r="L121" s="15">
        <v>2.5499999999999912E-2</v>
      </c>
      <c r="M121" s="16">
        <v>4.1712499999999798E-2</v>
      </c>
      <c r="N121" s="17">
        <v>5.5912499999999761E-2</v>
      </c>
      <c r="O121" s="15">
        <v>0.14045865107115146</v>
      </c>
      <c r="P121" s="16">
        <v>0.20714788201994017</v>
      </c>
      <c r="Q121" s="17">
        <v>0.26278277767983549</v>
      </c>
      <c r="R121" s="15">
        <v>8.2415596903096994E-2</v>
      </c>
      <c r="S121" s="16">
        <v>0.12428601986249031</v>
      </c>
      <c r="T121" s="17">
        <v>0.16266814468211513</v>
      </c>
      <c r="V121" s="29"/>
      <c r="W121" s="29"/>
      <c r="X121" s="29"/>
    </row>
    <row r="122" spans="2:40" hidden="1" outlineLevel="1" x14ac:dyDescent="0.25">
      <c r="B122" s="12">
        <f t="shared" si="28"/>
        <v>100</v>
      </c>
      <c r="C122" s="15">
        <v>27.969956189474644</v>
      </c>
      <c r="D122" s="16">
        <v>27.141317089186987</v>
      </c>
      <c r="E122" s="16">
        <v>27.861668863962034</v>
      </c>
      <c r="F122" s="15">
        <v>3.8860000000000001</v>
      </c>
      <c r="G122" s="16">
        <v>5.0709999999999997</v>
      </c>
      <c r="H122" s="16">
        <v>5.68</v>
      </c>
      <c r="I122" s="15">
        <v>0.73</v>
      </c>
      <c r="J122" s="16">
        <v>0.89512499999999995</v>
      </c>
      <c r="K122" s="16">
        <v>0.95325000000000004</v>
      </c>
      <c r="L122" s="15">
        <v>9.6599999999999291E-3</v>
      </c>
      <c r="M122" s="16">
        <v>1.4904999999999865E-2</v>
      </c>
      <c r="N122" s="17">
        <v>1.8669999999999937E-2</v>
      </c>
      <c r="O122" s="15">
        <v>0.13565387277411306</v>
      </c>
      <c r="P122" s="16">
        <v>0.19047419769772672</v>
      </c>
      <c r="Q122" s="17">
        <v>0.22689779000883778</v>
      </c>
      <c r="R122" s="15">
        <v>8.6027258212204083E-2</v>
      </c>
      <c r="S122" s="16">
        <v>0.11293236918310445</v>
      </c>
      <c r="T122" s="17">
        <v>0.13579043797619628</v>
      </c>
      <c r="V122" s="29"/>
      <c r="W122" s="29"/>
      <c r="X122" s="29"/>
    </row>
    <row r="123" spans="2:40" hidden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28.669509176718719</v>
      </c>
      <c r="D126" s="16">
        <v>25.570678641755755</v>
      </c>
      <c r="E126" s="16">
        <v>23.760056047947309</v>
      </c>
      <c r="F126" s="15">
        <v>4.4210000000000003</v>
      </c>
      <c r="G126" s="16">
        <v>5.5119999999999996</v>
      </c>
      <c r="H126" s="16">
        <v>6.3914999999999997</v>
      </c>
      <c r="I126" s="15">
        <v>0.81062500000000004</v>
      </c>
      <c r="J126" s="16">
        <v>0.92537499999999995</v>
      </c>
      <c r="K126" s="16">
        <v>0.97287500000000005</v>
      </c>
      <c r="L126" s="15">
        <v>5.892499999999979E-2</v>
      </c>
      <c r="M126" s="16">
        <v>9.052499999999955E-2</v>
      </c>
      <c r="N126" s="17">
        <v>0.12499999999999946</v>
      </c>
      <c r="O126" s="15">
        <v>0.15800232603653661</v>
      </c>
      <c r="P126" s="16">
        <v>0.22259646410091372</v>
      </c>
      <c r="Q126" s="17">
        <v>0.28637964608920419</v>
      </c>
      <c r="R126" s="15">
        <v>9.3915486049038779E-2</v>
      </c>
      <c r="S126" s="16">
        <v>0.13360321989671819</v>
      </c>
      <c r="T126" s="17">
        <v>0.18408917920314982</v>
      </c>
      <c r="V126" s="29">
        <f>$C$42</f>
        <v>28.114093570999845</v>
      </c>
      <c r="W126" s="29">
        <f>$D$42</f>
        <v>24.936591439959006</v>
      </c>
      <c r="X126" s="29">
        <f>$E$42</f>
        <v>22.945319663439868</v>
      </c>
      <c r="Z126" s="29">
        <f>C126/V126</f>
        <v>1.0197557714004266</v>
      </c>
      <c r="AA126" s="29">
        <f t="shared" ref="AA126:AA128" si="29">D126/W126</f>
        <v>1.0254279821411627</v>
      </c>
      <c r="AB126" s="29">
        <f t="shared" ref="AB126:AB128" si="30">E126/X126</f>
        <v>1.0355077373711907</v>
      </c>
      <c r="AL126" s="29"/>
      <c r="AM126" s="29"/>
      <c r="AN126" s="29"/>
    </row>
    <row r="127" spans="2:40" x14ac:dyDescent="0.25">
      <c r="B127" s="12">
        <f t="shared" ref="B127:B128" si="31">B121</f>
        <v>40</v>
      </c>
      <c r="C127" s="15">
        <v>26.715132141882378</v>
      </c>
      <c r="D127" s="16">
        <v>24.355968604423644</v>
      </c>
      <c r="E127" s="16">
        <v>28.710839687230742</v>
      </c>
      <c r="F127" s="15">
        <v>4.1310000000000002</v>
      </c>
      <c r="G127" s="16">
        <v>5.343</v>
      </c>
      <c r="H127" s="16">
        <v>6.1085000000000003</v>
      </c>
      <c r="I127" s="15">
        <v>0.77775000000000005</v>
      </c>
      <c r="J127" s="16">
        <v>0.91862500000000002</v>
      </c>
      <c r="K127" s="16">
        <v>0.96799999999999997</v>
      </c>
      <c r="L127" s="15">
        <v>2.5499999999999912E-2</v>
      </c>
      <c r="M127" s="16">
        <v>4.1712499999999798E-2</v>
      </c>
      <c r="N127" s="17">
        <v>5.5912499999999761E-2</v>
      </c>
      <c r="O127" s="15">
        <v>0.14045865107115146</v>
      </c>
      <c r="P127" s="16">
        <v>0.20714788201994017</v>
      </c>
      <c r="Q127" s="17">
        <v>0.26278277767983549</v>
      </c>
      <c r="R127" s="15">
        <v>8.2415596903096994E-2</v>
      </c>
      <c r="S127" s="16">
        <v>0.12428601986249031</v>
      </c>
      <c r="T127" s="17">
        <v>0.16266814468211513</v>
      </c>
      <c r="V127" s="29">
        <f>$C$43</f>
        <v>25.992328997536099</v>
      </c>
      <c r="W127" s="29">
        <f>$D$43</f>
        <v>23.339670405488292</v>
      </c>
      <c r="X127" s="29">
        <f>$E$43</f>
        <v>27.744173622106544</v>
      </c>
      <c r="Z127" s="29">
        <f t="shared" ref="Z127:Z128" si="32">C127/V127</f>
        <v>1.0278083254645938</v>
      </c>
      <c r="AA127" s="29">
        <f t="shared" si="29"/>
        <v>1.0435438110855402</v>
      </c>
      <c r="AB127" s="29">
        <f t="shared" si="30"/>
        <v>1.0348421285957481</v>
      </c>
      <c r="AL127" s="29"/>
      <c r="AM127" s="29"/>
      <c r="AN127" s="29"/>
    </row>
    <row r="128" spans="2:40" x14ac:dyDescent="0.25">
      <c r="B128" s="12">
        <f t="shared" si="31"/>
        <v>100</v>
      </c>
      <c r="C128" s="15">
        <v>27.332608280098935</v>
      </c>
      <c r="D128" s="16">
        <v>25.686703622797644</v>
      </c>
      <c r="E128" s="16">
        <v>26.224195707052147</v>
      </c>
      <c r="F128" s="15">
        <v>3.8860000000000001</v>
      </c>
      <c r="G128" s="16">
        <v>5.0709999999999997</v>
      </c>
      <c r="H128" s="16">
        <v>5.68</v>
      </c>
      <c r="I128" s="15">
        <v>0.73</v>
      </c>
      <c r="J128" s="16">
        <v>0.89512499999999995</v>
      </c>
      <c r="K128" s="16">
        <v>0.95325000000000004</v>
      </c>
      <c r="L128" s="15">
        <v>9.6599999999999291E-3</v>
      </c>
      <c r="M128" s="16">
        <v>1.4904999999999865E-2</v>
      </c>
      <c r="N128" s="17">
        <v>1.8669999999999937E-2</v>
      </c>
      <c r="O128" s="15">
        <v>0.13565387277411306</v>
      </c>
      <c r="P128" s="16">
        <v>0.19047419769772672</v>
      </c>
      <c r="Q128" s="17">
        <v>0.22689779000883778</v>
      </c>
      <c r="R128" s="15">
        <v>8.6027258212204083E-2</v>
      </c>
      <c r="S128" s="16">
        <v>0.11293236918310445</v>
      </c>
      <c r="T128" s="17">
        <v>0.13579043797619628</v>
      </c>
      <c r="V128" s="29">
        <f>$C$44</f>
        <v>26.546387745409202</v>
      </c>
      <c r="W128" s="29">
        <f>$D$44</f>
        <v>24.963001092801854</v>
      </c>
      <c r="X128" s="29">
        <f>$E$44</f>
        <v>25.335015479997935</v>
      </c>
      <c r="Z128" s="29">
        <f t="shared" si="32"/>
        <v>1.0296168556803249</v>
      </c>
      <c r="AA128" s="29">
        <f t="shared" si="29"/>
        <v>1.0289910066223757</v>
      </c>
      <c r="AB128" s="29">
        <f t="shared" si="30"/>
        <v>1.0350968890370809</v>
      </c>
      <c r="AL128" s="29"/>
      <c r="AM128" s="29"/>
      <c r="AN128" s="29"/>
    </row>
    <row r="129" spans="2:24" hidden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V130" si="33">C45</f>
        <v>0</v>
      </c>
      <c r="W129" s="29">
        <f t="shared" ref="W129:W130" si="34">D45</f>
        <v>0</v>
      </c>
      <c r="X129" s="29">
        <f t="shared" ref="X129:X130" si="35">E45</f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33"/>
        <v>0</v>
      </c>
      <c r="W130" s="29">
        <f t="shared" si="34"/>
        <v>0</v>
      </c>
      <c r="X130" s="29">
        <f t="shared" si="35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idden="1" outlineLevel="1" x14ac:dyDescent="0.25">
      <c r="B132" s="12">
        <f>B126</f>
        <v>20</v>
      </c>
      <c r="C132" s="15">
        <v>29.249150759597427</v>
      </c>
      <c r="D132" s="16">
        <v>26.04329317196737</v>
      </c>
      <c r="E132" s="16">
        <v>24.50710073242853</v>
      </c>
      <c r="F132" s="15">
        <v>4.4210000000000003</v>
      </c>
      <c r="G132" s="16">
        <v>5.5119999999999996</v>
      </c>
      <c r="H132" s="16">
        <v>6.3914999999999997</v>
      </c>
      <c r="I132" s="15">
        <v>0.81062500000000004</v>
      </c>
      <c r="J132" s="16">
        <v>0.92537499999999995</v>
      </c>
      <c r="K132" s="16">
        <v>0.97287500000000005</v>
      </c>
      <c r="L132" s="15">
        <v>5.892499999999979E-2</v>
      </c>
      <c r="M132" s="16">
        <v>9.052499999999955E-2</v>
      </c>
      <c r="N132" s="17">
        <v>0.12499999999999946</v>
      </c>
      <c r="O132" s="15">
        <v>0.15800232603653661</v>
      </c>
      <c r="P132" s="16">
        <v>0.22259646410091372</v>
      </c>
      <c r="Q132" s="17">
        <v>0.28637964608920419</v>
      </c>
      <c r="R132" s="15">
        <v>9.3915486049038779E-2</v>
      </c>
      <c r="S132" s="16">
        <v>0.13360321989671819</v>
      </c>
      <c r="T132" s="17">
        <v>0.18408917920314982</v>
      </c>
      <c r="V132" s="29"/>
      <c r="W132" s="29"/>
      <c r="X132" s="29"/>
    </row>
    <row r="133" spans="2:24" hidden="1" outlineLevel="1" x14ac:dyDescent="0.25">
      <c r="B133" s="12">
        <f t="shared" ref="B133:B134" si="36">B127</f>
        <v>40</v>
      </c>
      <c r="C133" s="15">
        <v>27.084251349817084</v>
      </c>
      <c r="D133" s="16">
        <v>25.157140453653742</v>
      </c>
      <c r="E133" s="16">
        <v>28.349162804878294</v>
      </c>
      <c r="F133" s="15">
        <v>4.1310000000000002</v>
      </c>
      <c r="G133" s="16">
        <v>5.343</v>
      </c>
      <c r="H133" s="16">
        <v>6.1085000000000003</v>
      </c>
      <c r="I133" s="15">
        <v>0.77775000000000005</v>
      </c>
      <c r="J133" s="16">
        <v>0.91862500000000002</v>
      </c>
      <c r="K133" s="16">
        <v>0.96799999999999997</v>
      </c>
      <c r="L133" s="15">
        <v>2.5499999999999912E-2</v>
      </c>
      <c r="M133" s="16">
        <v>4.1712499999999798E-2</v>
      </c>
      <c r="N133" s="17">
        <v>5.5912499999999761E-2</v>
      </c>
      <c r="O133" s="15">
        <v>0.14045865107115146</v>
      </c>
      <c r="P133" s="16">
        <v>0.20714788201994017</v>
      </c>
      <c r="Q133" s="17">
        <v>0.26278277767983549</v>
      </c>
      <c r="R133" s="15">
        <v>8.2415596903096994E-2</v>
      </c>
      <c r="S133" s="16">
        <v>0.12428601986249031</v>
      </c>
      <c r="T133" s="17">
        <v>0.16266814468211513</v>
      </c>
      <c r="V133" s="29"/>
      <c r="W133" s="29"/>
      <c r="X133" s="29"/>
    </row>
    <row r="134" spans="2:24" hidden="1" outlineLevel="1" x14ac:dyDescent="0.25">
      <c r="B134" s="12">
        <f t="shared" si="36"/>
        <v>100</v>
      </c>
      <c r="C134" s="15">
        <v>27.693464553347912</v>
      </c>
      <c r="D134" s="16">
        <v>26.10371164042472</v>
      </c>
      <c r="E134" s="16">
        <v>27.305787164793422</v>
      </c>
      <c r="F134" s="15">
        <v>3.8860000000000001</v>
      </c>
      <c r="G134" s="16">
        <v>5.0709999999999997</v>
      </c>
      <c r="H134" s="16">
        <v>5.68</v>
      </c>
      <c r="I134" s="15">
        <v>0.73</v>
      </c>
      <c r="J134" s="16">
        <v>0.89512499999999995</v>
      </c>
      <c r="K134" s="16">
        <v>0.95325000000000004</v>
      </c>
      <c r="L134" s="15">
        <v>9.6599999999999291E-3</v>
      </c>
      <c r="M134" s="16">
        <v>1.4904999999999865E-2</v>
      </c>
      <c r="N134" s="17">
        <v>1.8669999999999937E-2</v>
      </c>
      <c r="O134" s="15">
        <v>0.13565387277411306</v>
      </c>
      <c r="P134" s="16">
        <v>0.19047419769772672</v>
      </c>
      <c r="Q134" s="17">
        <v>0.22689779000883778</v>
      </c>
      <c r="R134" s="15">
        <v>8.6027258212204083E-2</v>
      </c>
      <c r="S134" s="16">
        <v>0.11293236918310445</v>
      </c>
      <c r="T134" s="17">
        <v>0.13579043797619628</v>
      </c>
      <c r="V134" s="29"/>
      <c r="W134" s="29"/>
      <c r="X134" s="29"/>
    </row>
    <row r="135" spans="2:24" hidden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idden="1" outlineLevel="1" x14ac:dyDescent="0.25">
      <c r="B138" s="12">
        <f>B132</f>
        <v>20</v>
      </c>
      <c r="C138" s="15">
        <v>28.738092441585167</v>
      </c>
      <c r="D138" s="16">
        <v>25.643748165774479</v>
      </c>
      <c r="E138" s="16">
        <v>23.757008240794747</v>
      </c>
      <c r="F138" s="15">
        <v>4.4210000000000003</v>
      </c>
      <c r="G138" s="16">
        <v>5.5119999999999996</v>
      </c>
      <c r="H138" s="16">
        <v>6.3914999999999997</v>
      </c>
      <c r="I138" s="15">
        <v>0.81062500000000004</v>
      </c>
      <c r="J138" s="16">
        <v>0.92537499999999995</v>
      </c>
      <c r="K138" s="16">
        <v>0.97287500000000005</v>
      </c>
      <c r="L138" s="15">
        <v>5.892499999999979E-2</v>
      </c>
      <c r="M138" s="16">
        <v>9.052499999999955E-2</v>
      </c>
      <c r="N138" s="17">
        <v>0.12499999999999946</v>
      </c>
      <c r="O138" s="15">
        <v>0.15800232603653661</v>
      </c>
      <c r="P138" s="16">
        <v>0.22259646410091372</v>
      </c>
      <c r="Q138" s="17">
        <v>0.28637964608920419</v>
      </c>
      <c r="R138" s="15">
        <v>9.3915486049038779E-2</v>
      </c>
      <c r="S138" s="16">
        <v>0.13360321989671819</v>
      </c>
      <c r="T138" s="17">
        <v>0.18408917920314982</v>
      </c>
      <c r="V138" s="29"/>
      <c r="W138" s="29"/>
      <c r="X138" s="29"/>
    </row>
    <row r="139" spans="2:24" hidden="1" outlineLevel="1" x14ac:dyDescent="0.25">
      <c r="B139" s="12">
        <f t="shared" ref="B139:B140" si="37">B133</f>
        <v>40</v>
      </c>
      <c r="C139" s="15">
        <v>26.751427381143326</v>
      </c>
      <c r="D139" s="16">
        <v>24.374787213618639</v>
      </c>
      <c r="E139" s="16">
        <v>28.561780269758863</v>
      </c>
      <c r="F139" s="15">
        <v>4.1310000000000002</v>
      </c>
      <c r="G139" s="16">
        <v>5.343</v>
      </c>
      <c r="H139" s="16">
        <v>6.1085000000000003</v>
      </c>
      <c r="I139" s="15">
        <v>0.77775000000000005</v>
      </c>
      <c r="J139" s="16">
        <v>0.91862500000000002</v>
      </c>
      <c r="K139" s="16">
        <v>0.96799999999999997</v>
      </c>
      <c r="L139" s="15">
        <v>2.5499999999999912E-2</v>
      </c>
      <c r="M139" s="16">
        <v>4.1712499999999798E-2</v>
      </c>
      <c r="N139" s="17">
        <v>5.5912499999999761E-2</v>
      </c>
      <c r="O139" s="15">
        <v>0.14045865107115146</v>
      </c>
      <c r="P139" s="16">
        <v>0.20714788201994017</v>
      </c>
      <c r="Q139" s="17">
        <v>0.26278277767983549</v>
      </c>
      <c r="R139" s="15">
        <v>8.2415596903096994E-2</v>
      </c>
      <c r="S139" s="16">
        <v>0.12428601986249031</v>
      </c>
      <c r="T139" s="17">
        <v>0.16266814468211513</v>
      </c>
      <c r="V139" s="29"/>
      <c r="W139" s="29"/>
      <c r="X139" s="29"/>
    </row>
    <row r="140" spans="2:24" hidden="1" outlineLevel="1" x14ac:dyDescent="0.25">
      <c r="B140" s="12">
        <f t="shared" si="37"/>
        <v>100</v>
      </c>
      <c r="C140" s="15">
        <v>27.388507903566381</v>
      </c>
      <c r="D140" s="16">
        <v>25.685482935225583</v>
      </c>
      <c r="E140" s="16">
        <v>26.160909882760542</v>
      </c>
      <c r="F140" s="15">
        <v>3.8860000000000001</v>
      </c>
      <c r="G140" s="16">
        <v>5.0709999999999997</v>
      </c>
      <c r="H140" s="16">
        <v>5.68</v>
      </c>
      <c r="I140" s="15">
        <v>0.73</v>
      </c>
      <c r="J140" s="16">
        <v>0.89512499999999995</v>
      </c>
      <c r="K140" s="16">
        <v>0.95325000000000004</v>
      </c>
      <c r="L140" s="15">
        <v>9.6599999999999291E-3</v>
      </c>
      <c r="M140" s="16">
        <v>1.4904999999999865E-2</v>
      </c>
      <c r="N140" s="17">
        <v>1.8669999999999937E-2</v>
      </c>
      <c r="O140" s="15">
        <v>0.13565387277411306</v>
      </c>
      <c r="P140" s="16">
        <v>0.19047419769772672</v>
      </c>
      <c r="Q140" s="17">
        <v>0.22689779000883778</v>
      </c>
      <c r="R140" s="15">
        <v>8.6027258212204083E-2</v>
      </c>
      <c r="S140" s="16">
        <v>0.11293236918310445</v>
      </c>
      <c r="T140" s="17">
        <v>0.13579043797619628</v>
      </c>
      <c r="V140" s="29"/>
      <c r="W140" s="29"/>
      <c r="X140" s="29"/>
    </row>
    <row r="141" spans="2:24" hidden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idden="1" outlineLevel="1" x14ac:dyDescent="0.25">
      <c r="B144" s="12">
        <f>B138</f>
        <v>20</v>
      </c>
      <c r="C144" s="15">
        <v>28.938041110467474</v>
      </c>
      <c r="D144" s="16">
        <v>26.311503891280033</v>
      </c>
      <c r="E144" s="16">
        <v>24.752724852990639</v>
      </c>
      <c r="F144" s="15">
        <v>4.4210000000000003</v>
      </c>
      <c r="G144" s="16">
        <v>5.5119999999999996</v>
      </c>
      <c r="H144" s="16">
        <v>6.3914999999999997</v>
      </c>
      <c r="I144" s="15">
        <v>0.81062500000000004</v>
      </c>
      <c r="J144" s="16">
        <v>0.92537499999999995</v>
      </c>
      <c r="K144" s="16">
        <v>0.97287500000000005</v>
      </c>
      <c r="L144" s="15">
        <v>5.892499999999979E-2</v>
      </c>
      <c r="M144" s="16">
        <v>9.052499999999955E-2</v>
      </c>
      <c r="N144" s="17">
        <v>0.12499999999999946</v>
      </c>
      <c r="O144" s="15">
        <v>0.15800232603653661</v>
      </c>
      <c r="P144" s="16">
        <v>0.22259646410091372</v>
      </c>
      <c r="Q144" s="17">
        <v>0.28637964608920419</v>
      </c>
      <c r="R144" s="15">
        <v>9.3915486049038779E-2</v>
      </c>
      <c r="S144" s="16">
        <v>0.13360321989671819</v>
      </c>
      <c r="T144" s="17">
        <v>0.18408917920314982</v>
      </c>
      <c r="V144" s="29"/>
      <c r="W144" s="29"/>
      <c r="X144" s="29"/>
    </row>
    <row r="145" spans="2:24" hidden="1" outlineLevel="1" x14ac:dyDescent="0.25">
      <c r="B145" s="12">
        <f t="shared" ref="B145:B146" si="38">B139</f>
        <v>40</v>
      </c>
      <c r="C145" s="15">
        <v>27.109375030344047</v>
      </c>
      <c r="D145" s="16">
        <v>25.016645965960755</v>
      </c>
      <c r="E145" s="16">
        <v>30.402253109382904</v>
      </c>
      <c r="F145" s="15">
        <v>4.1310000000000002</v>
      </c>
      <c r="G145" s="16">
        <v>5.343</v>
      </c>
      <c r="H145" s="16">
        <v>6.1085000000000003</v>
      </c>
      <c r="I145" s="15">
        <v>0.77775000000000005</v>
      </c>
      <c r="J145" s="16">
        <v>0.91862500000000002</v>
      </c>
      <c r="K145" s="16">
        <v>0.96799999999999997</v>
      </c>
      <c r="L145" s="15">
        <v>2.5499999999999912E-2</v>
      </c>
      <c r="M145" s="16">
        <v>4.1712499999999798E-2</v>
      </c>
      <c r="N145" s="17">
        <v>5.5912499999999761E-2</v>
      </c>
      <c r="O145" s="15">
        <v>0.14045865107115146</v>
      </c>
      <c r="P145" s="16">
        <v>0.20714788201994017</v>
      </c>
      <c r="Q145" s="17">
        <v>0.26278277767983549</v>
      </c>
      <c r="R145" s="15">
        <v>8.2415596903096994E-2</v>
      </c>
      <c r="S145" s="16">
        <v>0.12428601986249031</v>
      </c>
      <c r="T145" s="17">
        <v>0.16266814468211513</v>
      </c>
      <c r="V145" s="29"/>
      <c r="W145" s="29"/>
      <c r="X145" s="29"/>
    </row>
    <row r="146" spans="2:24" hidden="1" outlineLevel="1" x14ac:dyDescent="0.25">
      <c r="B146" s="12">
        <f t="shared" si="38"/>
        <v>100</v>
      </c>
      <c r="C146" s="15">
        <v>27.666743042839659</v>
      </c>
      <c r="D146" s="16">
        <v>26.419449364127122</v>
      </c>
      <c r="E146" s="16">
        <v>27.021838933075209</v>
      </c>
      <c r="F146" s="15">
        <v>3.8860000000000001</v>
      </c>
      <c r="G146" s="16">
        <v>5.0709999999999997</v>
      </c>
      <c r="H146" s="16">
        <v>5.68</v>
      </c>
      <c r="I146" s="15">
        <v>0.73</v>
      </c>
      <c r="J146" s="16">
        <v>0.89512499999999995</v>
      </c>
      <c r="K146" s="16">
        <v>0.95325000000000004</v>
      </c>
      <c r="L146" s="15">
        <v>9.6599999999999291E-3</v>
      </c>
      <c r="M146" s="16">
        <v>1.4904999999999865E-2</v>
      </c>
      <c r="N146" s="17">
        <v>1.8669999999999937E-2</v>
      </c>
      <c r="O146" s="15">
        <v>0.13565387277411306</v>
      </c>
      <c r="P146" s="16">
        <v>0.19047419769772672</v>
      </c>
      <c r="Q146" s="17">
        <v>0.22689779000883778</v>
      </c>
      <c r="R146" s="15">
        <v>8.6027258212204083E-2</v>
      </c>
      <c r="S146" s="16">
        <v>0.11293236918310445</v>
      </c>
      <c r="T146" s="17">
        <v>0.13579043797619628</v>
      </c>
      <c r="V146" s="29"/>
      <c r="W146" s="29"/>
      <c r="X146" s="29"/>
    </row>
    <row r="147" spans="2:24" hidden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idden="1" outlineLevel="1" x14ac:dyDescent="0.25">
      <c r="B150" s="12">
        <f>B144</f>
        <v>20</v>
      </c>
      <c r="C150" s="15">
        <v>29.871618392269422</v>
      </c>
      <c r="D150" s="16">
        <v>27.58096628889399</v>
      </c>
      <c r="E150" s="16">
        <v>26.481515727671731</v>
      </c>
      <c r="F150" s="15">
        <v>4.4210000000000003</v>
      </c>
      <c r="G150" s="16">
        <v>5.5119999999999996</v>
      </c>
      <c r="H150" s="16">
        <v>6.3914999999999997</v>
      </c>
      <c r="I150" s="15">
        <v>0.81062500000000004</v>
      </c>
      <c r="J150" s="16">
        <v>0.92537499999999995</v>
      </c>
      <c r="K150" s="16">
        <v>0.97287500000000005</v>
      </c>
      <c r="L150" s="15">
        <v>5.892499999999979E-2</v>
      </c>
      <c r="M150" s="16">
        <v>9.052499999999955E-2</v>
      </c>
      <c r="N150" s="17">
        <v>0.12499999999999946</v>
      </c>
      <c r="O150" s="15">
        <v>0.15800232603653661</v>
      </c>
      <c r="P150" s="16">
        <v>0.22259646410091372</v>
      </c>
      <c r="Q150" s="17">
        <v>0.28637964608920419</v>
      </c>
      <c r="R150" s="15">
        <v>9.3915486049038779E-2</v>
      </c>
      <c r="S150" s="16">
        <v>0.13360321989671819</v>
      </c>
      <c r="T150" s="17">
        <v>0.18408917920314982</v>
      </c>
      <c r="V150" s="29"/>
      <c r="W150" s="29"/>
      <c r="X150" s="29"/>
    </row>
    <row r="151" spans="2:24" hidden="1" outlineLevel="1" x14ac:dyDescent="0.25">
      <c r="B151" s="12">
        <f t="shared" ref="B151:B152" si="39">B145</f>
        <v>40</v>
      </c>
      <c r="C151" s="15">
        <v>28.029948323137145</v>
      </c>
      <c r="D151" s="16">
        <v>26.312845008528022</v>
      </c>
      <c r="E151" s="16">
        <v>32.685886164567151</v>
      </c>
      <c r="F151" s="15">
        <v>4.1310000000000002</v>
      </c>
      <c r="G151" s="16">
        <v>5.343</v>
      </c>
      <c r="H151" s="16">
        <v>6.1085000000000003</v>
      </c>
      <c r="I151" s="15">
        <v>0.77775000000000005</v>
      </c>
      <c r="J151" s="16">
        <v>0.91862500000000002</v>
      </c>
      <c r="K151" s="16">
        <v>0.96799999999999997</v>
      </c>
      <c r="L151" s="15">
        <v>2.5499999999999912E-2</v>
      </c>
      <c r="M151" s="16">
        <v>4.1712499999999798E-2</v>
      </c>
      <c r="N151" s="17">
        <v>5.5912499999999761E-2</v>
      </c>
      <c r="O151" s="15">
        <v>0.14045865107115146</v>
      </c>
      <c r="P151" s="16">
        <v>0.20714788201994017</v>
      </c>
      <c r="Q151" s="17">
        <v>0.26278277767983549</v>
      </c>
      <c r="R151" s="15">
        <v>8.2415596903096994E-2</v>
      </c>
      <c r="S151" s="16">
        <v>0.12428601986249031</v>
      </c>
      <c r="T151" s="17">
        <v>0.16266814468211513</v>
      </c>
      <c r="V151" s="29"/>
      <c r="W151" s="29"/>
      <c r="X151" s="29"/>
    </row>
    <row r="152" spans="2:24" hidden="1" outlineLevel="1" x14ac:dyDescent="0.25">
      <c r="B152" s="12">
        <f t="shared" si="39"/>
        <v>100</v>
      </c>
      <c r="C152" s="15">
        <v>28.353628718538303</v>
      </c>
      <c r="D152" s="16">
        <v>27.981186111241929</v>
      </c>
      <c r="E152" s="16">
        <v>28.812470124362587</v>
      </c>
      <c r="F152" s="15">
        <v>3.8860000000000001</v>
      </c>
      <c r="G152" s="16">
        <v>5.0709999999999997</v>
      </c>
      <c r="H152" s="16">
        <v>5.68</v>
      </c>
      <c r="I152" s="15">
        <v>0.73</v>
      </c>
      <c r="J152" s="16">
        <v>0.89512499999999995</v>
      </c>
      <c r="K152" s="16">
        <v>0.95325000000000004</v>
      </c>
      <c r="L152" s="15">
        <v>9.6599999999999291E-3</v>
      </c>
      <c r="M152" s="16">
        <v>1.4904999999999865E-2</v>
      </c>
      <c r="N152" s="17">
        <v>1.8669999999999937E-2</v>
      </c>
      <c r="O152" s="15">
        <v>0.13565387277411306</v>
      </c>
      <c r="P152" s="16">
        <v>0.19047419769772672</v>
      </c>
      <c r="Q152" s="17">
        <v>0.22689779000883778</v>
      </c>
      <c r="R152" s="15">
        <v>8.6027258212204083E-2</v>
      </c>
      <c r="S152" s="16">
        <v>0.11293236918310445</v>
      </c>
      <c r="T152" s="17">
        <v>0.13579043797619628</v>
      </c>
      <c r="V152" s="29"/>
      <c r="W152" s="29"/>
      <c r="X152" s="29"/>
    </row>
    <row r="153" spans="2:24" hidden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idden="1" outlineLevel="1" x14ac:dyDescent="0.25">
      <c r="B156" s="12">
        <f>B150</f>
        <v>20</v>
      </c>
      <c r="C156" s="15">
        <v>31.263290960488959</v>
      </c>
      <c r="D156" s="16">
        <v>29.053049543000878</v>
      </c>
      <c r="E156" s="16">
        <v>28.405594266937207</v>
      </c>
      <c r="F156" s="15">
        <v>4.4210000000000003</v>
      </c>
      <c r="G156" s="16">
        <v>5.5119999999999996</v>
      </c>
      <c r="H156" s="16">
        <v>6.3914999999999997</v>
      </c>
      <c r="I156" s="15">
        <v>0.81062500000000004</v>
      </c>
      <c r="J156" s="16">
        <v>0.92537499999999995</v>
      </c>
      <c r="K156" s="16">
        <v>0.97287500000000005</v>
      </c>
      <c r="L156" s="15">
        <v>5.892499999999979E-2</v>
      </c>
      <c r="M156" s="16">
        <v>9.052499999999955E-2</v>
      </c>
      <c r="N156" s="17">
        <v>0.12499999999999946</v>
      </c>
      <c r="O156" s="15">
        <v>0.15800232603653661</v>
      </c>
      <c r="P156" s="16">
        <v>0.22259646410091372</v>
      </c>
      <c r="Q156" s="17">
        <v>0.28637964608920419</v>
      </c>
      <c r="R156" s="15">
        <v>9.3915486049038779E-2</v>
      </c>
      <c r="S156" s="16">
        <v>0.13360321989671819</v>
      </c>
      <c r="T156" s="17">
        <v>0.18408917920314982</v>
      </c>
      <c r="V156" s="29"/>
      <c r="W156" s="29"/>
      <c r="X156" s="29"/>
    </row>
    <row r="157" spans="2:24" hidden="1" outlineLevel="1" x14ac:dyDescent="0.25">
      <c r="B157" s="12">
        <f t="shared" ref="B157:B158" si="40">B151</f>
        <v>40</v>
      </c>
      <c r="C157" s="15">
        <v>29.266342274238973</v>
      </c>
      <c r="D157" s="16">
        <v>27.81581328111082</v>
      </c>
      <c r="E157" s="16">
        <v>35.023808695669075</v>
      </c>
      <c r="F157" s="15">
        <v>4.1310000000000002</v>
      </c>
      <c r="G157" s="16">
        <v>5.343</v>
      </c>
      <c r="H157" s="16">
        <v>6.1085000000000003</v>
      </c>
      <c r="I157" s="15">
        <v>0.77775000000000005</v>
      </c>
      <c r="J157" s="16">
        <v>0.91862500000000002</v>
      </c>
      <c r="K157" s="16">
        <v>0.96799999999999997</v>
      </c>
      <c r="L157" s="15">
        <v>2.5499999999999912E-2</v>
      </c>
      <c r="M157" s="16">
        <v>4.1712499999999798E-2</v>
      </c>
      <c r="N157" s="17">
        <v>5.5912499999999761E-2</v>
      </c>
      <c r="O157" s="15">
        <v>0.14045865107115146</v>
      </c>
      <c r="P157" s="16">
        <v>0.20714788201994017</v>
      </c>
      <c r="Q157" s="17">
        <v>0.26278277767983549</v>
      </c>
      <c r="R157" s="15">
        <v>8.2415596903096994E-2</v>
      </c>
      <c r="S157" s="16">
        <v>0.12428601986249031</v>
      </c>
      <c r="T157" s="17">
        <v>0.16266814468211513</v>
      </c>
      <c r="V157" s="29"/>
      <c r="W157" s="29"/>
      <c r="X157" s="29"/>
    </row>
    <row r="158" spans="2:24" hidden="1" outlineLevel="1" x14ac:dyDescent="0.25">
      <c r="B158" s="12">
        <f t="shared" si="40"/>
        <v>100</v>
      </c>
      <c r="C158" s="15">
        <v>29.304612149105285</v>
      </c>
      <c r="D158" s="16">
        <v>29.816193257270179</v>
      </c>
      <c r="E158" s="16">
        <v>30.890839910581498</v>
      </c>
      <c r="F158" s="15">
        <v>3.8860000000000001</v>
      </c>
      <c r="G158" s="16">
        <v>5.0709999999999997</v>
      </c>
      <c r="H158" s="16">
        <v>5.68</v>
      </c>
      <c r="I158" s="15">
        <v>0.73</v>
      </c>
      <c r="J158" s="16">
        <v>0.89512499999999995</v>
      </c>
      <c r="K158" s="16">
        <v>0.95325000000000004</v>
      </c>
      <c r="L158" s="15">
        <v>9.6599999999999291E-3</v>
      </c>
      <c r="M158" s="16">
        <v>1.4904999999999865E-2</v>
      </c>
      <c r="N158" s="17">
        <v>1.8669999999999937E-2</v>
      </c>
      <c r="O158" s="15">
        <v>0.13565387277411306</v>
      </c>
      <c r="P158" s="16">
        <v>0.19047419769772672</v>
      </c>
      <c r="Q158" s="17">
        <v>0.22689779000883778</v>
      </c>
      <c r="R158" s="15">
        <v>8.6027258212204083E-2</v>
      </c>
      <c r="S158" s="16">
        <v>0.11293236918310445</v>
      </c>
      <c r="T158" s="17">
        <v>0.13579043797619628</v>
      </c>
      <c r="V158" s="29"/>
      <c r="W158" s="29"/>
      <c r="X158" s="29"/>
    </row>
    <row r="159" spans="2:24" hidden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idden="1" outlineLevel="1" x14ac:dyDescent="0.25">
      <c r="B162" s="12">
        <f>B156</f>
        <v>20</v>
      </c>
      <c r="C162" s="15">
        <v>32.86033457077589</v>
      </c>
      <c r="D162" s="16">
        <v>30.67477000184493</v>
      </c>
      <c r="E162" s="16">
        <v>30.455108275032526</v>
      </c>
      <c r="F162" s="15">
        <v>4.4210000000000003</v>
      </c>
      <c r="G162" s="16">
        <v>5.5119999999999996</v>
      </c>
      <c r="H162" s="16">
        <v>6.3914999999999997</v>
      </c>
      <c r="I162" s="15">
        <v>0.81062500000000004</v>
      </c>
      <c r="J162" s="16">
        <v>0.92537499999999995</v>
      </c>
      <c r="K162" s="16">
        <v>0.97287500000000005</v>
      </c>
      <c r="L162" s="15">
        <v>5.892499999999979E-2</v>
      </c>
      <c r="M162" s="16">
        <v>9.052499999999955E-2</v>
      </c>
      <c r="N162" s="17">
        <v>0.12499999999999946</v>
      </c>
      <c r="O162" s="15">
        <v>0.15800232603653661</v>
      </c>
      <c r="P162" s="16">
        <v>0.22259646410091372</v>
      </c>
      <c r="Q162" s="17">
        <v>0.28637964608920419</v>
      </c>
      <c r="R162" s="15">
        <v>9.3915486049038779E-2</v>
      </c>
      <c r="S162" s="16">
        <v>0.13360321989671819</v>
      </c>
      <c r="T162" s="17">
        <v>0.18408917920314982</v>
      </c>
      <c r="V162" s="29"/>
      <c r="W162" s="29"/>
      <c r="X162" s="29"/>
    </row>
    <row r="163" spans="2:40" hidden="1" outlineLevel="1" x14ac:dyDescent="0.25">
      <c r="B163" s="12">
        <f t="shared" ref="B163:B164" si="41">B157</f>
        <v>40</v>
      </c>
      <c r="C163" s="15">
        <v>30.644633180533315</v>
      </c>
      <c r="D163" s="16">
        <v>29.45095481702478</v>
      </c>
      <c r="E163" s="16">
        <v>37.406326473932836</v>
      </c>
      <c r="F163" s="15">
        <v>4.1310000000000002</v>
      </c>
      <c r="G163" s="16">
        <v>5.343</v>
      </c>
      <c r="H163" s="16">
        <v>6.1085000000000003</v>
      </c>
      <c r="I163" s="15">
        <v>0.77775000000000005</v>
      </c>
      <c r="J163" s="16">
        <v>0.91862500000000002</v>
      </c>
      <c r="K163" s="16">
        <v>0.96799999999999997</v>
      </c>
      <c r="L163" s="15">
        <v>2.5499999999999912E-2</v>
      </c>
      <c r="M163" s="16">
        <v>4.1712499999999798E-2</v>
      </c>
      <c r="N163" s="17">
        <v>5.5912499999999761E-2</v>
      </c>
      <c r="O163" s="15">
        <v>0.14045865107115146</v>
      </c>
      <c r="P163" s="16">
        <v>0.20714788201994017</v>
      </c>
      <c r="Q163" s="17">
        <v>0.26278277767983549</v>
      </c>
      <c r="R163" s="15">
        <v>8.2415596903096994E-2</v>
      </c>
      <c r="S163" s="16">
        <v>0.12428601986249031</v>
      </c>
      <c r="T163" s="17">
        <v>0.16266814468211513</v>
      </c>
      <c r="V163" s="29"/>
      <c r="W163" s="29"/>
      <c r="X163" s="29"/>
    </row>
    <row r="164" spans="2:40" hidden="1" outlineLevel="1" x14ac:dyDescent="0.25">
      <c r="B164" s="12">
        <f t="shared" si="41"/>
        <v>100</v>
      </c>
      <c r="C164" s="15">
        <v>30.441269182688409</v>
      </c>
      <c r="D164" s="16">
        <v>31.742992189638091</v>
      </c>
      <c r="E164" s="16">
        <v>33.098233123432514</v>
      </c>
      <c r="F164" s="15">
        <v>3.8860000000000001</v>
      </c>
      <c r="G164" s="16">
        <v>5.0709999999999997</v>
      </c>
      <c r="H164" s="16">
        <v>5.68</v>
      </c>
      <c r="I164" s="15">
        <v>0.73</v>
      </c>
      <c r="J164" s="16">
        <v>0.89512499999999995</v>
      </c>
      <c r="K164" s="16">
        <v>0.95325000000000004</v>
      </c>
      <c r="L164" s="15">
        <v>9.6599999999999291E-3</v>
      </c>
      <c r="M164" s="16">
        <v>1.4904999999999865E-2</v>
      </c>
      <c r="N164" s="17">
        <v>1.8669999999999937E-2</v>
      </c>
      <c r="O164" s="15">
        <v>0.13565387277411306</v>
      </c>
      <c r="P164" s="16">
        <v>0.19047419769772672</v>
      </c>
      <c r="Q164" s="17">
        <v>0.22689779000883778</v>
      </c>
      <c r="R164" s="15">
        <v>8.6027258212204083E-2</v>
      </c>
      <c r="S164" s="16">
        <v>0.11293236918310445</v>
      </c>
      <c r="T164" s="17">
        <v>0.13579043797619628</v>
      </c>
      <c r="V164" s="29"/>
      <c r="W164" s="29"/>
      <c r="X164" s="29"/>
    </row>
    <row r="165" spans="2:40" hidden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29.242094721993801</v>
      </c>
      <c r="D168" s="16">
        <v>26.364124837973321</v>
      </c>
      <c r="E168" s="16">
        <v>24.979643414693204</v>
      </c>
      <c r="F168" s="15">
        <v>4.4210000000000003</v>
      </c>
      <c r="G168" s="16">
        <v>5.5119999999999996</v>
      </c>
      <c r="H168" s="16">
        <v>6.3914999999999997</v>
      </c>
      <c r="I168" s="15">
        <v>0.81062500000000004</v>
      </c>
      <c r="J168" s="16">
        <v>0.92537499999999995</v>
      </c>
      <c r="K168" s="16">
        <v>0.97287500000000005</v>
      </c>
      <c r="L168" s="15">
        <v>5.892499999999979E-2</v>
      </c>
      <c r="M168" s="16">
        <v>9.052499999999955E-2</v>
      </c>
      <c r="N168" s="17">
        <v>0.12499999999999946</v>
      </c>
      <c r="O168" s="15">
        <v>0.15800232603653661</v>
      </c>
      <c r="P168" s="16">
        <v>0.22259646410091372</v>
      </c>
      <c r="Q168" s="17">
        <v>0.28637964608920419</v>
      </c>
      <c r="R168" s="15">
        <v>9.3915486049038779E-2</v>
      </c>
      <c r="S168" s="16">
        <v>0.13360321989671819</v>
      </c>
      <c r="T168" s="17">
        <v>0.18408917920314982</v>
      </c>
      <c r="V168" s="29">
        <f>$C$84</f>
        <v>28.479788039756418</v>
      </c>
      <c r="W168" s="29">
        <f>$D$84</f>
        <v>25.641822778805238</v>
      </c>
      <c r="X168" s="29">
        <f>$E$84</f>
        <v>23.584205877055251</v>
      </c>
      <c r="Z168" s="29">
        <f>C168/V168</f>
        <v>1.026766585522801</v>
      </c>
      <c r="AA168" s="29">
        <f t="shared" ref="AA168:AA170" si="42">D168/W168</f>
        <v>1.0281689045821312</v>
      </c>
      <c r="AB168" s="29">
        <f t="shared" ref="AB168:AB170" si="43">E168/X168</f>
        <v>1.0591683071676183</v>
      </c>
      <c r="AL168" s="29"/>
      <c r="AM168" s="29"/>
      <c r="AN168" s="29"/>
    </row>
    <row r="169" spans="2:40" x14ac:dyDescent="0.25">
      <c r="B169" s="12">
        <f t="shared" ref="B169:B170" si="44">B163</f>
        <v>40</v>
      </c>
      <c r="C169" s="15">
        <v>27.325040430779261</v>
      </c>
      <c r="D169" s="16">
        <v>25.161157759447747</v>
      </c>
      <c r="E169" s="16">
        <v>30.627943943955149</v>
      </c>
      <c r="F169" s="15">
        <v>4.1310000000000002</v>
      </c>
      <c r="G169" s="16">
        <v>5.343</v>
      </c>
      <c r="H169" s="16">
        <v>6.1085000000000003</v>
      </c>
      <c r="I169" s="15">
        <v>0.77775000000000005</v>
      </c>
      <c r="J169" s="16">
        <v>0.91862500000000002</v>
      </c>
      <c r="K169" s="16">
        <v>0.96799999999999997</v>
      </c>
      <c r="L169" s="15">
        <v>2.5499999999999912E-2</v>
      </c>
      <c r="M169" s="16">
        <v>4.1712499999999798E-2</v>
      </c>
      <c r="N169" s="17">
        <v>5.5912499999999761E-2</v>
      </c>
      <c r="O169" s="15">
        <v>0.14045865107115146</v>
      </c>
      <c r="P169" s="16">
        <v>0.20714788201994017</v>
      </c>
      <c r="Q169" s="17">
        <v>0.26278277767983549</v>
      </c>
      <c r="R169" s="15">
        <v>8.2415596903096994E-2</v>
      </c>
      <c r="S169" s="16">
        <v>0.12428601986249031</v>
      </c>
      <c r="T169" s="17">
        <v>0.16266814468211513</v>
      </c>
      <c r="V169" s="29">
        <f>$C$85</f>
        <v>26.718138862953396</v>
      </c>
      <c r="W169" s="29">
        <f>$D$85</f>
        <v>24.101313656309809</v>
      </c>
      <c r="X169" s="29">
        <f>$E$85</f>
        <v>28.6522001774761</v>
      </c>
      <c r="Z169" s="29">
        <f t="shared" ref="Z169:Z170" si="45">C169/V169</f>
        <v>1.0227149642023674</v>
      </c>
      <c r="AA169" s="29">
        <f t="shared" si="42"/>
        <v>1.0439745367514632</v>
      </c>
      <c r="AB169" s="29">
        <f t="shared" si="43"/>
        <v>1.0689560925248669</v>
      </c>
      <c r="AL169" s="29"/>
      <c r="AM169" s="29"/>
      <c r="AN169" s="29"/>
    </row>
    <row r="170" spans="2:40" x14ac:dyDescent="0.25">
      <c r="B170" s="12">
        <f t="shared" si="44"/>
        <v>100</v>
      </c>
      <c r="C170" s="15">
        <v>27.696201658190802</v>
      </c>
      <c r="D170" s="16">
        <v>26.79450052063509</v>
      </c>
      <c r="E170" s="16">
        <v>27.471868436055463</v>
      </c>
      <c r="F170" s="15">
        <v>3.8860000000000001</v>
      </c>
      <c r="G170" s="16">
        <v>5.0709999999999997</v>
      </c>
      <c r="H170" s="16">
        <v>5.68</v>
      </c>
      <c r="I170" s="15">
        <v>0.73</v>
      </c>
      <c r="J170" s="16">
        <v>0.89512499999999995</v>
      </c>
      <c r="K170" s="16">
        <v>0.95325000000000004</v>
      </c>
      <c r="L170" s="15">
        <v>9.6599999999999291E-3</v>
      </c>
      <c r="M170" s="16">
        <v>1.4904999999999865E-2</v>
      </c>
      <c r="N170" s="17">
        <v>1.8669999999999937E-2</v>
      </c>
      <c r="O170" s="15">
        <v>0.13565387277411306</v>
      </c>
      <c r="P170" s="16">
        <v>0.19047419769772672</v>
      </c>
      <c r="Q170" s="17">
        <v>0.22689779000883778</v>
      </c>
      <c r="R170" s="15">
        <v>8.6027258212204083E-2</v>
      </c>
      <c r="S170" s="16">
        <v>0.11293236918310445</v>
      </c>
      <c r="T170" s="17">
        <v>0.13579043797619628</v>
      </c>
      <c r="V170" s="29">
        <f>$C$86</f>
        <v>26.881625438859427</v>
      </c>
      <c r="W170" s="29">
        <f>$D$86</f>
        <v>25.694999751713119</v>
      </c>
      <c r="X170" s="29">
        <f>$E$86</f>
        <v>26.261070614246073</v>
      </c>
      <c r="Z170" s="29">
        <f t="shared" si="45"/>
        <v>1.0303023424377398</v>
      </c>
      <c r="AA170" s="29">
        <f t="shared" si="42"/>
        <v>1.0427904564913906</v>
      </c>
      <c r="AB170" s="29">
        <f t="shared" si="43"/>
        <v>1.0461061865906014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29.249150759597427</v>
      </c>
      <c r="D174" s="16">
        <v>26.04329317196737</v>
      </c>
      <c r="E174" s="16">
        <v>24.50710073242853</v>
      </c>
      <c r="F174" s="15">
        <v>4.4210000000000003</v>
      </c>
      <c r="G174" s="16">
        <v>5.5119999999999996</v>
      </c>
      <c r="H174" s="16">
        <v>6.3914999999999997</v>
      </c>
      <c r="I174" s="15">
        <v>0.81062500000000004</v>
      </c>
      <c r="J174" s="16">
        <v>0.92537499999999995</v>
      </c>
      <c r="K174" s="16">
        <v>0.97287500000000005</v>
      </c>
      <c r="L174" s="15">
        <v>5.892499999999979E-2</v>
      </c>
      <c r="M174" s="16">
        <v>9.052499999999955E-2</v>
      </c>
      <c r="N174" s="17">
        <v>0.12499999999999946</v>
      </c>
      <c r="O174" s="15">
        <v>0.15800232603653661</v>
      </c>
      <c r="P174" s="16">
        <v>0.22259646410091372</v>
      </c>
      <c r="Q174" s="17">
        <v>0.28637964608920419</v>
      </c>
      <c r="R174" s="15">
        <v>9.3915486049038779E-2</v>
      </c>
      <c r="S174" s="16">
        <v>0.13360321989671819</v>
      </c>
      <c r="T174" s="17">
        <v>0.18408917920314982</v>
      </c>
      <c r="V174" s="29">
        <f>$C$6</f>
        <v>28.87057856857545</v>
      </c>
      <c r="W174" s="29">
        <f>$D$6</f>
        <v>25.69228794607827</v>
      </c>
      <c r="X174" s="29">
        <f>$E$6</f>
        <v>24.130827528019658</v>
      </c>
      <c r="Z174" s="29">
        <f>C174/V174</f>
        <v>1.0131127330934073</v>
      </c>
      <c r="AA174" s="29">
        <f t="shared" ref="AA174:AA176" si="46">D174/W174</f>
        <v>1.0136618905496377</v>
      </c>
      <c r="AB174" s="29">
        <f t="shared" ref="AB174:AB176" si="47">E174/X174</f>
        <v>1.0155930501750079</v>
      </c>
      <c r="AL174" s="29"/>
      <c r="AM174" s="29"/>
      <c r="AN174" s="29"/>
    </row>
    <row r="175" spans="2:40" x14ac:dyDescent="0.25">
      <c r="B175" s="12">
        <f t="shared" ref="B175:B176" si="48">B169</f>
        <v>40</v>
      </c>
      <c r="C175" s="15">
        <v>27.084251349817084</v>
      </c>
      <c r="D175" s="16">
        <v>25.157140453653742</v>
      </c>
      <c r="E175" s="16">
        <v>28.349162804878294</v>
      </c>
      <c r="F175" s="15">
        <v>4.1310000000000002</v>
      </c>
      <c r="G175" s="16">
        <v>5.343</v>
      </c>
      <c r="H175" s="16">
        <v>6.1085000000000003</v>
      </c>
      <c r="I175" s="15">
        <v>0.77775000000000005</v>
      </c>
      <c r="J175" s="16">
        <v>0.91862500000000002</v>
      </c>
      <c r="K175" s="16">
        <v>0.96799999999999997</v>
      </c>
      <c r="L175" s="15">
        <v>2.5499999999999912E-2</v>
      </c>
      <c r="M175" s="16">
        <v>4.1712499999999798E-2</v>
      </c>
      <c r="N175" s="17">
        <v>5.5912499999999761E-2</v>
      </c>
      <c r="O175" s="15">
        <v>0.14045865107115146</v>
      </c>
      <c r="P175" s="16">
        <v>0.20714788201994017</v>
      </c>
      <c r="Q175" s="17">
        <v>0.26278277767983549</v>
      </c>
      <c r="R175" s="15">
        <v>8.2415596903096994E-2</v>
      </c>
      <c r="S175" s="16">
        <v>0.12428601986249031</v>
      </c>
      <c r="T175" s="17">
        <v>0.16266814468211513</v>
      </c>
      <c r="V175" s="29">
        <f>$C$7</f>
        <v>26.293004942890732</v>
      </c>
      <c r="W175" s="29">
        <f>$D$7</f>
        <v>24.335540768807274</v>
      </c>
      <c r="X175" s="29">
        <f>$E$7</f>
        <v>28.050885589977387</v>
      </c>
      <c r="Z175" s="29">
        <f t="shared" ref="Z175:Z176" si="49">C175/V175</f>
        <v>1.0300934187113631</v>
      </c>
      <c r="AA175" s="29">
        <f t="shared" si="46"/>
        <v>1.0337613079015517</v>
      </c>
      <c r="AB175" s="29">
        <f t="shared" si="47"/>
        <v>1.0106334330851743</v>
      </c>
      <c r="AL175" s="29"/>
      <c r="AM175" s="29"/>
      <c r="AN175" s="29"/>
    </row>
    <row r="176" spans="2:40" x14ac:dyDescent="0.25">
      <c r="B176" s="12">
        <f t="shared" si="48"/>
        <v>100</v>
      </c>
      <c r="C176" s="15">
        <v>27.693464553347912</v>
      </c>
      <c r="D176" s="16">
        <v>26.10371164042472</v>
      </c>
      <c r="E176" s="16">
        <v>27.305787164793422</v>
      </c>
      <c r="F176" s="15">
        <v>3.8860000000000001</v>
      </c>
      <c r="G176" s="16">
        <v>5.0709999999999997</v>
      </c>
      <c r="H176" s="16">
        <v>5.68</v>
      </c>
      <c r="I176" s="15">
        <v>0.73</v>
      </c>
      <c r="J176" s="16">
        <v>0.89512499999999995</v>
      </c>
      <c r="K176" s="16">
        <v>0.95325000000000004</v>
      </c>
      <c r="L176" s="15">
        <v>9.6599999999999291E-3</v>
      </c>
      <c r="M176" s="16">
        <v>1.4904999999999865E-2</v>
      </c>
      <c r="N176" s="17">
        <v>1.8669999999999937E-2</v>
      </c>
      <c r="O176" s="15">
        <v>0.13565387277411306</v>
      </c>
      <c r="P176" s="16">
        <v>0.19047419769772672</v>
      </c>
      <c r="Q176" s="17">
        <v>0.22689779000883778</v>
      </c>
      <c r="R176" s="15">
        <v>8.6027258212204083E-2</v>
      </c>
      <c r="S176" s="16">
        <v>0.11293236918310445</v>
      </c>
      <c r="T176" s="17">
        <v>0.13579043797619628</v>
      </c>
      <c r="V176" s="29">
        <f>$C$8</f>
        <v>27.062898870462668</v>
      </c>
      <c r="W176" s="29">
        <f>$D$8</f>
        <v>25.746706395806648</v>
      </c>
      <c r="X176" s="29">
        <f>$E$8</f>
        <v>26.632229233888104</v>
      </c>
      <c r="Z176" s="29">
        <f t="shared" si="49"/>
        <v>1.0233000051437011</v>
      </c>
      <c r="AA176" s="29">
        <f t="shared" si="46"/>
        <v>1.0138660549093075</v>
      </c>
      <c r="AB176" s="29">
        <f t="shared" si="47"/>
        <v>1.0252910834083784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idden="1" outlineLevel="1" x14ac:dyDescent="0.25">
      <c r="B180" s="12">
        <f>B174</f>
        <v>20</v>
      </c>
      <c r="C180" s="15">
        <v>29.236230013208178</v>
      </c>
      <c r="D180" s="16">
        <v>25.978094230651667</v>
      </c>
      <c r="E180" s="16">
        <v>23.769665013093352</v>
      </c>
      <c r="F180" s="15">
        <v>3.6945000000000001</v>
      </c>
      <c r="G180" s="16">
        <v>4.3639999999999999</v>
      </c>
      <c r="H180" s="16">
        <v>4.8685</v>
      </c>
      <c r="I180" s="15">
        <v>0.72612500000000002</v>
      </c>
      <c r="J180" s="16">
        <v>0.83287500000000003</v>
      </c>
      <c r="K180" s="16">
        <v>0.88749999999999996</v>
      </c>
      <c r="L180" s="15">
        <v>3.9500000000000035E-2</v>
      </c>
      <c r="M180" s="16">
        <v>5.1624999999999886E-2</v>
      </c>
      <c r="N180" s="17">
        <v>6.5924999999999762E-2</v>
      </c>
      <c r="O180" s="15">
        <v>0.12445773740148795</v>
      </c>
      <c r="P180" s="16">
        <v>0.1542025599400601</v>
      </c>
      <c r="Q180" s="17">
        <v>0.1858700216450212</v>
      </c>
      <c r="R180" s="15">
        <v>7.6665713453213533E-2</v>
      </c>
      <c r="S180" s="16">
        <v>9.3089201076701239E-2</v>
      </c>
      <c r="T180" s="17">
        <v>0.11812886002886018</v>
      </c>
    </row>
    <row r="181" spans="2:20" hidden="1" outlineLevel="1" x14ac:dyDescent="0.25">
      <c r="B181" s="12">
        <f t="shared" ref="B181:B182" si="50">B175</f>
        <v>40</v>
      </c>
      <c r="C181" s="15">
        <v>27.16738677933818</v>
      </c>
      <c r="D181" s="16">
        <v>24.389833888576852</v>
      </c>
      <c r="E181" s="16">
        <v>28.177496834824847</v>
      </c>
      <c r="F181" s="15">
        <v>3.5274999999999999</v>
      </c>
      <c r="G181" s="16">
        <v>4.4074999999999998</v>
      </c>
      <c r="H181" s="16">
        <v>4.931</v>
      </c>
      <c r="I181" s="15">
        <v>0.69125000000000003</v>
      </c>
      <c r="J181" s="16">
        <v>0.82050000000000001</v>
      </c>
      <c r="K181" s="16">
        <v>0.875</v>
      </c>
      <c r="L181" s="15">
        <v>1.90625E-2</v>
      </c>
      <c r="M181" s="16">
        <v>2.8137499999999937E-2</v>
      </c>
      <c r="N181" s="17">
        <v>3.5774999999999821E-2</v>
      </c>
      <c r="O181" s="15">
        <v>0.1206264138639144</v>
      </c>
      <c r="P181" s="16">
        <v>0.1639894425019425</v>
      </c>
      <c r="Q181" s="17">
        <v>0.19804157370407302</v>
      </c>
      <c r="R181" s="15">
        <v>7.8579198579198734E-2</v>
      </c>
      <c r="S181" s="16">
        <v>0.11181410117660143</v>
      </c>
      <c r="T181" s="17">
        <v>0.14098823260073276</v>
      </c>
    </row>
    <row r="182" spans="2:20" hidden="1" outlineLevel="1" x14ac:dyDescent="0.25">
      <c r="B182" s="12">
        <f t="shared" si="50"/>
        <v>100</v>
      </c>
      <c r="C182" s="15">
        <v>27.607658160633029</v>
      </c>
      <c r="D182" s="16">
        <v>26.411815271974504</v>
      </c>
      <c r="E182" s="16">
        <v>26.825796433487923</v>
      </c>
      <c r="F182" s="15">
        <v>3.391</v>
      </c>
      <c r="G182" s="16">
        <v>4.3605</v>
      </c>
      <c r="H182" s="16">
        <v>5.0594999999999999</v>
      </c>
      <c r="I182" s="15">
        <v>0.63412500000000005</v>
      </c>
      <c r="J182" s="16">
        <v>0.77437500000000004</v>
      </c>
      <c r="K182" s="16">
        <v>0.83150000000000002</v>
      </c>
      <c r="L182" s="15">
        <v>8.5449999999999415E-3</v>
      </c>
      <c r="M182" s="16">
        <v>1.2629999999999895E-2</v>
      </c>
      <c r="N182" s="17">
        <v>1.7334999999999896E-2</v>
      </c>
      <c r="O182" s="15">
        <v>0.13239313603063629</v>
      </c>
      <c r="P182" s="16">
        <v>0.17911739718614689</v>
      </c>
      <c r="Q182" s="17">
        <v>0.23049575428656233</v>
      </c>
      <c r="R182" s="15">
        <v>9.8747919441669635E-2</v>
      </c>
      <c r="S182" s="16">
        <v>0.13465170385170405</v>
      </c>
      <c r="T182" s="17">
        <v>0.18660672872878734</v>
      </c>
    </row>
    <row r="183" spans="2:20" hidden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idden="1" outlineLevel="1" x14ac:dyDescent="0.25">
      <c r="B186" s="12">
        <f>B180</f>
        <v>20</v>
      </c>
      <c r="C186" s="15">
        <v>29.666358725310047</v>
      </c>
      <c r="D186" s="16">
        <v>26.590392977304504</v>
      </c>
      <c r="E186" s="16">
        <v>23.97485493725247</v>
      </c>
      <c r="F186" s="15">
        <v>3.3555000000000001</v>
      </c>
      <c r="G186" s="16">
        <v>4.1384999999999996</v>
      </c>
      <c r="H186" s="16">
        <v>4.9785000000000004</v>
      </c>
      <c r="I186" s="15">
        <v>0.64737500000000003</v>
      </c>
      <c r="J186" s="16">
        <v>0.73375000000000001</v>
      </c>
      <c r="K186" s="16">
        <v>0.78774999999999995</v>
      </c>
      <c r="L186" s="15">
        <v>3.8300000000000042E-2</v>
      </c>
      <c r="M186" s="16">
        <v>6.0174999999999756E-2</v>
      </c>
      <c r="N186" s="17">
        <v>9.1374999999999665E-2</v>
      </c>
      <c r="O186" s="15">
        <v>0.13272460317460352</v>
      </c>
      <c r="P186" s="16">
        <v>0.193613987401487</v>
      </c>
      <c r="Q186" s="17">
        <v>0.26014110889110792</v>
      </c>
      <c r="R186" s="15">
        <v>9.5790079365079578E-2</v>
      </c>
      <c r="S186" s="16">
        <v>0.14695444000444011</v>
      </c>
      <c r="T186" s="17">
        <v>0.21106982878232833</v>
      </c>
    </row>
    <row r="187" spans="2:20" hidden="1" outlineLevel="1" x14ac:dyDescent="0.25">
      <c r="B187" s="12">
        <f t="shared" ref="B187:B188" si="51">B181</f>
        <v>40</v>
      </c>
      <c r="C187" s="15">
        <v>27.493669361714986</v>
      </c>
      <c r="D187" s="16">
        <v>24.649957612307528</v>
      </c>
      <c r="E187" s="16">
        <v>30.031864966807088</v>
      </c>
      <c r="F187" s="15">
        <v>3.3645</v>
      </c>
      <c r="G187" s="16">
        <v>4.6254999999999997</v>
      </c>
      <c r="H187" s="16">
        <v>5.9569999999999999</v>
      </c>
      <c r="I187" s="15">
        <v>0.60224999999999995</v>
      </c>
      <c r="J187" s="16">
        <v>0.71012500000000001</v>
      </c>
      <c r="K187" s="16">
        <v>0.77562500000000001</v>
      </c>
      <c r="L187" s="15">
        <v>2.3887499999999916E-2</v>
      </c>
      <c r="M187" s="16">
        <v>4.4624999999999804E-2</v>
      </c>
      <c r="N187" s="17">
        <v>7.1362499999999884E-2</v>
      </c>
      <c r="O187" s="15">
        <v>0.16082665806415813</v>
      </c>
      <c r="P187" s="16">
        <v>0.2617332944832938</v>
      </c>
      <c r="Q187" s="17">
        <v>0.3598171450281738</v>
      </c>
      <c r="R187" s="15">
        <v>0.12770940309690335</v>
      </c>
      <c r="S187" s="16">
        <v>0.22509805056055016</v>
      </c>
      <c r="T187" s="17">
        <v>0.32421078125305974</v>
      </c>
    </row>
    <row r="188" spans="2:20" hidden="1" outlineLevel="1" x14ac:dyDescent="0.25">
      <c r="B188" s="12">
        <f t="shared" si="51"/>
        <v>100</v>
      </c>
      <c r="C188" s="15">
        <v>28.320583476374402</v>
      </c>
      <c r="D188" s="16">
        <v>28.148558582187011</v>
      </c>
      <c r="E188" s="16">
        <v>28.646437942179034</v>
      </c>
      <c r="F188" s="15">
        <v>3.5760000000000001</v>
      </c>
      <c r="G188" s="16">
        <v>5.6479999999999997</v>
      </c>
      <c r="H188" s="16">
        <v>8.1434999999999995</v>
      </c>
      <c r="I188" s="15">
        <v>0.54549999999999998</v>
      </c>
      <c r="J188" s="16">
        <v>0.65949999999999998</v>
      </c>
      <c r="K188" s="16">
        <v>0.72024999999999995</v>
      </c>
      <c r="L188" s="15">
        <v>1.3939999999999902E-2</v>
      </c>
      <c r="M188" s="16">
        <v>3.0100000000000057E-2</v>
      </c>
      <c r="N188" s="17">
        <v>5.2625000000000088E-2</v>
      </c>
      <c r="O188" s="15">
        <v>0.20979666167166153</v>
      </c>
      <c r="P188" s="16">
        <v>0.3670505813781158</v>
      </c>
      <c r="Q188" s="17">
        <v>0.50981688965149907</v>
      </c>
      <c r="R188" s="15">
        <v>0.18392570901320915</v>
      </c>
      <c r="S188" s="16">
        <v>0.34002377481050067</v>
      </c>
      <c r="T188" s="17">
        <v>0.48812135276372315</v>
      </c>
    </row>
    <row r="189" spans="2:20" hidden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idden="1" outlineLevel="1" x14ac:dyDescent="0.25">
      <c r="B192" s="12">
        <f>B186</f>
        <v>20</v>
      </c>
      <c r="C192" s="15">
        <v>30.706449540394537</v>
      </c>
      <c r="D192" s="16">
        <v>27.821279494316261</v>
      </c>
      <c r="E192" s="16">
        <v>24.972614746503336</v>
      </c>
      <c r="F192" s="15">
        <v>3.3944999999999999</v>
      </c>
      <c r="G192" s="16">
        <v>4.5609999999999999</v>
      </c>
      <c r="H192" s="16">
        <v>5.8034999999999997</v>
      </c>
      <c r="I192" s="15">
        <v>0.59075</v>
      </c>
      <c r="J192" s="16">
        <v>0.67662500000000003</v>
      </c>
      <c r="K192" s="16">
        <v>0.74224999999999997</v>
      </c>
      <c r="L192" s="15">
        <v>5.1574999999999829E-2</v>
      </c>
      <c r="M192" s="16">
        <v>9.2724999999999516E-2</v>
      </c>
      <c r="N192" s="17">
        <v>0.14172500000000002</v>
      </c>
      <c r="O192" s="15">
        <v>0.18709727633477621</v>
      </c>
      <c r="P192" s="16">
        <v>0.28451686369186302</v>
      </c>
      <c r="Q192" s="17">
        <v>0.37281950794303692</v>
      </c>
      <c r="R192" s="15">
        <v>0.15284247835497849</v>
      </c>
      <c r="S192" s="16">
        <v>0.24272492229992196</v>
      </c>
      <c r="T192" s="17">
        <v>0.32845729633928111</v>
      </c>
    </row>
    <row r="193" spans="2:20" hidden="1" outlineLevel="1" x14ac:dyDescent="0.25">
      <c r="B193" s="12">
        <f t="shared" ref="B193:B194" si="52">B187</f>
        <v>40</v>
      </c>
      <c r="C193" s="15">
        <v>28.802068861685001</v>
      </c>
      <c r="D193" s="16">
        <v>26.269428204473087</v>
      </c>
      <c r="E193" s="16">
        <v>31.620151665732198</v>
      </c>
      <c r="F193" s="15">
        <v>3.6894999999999998</v>
      </c>
      <c r="G193" s="16">
        <v>5.8274999999999997</v>
      </c>
      <c r="H193" s="16">
        <v>8.1059999999999999</v>
      </c>
      <c r="I193" s="15">
        <v>0.54374999999999996</v>
      </c>
      <c r="J193" s="16">
        <v>0.64800000000000002</v>
      </c>
      <c r="K193" s="16">
        <v>0.72924999999999995</v>
      </c>
      <c r="L193" s="15">
        <v>3.7862499999999813E-2</v>
      </c>
      <c r="M193" s="16">
        <v>8.0887500000000015E-2</v>
      </c>
      <c r="N193" s="17">
        <v>0.12972500000000003</v>
      </c>
      <c r="O193" s="15">
        <v>0.24959909534909497</v>
      </c>
      <c r="P193" s="16">
        <v>0.41507933688043902</v>
      </c>
      <c r="Q193" s="17">
        <v>0.52837096809494333</v>
      </c>
      <c r="R193" s="15">
        <v>0.22015219363969352</v>
      </c>
      <c r="S193" s="16">
        <v>0.38339445509555758</v>
      </c>
      <c r="T193" s="17">
        <v>0.49927357036668207</v>
      </c>
    </row>
    <row r="194" spans="2:20" hidden="1" outlineLevel="1" x14ac:dyDescent="0.25">
      <c r="B194" s="12">
        <f t="shared" si="52"/>
        <v>100</v>
      </c>
      <c r="C194" s="15">
        <v>29.36218620521889</v>
      </c>
      <c r="D194" s="16">
        <v>31.256534936367302</v>
      </c>
      <c r="E194" s="16">
        <v>31.519653654964433</v>
      </c>
      <c r="F194" s="15">
        <v>4.6280000000000001</v>
      </c>
      <c r="G194" s="16">
        <v>8.6984999999999992</v>
      </c>
      <c r="H194" s="16">
        <v>13.317500000000001</v>
      </c>
      <c r="I194" s="15">
        <v>0.49137500000000001</v>
      </c>
      <c r="J194" s="16">
        <v>0.60237499999999999</v>
      </c>
      <c r="K194" s="16">
        <v>0.67625000000000002</v>
      </c>
      <c r="L194" s="15">
        <v>2.6625000000000027E-2</v>
      </c>
      <c r="M194" s="16">
        <v>6.2890000000000015E-2</v>
      </c>
      <c r="N194" s="17">
        <v>0.10612499999999994</v>
      </c>
      <c r="O194" s="15">
        <v>0.35566213237527805</v>
      </c>
      <c r="P194" s="16">
        <v>0.57680816143481006</v>
      </c>
      <c r="Q194" s="17">
        <v>0.70240354127734517</v>
      </c>
      <c r="R194" s="15">
        <v>0.33550979621169985</v>
      </c>
      <c r="S194" s="16">
        <v>0.55854592269039516</v>
      </c>
      <c r="T194" s="17">
        <v>0.68724744320438891</v>
      </c>
    </row>
    <row r="195" spans="2:20" hidden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idden="1" outlineLevel="1" x14ac:dyDescent="0.25">
      <c r="B198" s="12">
        <f>B192</f>
        <v>20</v>
      </c>
      <c r="C198" s="15">
        <v>31.538995648518938</v>
      </c>
      <c r="D198" s="16">
        <v>29.118928320049253</v>
      </c>
      <c r="E198" s="16">
        <v>26.561362327222309</v>
      </c>
      <c r="F198" s="15">
        <v>3.6764999999999999</v>
      </c>
      <c r="G198" s="16">
        <v>5.2545000000000002</v>
      </c>
      <c r="H198" s="16">
        <v>6.851</v>
      </c>
      <c r="I198" s="15">
        <v>0.55612499999999998</v>
      </c>
      <c r="J198" s="16">
        <v>0.64762500000000001</v>
      </c>
      <c r="K198" s="16">
        <v>0.72587500000000005</v>
      </c>
      <c r="L198" s="15">
        <v>7.2599999999999679E-2</v>
      </c>
      <c r="M198" s="16">
        <v>0.13319999999999985</v>
      </c>
      <c r="N198" s="17">
        <v>0.19737500000000027</v>
      </c>
      <c r="O198" s="15">
        <v>0.25554443889443851</v>
      </c>
      <c r="P198" s="16">
        <v>0.37916814574314506</v>
      </c>
      <c r="Q198" s="17">
        <v>0.46578120874223816</v>
      </c>
      <c r="R198" s="15">
        <v>0.22118530081030063</v>
      </c>
      <c r="S198" s="16">
        <v>0.33738482767232697</v>
      </c>
      <c r="T198" s="17">
        <v>0.42247019108342637</v>
      </c>
    </row>
    <row r="199" spans="2:20" hidden="1" outlineLevel="1" x14ac:dyDescent="0.25">
      <c r="B199" s="12">
        <f t="shared" ref="B199:B200" si="53">B193</f>
        <v>40</v>
      </c>
      <c r="C199" s="15">
        <v>30.716229041134749</v>
      </c>
      <c r="D199" s="16">
        <v>29.196925312468494</v>
      </c>
      <c r="E199" s="16">
        <v>37.048874956669586</v>
      </c>
      <c r="F199" s="15">
        <v>4.4560000000000004</v>
      </c>
      <c r="G199" s="16">
        <v>7.46</v>
      </c>
      <c r="H199" s="16">
        <v>10.429</v>
      </c>
      <c r="I199" s="15">
        <v>0.51749999999999996</v>
      </c>
      <c r="J199" s="16">
        <v>0.623</v>
      </c>
      <c r="K199" s="16">
        <v>0.71225000000000005</v>
      </c>
      <c r="L199" s="15">
        <v>5.9649999999999752E-2</v>
      </c>
      <c r="M199" s="16">
        <v>0.12420000000000005</v>
      </c>
      <c r="N199" s="17">
        <v>0.18949999999999995</v>
      </c>
      <c r="O199" s="15">
        <v>0.36494852096432906</v>
      </c>
      <c r="P199" s="16">
        <v>0.53972902571284931</v>
      </c>
      <c r="Q199" s="17">
        <v>0.63175046277554159</v>
      </c>
      <c r="R199" s="15">
        <v>0.33873699964251408</v>
      </c>
      <c r="S199" s="16">
        <v>0.51225521304675725</v>
      </c>
      <c r="T199" s="17">
        <v>0.6050011234188224</v>
      </c>
    </row>
    <row r="200" spans="2:20" hidden="1" outlineLevel="1" x14ac:dyDescent="0.25">
      <c r="B200" s="12">
        <f t="shared" si="53"/>
        <v>100</v>
      </c>
      <c r="C200" s="15">
        <v>31.862270210257542</v>
      </c>
      <c r="D200" s="16">
        <v>35.734166175591</v>
      </c>
      <c r="E200" s="16">
        <v>38.567720315393714</v>
      </c>
      <c r="F200" s="15">
        <v>6.6014999999999997</v>
      </c>
      <c r="G200" s="16">
        <v>12.577999999999999</v>
      </c>
      <c r="H200" s="16">
        <v>18.995999999999999</v>
      </c>
      <c r="I200" s="15">
        <v>0.46937499999999999</v>
      </c>
      <c r="J200" s="16">
        <v>0.58062499999999995</v>
      </c>
      <c r="K200" s="16">
        <v>0.66312499999999996</v>
      </c>
      <c r="L200" s="15">
        <v>4.7240000000000053E-2</v>
      </c>
      <c r="M200" s="16">
        <v>0.10255499999999987</v>
      </c>
      <c r="N200" s="17">
        <v>0.16343499999999972</v>
      </c>
      <c r="O200" s="15">
        <v>0.51626541436396101</v>
      </c>
      <c r="P200" s="16">
        <v>0.70513150253917345</v>
      </c>
      <c r="Q200" s="17">
        <v>0.79613115555038849</v>
      </c>
      <c r="R200" s="15">
        <v>0.49959087410512165</v>
      </c>
      <c r="S200" s="16">
        <v>0.68998359509632479</v>
      </c>
      <c r="T200" s="17">
        <v>0.78306567599548249</v>
      </c>
    </row>
    <row r="201" spans="2:20" hidden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idden="1" outlineLevel="1" x14ac:dyDescent="0.25">
      <c r="B204" s="12">
        <f>B198</f>
        <v>20</v>
      </c>
      <c r="C204" s="15">
        <v>33.040940313599449</v>
      </c>
      <c r="D204" s="16">
        <v>30.455923623154025</v>
      </c>
      <c r="E204" s="16">
        <v>28.862127511047234</v>
      </c>
      <c r="F204" s="15">
        <v>4.1544999999999996</v>
      </c>
      <c r="G204" s="16">
        <v>6.0759999999999996</v>
      </c>
      <c r="H204" s="16">
        <v>7.88</v>
      </c>
      <c r="I204" s="15">
        <v>0.54462500000000003</v>
      </c>
      <c r="J204" s="16">
        <v>0.64112499999999994</v>
      </c>
      <c r="K204" s="16">
        <v>0.71962499999999996</v>
      </c>
      <c r="L204" s="15">
        <v>9.8799999999999708E-2</v>
      </c>
      <c r="M204" s="16">
        <v>0.17557500000000001</v>
      </c>
      <c r="N204" s="17">
        <v>0.25007500000000021</v>
      </c>
      <c r="O204" s="15">
        <v>0.32652853951603922</v>
      </c>
      <c r="P204" s="16">
        <v>0.45366018878996789</v>
      </c>
      <c r="Q204" s="17">
        <v>0.53431942338707061</v>
      </c>
      <c r="R204" s="15">
        <v>0.29172692862692839</v>
      </c>
      <c r="S204" s="16">
        <v>0.41184884298707752</v>
      </c>
      <c r="T204" s="17">
        <v>0.49024659054181136</v>
      </c>
    </row>
    <row r="205" spans="2:20" hidden="1" outlineLevel="1" x14ac:dyDescent="0.25">
      <c r="B205" s="12">
        <f t="shared" ref="B205:B206" si="54">B199</f>
        <v>40</v>
      </c>
      <c r="C205" s="15">
        <v>32.288123110772077</v>
      </c>
      <c r="D205" s="16">
        <v>32.404448754373625</v>
      </c>
      <c r="E205" s="16">
        <v>40.81964959074098</v>
      </c>
      <c r="F205" s="15">
        <v>5.4960000000000004</v>
      </c>
      <c r="G205" s="16">
        <v>9.2174999999999994</v>
      </c>
      <c r="H205" s="16">
        <v>12.7645</v>
      </c>
      <c r="I205" s="15">
        <v>0.50524999999999998</v>
      </c>
      <c r="J205" s="16">
        <v>0.61637500000000001</v>
      </c>
      <c r="K205" s="16">
        <v>0.71</v>
      </c>
      <c r="L205" s="15">
        <v>8.6875000000000077E-2</v>
      </c>
      <c r="M205" s="16">
        <v>0.16879999999999989</v>
      </c>
      <c r="N205" s="17">
        <v>0.24811250000000015</v>
      </c>
      <c r="O205" s="15">
        <v>0.47081051821415576</v>
      </c>
      <c r="P205" s="16">
        <v>0.62454987439134313</v>
      </c>
      <c r="Q205" s="17">
        <v>0.69991218468740646</v>
      </c>
      <c r="R205" s="15">
        <v>0.44635736889314626</v>
      </c>
      <c r="S205" s="16">
        <v>0.59922980226349631</v>
      </c>
      <c r="T205" s="17">
        <v>0.67497020322191337</v>
      </c>
    </row>
    <row r="206" spans="2:20" hidden="1" outlineLevel="1" x14ac:dyDescent="0.25">
      <c r="B206" s="12">
        <f t="shared" si="54"/>
        <v>100</v>
      </c>
      <c r="C206" s="15">
        <v>35.918900894912809</v>
      </c>
      <c r="D206" s="16">
        <v>43.105751063985061</v>
      </c>
      <c r="E206" s="16">
        <v>49.291487446158285</v>
      </c>
      <c r="F206" s="15">
        <v>9.0184999999999995</v>
      </c>
      <c r="G206" s="16">
        <v>16.862500000000001</v>
      </c>
      <c r="H206" s="16">
        <v>24.830500000000001</v>
      </c>
      <c r="I206" s="15">
        <v>0.46112500000000001</v>
      </c>
      <c r="J206" s="16">
        <v>0.57974999999999999</v>
      </c>
      <c r="K206" s="16">
        <v>0.67025000000000001</v>
      </c>
      <c r="L206" s="15">
        <v>7.1740000000000012E-2</v>
      </c>
      <c r="M206" s="16">
        <v>0.14543500000000001</v>
      </c>
      <c r="N206" s="17">
        <v>0.22149500000000022</v>
      </c>
      <c r="O206" s="15">
        <v>0.63750253490947428</v>
      </c>
      <c r="P206" s="16">
        <v>0.78391501443451106</v>
      </c>
      <c r="Q206" s="17">
        <v>0.84445435772439947</v>
      </c>
      <c r="R206" s="15">
        <v>0.62253504834552675</v>
      </c>
      <c r="S206" s="16">
        <v>0.77085186088086055</v>
      </c>
      <c r="T206" s="17">
        <v>0.8321967620390408</v>
      </c>
    </row>
    <row r="207" spans="2:20" hidden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29.576048478864042</v>
      </c>
      <c r="D210" s="16">
        <v>26.418244740708822</v>
      </c>
      <c r="E210" s="16">
        <v>23.951534882102852</v>
      </c>
      <c r="F210" s="15">
        <v>3.7827500000000023</v>
      </c>
      <c r="G210" s="16">
        <v>4.9843333333333293</v>
      </c>
      <c r="H210" s="16">
        <v>6.1288333333333345</v>
      </c>
      <c r="I210" s="15">
        <v>0.6459374999999995</v>
      </c>
      <c r="J210" s="16">
        <v>0.74289583333333298</v>
      </c>
      <c r="K210" s="16">
        <v>0.80597916666666725</v>
      </c>
      <c r="L210" s="15">
        <v>5.9949999999999816E-2</v>
      </c>
      <c r="M210" s="16">
        <v>0.10063750000000002</v>
      </c>
      <c r="N210" s="17">
        <v>0.14524583333333332</v>
      </c>
      <c r="O210" s="15">
        <v>0.19739248689298011</v>
      </c>
      <c r="P210" s="16">
        <v>0.28129303494457314</v>
      </c>
      <c r="Q210" s="17">
        <v>0.35088515278294607</v>
      </c>
      <c r="R210" s="15">
        <v>0.15535433110992311</v>
      </c>
      <c r="S210" s="16">
        <v>0.22760090898953131</v>
      </c>
      <c r="T210" s="17">
        <v>0.2924103243298094</v>
      </c>
      <c r="V210" s="29">
        <f>$C$42</f>
        <v>28.114093570999845</v>
      </c>
      <c r="W210" s="29">
        <f>$D$42</f>
        <v>24.936591439959006</v>
      </c>
      <c r="X210" s="29">
        <f>$E$42</f>
        <v>22.945319663439868</v>
      </c>
      <c r="Z210" s="29">
        <f>C210/V210</f>
        <v>1.0520007840257111</v>
      </c>
      <c r="AA210" s="29">
        <f t="shared" ref="AA210:AA212" si="55">D210/W210</f>
        <v>1.0594168334640788</v>
      </c>
      <c r="AB210" s="29">
        <f t="shared" ref="AB210:AB212" si="56">E210/X210</f>
        <v>1.0438527435408209</v>
      </c>
      <c r="AL210" s="29"/>
      <c r="AM210" s="29"/>
      <c r="AN210" s="29"/>
    </row>
    <row r="211" spans="2:40" x14ac:dyDescent="0.25">
      <c r="B211" s="12">
        <f t="shared" ref="B211:B212" si="57">B205</f>
        <v>40</v>
      </c>
      <c r="C211" s="15">
        <v>27.52198986607667</v>
      </c>
      <c r="D211" s="16">
        <v>25.170834021038537</v>
      </c>
      <c r="E211" s="16">
        <v>30.262711445088129</v>
      </c>
      <c r="F211" s="15">
        <v>4.1107500000000021</v>
      </c>
      <c r="G211" s="16">
        <v>6.146833333333336</v>
      </c>
      <c r="H211" s="16">
        <v>8.049333333333335</v>
      </c>
      <c r="I211" s="15">
        <v>0.60629166666666656</v>
      </c>
      <c r="J211" s="16">
        <v>0.72277083333333247</v>
      </c>
      <c r="K211" s="16">
        <v>0.79502083333333351</v>
      </c>
      <c r="L211" s="15">
        <v>4.2139583333333334E-2</v>
      </c>
      <c r="M211" s="16">
        <v>8.139375000000007E-2</v>
      </c>
      <c r="N211" s="17">
        <v>0.12173125</v>
      </c>
      <c r="O211" s="15">
        <v>0.25121164292113407</v>
      </c>
      <c r="P211" s="16">
        <v>0.36870480933163458</v>
      </c>
      <c r="Q211" s="17">
        <v>0.44677918532832928</v>
      </c>
      <c r="R211" s="15">
        <v>0.21565846012575879</v>
      </c>
      <c r="S211" s="16">
        <v>0.32601294033424177</v>
      </c>
      <c r="T211" s="17">
        <v>0.40118534259055449</v>
      </c>
      <c r="V211" s="29">
        <f>$C$43</f>
        <v>25.992328997536099</v>
      </c>
      <c r="W211" s="29">
        <f>$D$43</f>
        <v>23.339670405488292</v>
      </c>
      <c r="X211" s="29">
        <f>$E$43</f>
        <v>27.744173622106544</v>
      </c>
      <c r="Z211" s="29">
        <f t="shared" ref="Z211:Z212" si="58">C211/V211</f>
        <v>1.0588504734872191</v>
      </c>
      <c r="AA211" s="29">
        <f t="shared" si="55"/>
        <v>1.0784571325874273</v>
      </c>
      <c r="AB211" s="29">
        <f t="shared" si="56"/>
        <v>1.0907771792840431</v>
      </c>
      <c r="AL211" s="29"/>
      <c r="AM211" s="29"/>
      <c r="AN211" s="29"/>
    </row>
    <row r="212" spans="2:40" x14ac:dyDescent="0.25">
      <c r="B212" s="12">
        <f t="shared" si="57"/>
        <v>100</v>
      </c>
      <c r="C212" s="15">
        <v>28.02913929213652</v>
      </c>
      <c r="D212" s="16">
        <v>28.077868754675649</v>
      </c>
      <c r="E212" s="16">
        <v>29.181689202824749</v>
      </c>
      <c r="F212" s="15">
        <v>5.1835000000000004</v>
      </c>
      <c r="G212" s="16">
        <v>8.8697499999999962</v>
      </c>
      <c r="H212" s="16">
        <v>12.671166666666668</v>
      </c>
      <c r="I212" s="15">
        <v>0.55525000000000024</v>
      </c>
      <c r="J212" s="16">
        <v>0.68195833333333378</v>
      </c>
      <c r="K212" s="16">
        <v>0.75243749999999954</v>
      </c>
      <c r="L212" s="15">
        <v>2.9625000000000016E-2</v>
      </c>
      <c r="M212" s="16">
        <v>6.1419166666666615E-2</v>
      </c>
      <c r="N212" s="17">
        <v>9.6614166666666668E-2</v>
      </c>
      <c r="O212" s="15">
        <v>0.33121229202085395</v>
      </c>
      <c r="P212" s="16">
        <v>0.46708280911174732</v>
      </c>
      <c r="Q212" s="17">
        <v>0.55169991474983915</v>
      </c>
      <c r="R212" s="15">
        <v>0.30438943422157183</v>
      </c>
      <c r="S212" s="16">
        <v>0.43449820441881437</v>
      </c>
      <c r="T212" s="17">
        <v>0.51883806678460309</v>
      </c>
      <c r="V212" s="29">
        <f>$C$44</f>
        <v>26.546387745409202</v>
      </c>
      <c r="W212" s="29">
        <f>$D$44</f>
        <v>24.963001092801854</v>
      </c>
      <c r="X212" s="29">
        <f>$E$44</f>
        <v>25.335015479997935</v>
      </c>
      <c r="Z212" s="29">
        <f t="shared" si="58"/>
        <v>1.0558551152400664</v>
      </c>
      <c r="AA212" s="29">
        <f t="shared" si="55"/>
        <v>1.1247793744948389</v>
      </c>
      <c r="AB212" s="29">
        <f t="shared" si="56"/>
        <v>1.1518323020510397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idden="1" outlineLevel="1" x14ac:dyDescent="0.25">
      <c r="B216" s="12">
        <f>B210</f>
        <v>20</v>
      </c>
      <c r="C216" s="15">
        <v>29.249150759597427</v>
      </c>
      <c r="D216" s="16">
        <v>26.04329317196737</v>
      </c>
      <c r="E216" s="16">
        <v>24.50710073242853</v>
      </c>
      <c r="F216" s="15">
        <v>4.4210000000000003</v>
      </c>
      <c r="G216" s="16">
        <v>5.5119999999999996</v>
      </c>
      <c r="H216" s="16">
        <v>6.3914999999999997</v>
      </c>
      <c r="I216" s="15">
        <v>0.81062500000000004</v>
      </c>
      <c r="J216" s="16">
        <v>0.92537499999999995</v>
      </c>
      <c r="K216" s="16">
        <v>0.97287500000000005</v>
      </c>
      <c r="L216" s="15">
        <v>5.892499999999979E-2</v>
      </c>
      <c r="M216" s="16">
        <v>9.052499999999955E-2</v>
      </c>
      <c r="N216" s="17">
        <v>0.12499999999999946</v>
      </c>
      <c r="O216" s="15">
        <v>0.15800232603653661</v>
      </c>
      <c r="P216" s="16">
        <v>0.22259646410091372</v>
      </c>
      <c r="Q216" s="17">
        <v>0.28637964608920419</v>
      </c>
      <c r="R216" s="15">
        <v>9.3915486049038779E-2</v>
      </c>
      <c r="S216" s="16">
        <v>0.13360321989671819</v>
      </c>
      <c r="T216" s="17">
        <v>0.18408917920314982</v>
      </c>
    </row>
    <row r="217" spans="2:40" hidden="1" outlineLevel="1" x14ac:dyDescent="0.25">
      <c r="B217" s="12">
        <f t="shared" ref="B217:B218" si="59">B211</f>
        <v>40</v>
      </c>
      <c r="C217" s="15">
        <v>27.084251349817084</v>
      </c>
      <c r="D217" s="16">
        <v>25.157140453653742</v>
      </c>
      <c r="E217" s="16">
        <v>28.349162804878294</v>
      </c>
      <c r="F217" s="15">
        <v>4.1310000000000002</v>
      </c>
      <c r="G217" s="16">
        <v>5.343</v>
      </c>
      <c r="H217" s="16">
        <v>6.1085000000000003</v>
      </c>
      <c r="I217" s="15">
        <v>0.77775000000000005</v>
      </c>
      <c r="J217" s="16">
        <v>0.91862500000000002</v>
      </c>
      <c r="K217" s="16">
        <v>0.96799999999999997</v>
      </c>
      <c r="L217" s="15">
        <v>2.5499999999999912E-2</v>
      </c>
      <c r="M217" s="16">
        <v>4.1712499999999798E-2</v>
      </c>
      <c r="N217" s="17">
        <v>5.5912499999999761E-2</v>
      </c>
      <c r="O217" s="15">
        <v>0.14045865107115146</v>
      </c>
      <c r="P217" s="16">
        <v>0.20714788201994017</v>
      </c>
      <c r="Q217" s="17">
        <v>0.26278277767983549</v>
      </c>
      <c r="R217" s="15">
        <v>8.2415596903096994E-2</v>
      </c>
      <c r="S217" s="16">
        <v>0.12428601986249031</v>
      </c>
      <c r="T217" s="17">
        <v>0.16266814468211513</v>
      </c>
    </row>
    <row r="218" spans="2:40" hidden="1" outlineLevel="1" x14ac:dyDescent="0.25">
      <c r="B218" s="12">
        <f t="shared" si="59"/>
        <v>100</v>
      </c>
      <c r="C218" s="15">
        <v>27.693464553347912</v>
      </c>
      <c r="D218" s="16">
        <v>26.10371164042472</v>
      </c>
      <c r="E218" s="16">
        <v>27.305787164793422</v>
      </c>
      <c r="F218" s="15">
        <v>3.8860000000000001</v>
      </c>
      <c r="G218" s="16">
        <v>5.0709999999999997</v>
      </c>
      <c r="H218" s="16">
        <v>5.68</v>
      </c>
      <c r="I218" s="15">
        <v>0.73</v>
      </c>
      <c r="J218" s="16">
        <v>0.89512499999999995</v>
      </c>
      <c r="K218" s="16">
        <v>0.95325000000000004</v>
      </c>
      <c r="L218" s="15">
        <v>9.6599999999999291E-3</v>
      </c>
      <c r="M218" s="16">
        <v>1.4904999999999865E-2</v>
      </c>
      <c r="N218" s="17">
        <v>1.8669999999999937E-2</v>
      </c>
      <c r="O218" s="15">
        <v>0.13565387277411306</v>
      </c>
      <c r="P218" s="16">
        <v>0.19047419769772672</v>
      </c>
      <c r="Q218" s="17">
        <v>0.22689779000883778</v>
      </c>
      <c r="R218" s="15">
        <v>8.6027258212204083E-2</v>
      </c>
      <c r="S218" s="16">
        <v>0.11293236918310445</v>
      </c>
      <c r="T218" s="17">
        <v>0.13579043797619628</v>
      </c>
    </row>
    <row r="219" spans="2:40" hidden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idden="1" outlineLevel="1" x14ac:dyDescent="0.25">
      <c r="B222" s="12">
        <f>B216</f>
        <v>20</v>
      </c>
      <c r="C222" s="15">
        <v>29.666358725310047</v>
      </c>
      <c r="D222" s="16">
        <v>26.590392977304504</v>
      </c>
      <c r="E222" s="16">
        <v>23.97485493725247</v>
      </c>
      <c r="F222" s="15">
        <v>3.3555000000000001</v>
      </c>
      <c r="G222" s="16">
        <v>4.1384999999999996</v>
      </c>
      <c r="H222" s="16">
        <v>4.9785000000000004</v>
      </c>
      <c r="I222" s="15">
        <v>0.64737500000000003</v>
      </c>
      <c r="J222" s="16">
        <v>0.73375000000000001</v>
      </c>
      <c r="K222" s="16">
        <v>0.78774999999999995</v>
      </c>
      <c r="L222" s="15">
        <v>3.8300000000000042E-2</v>
      </c>
      <c r="M222" s="16">
        <v>6.0174999999999756E-2</v>
      </c>
      <c r="N222" s="17">
        <v>9.1374999999999665E-2</v>
      </c>
      <c r="O222" s="15">
        <v>0.13272460317460352</v>
      </c>
      <c r="P222" s="16">
        <v>0.193613987401487</v>
      </c>
      <c r="Q222" s="17">
        <v>0.26014110889110792</v>
      </c>
      <c r="R222" s="15">
        <v>9.5790079365079578E-2</v>
      </c>
      <c r="S222" s="16">
        <v>0.14695444000444011</v>
      </c>
      <c r="T222" s="17">
        <v>0.21106982878232833</v>
      </c>
    </row>
    <row r="223" spans="2:40" hidden="1" outlineLevel="1" x14ac:dyDescent="0.25">
      <c r="B223" s="12">
        <f t="shared" ref="B223:B224" si="60">B217</f>
        <v>40</v>
      </c>
      <c r="C223" s="15">
        <v>27.493669361714986</v>
      </c>
      <c r="D223" s="16">
        <v>24.649957612307528</v>
      </c>
      <c r="E223" s="16">
        <v>30.031864966807088</v>
      </c>
      <c r="F223" s="15">
        <v>3.3645</v>
      </c>
      <c r="G223" s="16">
        <v>4.6254999999999997</v>
      </c>
      <c r="H223" s="16">
        <v>5.9569999999999999</v>
      </c>
      <c r="I223" s="15">
        <v>0.60224999999999995</v>
      </c>
      <c r="J223" s="16">
        <v>0.71012500000000001</v>
      </c>
      <c r="K223" s="16">
        <v>0.77562500000000001</v>
      </c>
      <c r="L223" s="15">
        <v>2.3887499999999916E-2</v>
      </c>
      <c r="M223" s="16">
        <v>4.4624999999999804E-2</v>
      </c>
      <c r="N223" s="17">
        <v>7.1362499999999884E-2</v>
      </c>
      <c r="O223" s="15">
        <v>0.16082665806415813</v>
      </c>
      <c r="P223" s="16">
        <v>0.2617332944832938</v>
      </c>
      <c r="Q223" s="17">
        <v>0.3598171450281738</v>
      </c>
      <c r="R223" s="15">
        <v>0.12770940309690335</v>
      </c>
      <c r="S223" s="16">
        <v>0.22509805056055016</v>
      </c>
      <c r="T223" s="17">
        <v>0.32421078125305974</v>
      </c>
    </row>
    <row r="224" spans="2:40" hidden="1" outlineLevel="1" x14ac:dyDescent="0.25">
      <c r="B224" s="12">
        <f t="shared" si="60"/>
        <v>100</v>
      </c>
      <c r="C224" s="15">
        <v>28.320583476374402</v>
      </c>
      <c r="D224" s="16">
        <v>28.148558582187011</v>
      </c>
      <c r="E224" s="16">
        <v>28.646437942179034</v>
      </c>
      <c r="F224" s="15">
        <v>3.5760000000000001</v>
      </c>
      <c r="G224" s="16">
        <v>5.6479999999999997</v>
      </c>
      <c r="H224" s="16">
        <v>8.1434999999999995</v>
      </c>
      <c r="I224" s="15">
        <v>0.54549999999999998</v>
      </c>
      <c r="J224" s="16">
        <v>0.65949999999999998</v>
      </c>
      <c r="K224" s="16">
        <v>0.72024999999999995</v>
      </c>
      <c r="L224" s="15">
        <v>1.3939999999999902E-2</v>
      </c>
      <c r="M224" s="16">
        <v>3.0100000000000057E-2</v>
      </c>
      <c r="N224" s="17">
        <v>5.2625000000000088E-2</v>
      </c>
      <c r="O224" s="15">
        <v>0.20979666167166153</v>
      </c>
      <c r="P224" s="16">
        <v>0.3670505813781158</v>
      </c>
      <c r="Q224" s="17">
        <v>0.50981688965149907</v>
      </c>
      <c r="R224" s="15">
        <v>0.18392570901320915</v>
      </c>
      <c r="S224" s="16">
        <v>0.34002377481050067</v>
      </c>
      <c r="T224" s="17">
        <v>0.48812135276372315</v>
      </c>
    </row>
    <row r="225" spans="2:20" hidden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idden="1" outlineLevel="1" x14ac:dyDescent="0.25">
      <c r="B228" s="12">
        <f>B222</f>
        <v>20</v>
      </c>
      <c r="C228" s="15">
        <v>31.538995648518938</v>
      </c>
      <c r="D228" s="16">
        <v>29.118928320049253</v>
      </c>
      <c r="E228" s="16">
        <v>26.561362327222309</v>
      </c>
      <c r="F228" s="15">
        <v>3.6764999999999999</v>
      </c>
      <c r="G228" s="16">
        <v>5.2545000000000002</v>
      </c>
      <c r="H228" s="16">
        <v>6.851</v>
      </c>
      <c r="I228" s="15">
        <v>0.55612499999999998</v>
      </c>
      <c r="J228" s="16">
        <v>0.64762500000000001</v>
      </c>
      <c r="K228" s="16">
        <v>0.72587500000000005</v>
      </c>
      <c r="L228" s="15">
        <v>7.2599999999999679E-2</v>
      </c>
      <c r="M228" s="16">
        <v>0.13319999999999985</v>
      </c>
      <c r="N228" s="17">
        <v>0.19737500000000027</v>
      </c>
      <c r="O228" s="15">
        <v>0.25554443889443851</v>
      </c>
      <c r="P228" s="16">
        <v>0.37916814574314506</v>
      </c>
      <c r="Q228" s="17">
        <v>0.46578120874223816</v>
      </c>
      <c r="R228" s="15">
        <v>0.22118530081030063</v>
      </c>
      <c r="S228" s="16">
        <v>0.33738482767232697</v>
      </c>
      <c r="T228" s="17">
        <v>0.42247019108342637</v>
      </c>
    </row>
    <row r="229" spans="2:20" hidden="1" outlineLevel="1" x14ac:dyDescent="0.25">
      <c r="B229" s="12">
        <f t="shared" ref="B229:B230" si="61">B223</f>
        <v>40</v>
      </c>
      <c r="C229" s="15">
        <v>30.716229041134749</v>
      </c>
      <c r="D229" s="16">
        <v>29.196925312468494</v>
      </c>
      <c r="E229" s="16">
        <v>37.048874956669586</v>
      </c>
      <c r="F229" s="15">
        <v>4.4560000000000004</v>
      </c>
      <c r="G229" s="16">
        <v>7.46</v>
      </c>
      <c r="H229" s="16">
        <v>10.429</v>
      </c>
      <c r="I229" s="15">
        <v>0.51749999999999996</v>
      </c>
      <c r="J229" s="16">
        <v>0.623</v>
      </c>
      <c r="K229" s="16">
        <v>0.71225000000000005</v>
      </c>
      <c r="L229" s="15">
        <v>5.9649999999999752E-2</v>
      </c>
      <c r="M229" s="16">
        <v>0.12420000000000005</v>
      </c>
      <c r="N229" s="17">
        <v>0.18949999999999995</v>
      </c>
      <c r="O229" s="15">
        <v>0.36494852096432906</v>
      </c>
      <c r="P229" s="16">
        <v>0.53972902571284931</v>
      </c>
      <c r="Q229" s="17">
        <v>0.63175046277554159</v>
      </c>
      <c r="R229" s="15">
        <v>0.33873699964251408</v>
      </c>
      <c r="S229" s="16">
        <v>0.51225521304675725</v>
      </c>
      <c r="T229" s="17">
        <v>0.6050011234188224</v>
      </c>
    </row>
    <row r="230" spans="2:20" hidden="1" outlineLevel="1" x14ac:dyDescent="0.25">
      <c r="B230" s="12">
        <f t="shared" si="61"/>
        <v>100</v>
      </c>
      <c r="C230" s="15">
        <v>31.862270210257542</v>
      </c>
      <c r="D230" s="16">
        <v>35.734166175591</v>
      </c>
      <c r="E230" s="16">
        <v>38.567720315393714</v>
      </c>
      <c r="F230" s="15">
        <v>6.6014999999999997</v>
      </c>
      <c r="G230" s="16">
        <v>12.577999999999999</v>
      </c>
      <c r="H230" s="16">
        <v>18.995999999999999</v>
      </c>
      <c r="I230" s="15">
        <v>0.46937499999999999</v>
      </c>
      <c r="J230" s="16">
        <v>0.58062499999999995</v>
      </c>
      <c r="K230" s="16">
        <v>0.66312499999999996</v>
      </c>
      <c r="L230" s="15">
        <v>4.7240000000000053E-2</v>
      </c>
      <c r="M230" s="16">
        <v>0.10255499999999987</v>
      </c>
      <c r="N230" s="17">
        <v>0.16343499999999972</v>
      </c>
      <c r="O230" s="15">
        <v>0.51626541436396101</v>
      </c>
      <c r="P230" s="16">
        <v>0.70513150253917345</v>
      </c>
      <c r="Q230" s="17">
        <v>0.79613115555038849</v>
      </c>
      <c r="R230" s="15">
        <v>0.49959087410512165</v>
      </c>
      <c r="S230" s="16">
        <v>0.68998359509632479</v>
      </c>
      <c r="T230" s="17">
        <v>0.78306567599548249</v>
      </c>
    </row>
    <row r="231" spans="2:20" hidden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idden="1" outlineLevel="1" x14ac:dyDescent="0.25">
      <c r="B234" s="12">
        <f>B228</f>
        <v>20</v>
      </c>
      <c r="C234" s="15">
        <v>34.15011300168289</v>
      </c>
      <c r="D234" s="16">
        <v>32.60083527836386</v>
      </c>
      <c r="E234" s="16">
        <v>31.592523623779467</v>
      </c>
      <c r="F234" s="15">
        <v>4.7095000000000002</v>
      </c>
      <c r="G234" s="16">
        <v>6.8895</v>
      </c>
      <c r="H234" s="16">
        <v>8.8379999999999992</v>
      </c>
      <c r="I234" s="15">
        <v>0.54274999999999995</v>
      </c>
      <c r="J234" s="16">
        <v>0.64075000000000004</v>
      </c>
      <c r="K234" s="16">
        <v>0.72175</v>
      </c>
      <c r="L234" s="15">
        <v>0.12692499999999993</v>
      </c>
      <c r="M234" s="16">
        <v>0.21632500000000002</v>
      </c>
      <c r="N234" s="17">
        <v>0.29754999999999981</v>
      </c>
      <c r="O234" s="15">
        <v>0.38895382117882082</v>
      </c>
      <c r="P234" s="16">
        <v>0.51289815837757002</v>
      </c>
      <c r="Q234" s="17">
        <v>0.58158319582249596</v>
      </c>
      <c r="R234" s="15">
        <v>0.35176481435231344</v>
      </c>
      <c r="S234" s="16">
        <v>0.47002580213903677</v>
      </c>
      <c r="T234" s="17">
        <v>0.53759001872095968</v>
      </c>
    </row>
    <row r="235" spans="2:20" hidden="1" outlineLevel="1" x14ac:dyDescent="0.25">
      <c r="B235" s="12">
        <f t="shared" ref="B235:B236" si="62">B229</f>
        <v>40</v>
      </c>
      <c r="C235" s="15">
        <v>34.770294085977262</v>
      </c>
      <c r="D235" s="16">
        <v>35.79614005197601</v>
      </c>
      <c r="E235" s="16">
        <v>47.755324551446982</v>
      </c>
      <c r="F235" s="15">
        <v>6.7164999999999999</v>
      </c>
      <c r="G235" s="16">
        <v>11.063499999999999</v>
      </c>
      <c r="H235" s="16">
        <v>15.1015</v>
      </c>
      <c r="I235" s="15">
        <v>0.50649999999999995</v>
      </c>
      <c r="J235" s="16">
        <v>0.62124999999999997</v>
      </c>
      <c r="K235" s="16">
        <v>0.71450000000000002</v>
      </c>
      <c r="L235" s="15">
        <v>0.11726250000000009</v>
      </c>
      <c r="M235" s="16">
        <v>0.21446249999999975</v>
      </c>
      <c r="N235" s="17">
        <v>0.30608750000000018</v>
      </c>
      <c r="O235" s="15">
        <v>0.55605617204003444</v>
      </c>
      <c r="P235" s="16">
        <v>0.68473860827266297</v>
      </c>
      <c r="Q235" s="17">
        <v>0.74509364072972217</v>
      </c>
      <c r="R235" s="15">
        <v>0.53107393663912628</v>
      </c>
      <c r="S235" s="16">
        <v>0.65926994615850276</v>
      </c>
      <c r="T235" s="17">
        <v>0.7194563315495236</v>
      </c>
    </row>
    <row r="236" spans="2:20" hidden="1" outlineLevel="1" x14ac:dyDescent="0.25">
      <c r="B236" s="12">
        <f t="shared" si="62"/>
        <v>100</v>
      </c>
      <c r="C236" s="15">
        <v>40.473025057972251</v>
      </c>
      <c r="D236" s="16">
        <v>50.656146328960773</v>
      </c>
      <c r="E236" s="16">
        <v>62.299150323646785</v>
      </c>
      <c r="F236" s="15">
        <v>11.823499999999999</v>
      </c>
      <c r="G236" s="16">
        <v>21.178999999999998</v>
      </c>
      <c r="H236" s="16">
        <v>31.068999999999999</v>
      </c>
      <c r="I236" s="15">
        <v>0.46375</v>
      </c>
      <c r="J236" s="16">
        <v>0.58875</v>
      </c>
      <c r="K236" s="16">
        <v>0.68562500000000004</v>
      </c>
      <c r="L236" s="15">
        <v>9.9685000000000037E-2</v>
      </c>
      <c r="M236" s="16">
        <v>0.18823999999999985</v>
      </c>
      <c r="N236" s="17">
        <v>0.28326500000000016</v>
      </c>
      <c r="O236" s="15">
        <v>0.72133760251979218</v>
      </c>
      <c r="P236" s="16">
        <v>0.82904403164005658</v>
      </c>
      <c r="Q236" s="17">
        <v>0.87458484716902563</v>
      </c>
      <c r="R236" s="15">
        <v>0.70800186652324781</v>
      </c>
      <c r="S236" s="16">
        <v>0.81710225003304415</v>
      </c>
      <c r="T236" s="17">
        <v>0.86351005939445535</v>
      </c>
    </row>
    <row r="237" spans="2:20" hidden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idden="1" outlineLevel="1" x14ac:dyDescent="0.25">
      <c r="B240" s="12">
        <f>B234</f>
        <v>20</v>
      </c>
      <c r="C240" s="15">
        <v>36.914759927930341</v>
      </c>
      <c r="D240" s="16">
        <v>37.946373590099654</v>
      </c>
      <c r="E240" s="16">
        <v>37.234198923082545</v>
      </c>
      <c r="F240" s="15">
        <v>5.9059999999999997</v>
      </c>
      <c r="G240" s="16">
        <v>8.4949999999999992</v>
      </c>
      <c r="H240" s="16">
        <v>10.6335</v>
      </c>
      <c r="I240" s="15">
        <v>0.55637499999999995</v>
      </c>
      <c r="J240" s="16">
        <v>0.65200000000000002</v>
      </c>
      <c r="K240" s="16">
        <v>0.737375</v>
      </c>
      <c r="L240" s="15">
        <v>0.18402499999999988</v>
      </c>
      <c r="M240" s="16">
        <v>0.29435</v>
      </c>
      <c r="N240" s="17">
        <v>0.38420000000000004</v>
      </c>
      <c r="O240" s="15">
        <v>0.48553367988220936</v>
      </c>
      <c r="P240" s="16">
        <v>0.59413751006475535</v>
      </c>
      <c r="Q240" s="17">
        <v>0.64460625788899895</v>
      </c>
      <c r="R240" s="15">
        <v>0.44662102635926137</v>
      </c>
      <c r="S240" s="16">
        <v>0.55024476357620766</v>
      </c>
      <c r="T240" s="17">
        <v>0.60038300174842429</v>
      </c>
    </row>
    <row r="241" spans="2:40" hidden="1" outlineLevel="1" x14ac:dyDescent="0.25">
      <c r="B241" s="12">
        <f t="shared" ref="B241:B242" si="63">B235</f>
        <v>40</v>
      </c>
      <c r="C241" s="15">
        <v>41.316760496734972</v>
      </c>
      <c r="D241" s="16">
        <v>46.711454929157391</v>
      </c>
      <c r="E241" s="16">
        <v>60.853655188021719</v>
      </c>
      <c r="F241" s="15">
        <v>9.2505000000000006</v>
      </c>
      <c r="G241" s="16">
        <v>14.7385</v>
      </c>
      <c r="H241" s="16">
        <v>19.499500000000001</v>
      </c>
      <c r="I241" s="15">
        <v>0.52400000000000002</v>
      </c>
      <c r="J241" s="16">
        <v>0.64549999999999996</v>
      </c>
      <c r="K241" s="16">
        <v>0.74337500000000001</v>
      </c>
      <c r="L241" s="15">
        <v>0.17886250000000001</v>
      </c>
      <c r="M241" s="16">
        <v>0.30391250000000025</v>
      </c>
      <c r="N241" s="17">
        <v>0.41315000000000007</v>
      </c>
      <c r="O241" s="15">
        <v>0.66349321819344775</v>
      </c>
      <c r="P241" s="16">
        <v>0.75660437774321465</v>
      </c>
      <c r="Q241" s="17">
        <v>0.79777448084947755</v>
      </c>
      <c r="R241" s="15">
        <v>0.63804096005072208</v>
      </c>
      <c r="S241" s="16">
        <v>0.73119183176043245</v>
      </c>
      <c r="T241" s="17">
        <v>0.77314049999957812</v>
      </c>
    </row>
    <row r="242" spans="2:40" hidden="1" outlineLevel="1" x14ac:dyDescent="0.25">
      <c r="B242" s="12">
        <f t="shared" si="63"/>
        <v>100</v>
      </c>
      <c r="C242" s="15">
        <v>54.468844070884074</v>
      </c>
      <c r="D242" s="16">
        <v>72.594418653641597</v>
      </c>
      <c r="E242" s="16">
        <v>94.566775056993549</v>
      </c>
      <c r="F242" s="15">
        <v>17.749500000000001</v>
      </c>
      <c r="G242" s="16">
        <v>30.673500000000001</v>
      </c>
      <c r="H242" s="16">
        <v>43.936999999999998</v>
      </c>
      <c r="I242" s="15">
        <v>0.481875</v>
      </c>
      <c r="J242" s="16">
        <v>0.62337500000000001</v>
      </c>
      <c r="K242" s="16">
        <v>0.72037499999999999</v>
      </c>
      <c r="L242" s="15">
        <v>0.15822000000000008</v>
      </c>
      <c r="M242" s="16">
        <v>0.28180000000000005</v>
      </c>
      <c r="N242" s="17">
        <v>0.4105549999999995</v>
      </c>
      <c r="O242" s="15">
        <v>0.81448111366962916</v>
      </c>
      <c r="P242" s="16">
        <v>0.88096963376641857</v>
      </c>
      <c r="Q242" s="17">
        <v>0.90963865496255292</v>
      </c>
      <c r="R242" s="15">
        <v>0.80260359783704505</v>
      </c>
      <c r="S242" s="16">
        <v>0.86986158473883501</v>
      </c>
      <c r="T242" s="17">
        <v>0.89903942585297758</v>
      </c>
    </row>
    <row r="243" spans="2:40" hidden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idden="1" outlineLevel="1" x14ac:dyDescent="0.25">
      <c r="B246" s="12">
        <f>B240</f>
        <v>20</v>
      </c>
      <c r="C246" s="15">
        <v>41.45650071761856</v>
      </c>
      <c r="D246" s="16">
        <v>45.207813773614717</v>
      </c>
      <c r="E246" s="16">
        <v>44.650635707940808</v>
      </c>
      <c r="F246" s="15">
        <v>7.14</v>
      </c>
      <c r="G246" s="16">
        <v>9.9764999999999997</v>
      </c>
      <c r="H246" s="16">
        <v>12.157</v>
      </c>
      <c r="I246" s="15">
        <v>0.58062499999999995</v>
      </c>
      <c r="J246" s="16">
        <v>0.67625000000000002</v>
      </c>
      <c r="K246" s="16">
        <v>0.75912500000000005</v>
      </c>
      <c r="L246" s="15">
        <v>0.24087500000000003</v>
      </c>
      <c r="M246" s="16">
        <v>0.36357499999999998</v>
      </c>
      <c r="N246" s="17">
        <v>0.45602500000000007</v>
      </c>
      <c r="O246" s="15">
        <v>0.55564912372414343</v>
      </c>
      <c r="P246" s="16">
        <v>0.64436070670815271</v>
      </c>
      <c r="Q246" s="17">
        <v>0.68255995472106179</v>
      </c>
      <c r="R246" s="15">
        <v>0.51608428848842947</v>
      </c>
      <c r="S246" s="16">
        <v>0.60107956436408483</v>
      </c>
      <c r="T246" s="17">
        <v>0.63806187607971787</v>
      </c>
    </row>
    <row r="247" spans="2:40" hidden="1" outlineLevel="1" x14ac:dyDescent="0.25">
      <c r="B247" s="12">
        <f t="shared" ref="B247:B248" si="64">B241</f>
        <v>40</v>
      </c>
      <c r="C247" s="15">
        <v>46.403722537955844</v>
      </c>
      <c r="D247" s="16">
        <v>58.580337220874966</v>
      </c>
      <c r="E247" s="16">
        <v>77.016296315455776</v>
      </c>
      <c r="F247" s="15">
        <v>11.920500000000001</v>
      </c>
      <c r="G247" s="16">
        <v>18.430499999999999</v>
      </c>
      <c r="H247" s="16">
        <v>23.665500000000002</v>
      </c>
      <c r="I247" s="15">
        <v>0.55025000000000002</v>
      </c>
      <c r="J247" s="16">
        <v>0.67762500000000003</v>
      </c>
      <c r="K247" s="16">
        <v>0.78174999999999994</v>
      </c>
      <c r="L247" s="15">
        <v>0.24298749999999994</v>
      </c>
      <c r="M247" s="16">
        <v>0.39299999999999985</v>
      </c>
      <c r="N247" s="17">
        <v>0.51346250000000015</v>
      </c>
      <c r="O247" s="15">
        <v>0.72659490232896073</v>
      </c>
      <c r="P247" s="16">
        <v>0.79912519029624196</v>
      </c>
      <c r="Q247" s="17">
        <v>0.82771912233409684</v>
      </c>
      <c r="R247" s="15">
        <v>0.7018364844690298</v>
      </c>
      <c r="S247" s="16">
        <v>0.77381528877988759</v>
      </c>
      <c r="T247" s="17">
        <v>0.80357732117493286</v>
      </c>
    </row>
    <row r="248" spans="2:40" hidden="1" outlineLevel="1" x14ac:dyDescent="0.25">
      <c r="B248" s="12">
        <f t="shared" si="64"/>
        <v>100</v>
      </c>
      <c r="C248" s="15">
        <v>74.863395166536279</v>
      </c>
      <c r="D248" s="16">
        <v>106.62568114680631</v>
      </c>
      <c r="E248" s="16">
        <v>143.16757117549074</v>
      </c>
      <c r="F248" s="15">
        <v>24.236000000000001</v>
      </c>
      <c r="G248" s="16">
        <v>41.028500000000001</v>
      </c>
      <c r="H248" s="16">
        <v>57.790500000000002</v>
      </c>
      <c r="I248" s="15">
        <v>0.512625</v>
      </c>
      <c r="J248" s="16">
        <v>0.66225000000000001</v>
      </c>
      <c r="K248" s="16">
        <v>0.77862500000000001</v>
      </c>
      <c r="L248" s="15">
        <v>0.22185500000000008</v>
      </c>
      <c r="M248" s="16">
        <v>0.38379500000000027</v>
      </c>
      <c r="N248" s="17">
        <v>0.54676000000000025</v>
      </c>
      <c r="O248" s="15">
        <v>0.86164938462233998</v>
      </c>
      <c r="P248" s="16">
        <v>0.90848051653913786</v>
      </c>
      <c r="Q248" s="17">
        <v>0.92802362563878626</v>
      </c>
      <c r="R248" s="15">
        <v>0.85057430846104742</v>
      </c>
      <c r="S248" s="16">
        <v>0.89814519959341055</v>
      </c>
      <c r="T248" s="17">
        <v>0.91777924791090482</v>
      </c>
    </row>
    <row r="249" spans="2:40" hidden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31.137863235437766</v>
      </c>
      <c r="D252" s="16">
        <v>29.055531044214018</v>
      </c>
      <c r="E252" s="16">
        <v>27.114268443979629</v>
      </c>
      <c r="F252" s="15">
        <v>4.868083333333332</v>
      </c>
      <c r="G252" s="16">
        <v>6.7110000000000012</v>
      </c>
      <c r="H252" s="16">
        <v>8.308250000000001</v>
      </c>
      <c r="I252" s="15">
        <v>0.61564583333333367</v>
      </c>
      <c r="J252" s="16">
        <v>0.71262499999999973</v>
      </c>
      <c r="K252" s="16">
        <v>0.78412500000000041</v>
      </c>
      <c r="L252" s="15">
        <v>0.12027500000000012</v>
      </c>
      <c r="M252" s="16">
        <v>0.1930250000000002</v>
      </c>
      <c r="N252" s="17">
        <v>0.25858750000000008</v>
      </c>
      <c r="O252" s="15">
        <v>0.3294013321484589</v>
      </c>
      <c r="P252" s="16">
        <v>0.42446249539933756</v>
      </c>
      <c r="Q252" s="17">
        <v>0.48684189535918465</v>
      </c>
      <c r="R252" s="15">
        <v>0.2875601659040708</v>
      </c>
      <c r="S252" s="16">
        <v>0.37321543627546905</v>
      </c>
      <c r="T252" s="17">
        <v>0.43227734926966721</v>
      </c>
      <c r="V252" s="29">
        <f>$C$84</f>
        <v>28.479788039756418</v>
      </c>
      <c r="W252" s="29">
        <f>$D$84</f>
        <v>25.641822778805238</v>
      </c>
      <c r="X252" s="29">
        <f>$E$84</f>
        <v>23.584205877055251</v>
      </c>
      <c r="Z252" s="29">
        <f>C252/V252</f>
        <v>1.0933319865994369</v>
      </c>
      <c r="AA252" s="29">
        <f t="shared" ref="AA252:AA254" si="65">D252/W252</f>
        <v>1.1331304835407585</v>
      </c>
      <c r="AB252" s="29">
        <f t="shared" ref="AB252:AB254" si="66">E252/X252</f>
        <v>1.1496790939379786</v>
      </c>
      <c r="AL252" s="29"/>
      <c r="AM252" s="29"/>
      <c r="AN252" s="29"/>
    </row>
    <row r="253" spans="2:40" x14ac:dyDescent="0.25">
      <c r="B253" s="12">
        <f t="shared" ref="B253:B254" si="67">B247</f>
        <v>40</v>
      </c>
      <c r="C253" s="15">
        <v>30.052567759880912</v>
      </c>
      <c r="D253" s="16">
        <v>29.866181113995324</v>
      </c>
      <c r="E253" s="16">
        <v>37.707330700410665</v>
      </c>
      <c r="F253" s="15">
        <v>6.6398333333333319</v>
      </c>
      <c r="G253" s="16">
        <v>10.276833333333327</v>
      </c>
      <c r="H253" s="16">
        <v>13.460166666666662</v>
      </c>
      <c r="I253" s="15">
        <v>0.57970833333333316</v>
      </c>
      <c r="J253" s="16">
        <v>0.69935416666666639</v>
      </c>
      <c r="K253" s="16">
        <v>0.7825833333333333</v>
      </c>
      <c r="L253" s="15">
        <v>0.10802500000000008</v>
      </c>
      <c r="M253" s="16">
        <v>0.18698541666666665</v>
      </c>
      <c r="N253" s="17">
        <v>0.25824583333333323</v>
      </c>
      <c r="O253" s="15">
        <v>0.43539635377701325</v>
      </c>
      <c r="P253" s="16">
        <v>0.54151306308803349</v>
      </c>
      <c r="Q253" s="17">
        <v>0.60415627156614182</v>
      </c>
      <c r="R253" s="15">
        <v>0.40330223013356503</v>
      </c>
      <c r="S253" s="16">
        <v>0.50431939169477025</v>
      </c>
      <c r="T253" s="17">
        <v>0.56467570034633874</v>
      </c>
      <c r="V253" s="29">
        <f>$C$85</f>
        <v>26.718138862953396</v>
      </c>
      <c r="W253" s="29">
        <f>$D$85</f>
        <v>24.101313656309809</v>
      </c>
      <c r="X253" s="29">
        <f>$E$85</f>
        <v>28.6522001774761</v>
      </c>
      <c r="Z253" s="29">
        <f t="shared" ref="Z253:Z254" si="68">C253/V253</f>
        <v>1.1248001933828908</v>
      </c>
      <c r="AA253" s="29">
        <f t="shared" si="65"/>
        <v>1.239193080505645</v>
      </c>
      <c r="AB253" s="29">
        <f t="shared" si="66"/>
        <v>1.3160361321938876</v>
      </c>
      <c r="AL253" s="29"/>
      <c r="AM253" s="29"/>
      <c r="AN253" s="29"/>
    </row>
    <row r="254" spans="2:40" x14ac:dyDescent="0.25">
      <c r="B254" s="12">
        <f t="shared" si="67"/>
        <v>100</v>
      </c>
      <c r="C254" s="15">
        <v>33.393438423054441</v>
      </c>
      <c r="D254" s="16">
        <v>36.65952721263163</v>
      </c>
      <c r="E254" s="16">
        <v>42.023459972676271</v>
      </c>
      <c r="F254" s="15">
        <v>11.312083333333343</v>
      </c>
      <c r="G254" s="16">
        <v>19.363000000000014</v>
      </c>
      <c r="H254" s="16">
        <v>27.602666666666686</v>
      </c>
      <c r="I254" s="15">
        <v>0.53385416666666652</v>
      </c>
      <c r="J254" s="16">
        <v>0.66827083333333359</v>
      </c>
      <c r="K254" s="16">
        <v>0.75354166666666678</v>
      </c>
      <c r="L254" s="15">
        <v>9.1766666666666621E-2</v>
      </c>
      <c r="M254" s="16">
        <v>0.16689916666666654</v>
      </c>
      <c r="N254" s="17">
        <v>0.24588500000000005</v>
      </c>
      <c r="O254" s="15">
        <v>0.5431973416035828</v>
      </c>
      <c r="P254" s="16">
        <v>0.64685841059343852</v>
      </c>
      <c r="Q254" s="17">
        <v>0.7075154938301822</v>
      </c>
      <c r="R254" s="15">
        <v>0.52178726902531181</v>
      </c>
      <c r="S254" s="16">
        <v>0.62134146224253683</v>
      </c>
      <c r="T254" s="17">
        <v>0.68121769998229087</v>
      </c>
      <c r="V254" s="29">
        <f>$C$86</f>
        <v>26.881625438859427</v>
      </c>
      <c r="W254" s="29">
        <f>$D$86</f>
        <v>25.694999751713119</v>
      </c>
      <c r="X254" s="29">
        <f>$E$86</f>
        <v>26.261070614246073</v>
      </c>
      <c r="Z254" s="29">
        <f t="shared" si="68"/>
        <v>1.2422402990104049</v>
      </c>
      <c r="AA254" s="29">
        <f t="shared" si="65"/>
        <v>1.4267183330168156</v>
      </c>
      <c r="AB254" s="29">
        <f t="shared" si="66"/>
        <v>1.6002188406545557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30.308703036143775</v>
      </c>
      <c r="D258" s="16">
        <v>26.727637438845747</v>
      </c>
      <c r="E258" s="16">
        <v>24.932170917026568</v>
      </c>
      <c r="F258" s="15">
        <v>7.0434999999999999</v>
      </c>
      <c r="G258" s="16">
        <v>7.4720000000000004</v>
      </c>
      <c r="H258" s="16">
        <v>7.907</v>
      </c>
      <c r="I258" s="15">
        <v>0.78037500000000004</v>
      </c>
      <c r="J258" s="16">
        <v>0.84512500000000002</v>
      </c>
      <c r="K258" s="16">
        <v>0.89187499999999997</v>
      </c>
      <c r="L258" s="15">
        <v>0.19610000000000008</v>
      </c>
      <c r="M258" s="16">
        <v>0.2045750000000002</v>
      </c>
      <c r="N258" s="17">
        <v>0.2169750000000002</v>
      </c>
      <c r="O258" s="15">
        <v>0.40342925986552081</v>
      </c>
      <c r="P258" s="16">
        <v>0.40686383185957503</v>
      </c>
      <c r="Q258" s="17">
        <v>0.4103857482601681</v>
      </c>
      <c r="R258" s="15">
        <v>0.37141687825633185</v>
      </c>
      <c r="S258" s="16">
        <v>0.37432849578397182</v>
      </c>
      <c r="T258" s="17">
        <v>0.37939726843289157</v>
      </c>
      <c r="V258" s="29">
        <f>$C$6</f>
        <v>28.87057856857545</v>
      </c>
      <c r="W258" s="29">
        <f>$D$6</f>
        <v>25.69228794607827</v>
      </c>
      <c r="X258" s="29">
        <f>$E$6</f>
        <v>24.130827528019658</v>
      </c>
      <c r="Z258" s="29">
        <f>C258/V258</f>
        <v>1.0498128038602479</v>
      </c>
      <c r="AA258" s="29">
        <f t="shared" ref="AA258:AA260" si="69">D258/W258</f>
        <v>1.0402980651213476</v>
      </c>
      <c r="AB258" s="29">
        <f t="shared" ref="AB258:AB260" si="70">E258/X258</f>
        <v>1.0332082846341024</v>
      </c>
      <c r="AD258" s="29">
        <f t="shared" ref="AD258:AF260" si="71">C90</f>
        <v>29.249150759597427</v>
      </c>
      <c r="AE258" s="29">
        <f t="shared" si="71"/>
        <v>26.04329317196737</v>
      </c>
      <c r="AF258" s="29">
        <f t="shared" si="71"/>
        <v>24.50710073242853</v>
      </c>
      <c r="AH258" s="1">
        <f t="shared" ref="AH258:AJ260" si="72">IF(AD258&lt;C258,1,0)</f>
        <v>1</v>
      </c>
      <c r="AI258" s="1">
        <f t="shared" si="72"/>
        <v>1</v>
      </c>
      <c r="AJ258" s="1">
        <f t="shared" si="72"/>
        <v>1</v>
      </c>
      <c r="AL258" s="29">
        <f t="shared" ref="AL258:AN260" si="73">C258/AD258</f>
        <v>1.0362250612079287</v>
      </c>
      <c r="AM258" s="29">
        <f t="shared" si="73"/>
        <v>1.0262771786332687</v>
      </c>
      <c r="AN258" s="29">
        <f t="shared" si="73"/>
        <v>1.0173447764890269</v>
      </c>
      <c r="AP258" s="29">
        <f>AVERAGE(AL258,AL294,AL336)</f>
        <v>1.0559407012666531</v>
      </c>
      <c r="AQ258" s="29">
        <f t="shared" ref="AQ258:AR258" si="74">AVERAGE(AM258,AM294,AM336)</f>
        <v>1.0348051937242735</v>
      </c>
      <c r="AR258" s="29">
        <f t="shared" si="74"/>
        <v>1.0139026774085329</v>
      </c>
    </row>
    <row r="259" spans="2:44" x14ac:dyDescent="0.25">
      <c r="B259" s="12">
        <f t="shared" ref="B259:B260" si="75">B253</f>
        <v>40</v>
      </c>
      <c r="C259" s="15">
        <v>27.909335092009226</v>
      </c>
      <c r="D259" s="16">
        <v>25.569174558916369</v>
      </c>
      <c r="E259" s="16">
        <v>28.692666669632928</v>
      </c>
      <c r="F259" s="15">
        <v>8.9875000000000007</v>
      </c>
      <c r="G259" s="16">
        <v>9.9015000000000004</v>
      </c>
      <c r="H259" s="16">
        <v>10.3805</v>
      </c>
      <c r="I259" s="15">
        <v>0.75475000000000003</v>
      </c>
      <c r="J259" s="16">
        <v>0.83850000000000002</v>
      </c>
      <c r="K259" s="16">
        <v>0.88824999999999998</v>
      </c>
      <c r="L259" s="15">
        <v>0.14921250000000022</v>
      </c>
      <c r="M259" s="16">
        <v>0.16368750000000024</v>
      </c>
      <c r="N259" s="17">
        <v>0.17068750000000016</v>
      </c>
      <c r="O259" s="15">
        <v>0.48485780230001579</v>
      </c>
      <c r="P259" s="16">
        <v>0.49839311863470259</v>
      </c>
      <c r="Q259" s="17">
        <v>0.50191754639388697</v>
      </c>
      <c r="R259" s="15">
        <v>0.46423110131884915</v>
      </c>
      <c r="S259" s="16">
        <v>0.47865049603943577</v>
      </c>
      <c r="T259" s="17">
        <v>0.4845582074262596</v>
      </c>
      <c r="V259" s="29">
        <f>$C$7</f>
        <v>26.293004942890732</v>
      </c>
      <c r="W259" s="29">
        <f>$D$7</f>
        <v>24.335540768807274</v>
      </c>
      <c r="X259" s="29">
        <f>$E$7</f>
        <v>28.050885589977387</v>
      </c>
      <c r="Z259" s="29">
        <f t="shared" ref="Z259:Z260" si="76">C259/V259</f>
        <v>1.0614737704050645</v>
      </c>
      <c r="AA259" s="29">
        <f t="shared" si="69"/>
        <v>1.0506926803817049</v>
      </c>
      <c r="AB259" s="29">
        <f t="shared" si="70"/>
        <v>1.0228791735504013</v>
      </c>
      <c r="AD259" s="29">
        <f t="shared" si="71"/>
        <v>27.084251349817084</v>
      </c>
      <c r="AE259" s="29">
        <f t="shared" si="71"/>
        <v>25.157140453653742</v>
      </c>
      <c r="AF259" s="29">
        <f t="shared" si="71"/>
        <v>28.349162804878294</v>
      </c>
      <c r="AH259" s="1">
        <f t="shared" si="72"/>
        <v>1</v>
      </c>
      <c r="AI259" s="1">
        <f t="shared" si="72"/>
        <v>1</v>
      </c>
      <c r="AJ259" s="1">
        <f t="shared" si="72"/>
        <v>1</v>
      </c>
      <c r="AL259" s="29">
        <f t="shared" si="73"/>
        <v>1.0304635978870325</v>
      </c>
      <c r="AM259" s="29">
        <f t="shared" si="73"/>
        <v>1.0163784157433038</v>
      </c>
      <c r="AN259" s="29">
        <f t="shared" si="73"/>
        <v>1.0121168962596498</v>
      </c>
      <c r="AP259" s="29">
        <f t="shared" ref="AP259:AP260" si="77">AVERAGE(AL259,AL295,AL337)</f>
        <v>1.0683364536428328</v>
      </c>
      <c r="AQ259" s="29">
        <f t="shared" ref="AQ259:AQ260" si="78">AVERAGE(AM259,AM295,AM337)</f>
        <v>1.0687913711995058</v>
      </c>
      <c r="AR259" s="29">
        <f t="shared" ref="AR259:AR260" si="79">AVERAGE(AN259,AN295,AN337)</f>
        <v>1.0304532758993992</v>
      </c>
    </row>
    <row r="260" spans="2:44" x14ac:dyDescent="0.25">
      <c r="B260" s="12">
        <f t="shared" si="75"/>
        <v>100</v>
      </c>
      <c r="C260" s="15">
        <v>29.033505306755497</v>
      </c>
      <c r="D260" s="16">
        <v>27.520809593264214</v>
      </c>
      <c r="E260" s="16">
        <v>28.463498278470784</v>
      </c>
      <c r="F260" s="15">
        <v>11.9</v>
      </c>
      <c r="G260" s="16">
        <v>13.2745</v>
      </c>
      <c r="H260" s="16">
        <v>13.6275</v>
      </c>
      <c r="I260" s="15">
        <v>0.71274999999999999</v>
      </c>
      <c r="J260" s="16">
        <v>0.80387500000000001</v>
      </c>
      <c r="K260" s="16">
        <v>0.85575000000000001</v>
      </c>
      <c r="L260" s="15">
        <v>9.0490000000000029E-2</v>
      </c>
      <c r="M260" s="16">
        <v>0.10059000000000008</v>
      </c>
      <c r="N260" s="17">
        <v>0.10204500000000002</v>
      </c>
      <c r="O260" s="15">
        <v>0.56847159846547946</v>
      </c>
      <c r="P260" s="16">
        <v>0.59344028016492278</v>
      </c>
      <c r="Q260" s="17">
        <v>0.58702027193782091</v>
      </c>
      <c r="R260" s="15">
        <v>0.55433061314952969</v>
      </c>
      <c r="S260" s="16">
        <v>0.57982141027538669</v>
      </c>
      <c r="T260" s="17">
        <v>0.57530405760634629</v>
      </c>
      <c r="V260" s="29">
        <f>$C$8</f>
        <v>27.062898870462668</v>
      </c>
      <c r="W260" s="29">
        <f>$D$8</f>
        <v>25.746706395806648</v>
      </c>
      <c r="X260" s="29">
        <f>$E$8</f>
        <v>26.632229233888104</v>
      </c>
      <c r="Z260" s="29">
        <f t="shared" si="76"/>
        <v>1.0728157927842539</v>
      </c>
      <c r="AA260" s="29">
        <f t="shared" si="69"/>
        <v>1.0689060251118767</v>
      </c>
      <c r="AB260" s="29">
        <f t="shared" si="70"/>
        <v>1.0687613878845894</v>
      </c>
      <c r="AD260" s="29">
        <f t="shared" si="71"/>
        <v>27.693464553347912</v>
      </c>
      <c r="AE260" s="29">
        <f t="shared" si="71"/>
        <v>26.10371164042472</v>
      </c>
      <c r="AF260" s="29">
        <f t="shared" si="71"/>
        <v>27.305787164793422</v>
      </c>
      <c r="AH260" s="1">
        <f t="shared" si="72"/>
        <v>1</v>
      </c>
      <c r="AI260" s="1">
        <f t="shared" si="72"/>
        <v>1</v>
      </c>
      <c r="AJ260" s="1">
        <f t="shared" si="72"/>
        <v>1</v>
      </c>
      <c r="AL260" s="29">
        <f t="shared" si="73"/>
        <v>1.0483883390908411</v>
      </c>
      <c r="AM260" s="29">
        <f t="shared" si="73"/>
        <v>1.0542872206205707</v>
      </c>
      <c r="AN260" s="29">
        <f t="shared" si="73"/>
        <v>1.0423980127981827</v>
      </c>
      <c r="AP260" s="29">
        <f t="shared" si="77"/>
        <v>1.1232062406534224</v>
      </c>
      <c r="AQ260" s="29">
        <f t="shared" si="78"/>
        <v>1.1103924383184181</v>
      </c>
      <c r="AR260" s="29">
        <f t="shared" si="79"/>
        <v>1.0869963076974125</v>
      </c>
    </row>
    <row r="261" spans="2:44" hidden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idden="1" outlineLevel="1" x14ac:dyDescent="0.25">
      <c r="B264" s="12">
        <f>B258</f>
        <v>20</v>
      </c>
      <c r="C264" s="15">
        <v>30.532802178584511</v>
      </c>
      <c r="D264" s="16">
        <v>26.69413046387643</v>
      </c>
      <c r="E264" s="16">
        <v>24.285114458598759</v>
      </c>
      <c r="F264" s="15">
        <v>7.0964999999999998</v>
      </c>
      <c r="G264" s="16">
        <v>7.548</v>
      </c>
      <c r="H264" s="16">
        <v>7.8680000000000003</v>
      </c>
      <c r="I264" s="15">
        <v>0.76137500000000002</v>
      </c>
      <c r="J264" s="16">
        <v>0.82125000000000004</v>
      </c>
      <c r="K264" s="16">
        <v>0.86112500000000003</v>
      </c>
      <c r="L264" s="15">
        <v>0.20255000000000012</v>
      </c>
      <c r="M264" s="16">
        <v>0.21315000000000009</v>
      </c>
      <c r="N264" s="17">
        <v>0.22117500000000015</v>
      </c>
      <c r="O264" s="15">
        <v>0.41210535496709977</v>
      </c>
      <c r="P264" s="16">
        <v>0.41767618435271298</v>
      </c>
      <c r="Q264" s="17">
        <v>0.42122966017685459</v>
      </c>
      <c r="R264" s="15">
        <v>0.38100229068532049</v>
      </c>
      <c r="S264" s="16">
        <v>0.38785908822000148</v>
      </c>
      <c r="T264" s="17">
        <v>0.39153578170840159</v>
      </c>
    </row>
    <row r="265" spans="2:44" hidden="1" outlineLevel="1" x14ac:dyDescent="0.25">
      <c r="B265" s="12">
        <f t="shared" ref="B265:B266" si="80">B259</f>
        <v>40</v>
      </c>
      <c r="C265" s="15">
        <v>28.189176349987484</v>
      </c>
      <c r="D265" s="16">
        <v>25.58805369564412</v>
      </c>
      <c r="E265" s="16">
        <v>28.858257126795667</v>
      </c>
      <c r="F265" s="15">
        <v>9.2744999999999997</v>
      </c>
      <c r="G265" s="16">
        <v>10.272500000000001</v>
      </c>
      <c r="H265" s="16">
        <v>10.74</v>
      </c>
      <c r="I265" s="15">
        <v>0.73587499999999995</v>
      </c>
      <c r="J265" s="16">
        <v>0.81025000000000003</v>
      </c>
      <c r="K265" s="16">
        <v>0.84837499999999999</v>
      </c>
      <c r="L265" s="15">
        <v>0.15827500000000017</v>
      </c>
      <c r="M265" s="16">
        <v>0.17578750000000001</v>
      </c>
      <c r="N265" s="17">
        <v>0.18366250000000023</v>
      </c>
      <c r="O265" s="15">
        <v>0.49899092208215573</v>
      </c>
      <c r="P265" s="16">
        <v>0.51709515545113238</v>
      </c>
      <c r="Q265" s="17">
        <v>0.52306151315162897</v>
      </c>
      <c r="R265" s="15">
        <v>0.47905896065720616</v>
      </c>
      <c r="S265" s="16">
        <v>0.49784238710354589</v>
      </c>
      <c r="T265" s="17">
        <v>0.50581661176891446</v>
      </c>
    </row>
    <row r="266" spans="2:44" hidden="1" outlineLevel="1" x14ac:dyDescent="0.25">
      <c r="B266" s="12">
        <f t="shared" si="80"/>
        <v>100</v>
      </c>
      <c r="C266" s="15">
        <v>29.291966305409016</v>
      </c>
      <c r="D266" s="16">
        <v>27.731093236688217</v>
      </c>
      <c r="E266" s="16">
        <v>27.975351327521906</v>
      </c>
      <c r="F266" s="15">
        <v>12.4825</v>
      </c>
      <c r="G266" s="16">
        <v>14.1235</v>
      </c>
      <c r="H266" s="16">
        <v>14.55</v>
      </c>
      <c r="I266" s="15">
        <v>0.68662500000000004</v>
      </c>
      <c r="J266" s="16">
        <v>0.77137500000000003</v>
      </c>
      <c r="K266" s="16">
        <v>0.81112499999999998</v>
      </c>
      <c r="L266" s="15">
        <v>9.7360000000000016E-2</v>
      </c>
      <c r="M266" s="16">
        <v>0.11038000000000002</v>
      </c>
      <c r="N266" s="17">
        <v>0.11305499999999995</v>
      </c>
      <c r="O266" s="15">
        <v>0.5809018313724259</v>
      </c>
      <c r="P266" s="16">
        <v>0.60637388610258247</v>
      </c>
      <c r="Q266" s="17">
        <v>0.60820445141510815</v>
      </c>
      <c r="R266" s="15">
        <v>0.56788102751291036</v>
      </c>
      <c r="S266" s="16">
        <v>0.59429832934768656</v>
      </c>
      <c r="T266" s="17">
        <v>0.59775274116577126</v>
      </c>
    </row>
    <row r="267" spans="2:44" hidden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idden="1" outlineLevel="1" x14ac:dyDescent="0.25">
      <c r="B270" s="12">
        <f>B264</f>
        <v>20</v>
      </c>
      <c r="C270" s="15">
        <v>30.899096394889156</v>
      </c>
      <c r="D270" s="16">
        <v>26.709996623552385</v>
      </c>
      <c r="E270" s="16">
        <v>24.328171266767662</v>
      </c>
      <c r="F270" s="15">
        <v>7.1070000000000002</v>
      </c>
      <c r="G270" s="16">
        <v>7.5235000000000003</v>
      </c>
      <c r="H270" s="16">
        <v>7.7469999999999999</v>
      </c>
      <c r="I270" s="15">
        <v>0.73362499999999997</v>
      </c>
      <c r="J270" s="16">
        <v>0.79749999999999999</v>
      </c>
      <c r="K270" s="16">
        <v>0.83374999999999999</v>
      </c>
      <c r="L270" s="15">
        <v>0.20862499999999995</v>
      </c>
      <c r="M270" s="16">
        <v>0.21667500000000012</v>
      </c>
      <c r="N270" s="17">
        <v>0.22060000000000013</v>
      </c>
      <c r="O270" s="15">
        <v>0.41636155748061648</v>
      </c>
      <c r="P270" s="16">
        <v>0.41793397860094766</v>
      </c>
      <c r="Q270" s="17">
        <v>0.42188309862007622</v>
      </c>
      <c r="R270" s="15">
        <v>0.38606186488949584</v>
      </c>
      <c r="S270" s="16">
        <v>0.3873067140934397</v>
      </c>
      <c r="T270" s="17">
        <v>0.39208109823827675</v>
      </c>
    </row>
    <row r="271" spans="2:44" hidden="1" outlineLevel="1" x14ac:dyDescent="0.25">
      <c r="B271" s="12">
        <f t="shared" ref="B271:B272" si="81">B265</f>
        <v>40</v>
      </c>
      <c r="C271" s="15">
        <v>28.940986328493427</v>
      </c>
      <c r="D271" s="16">
        <v>25.783882539870085</v>
      </c>
      <c r="E271" s="16">
        <v>29.861072426610445</v>
      </c>
      <c r="F271" s="15">
        <v>9.44</v>
      </c>
      <c r="G271" s="16">
        <v>10.2485</v>
      </c>
      <c r="H271" s="16">
        <v>10.285500000000001</v>
      </c>
      <c r="I271" s="15">
        <v>0.70637499999999998</v>
      </c>
      <c r="J271" s="16">
        <v>0.77737500000000004</v>
      </c>
      <c r="K271" s="16">
        <v>0.80662500000000004</v>
      </c>
      <c r="L271" s="15">
        <v>0.16536250000000019</v>
      </c>
      <c r="M271" s="16">
        <v>0.1784750000000003</v>
      </c>
      <c r="N271" s="17">
        <v>0.1764750000000003</v>
      </c>
      <c r="O271" s="15">
        <v>0.50790705087566734</v>
      </c>
      <c r="P271" s="16">
        <v>0.51732200772848524</v>
      </c>
      <c r="Q271" s="17">
        <v>0.51532662185008837</v>
      </c>
      <c r="R271" s="15">
        <v>0.48818304125571693</v>
      </c>
      <c r="S271" s="16">
        <v>0.49910902936273449</v>
      </c>
      <c r="T271" s="17">
        <v>0.49841175461147652</v>
      </c>
    </row>
    <row r="272" spans="2:44" hidden="1" outlineLevel="1" x14ac:dyDescent="0.25">
      <c r="B272" s="12">
        <f t="shared" si="81"/>
        <v>100</v>
      </c>
      <c r="C272" s="15">
        <v>30.004920063797439</v>
      </c>
      <c r="D272" s="16">
        <v>28.93014195395638</v>
      </c>
      <c r="E272" s="16">
        <v>28.595358534127403</v>
      </c>
      <c r="F272" s="15">
        <v>13.686500000000001</v>
      </c>
      <c r="G272" s="16">
        <v>15.252000000000001</v>
      </c>
      <c r="H272" s="16">
        <v>14.72</v>
      </c>
      <c r="I272" s="15">
        <v>0.66462500000000002</v>
      </c>
      <c r="J272" s="16">
        <v>0.73087500000000005</v>
      </c>
      <c r="K272" s="16">
        <v>0.76424999999999998</v>
      </c>
      <c r="L272" s="15">
        <v>0.11028000000000014</v>
      </c>
      <c r="M272" s="16">
        <v>0.12328500000000008</v>
      </c>
      <c r="N272" s="17">
        <v>0.11663000000000003</v>
      </c>
      <c r="O272" s="15">
        <v>0.60180960204503575</v>
      </c>
      <c r="P272" s="16">
        <v>0.61556213556846595</v>
      </c>
      <c r="Q272" s="17">
        <v>0.60688940764453581</v>
      </c>
      <c r="R272" s="15">
        <v>0.5903773527478906</v>
      </c>
      <c r="S272" s="16">
        <v>0.60494960398297648</v>
      </c>
      <c r="T272" s="17">
        <v>0.59754060057794711</v>
      </c>
    </row>
    <row r="273" spans="2:20" hidden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idden="1" outlineLevel="1" x14ac:dyDescent="0.25">
      <c r="B276" s="12">
        <f>B270</f>
        <v>20</v>
      </c>
      <c r="C276" s="15">
        <v>31.058133665197417</v>
      </c>
      <c r="D276" s="16">
        <v>27.06740260250082</v>
      </c>
      <c r="E276" s="16">
        <v>24.757968016810992</v>
      </c>
      <c r="F276" s="15">
        <v>7.141</v>
      </c>
      <c r="G276" s="16">
        <v>7.4375</v>
      </c>
      <c r="H276" s="16">
        <v>7.5374999999999996</v>
      </c>
      <c r="I276" s="15">
        <v>0.71087500000000003</v>
      </c>
      <c r="J276" s="16">
        <v>0.77562500000000001</v>
      </c>
      <c r="K276" s="16">
        <v>0.80387500000000001</v>
      </c>
      <c r="L276" s="15">
        <v>0.21487500000000018</v>
      </c>
      <c r="M276" s="16">
        <v>0.21675000000000016</v>
      </c>
      <c r="N276" s="17">
        <v>0.21610000000000013</v>
      </c>
      <c r="O276" s="15">
        <v>0.42261278517019552</v>
      </c>
      <c r="P276" s="16">
        <v>0.41606870158135623</v>
      </c>
      <c r="Q276" s="17">
        <v>0.41609872995726321</v>
      </c>
      <c r="R276" s="15">
        <v>0.39323796342975881</v>
      </c>
      <c r="S276" s="16">
        <v>0.38728247568350099</v>
      </c>
      <c r="T276" s="17">
        <v>0.38578593490917412</v>
      </c>
    </row>
    <row r="277" spans="2:20" hidden="1" outlineLevel="1" x14ac:dyDescent="0.25">
      <c r="B277" s="12">
        <f t="shared" ref="B277:B278" si="82">B271</f>
        <v>40</v>
      </c>
      <c r="C277" s="15">
        <v>29.983260230342008</v>
      </c>
      <c r="D277" s="16">
        <v>26.81050831587682</v>
      </c>
      <c r="E277" s="16">
        <v>30.641508732242741</v>
      </c>
      <c r="F277" s="15">
        <v>9.6814999999999998</v>
      </c>
      <c r="G277" s="16">
        <v>10.275499999999999</v>
      </c>
      <c r="H277" s="16">
        <v>10.145</v>
      </c>
      <c r="I277" s="15">
        <v>0.68262500000000004</v>
      </c>
      <c r="J277" s="16">
        <v>0.74812500000000004</v>
      </c>
      <c r="K277" s="16">
        <v>0.77675000000000005</v>
      </c>
      <c r="L277" s="15">
        <v>0.17377500000000029</v>
      </c>
      <c r="M277" s="16">
        <v>0.18207500000000038</v>
      </c>
      <c r="N277" s="17">
        <v>0.17595000000000027</v>
      </c>
      <c r="O277" s="15">
        <v>0.51814128584773644</v>
      </c>
      <c r="P277" s="16">
        <v>0.5211753505733473</v>
      </c>
      <c r="Q277" s="17">
        <v>0.50832336015918766</v>
      </c>
      <c r="R277" s="15">
        <v>0.49953033508048611</v>
      </c>
      <c r="S277" s="16">
        <v>0.50330016484583329</v>
      </c>
      <c r="T277" s="17">
        <v>0.49173474514358029</v>
      </c>
    </row>
    <row r="278" spans="2:20" hidden="1" outlineLevel="1" x14ac:dyDescent="0.25">
      <c r="B278" s="12">
        <f t="shared" si="82"/>
        <v>100</v>
      </c>
      <c r="C278" s="15">
        <v>33.28949018801827</v>
      </c>
      <c r="D278" s="16">
        <v>30.606707867160754</v>
      </c>
      <c r="E278" s="16">
        <v>29.901540594443386</v>
      </c>
      <c r="F278" s="15">
        <v>15.8995</v>
      </c>
      <c r="G278" s="16">
        <v>16.71</v>
      </c>
      <c r="H278" s="16">
        <v>15.571</v>
      </c>
      <c r="I278" s="15">
        <v>0.641625</v>
      </c>
      <c r="J278" s="16">
        <v>0.69274999999999998</v>
      </c>
      <c r="K278" s="16">
        <v>0.72899999999999998</v>
      </c>
      <c r="L278" s="15">
        <v>0.13333000000000014</v>
      </c>
      <c r="M278" s="16">
        <v>0.13938999999999999</v>
      </c>
      <c r="N278" s="17">
        <v>0.12655000000000016</v>
      </c>
      <c r="O278" s="15">
        <v>0.62713741437139114</v>
      </c>
      <c r="P278" s="16">
        <v>0.62681271994954313</v>
      </c>
      <c r="Q278" s="17">
        <v>0.6090802833484471</v>
      </c>
      <c r="R278" s="15">
        <v>0.61690003636001989</v>
      </c>
      <c r="S278" s="16">
        <v>0.61619459569734636</v>
      </c>
      <c r="T278" s="17">
        <v>0.59938896892049254</v>
      </c>
    </row>
    <row r="279" spans="2:20" hidden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idden="1" outlineLevel="1" x14ac:dyDescent="0.25">
      <c r="B282" s="12">
        <f>B276</f>
        <v>20</v>
      </c>
      <c r="C282" s="15">
        <v>31.370326376269254</v>
      </c>
      <c r="D282" s="16">
        <v>27.519032833519304</v>
      </c>
      <c r="E282" s="16">
        <v>25.265231494264267</v>
      </c>
      <c r="F282" s="15">
        <v>7.1615000000000002</v>
      </c>
      <c r="G282" s="16">
        <v>7.2649999999999997</v>
      </c>
      <c r="H282" s="16">
        <v>7.3715000000000002</v>
      </c>
      <c r="I282" s="15">
        <v>0.69399999999999995</v>
      </c>
      <c r="J282" s="16">
        <v>0.74475000000000002</v>
      </c>
      <c r="K282" s="16">
        <v>0.77337500000000003</v>
      </c>
      <c r="L282" s="15">
        <v>0.21927500000000028</v>
      </c>
      <c r="M282" s="16">
        <v>0.21430000000000035</v>
      </c>
      <c r="N282" s="17">
        <v>0.21390000000000003</v>
      </c>
      <c r="O282" s="15">
        <v>0.42952261053789642</v>
      </c>
      <c r="P282" s="16">
        <v>0.41327500950202156</v>
      </c>
      <c r="Q282" s="17">
        <v>0.41159805694821139</v>
      </c>
      <c r="R282" s="15">
        <v>0.40014643891540119</v>
      </c>
      <c r="S282" s="16">
        <v>0.38463164552380841</v>
      </c>
      <c r="T282" s="17">
        <v>0.38074114627202849</v>
      </c>
    </row>
    <row r="283" spans="2:20" hidden="1" outlineLevel="1" x14ac:dyDescent="0.25">
      <c r="B283" s="12">
        <f t="shared" ref="B283:B284" si="83">B277</f>
        <v>40</v>
      </c>
      <c r="C283" s="15">
        <v>30.845311842415256</v>
      </c>
      <c r="D283" s="16">
        <v>28.16482765729922</v>
      </c>
      <c r="E283" s="16">
        <v>31.91801203915308</v>
      </c>
      <c r="F283" s="15">
        <v>10.006500000000001</v>
      </c>
      <c r="G283" s="16">
        <v>10.3405</v>
      </c>
      <c r="H283" s="16">
        <v>10.236000000000001</v>
      </c>
      <c r="I283" s="15">
        <v>0.65625</v>
      </c>
      <c r="J283" s="16">
        <v>0.71650000000000003</v>
      </c>
      <c r="K283" s="16">
        <v>0.74412500000000004</v>
      </c>
      <c r="L283" s="15">
        <v>0.18453750000000013</v>
      </c>
      <c r="M283" s="16">
        <v>0.18686250000000024</v>
      </c>
      <c r="N283" s="17">
        <v>0.18148750000000008</v>
      </c>
      <c r="O283" s="15">
        <v>0.52648031173642307</v>
      </c>
      <c r="P283" s="16">
        <v>0.52086515025221181</v>
      </c>
      <c r="Q283" s="17">
        <v>0.50965410360327268</v>
      </c>
      <c r="R283" s="15">
        <v>0.50824047941497352</v>
      </c>
      <c r="S283" s="16">
        <v>0.50262591380671229</v>
      </c>
      <c r="T283" s="17">
        <v>0.49286717831928889</v>
      </c>
    </row>
    <row r="284" spans="2:20" hidden="1" outlineLevel="1" x14ac:dyDescent="0.25">
      <c r="B284" s="12">
        <f t="shared" si="83"/>
        <v>100</v>
      </c>
      <c r="C284" s="15">
        <v>34.993017504885337</v>
      </c>
      <c r="D284" s="16">
        <v>32.896317341788375</v>
      </c>
      <c r="E284" s="16">
        <v>32.694563080965764</v>
      </c>
      <c r="F284" s="15">
        <v>18.197500000000002</v>
      </c>
      <c r="G284" s="16">
        <v>18.581</v>
      </c>
      <c r="H284" s="16">
        <v>18.3675</v>
      </c>
      <c r="I284" s="15">
        <v>0.62262499999999998</v>
      </c>
      <c r="J284" s="16">
        <v>0.66462500000000002</v>
      </c>
      <c r="K284" s="16">
        <v>0.70974999999999999</v>
      </c>
      <c r="L284" s="15">
        <v>0.15707000000000015</v>
      </c>
      <c r="M284" s="16">
        <v>0.15922500000000012</v>
      </c>
      <c r="N284" s="17">
        <v>0.15528500000000015</v>
      </c>
      <c r="O284" s="15">
        <v>0.64467263069959047</v>
      </c>
      <c r="P284" s="16">
        <v>0.63602155583759279</v>
      </c>
      <c r="Q284" s="17">
        <v>0.63061279070161236</v>
      </c>
      <c r="R284" s="15">
        <v>0.63493013920948782</v>
      </c>
      <c r="S284" s="16">
        <v>0.62629294434897698</v>
      </c>
      <c r="T284" s="17">
        <v>0.62037003145631409</v>
      </c>
    </row>
    <row r="285" spans="2:20" hidden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idden="1" outlineLevel="1" x14ac:dyDescent="0.25">
      <c r="B288" s="12">
        <f>B282</f>
        <v>20</v>
      </c>
      <c r="C288" s="15">
        <v>31.885069206619328</v>
      </c>
      <c r="D288" s="16">
        <v>28.370135494042739</v>
      </c>
      <c r="E288" s="16">
        <v>26.224488180983283</v>
      </c>
      <c r="F288" s="15">
        <v>7.2030000000000003</v>
      </c>
      <c r="G288" s="16">
        <v>7.2655000000000003</v>
      </c>
      <c r="H288" s="16">
        <v>7.3780000000000001</v>
      </c>
      <c r="I288" s="15">
        <v>0.67937499999999995</v>
      </c>
      <c r="J288" s="16">
        <v>0.72412500000000002</v>
      </c>
      <c r="K288" s="16">
        <v>0.74424999999999997</v>
      </c>
      <c r="L288" s="15">
        <v>0.2242750000000002</v>
      </c>
      <c r="M288" s="16">
        <v>0.21845000000000048</v>
      </c>
      <c r="N288" s="17">
        <v>0.22005000000000013</v>
      </c>
      <c r="O288" s="15">
        <v>0.43078270394466139</v>
      </c>
      <c r="P288" s="16">
        <v>0.41821742662007716</v>
      </c>
      <c r="Q288" s="17">
        <v>0.41628304258735749</v>
      </c>
      <c r="R288" s="15">
        <v>0.401523931181477</v>
      </c>
      <c r="S288" s="16">
        <v>0.38936961839330209</v>
      </c>
      <c r="T288" s="17">
        <v>0.38540435171983128</v>
      </c>
    </row>
    <row r="289" spans="2:40" hidden="1" outlineLevel="1" x14ac:dyDescent="0.25">
      <c r="B289" s="12">
        <f t="shared" ref="B289:B290" si="84">B283</f>
        <v>40</v>
      </c>
      <c r="C289" s="15">
        <v>31.6980287950392</v>
      </c>
      <c r="D289" s="16">
        <v>29.066779114633821</v>
      </c>
      <c r="E289" s="16">
        <v>33.46381218648078</v>
      </c>
      <c r="F289" s="15">
        <v>10.4465</v>
      </c>
      <c r="G289" s="16">
        <v>10.641</v>
      </c>
      <c r="H289" s="16">
        <v>10.865</v>
      </c>
      <c r="I289" s="15">
        <v>0.639625</v>
      </c>
      <c r="J289" s="16">
        <v>0.69399999999999995</v>
      </c>
      <c r="K289" s="16">
        <v>0.71787500000000004</v>
      </c>
      <c r="L289" s="15">
        <v>0.19720000000000037</v>
      </c>
      <c r="M289" s="16">
        <v>0.19662500000000044</v>
      </c>
      <c r="N289" s="17">
        <v>0.19983750000000022</v>
      </c>
      <c r="O289" s="15">
        <v>0.53638197280135613</v>
      </c>
      <c r="P289" s="16">
        <v>0.52431045575443869</v>
      </c>
      <c r="Q289" s="17">
        <v>0.52670812666138023</v>
      </c>
      <c r="R289" s="15">
        <v>0.51815512431207167</v>
      </c>
      <c r="S289" s="16">
        <v>0.50675548314626151</v>
      </c>
      <c r="T289" s="17">
        <v>0.50885603926352196</v>
      </c>
    </row>
    <row r="290" spans="2:40" hidden="1" outlineLevel="1" x14ac:dyDescent="0.25">
      <c r="B290" s="12">
        <f t="shared" si="84"/>
        <v>100</v>
      </c>
      <c r="C290" s="15">
        <v>37.253042784539602</v>
      </c>
      <c r="D290" s="16">
        <v>35.119310438804114</v>
      </c>
      <c r="E290" s="16">
        <v>34.406661972165011</v>
      </c>
      <c r="F290" s="15">
        <v>20.712</v>
      </c>
      <c r="G290" s="16">
        <v>21.57</v>
      </c>
      <c r="H290" s="16">
        <v>22.135000000000002</v>
      </c>
      <c r="I290" s="15">
        <v>0.6</v>
      </c>
      <c r="J290" s="16">
        <v>0.65349999999999997</v>
      </c>
      <c r="K290" s="16">
        <v>0.69274999999999998</v>
      </c>
      <c r="L290" s="15">
        <v>0.18311999999999992</v>
      </c>
      <c r="M290" s="16">
        <v>0.18956000000000001</v>
      </c>
      <c r="N290" s="17">
        <v>0.19363999999999992</v>
      </c>
      <c r="O290" s="15">
        <v>0.66673912943034286</v>
      </c>
      <c r="P290" s="16">
        <v>0.65948597321699254</v>
      </c>
      <c r="Q290" s="17">
        <v>0.66286034062820154</v>
      </c>
      <c r="R290" s="15">
        <v>0.65672012665094992</v>
      </c>
      <c r="S290" s="16">
        <v>0.65020937555870728</v>
      </c>
      <c r="T290" s="17">
        <v>0.65296897490229622</v>
      </c>
    </row>
    <row r="291" spans="2:40" hidden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30.41321737128052</v>
      </c>
      <c r="D294" s="16">
        <v>26.416434351663941</v>
      </c>
      <c r="E294" s="16">
        <v>24.118561175974033</v>
      </c>
      <c r="F294" s="15">
        <v>7.1254166666666698</v>
      </c>
      <c r="G294" s="16">
        <v>7.4185833333333253</v>
      </c>
      <c r="H294" s="16">
        <v>7.6348333333333374</v>
      </c>
      <c r="I294" s="15">
        <v>0.72660416666666738</v>
      </c>
      <c r="J294" s="53">
        <v>0.78472916666666626</v>
      </c>
      <c r="K294" s="16">
        <v>0.81804166666666744</v>
      </c>
      <c r="L294" s="15">
        <v>0.21095</v>
      </c>
      <c r="M294" s="16">
        <v>0.21398333333333355</v>
      </c>
      <c r="N294" s="17">
        <v>0.21813333333333343</v>
      </c>
      <c r="O294" s="15">
        <v>0.41913571199433231</v>
      </c>
      <c r="P294" s="16">
        <v>0.41500585541944907</v>
      </c>
      <c r="Q294" s="17">
        <v>0.41624638942498826</v>
      </c>
      <c r="R294" s="15">
        <v>0.38889822789296474</v>
      </c>
      <c r="S294" s="16">
        <v>0.38512967294967088</v>
      </c>
      <c r="T294" s="17">
        <v>0.38582426354676724</v>
      </c>
      <c r="V294" s="29">
        <f>$C$42</f>
        <v>28.114093570999845</v>
      </c>
      <c r="W294" s="29">
        <f>$D$42</f>
        <v>24.936591439959006</v>
      </c>
      <c r="X294" s="29">
        <f>$E$42</f>
        <v>22.945319663439868</v>
      </c>
      <c r="Z294" s="29">
        <f>C294/V294</f>
        <v>1.0817783363519946</v>
      </c>
      <c r="AA294" s="29">
        <f t="shared" ref="AA294:AA296" si="85">D294/W294</f>
        <v>1.0593442337645873</v>
      </c>
      <c r="AB294" s="29">
        <f t="shared" ref="AB294:AB296" si="86">E294/X294</f>
        <v>1.0511320622132609</v>
      </c>
      <c r="AD294" s="29">
        <f t="shared" ref="AD294:AF296" si="87">C126</f>
        <v>28.669509176718719</v>
      </c>
      <c r="AE294" s="29">
        <f t="shared" si="87"/>
        <v>25.570678641755755</v>
      </c>
      <c r="AF294" s="29">
        <f t="shared" si="87"/>
        <v>23.760056047947309</v>
      </c>
      <c r="AH294" s="1">
        <f t="shared" ref="AH294:AJ296" si="88">IF(AD294&lt;C294,1,0)</f>
        <v>1</v>
      </c>
      <c r="AI294" s="1">
        <f t="shared" si="88"/>
        <v>1</v>
      </c>
      <c r="AJ294" s="1">
        <f t="shared" si="88"/>
        <v>1</v>
      </c>
      <c r="AL294" s="29">
        <f t="shared" ref="AL294:AN296" si="89">C294/AD294</f>
        <v>1.0608209991951236</v>
      </c>
      <c r="AM294" s="29">
        <f t="shared" si="89"/>
        <v>1.0330752156310434</v>
      </c>
      <c r="AN294" s="29">
        <f t="shared" si="89"/>
        <v>1.0150885640717038</v>
      </c>
    </row>
    <row r="295" spans="2:40" x14ac:dyDescent="0.25">
      <c r="B295" s="12">
        <f t="shared" ref="B295:B296" si="90">B289</f>
        <v>40</v>
      </c>
      <c r="C295" s="15">
        <v>28.59416506774873</v>
      </c>
      <c r="D295" s="16">
        <v>25.804472756446575</v>
      </c>
      <c r="E295" s="16">
        <v>29.479942050369559</v>
      </c>
      <c r="F295" s="15">
        <v>9.6394166666666639</v>
      </c>
      <c r="G295" s="16">
        <v>10.279916666666663</v>
      </c>
      <c r="H295" s="16">
        <v>10.441999999999997</v>
      </c>
      <c r="I295" s="15">
        <v>0.69591666666666663</v>
      </c>
      <c r="J295" s="16">
        <v>0.7641249999999995</v>
      </c>
      <c r="K295" s="16">
        <v>0.79699999999999982</v>
      </c>
      <c r="L295" s="15">
        <v>0.1713937499999999</v>
      </c>
      <c r="M295" s="16">
        <v>0.18058541666666672</v>
      </c>
      <c r="N295" s="17">
        <v>0.18135000000000007</v>
      </c>
      <c r="O295" s="15">
        <v>0.51212655760722603</v>
      </c>
      <c r="P295" s="16">
        <v>0.51652687306571987</v>
      </c>
      <c r="Q295" s="17">
        <v>0.51416521196990683</v>
      </c>
      <c r="R295" s="15">
        <v>0.49289984033988421</v>
      </c>
      <c r="S295" s="16">
        <v>0.49804724571742065</v>
      </c>
      <c r="T295" s="17">
        <v>0.49704075608884013</v>
      </c>
      <c r="V295" s="29">
        <f>$C$43</f>
        <v>25.992328997536099</v>
      </c>
      <c r="W295" s="29">
        <f>$D$43</f>
        <v>23.339670405488292</v>
      </c>
      <c r="X295" s="29">
        <f>$E$43</f>
        <v>27.744173622106544</v>
      </c>
      <c r="Z295" s="29">
        <f t="shared" ref="Z295:Z296" si="91">C295/V295</f>
        <v>1.1001001514892823</v>
      </c>
      <c r="AA295" s="29">
        <f t="shared" si="85"/>
        <v>1.1056057051422066</v>
      </c>
      <c r="AB295" s="29">
        <f t="shared" si="86"/>
        <v>1.062563349404646</v>
      </c>
      <c r="AD295" s="29">
        <f t="shared" si="87"/>
        <v>26.715132141882378</v>
      </c>
      <c r="AE295" s="29">
        <f t="shared" si="87"/>
        <v>24.355968604423644</v>
      </c>
      <c r="AF295" s="29">
        <f t="shared" si="87"/>
        <v>28.710839687230742</v>
      </c>
      <c r="AH295" s="1">
        <f t="shared" si="88"/>
        <v>1</v>
      </c>
      <c r="AI295" s="1">
        <f t="shared" si="88"/>
        <v>1</v>
      </c>
      <c r="AJ295" s="1">
        <f t="shared" si="88"/>
        <v>1</v>
      </c>
      <c r="AL295" s="29">
        <f t="shared" si="89"/>
        <v>1.0703359023600154</v>
      </c>
      <c r="AM295" s="29">
        <f t="shared" si="89"/>
        <v>1.059472245819854</v>
      </c>
      <c r="AN295" s="29">
        <f t="shared" si="89"/>
        <v>1.0267878742494905</v>
      </c>
    </row>
    <row r="296" spans="2:40" x14ac:dyDescent="0.25">
      <c r="B296" s="12">
        <f t="shared" si="90"/>
        <v>100</v>
      </c>
      <c r="C296" s="15">
        <v>30.300467291367347</v>
      </c>
      <c r="D296" s="16">
        <v>28.652243203575765</v>
      </c>
      <c r="E296" s="16">
        <v>28.61351054946908</v>
      </c>
      <c r="F296" s="15">
        <v>15.479666666666667</v>
      </c>
      <c r="G296" s="16">
        <v>16.585166666666673</v>
      </c>
      <c r="H296" s="16">
        <v>16.495166666666663</v>
      </c>
      <c r="I296" s="15">
        <v>0.65470833333333356</v>
      </c>
      <c r="J296" s="16">
        <v>0.71949999999999981</v>
      </c>
      <c r="K296" s="16">
        <v>0.76043749999999977</v>
      </c>
      <c r="L296" s="15">
        <v>0.1286083333333333</v>
      </c>
      <c r="M296" s="16">
        <v>0.13707166666666654</v>
      </c>
      <c r="N296" s="17">
        <v>0.13453416666666657</v>
      </c>
      <c r="O296" s="15">
        <v>0.61495536773071036</v>
      </c>
      <c r="P296" s="16">
        <v>0.62294942514001639</v>
      </c>
      <c r="Q296" s="17">
        <v>0.61744459094595383</v>
      </c>
      <c r="R296" s="15">
        <v>0.60352321593846414</v>
      </c>
      <c r="S296" s="16">
        <v>0.61196104320184597</v>
      </c>
      <c r="T296" s="17">
        <v>0.60722089577152727</v>
      </c>
      <c r="V296" s="29">
        <f>$C$44</f>
        <v>26.546387745409202</v>
      </c>
      <c r="W296" s="29">
        <f>$D$44</f>
        <v>24.963001092801854</v>
      </c>
      <c r="X296" s="29">
        <f>$E$44</f>
        <v>25.335015479997935</v>
      </c>
      <c r="Z296" s="29">
        <f t="shared" si="91"/>
        <v>1.1414158333691693</v>
      </c>
      <c r="AA296" s="29">
        <f t="shared" si="85"/>
        <v>1.1477884048099374</v>
      </c>
      <c r="AB296" s="29">
        <f t="shared" si="86"/>
        <v>1.1294056864523934</v>
      </c>
      <c r="AD296" s="29">
        <f t="shared" si="87"/>
        <v>27.332608280098935</v>
      </c>
      <c r="AE296" s="29">
        <f t="shared" si="87"/>
        <v>25.686703622797644</v>
      </c>
      <c r="AF296" s="29">
        <f t="shared" si="87"/>
        <v>26.224195707052147</v>
      </c>
      <c r="AH296" s="1">
        <f t="shared" si="88"/>
        <v>1</v>
      </c>
      <c r="AI296" s="1">
        <f t="shared" si="88"/>
        <v>1</v>
      </c>
      <c r="AJ296" s="1">
        <f t="shared" si="88"/>
        <v>1</v>
      </c>
      <c r="AL296" s="29">
        <f t="shared" si="89"/>
        <v>1.1085830880410097</v>
      </c>
      <c r="AM296" s="29">
        <f t="shared" si="89"/>
        <v>1.1154503755844376</v>
      </c>
      <c r="AN296" s="29">
        <f t="shared" si="89"/>
        <v>1.0911110818843686</v>
      </c>
    </row>
    <row r="297" spans="2:40" hidden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idden="1" outlineLevel="1" x14ac:dyDescent="0.25">
      <c r="B300" s="12">
        <f>B294</f>
        <v>20</v>
      </c>
      <c r="C300" s="15">
        <v>30.308703036143775</v>
      </c>
      <c r="D300" s="16">
        <v>26.727637438845747</v>
      </c>
      <c r="E300" s="16">
        <v>24.932170917026568</v>
      </c>
      <c r="F300" s="15">
        <v>7.0434999999999999</v>
      </c>
      <c r="G300" s="16">
        <v>7.4720000000000004</v>
      </c>
      <c r="H300" s="16">
        <v>7.907</v>
      </c>
      <c r="I300" s="15">
        <v>0.78037500000000004</v>
      </c>
      <c r="J300" s="16">
        <v>0.84512500000000002</v>
      </c>
      <c r="K300" s="16">
        <v>0.89187499999999997</v>
      </c>
      <c r="L300" s="15">
        <v>0.19610000000000008</v>
      </c>
      <c r="M300" s="16">
        <v>0.2045750000000002</v>
      </c>
      <c r="N300" s="17">
        <v>0.2169750000000002</v>
      </c>
      <c r="O300" s="15">
        <v>0.40342925986552081</v>
      </c>
      <c r="P300" s="16">
        <v>0.40686383185957503</v>
      </c>
      <c r="Q300" s="17">
        <v>0.4103857482601681</v>
      </c>
      <c r="R300" s="15">
        <v>0.37141687825633185</v>
      </c>
      <c r="S300" s="16">
        <v>0.37432849578397182</v>
      </c>
      <c r="T300" s="17">
        <v>0.37939726843289157</v>
      </c>
    </row>
    <row r="301" spans="2:40" hidden="1" outlineLevel="1" x14ac:dyDescent="0.25">
      <c r="B301" s="12">
        <f t="shared" ref="B301:B302" si="92">B295</f>
        <v>40</v>
      </c>
      <c r="C301" s="15">
        <v>27.909335092009226</v>
      </c>
      <c r="D301" s="16">
        <v>25.569174558916369</v>
      </c>
      <c r="E301" s="16">
        <v>28.692666669632928</v>
      </c>
      <c r="F301" s="15">
        <v>8.9875000000000007</v>
      </c>
      <c r="G301" s="16">
        <v>9.9015000000000004</v>
      </c>
      <c r="H301" s="16">
        <v>10.3805</v>
      </c>
      <c r="I301" s="15">
        <v>0.75475000000000003</v>
      </c>
      <c r="J301" s="16">
        <v>0.83850000000000002</v>
      </c>
      <c r="K301" s="16">
        <v>0.88824999999999998</v>
      </c>
      <c r="L301" s="15">
        <v>0.14921250000000022</v>
      </c>
      <c r="M301" s="16">
        <v>0.16368750000000024</v>
      </c>
      <c r="N301" s="17">
        <v>0.17068750000000016</v>
      </c>
      <c r="O301" s="15">
        <v>0.48485780230001579</v>
      </c>
      <c r="P301" s="16">
        <v>0.49839311863470259</v>
      </c>
      <c r="Q301" s="17">
        <v>0.50191754639388697</v>
      </c>
      <c r="R301" s="15">
        <v>0.46423110131884915</v>
      </c>
      <c r="S301" s="16">
        <v>0.47865049603943577</v>
      </c>
      <c r="T301" s="17">
        <v>0.4845582074262596</v>
      </c>
    </row>
    <row r="302" spans="2:40" hidden="1" outlineLevel="1" x14ac:dyDescent="0.25">
      <c r="B302" s="12">
        <f t="shared" si="92"/>
        <v>100</v>
      </c>
      <c r="C302" s="15">
        <v>29.033505306755497</v>
      </c>
      <c r="D302" s="16">
        <v>27.520809593264214</v>
      </c>
      <c r="E302" s="16">
        <v>28.463498278470784</v>
      </c>
      <c r="F302" s="15">
        <v>11.9</v>
      </c>
      <c r="G302" s="16">
        <v>13.2745</v>
      </c>
      <c r="H302" s="16">
        <v>13.6275</v>
      </c>
      <c r="I302" s="15">
        <v>0.71274999999999999</v>
      </c>
      <c r="J302" s="16">
        <v>0.80387500000000001</v>
      </c>
      <c r="K302" s="16">
        <v>0.85575000000000001</v>
      </c>
      <c r="L302" s="15">
        <v>9.0490000000000029E-2</v>
      </c>
      <c r="M302" s="16">
        <v>0.10059000000000008</v>
      </c>
      <c r="N302" s="17">
        <v>0.10204500000000002</v>
      </c>
      <c r="O302" s="15">
        <v>0.56847159846547946</v>
      </c>
      <c r="P302" s="16">
        <v>0.59344028016492278</v>
      </c>
      <c r="Q302" s="17">
        <v>0.58702027193782091</v>
      </c>
      <c r="R302" s="15">
        <v>0.55433061314952969</v>
      </c>
      <c r="S302" s="16">
        <v>0.57982141027538669</v>
      </c>
      <c r="T302" s="17">
        <v>0.57530405760634629</v>
      </c>
    </row>
    <row r="303" spans="2:40" hidden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idden="1" outlineLevel="1" x14ac:dyDescent="0.25">
      <c r="B306" s="12">
        <f>B300</f>
        <v>20</v>
      </c>
      <c r="C306" s="15">
        <v>30.899096394889156</v>
      </c>
      <c r="D306" s="16">
        <v>26.709996623552385</v>
      </c>
      <c r="E306" s="16">
        <v>24.328171266767662</v>
      </c>
      <c r="F306" s="15">
        <v>7.1070000000000002</v>
      </c>
      <c r="G306" s="16">
        <v>7.5235000000000003</v>
      </c>
      <c r="H306" s="16">
        <v>7.7469999999999999</v>
      </c>
      <c r="I306" s="15">
        <v>0.73362499999999997</v>
      </c>
      <c r="J306" s="16">
        <v>0.79749999999999999</v>
      </c>
      <c r="K306" s="16">
        <v>0.83374999999999999</v>
      </c>
      <c r="L306" s="15">
        <v>0.20862499999999995</v>
      </c>
      <c r="M306" s="16">
        <v>0.21667500000000012</v>
      </c>
      <c r="N306" s="17">
        <v>0.22060000000000013</v>
      </c>
      <c r="O306" s="15">
        <v>0.41636155748061648</v>
      </c>
      <c r="P306" s="16">
        <v>0.41793397860094766</v>
      </c>
      <c r="Q306" s="17">
        <v>0.42188309862007622</v>
      </c>
      <c r="R306" s="15">
        <v>0.38606186488949584</v>
      </c>
      <c r="S306" s="16">
        <v>0.3873067140934397</v>
      </c>
      <c r="T306" s="17">
        <v>0.39208109823827675</v>
      </c>
    </row>
    <row r="307" spans="2:20" hidden="1" outlineLevel="1" x14ac:dyDescent="0.25">
      <c r="B307" s="12">
        <f t="shared" ref="B307:B308" si="93">B301</f>
        <v>40</v>
      </c>
      <c r="C307" s="15">
        <v>28.940986328493427</v>
      </c>
      <c r="D307" s="16">
        <v>25.783882539870085</v>
      </c>
      <c r="E307" s="16">
        <v>29.861072426610445</v>
      </c>
      <c r="F307" s="15">
        <v>9.44</v>
      </c>
      <c r="G307" s="16">
        <v>10.2485</v>
      </c>
      <c r="H307" s="16">
        <v>10.285500000000001</v>
      </c>
      <c r="I307" s="15">
        <v>0.70637499999999998</v>
      </c>
      <c r="J307" s="16">
        <v>0.77737500000000004</v>
      </c>
      <c r="K307" s="16">
        <v>0.80662500000000004</v>
      </c>
      <c r="L307" s="15">
        <v>0.16536250000000019</v>
      </c>
      <c r="M307" s="16">
        <v>0.1784750000000003</v>
      </c>
      <c r="N307" s="17">
        <v>0.1764750000000003</v>
      </c>
      <c r="O307" s="15">
        <v>0.50790705087566734</v>
      </c>
      <c r="P307" s="16">
        <v>0.51732200772848524</v>
      </c>
      <c r="Q307" s="17">
        <v>0.51532662185008837</v>
      </c>
      <c r="R307" s="15">
        <v>0.48818304125571693</v>
      </c>
      <c r="S307" s="16">
        <v>0.49910902936273449</v>
      </c>
      <c r="T307" s="17">
        <v>0.49841175461147652</v>
      </c>
    </row>
    <row r="308" spans="2:20" hidden="1" outlineLevel="1" x14ac:dyDescent="0.25">
      <c r="B308" s="12">
        <f t="shared" si="93"/>
        <v>100</v>
      </c>
      <c r="C308" s="15">
        <v>30.004920063797439</v>
      </c>
      <c r="D308" s="16">
        <v>28.93014195395638</v>
      </c>
      <c r="E308" s="16">
        <v>28.595358534127403</v>
      </c>
      <c r="F308" s="15">
        <v>13.686500000000001</v>
      </c>
      <c r="G308" s="16">
        <v>15.252000000000001</v>
      </c>
      <c r="H308" s="16">
        <v>14.72</v>
      </c>
      <c r="I308" s="15">
        <v>0.66462500000000002</v>
      </c>
      <c r="J308" s="16">
        <v>0.73087500000000005</v>
      </c>
      <c r="K308" s="16">
        <v>0.76424999999999998</v>
      </c>
      <c r="L308" s="15">
        <v>0.11028000000000014</v>
      </c>
      <c r="M308" s="16">
        <v>0.12328500000000008</v>
      </c>
      <c r="N308" s="17">
        <v>0.11663000000000003</v>
      </c>
      <c r="O308" s="15">
        <v>0.60180960204503575</v>
      </c>
      <c r="P308" s="16">
        <v>0.61556213556846595</v>
      </c>
      <c r="Q308" s="17">
        <v>0.60688940764453581</v>
      </c>
      <c r="R308" s="15">
        <v>0.5903773527478906</v>
      </c>
      <c r="S308" s="16">
        <v>0.60494960398297648</v>
      </c>
      <c r="T308" s="17">
        <v>0.59754060057794711</v>
      </c>
    </row>
    <row r="309" spans="2:20" hidden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idden="1" outlineLevel="1" x14ac:dyDescent="0.25">
      <c r="B312" s="12">
        <f>B306</f>
        <v>20</v>
      </c>
      <c r="C312" s="15">
        <v>31.370326376269254</v>
      </c>
      <c r="D312" s="16">
        <v>27.519032833519304</v>
      </c>
      <c r="E312" s="16">
        <v>25.265231494264267</v>
      </c>
      <c r="F312" s="15">
        <v>7.1615000000000002</v>
      </c>
      <c r="G312" s="16">
        <v>7.2649999999999997</v>
      </c>
      <c r="H312" s="16">
        <v>7.3715000000000002</v>
      </c>
      <c r="I312" s="15">
        <v>0.69399999999999995</v>
      </c>
      <c r="J312" s="16">
        <v>0.74475000000000002</v>
      </c>
      <c r="K312" s="16">
        <v>0.77337500000000003</v>
      </c>
      <c r="L312" s="15">
        <v>0.21927500000000028</v>
      </c>
      <c r="M312" s="16">
        <v>0.21430000000000035</v>
      </c>
      <c r="N312" s="17">
        <v>0.21390000000000003</v>
      </c>
      <c r="O312" s="15">
        <v>0.42952261053789642</v>
      </c>
      <c r="P312" s="16">
        <v>0.41327500950202156</v>
      </c>
      <c r="Q312" s="17">
        <v>0.41159805694821139</v>
      </c>
      <c r="R312" s="15">
        <v>0.40014643891540119</v>
      </c>
      <c r="S312" s="16">
        <v>0.38463164552380841</v>
      </c>
      <c r="T312" s="17">
        <v>0.38074114627202849</v>
      </c>
    </row>
    <row r="313" spans="2:20" hidden="1" outlineLevel="1" x14ac:dyDescent="0.25">
      <c r="B313" s="12">
        <f t="shared" ref="B313:B314" si="94">B307</f>
        <v>40</v>
      </c>
      <c r="C313" s="15">
        <v>30.845311842415256</v>
      </c>
      <c r="D313" s="16">
        <v>28.16482765729922</v>
      </c>
      <c r="E313" s="16">
        <v>31.91801203915308</v>
      </c>
      <c r="F313" s="15">
        <v>10.006500000000001</v>
      </c>
      <c r="G313" s="16">
        <v>10.3405</v>
      </c>
      <c r="H313" s="16">
        <v>10.236000000000001</v>
      </c>
      <c r="I313" s="15">
        <v>0.65625</v>
      </c>
      <c r="J313" s="16">
        <v>0.71650000000000003</v>
      </c>
      <c r="K313" s="16">
        <v>0.74412500000000004</v>
      </c>
      <c r="L313" s="15">
        <v>0.18453750000000013</v>
      </c>
      <c r="M313" s="16">
        <v>0.18686250000000024</v>
      </c>
      <c r="N313" s="17">
        <v>0.18148750000000008</v>
      </c>
      <c r="O313" s="15">
        <v>0.52648031173642307</v>
      </c>
      <c r="P313" s="16">
        <v>0.52086515025221181</v>
      </c>
      <c r="Q313" s="17">
        <v>0.50965410360327268</v>
      </c>
      <c r="R313" s="15">
        <v>0.50824047941497352</v>
      </c>
      <c r="S313" s="16">
        <v>0.50262591380671229</v>
      </c>
      <c r="T313" s="17">
        <v>0.49286717831928889</v>
      </c>
    </row>
    <row r="314" spans="2:20" hidden="1" outlineLevel="1" x14ac:dyDescent="0.25">
      <c r="B314" s="12">
        <f t="shared" si="94"/>
        <v>100</v>
      </c>
      <c r="C314" s="15">
        <v>34.993017504885337</v>
      </c>
      <c r="D314" s="16">
        <v>32.896317341788375</v>
      </c>
      <c r="E314" s="16">
        <v>32.694563080965764</v>
      </c>
      <c r="F314" s="15">
        <v>18.197500000000002</v>
      </c>
      <c r="G314" s="16">
        <v>18.581</v>
      </c>
      <c r="H314" s="16">
        <v>18.3675</v>
      </c>
      <c r="I314" s="15">
        <v>0.62262499999999998</v>
      </c>
      <c r="J314" s="16">
        <v>0.66462500000000002</v>
      </c>
      <c r="K314" s="16">
        <v>0.70974999999999999</v>
      </c>
      <c r="L314" s="15">
        <v>0.15707000000000015</v>
      </c>
      <c r="M314" s="16">
        <v>0.15922500000000012</v>
      </c>
      <c r="N314" s="17">
        <v>0.15528500000000015</v>
      </c>
      <c r="O314" s="15">
        <v>0.64467263069959047</v>
      </c>
      <c r="P314" s="16">
        <v>0.63602155583759279</v>
      </c>
      <c r="Q314" s="17">
        <v>0.63061279070161236</v>
      </c>
      <c r="R314" s="15">
        <v>0.63493013920948782</v>
      </c>
      <c r="S314" s="16">
        <v>0.62629294434897698</v>
      </c>
      <c r="T314" s="17">
        <v>0.62037003145631409</v>
      </c>
    </row>
    <row r="315" spans="2:20" hidden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idden="1" outlineLevel="1" x14ac:dyDescent="0.25">
      <c r="B318" s="12">
        <f>B312</f>
        <v>20</v>
      </c>
      <c r="C318" s="15">
        <v>32.961318909890046</v>
      </c>
      <c r="D318" s="16">
        <v>29.221940793195046</v>
      </c>
      <c r="E318" s="16">
        <v>27.116444928934751</v>
      </c>
      <c r="F318" s="15">
        <v>7.3434999999999997</v>
      </c>
      <c r="G318" s="16">
        <v>7.3635000000000002</v>
      </c>
      <c r="H318" s="16">
        <v>7.3045</v>
      </c>
      <c r="I318" s="15">
        <v>0.67137500000000006</v>
      </c>
      <c r="J318" s="16">
        <v>0.70487500000000003</v>
      </c>
      <c r="K318" s="16">
        <v>0.71050000000000002</v>
      </c>
      <c r="L318" s="15">
        <v>0.23290000000000038</v>
      </c>
      <c r="M318" s="16">
        <v>0.22720000000000046</v>
      </c>
      <c r="N318" s="17">
        <v>0.22312500000000005</v>
      </c>
      <c r="O318" s="15">
        <v>0.43533543266374125</v>
      </c>
      <c r="P318" s="16">
        <v>0.42610585561454378</v>
      </c>
      <c r="Q318" s="17">
        <v>0.42012690375714717</v>
      </c>
      <c r="R318" s="15">
        <v>0.40536403365511287</v>
      </c>
      <c r="S318" s="16">
        <v>0.39566512417321231</v>
      </c>
      <c r="T318" s="17">
        <v>0.38969997947743651</v>
      </c>
    </row>
    <row r="319" spans="2:20" hidden="1" outlineLevel="1" x14ac:dyDescent="0.25">
      <c r="B319" s="12">
        <f t="shared" ref="B319:B320" si="95">B313</f>
        <v>40</v>
      </c>
      <c r="C319" s="15">
        <v>32.867155946603816</v>
      </c>
      <c r="D319" s="16">
        <v>31.59576255191535</v>
      </c>
      <c r="E319" s="16">
        <v>35.37641393770685</v>
      </c>
      <c r="F319" s="15">
        <v>11.468999999999999</v>
      </c>
      <c r="G319" s="16">
        <v>11.381500000000001</v>
      </c>
      <c r="H319" s="16">
        <v>11.593999999999999</v>
      </c>
      <c r="I319" s="15">
        <v>0.63712500000000005</v>
      </c>
      <c r="J319" s="16">
        <v>0.67537499999999995</v>
      </c>
      <c r="K319" s="16">
        <v>0.69862500000000005</v>
      </c>
      <c r="L319" s="15">
        <v>0.22301250000000034</v>
      </c>
      <c r="M319" s="16">
        <v>0.21700000000000022</v>
      </c>
      <c r="N319" s="17">
        <v>0.21998750000000031</v>
      </c>
      <c r="O319" s="15">
        <v>0.55354406593261773</v>
      </c>
      <c r="P319" s="16">
        <v>0.53823465228168266</v>
      </c>
      <c r="Q319" s="17">
        <v>0.54108332794960146</v>
      </c>
      <c r="R319" s="15">
        <v>0.53503783032718477</v>
      </c>
      <c r="S319" s="16">
        <v>0.52052021584030495</v>
      </c>
      <c r="T319" s="17">
        <v>0.52347889961390237</v>
      </c>
    </row>
    <row r="320" spans="2:20" hidden="1" outlineLevel="1" x14ac:dyDescent="0.25">
      <c r="B320" s="12">
        <f t="shared" si="95"/>
        <v>100</v>
      </c>
      <c r="C320" s="15">
        <v>40.594164521626084</v>
      </c>
      <c r="D320" s="16">
        <v>36.907466688161861</v>
      </c>
      <c r="E320" s="16">
        <v>37.205425594019502</v>
      </c>
      <c r="F320" s="15">
        <v>23.6175</v>
      </c>
      <c r="G320" s="16">
        <v>24.725999999999999</v>
      </c>
      <c r="H320" s="16">
        <v>26.326499999999999</v>
      </c>
      <c r="I320" s="15">
        <v>0.59775</v>
      </c>
      <c r="J320" s="16">
        <v>0.64800000000000002</v>
      </c>
      <c r="K320" s="16">
        <v>0.68612499999999998</v>
      </c>
      <c r="L320" s="15">
        <v>0.21226500000000012</v>
      </c>
      <c r="M320" s="16">
        <v>0.22134000000000031</v>
      </c>
      <c r="N320" s="17">
        <v>0.23582000000000017</v>
      </c>
      <c r="O320" s="15">
        <v>0.69434009304785127</v>
      </c>
      <c r="P320" s="16">
        <v>0.68686998468052296</v>
      </c>
      <c r="Q320" s="17">
        <v>0.69786023419986454</v>
      </c>
      <c r="R320" s="15">
        <v>0.68468953448211667</v>
      </c>
      <c r="S320" s="16">
        <v>0.67757542663059511</v>
      </c>
      <c r="T320" s="17">
        <v>0.68766581938128046</v>
      </c>
    </row>
    <row r="321" spans="2:40" hidden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idden="1" outlineLevel="1" x14ac:dyDescent="0.25">
      <c r="B324" s="12">
        <f>B318</f>
        <v>20</v>
      </c>
      <c r="C324" s="15">
        <v>35.708567463281618</v>
      </c>
      <c r="D324" s="16">
        <v>32.146364063769866</v>
      </c>
      <c r="E324" s="16">
        <v>29.667618821461858</v>
      </c>
      <c r="F324" s="15">
        <v>7.6435000000000004</v>
      </c>
      <c r="G324" s="16">
        <v>7.7690000000000001</v>
      </c>
      <c r="H324" s="16">
        <v>7.4775</v>
      </c>
      <c r="I324" s="15">
        <v>0.64837500000000003</v>
      </c>
      <c r="J324" s="16">
        <v>0.67249999999999999</v>
      </c>
      <c r="K324" s="16">
        <v>0.66674999999999995</v>
      </c>
      <c r="L324" s="15">
        <v>0.25250000000000028</v>
      </c>
      <c r="M324" s="16">
        <v>0.25395000000000034</v>
      </c>
      <c r="N324" s="17">
        <v>0.2405250000000001</v>
      </c>
      <c r="O324" s="15">
        <v>0.44934860967850476</v>
      </c>
      <c r="P324" s="16">
        <v>0.45364353818481123</v>
      </c>
      <c r="Q324" s="17">
        <v>0.4364986418015247</v>
      </c>
      <c r="R324" s="15">
        <v>0.41927336360320061</v>
      </c>
      <c r="S324" s="16">
        <v>0.42191899421957452</v>
      </c>
      <c r="T324" s="17">
        <v>0.40602692944954932</v>
      </c>
    </row>
    <row r="325" spans="2:40" hidden="1" outlineLevel="1" x14ac:dyDescent="0.25">
      <c r="B325" s="12">
        <f t="shared" ref="B325:B326" si="96">B319</f>
        <v>40</v>
      </c>
      <c r="C325" s="15">
        <v>37.104926489646537</v>
      </c>
      <c r="D325" s="16">
        <v>36.820684348814048</v>
      </c>
      <c r="E325" s="16">
        <v>40.446125816880496</v>
      </c>
      <c r="F325" s="15">
        <v>13.6585</v>
      </c>
      <c r="G325" s="16">
        <v>13.554</v>
      </c>
      <c r="H325" s="16">
        <v>13.737500000000001</v>
      </c>
      <c r="I325" s="15">
        <v>0.63287499999999997</v>
      </c>
      <c r="J325" s="16">
        <v>0.66225000000000001</v>
      </c>
      <c r="K325" s="16">
        <v>0.67425000000000002</v>
      </c>
      <c r="L325" s="15">
        <v>0.27817499999999995</v>
      </c>
      <c r="M325" s="16">
        <v>0.27262500000000028</v>
      </c>
      <c r="N325" s="17">
        <v>0.2760125000000001</v>
      </c>
      <c r="O325" s="15">
        <v>0.59564007708571609</v>
      </c>
      <c r="P325" s="16">
        <v>0.5812570639148662</v>
      </c>
      <c r="Q325" s="17">
        <v>0.58726124102306343</v>
      </c>
      <c r="R325" s="15">
        <v>0.57690513081257189</v>
      </c>
      <c r="S325" s="16">
        <v>0.56394038065793883</v>
      </c>
      <c r="T325" s="17">
        <v>0.56855199914697674</v>
      </c>
    </row>
    <row r="326" spans="2:40" hidden="1" outlineLevel="1" x14ac:dyDescent="0.25">
      <c r="B326" s="12">
        <f t="shared" si="96"/>
        <v>100</v>
      </c>
      <c r="C326" s="15">
        <v>44.397794959573467</v>
      </c>
      <c r="D326" s="16">
        <v>42.884559367399135</v>
      </c>
      <c r="E326" s="16">
        <v>40.890191168013018</v>
      </c>
      <c r="F326" s="15">
        <v>27.477499999999999</v>
      </c>
      <c r="G326" s="16">
        <v>29.911000000000001</v>
      </c>
      <c r="H326" s="16">
        <v>31.236000000000001</v>
      </c>
      <c r="I326" s="15">
        <v>0.59537499999999999</v>
      </c>
      <c r="J326" s="16">
        <v>0.65125</v>
      </c>
      <c r="K326" s="16">
        <v>0.68049999999999999</v>
      </c>
      <c r="L326" s="15">
        <v>0.25096000000000002</v>
      </c>
      <c r="M326" s="16">
        <v>0.27306000000000008</v>
      </c>
      <c r="N326" s="17">
        <v>0.28514000000000028</v>
      </c>
      <c r="O326" s="15">
        <v>0.74139027038513572</v>
      </c>
      <c r="P326" s="16">
        <v>0.75075613258592366</v>
      </c>
      <c r="Q326" s="17">
        <v>0.75731686396945841</v>
      </c>
      <c r="R326" s="15">
        <v>0.73192106988334349</v>
      </c>
      <c r="S326" s="16">
        <v>0.74138030469080896</v>
      </c>
      <c r="T326" s="17">
        <v>0.74732584598433027</v>
      </c>
    </row>
    <row r="327" spans="2:40" hidden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idden="1" outlineLevel="1" x14ac:dyDescent="0.25">
      <c r="B330" s="12">
        <f>B324</f>
        <v>20</v>
      </c>
      <c r="C330" s="15">
        <v>37.545609323645003</v>
      </c>
      <c r="D330" s="16">
        <v>34.749976432367177</v>
      </c>
      <c r="E330" s="16">
        <v>32.030083724543445</v>
      </c>
      <c r="F330" s="15">
        <v>8.2104999999999997</v>
      </c>
      <c r="G330" s="16">
        <v>8.2569999999999997</v>
      </c>
      <c r="H330" s="16">
        <v>7.9554999999999998</v>
      </c>
      <c r="I330" s="15">
        <v>0.64012500000000006</v>
      </c>
      <c r="J330" s="16">
        <v>0.65412499999999996</v>
      </c>
      <c r="K330" s="16">
        <v>0.64112499999999994</v>
      </c>
      <c r="L330" s="15">
        <v>0.28250000000000064</v>
      </c>
      <c r="M330" s="16">
        <v>0.28202500000000053</v>
      </c>
      <c r="N330" s="17">
        <v>0.2695500000000004</v>
      </c>
      <c r="O330" s="15">
        <v>0.47322654009646981</v>
      </c>
      <c r="P330" s="16">
        <v>0.480189646370142</v>
      </c>
      <c r="Q330" s="17">
        <v>0.46268368791081604</v>
      </c>
      <c r="R330" s="15">
        <v>0.4429548358310933</v>
      </c>
      <c r="S330" s="16">
        <v>0.44649750190684789</v>
      </c>
      <c r="T330" s="17">
        <v>0.43162463771823217</v>
      </c>
    </row>
    <row r="331" spans="2:40" hidden="1" outlineLevel="1" x14ac:dyDescent="0.25">
      <c r="B331" s="12">
        <f t="shared" ref="B331:B332" si="97">B325</f>
        <v>40</v>
      </c>
      <c r="C331" s="15">
        <v>43.284431258045245</v>
      </c>
      <c r="D331" s="16">
        <v>43.423012534463332</v>
      </c>
      <c r="E331" s="16">
        <v>49.337713182943183</v>
      </c>
      <c r="F331" s="15">
        <v>16.567499999999999</v>
      </c>
      <c r="G331" s="16">
        <v>16.0855</v>
      </c>
      <c r="H331" s="16">
        <v>16.417000000000002</v>
      </c>
      <c r="I331" s="15">
        <v>0.65925</v>
      </c>
      <c r="J331" s="16">
        <v>0.66849999999999998</v>
      </c>
      <c r="K331" s="16">
        <v>0.67412499999999997</v>
      </c>
      <c r="L331" s="15">
        <v>0.34826249999999948</v>
      </c>
      <c r="M331" s="16">
        <v>0.33528750000000002</v>
      </c>
      <c r="N331" s="17">
        <v>0.34301249999999944</v>
      </c>
      <c r="O331" s="15">
        <v>0.65489316030550115</v>
      </c>
      <c r="P331" s="16">
        <v>0.6365536847218366</v>
      </c>
      <c r="Q331" s="17">
        <v>0.63921769817369589</v>
      </c>
      <c r="R331" s="15">
        <v>0.63506686884538055</v>
      </c>
      <c r="S331" s="16">
        <v>0.61832612581504942</v>
      </c>
      <c r="T331" s="17">
        <v>0.61915309171839727</v>
      </c>
    </row>
    <row r="332" spans="2:40" hidden="1" outlineLevel="1" x14ac:dyDescent="0.25">
      <c r="B332" s="12">
        <f t="shared" si="97"/>
        <v>100</v>
      </c>
      <c r="C332" s="15">
        <v>45.782560048306486</v>
      </c>
      <c r="D332" s="16">
        <v>45.00192003482379</v>
      </c>
      <c r="E332" s="16">
        <v>42.096390233721429</v>
      </c>
      <c r="F332" s="15">
        <v>28.855499999999999</v>
      </c>
      <c r="G332" s="16">
        <v>31.62</v>
      </c>
      <c r="H332" s="16">
        <v>32.380000000000003</v>
      </c>
      <c r="I332" s="15">
        <v>0.60087500000000005</v>
      </c>
      <c r="J332" s="16">
        <v>0.65437500000000004</v>
      </c>
      <c r="K332" s="16">
        <v>0.67549999999999999</v>
      </c>
      <c r="L332" s="15">
        <v>0.26452000000000009</v>
      </c>
      <c r="M332" s="16">
        <v>0.29002499999999998</v>
      </c>
      <c r="N332" s="17">
        <v>0.2967800000000001</v>
      </c>
      <c r="O332" s="15">
        <v>0.78705591379973183</v>
      </c>
      <c r="P332" s="16">
        <v>0.79217717764535356</v>
      </c>
      <c r="Q332" s="17">
        <v>0.78892523760912681</v>
      </c>
      <c r="R332" s="15">
        <v>0.77749726726587065</v>
      </c>
      <c r="S332" s="16">
        <v>0.78264779251638716</v>
      </c>
      <c r="T332" s="17">
        <v>0.77896835689811783</v>
      </c>
    </row>
    <row r="333" spans="2:40" hidden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31.311734487054093</v>
      </c>
      <c r="D336" s="16">
        <v>27.55217632322616</v>
      </c>
      <c r="E336" s="16">
        <v>25.211321905262835</v>
      </c>
      <c r="F336" s="15">
        <v>7.4182499999999978</v>
      </c>
      <c r="G336" s="16">
        <v>7.6083333333333369</v>
      </c>
      <c r="H336" s="16">
        <v>7.6271666666666693</v>
      </c>
      <c r="I336" s="15">
        <v>0.69464583333333285</v>
      </c>
      <c r="J336" s="16">
        <v>0.7364791666666668</v>
      </c>
      <c r="K336" s="16">
        <v>0.75289583333333365</v>
      </c>
      <c r="L336" s="15">
        <v>0.2319833333333334</v>
      </c>
      <c r="M336" s="16">
        <v>0.23312083333333325</v>
      </c>
      <c r="N336" s="17">
        <v>0.23077916666666687</v>
      </c>
      <c r="O336" s="15">
        <v>0.43453733505379222</v>
      </c>
      <c r="P336" s="16">
        <v>0.43300197668867396</v>
      </c>
      <c r="Q336" s="17">
        <v>0.42719602288299074</v>
      </c>
      <c r="R336" s="15">
        <v>0.40420290252510654</v>
      </c>
      <c r="S336" s="16">
        <v>0.40172474595014296</v>
      </c>
      <c r="T336" s="17">
        <v>0.39659517659806914</v>
      </c>
      <c r="V336" s="29">
        <f>$C$84</f>
        <v>28.479788039756418</v>
      </c>
      <c r="W336" s="29">
        <f>$D$84</f>
        <v>25.641822778805238</v>
      </c>
      <c r="X336" s="29">
        <f>$E$84</f>
        <v>23.584205877055251</v>
      </c>
      <c r="Z336" s="29">
        <f>C336/V336</f>
        <v>1.0994370619382565</v>
      </c>
      <c r="AA336" s="29">
        <f t="shared" ref="AA336:AA338" si="98">D336/W336</f>
        <v>1.0745014721028321</v>
      </c>
      <c r="AB336" s="29">
        <f t="shared" ref="AB336:AB338" si="99">E336/X336</f>
        <v>1.0689917666377982</v>
      </c>
      <c r="AD336" s="29">
        <f t="shared" ref="AD336:AF338" si="100">C168</f>
        <v>29.242094721993801</v>
      </c>
      <c r="AE336" s="29">
        <f t="shared" si="100"/>
        <v>26.364124837973321</v>
      </c>
      <c r="AF336" s="29">
        <f t="shared" si="100"/>
        <v>24.979643414693204</v>
      </c>
      <c r="AH336" s="1">
        <f t="shared" ref="AH336:AJ338" si="101">IF(AD336&lt;C336,1,0)</f>
        <v>1</v>
      </c>
      <c r="AI336" s="1">
        <f t="shared" si="101"/>
        <v>1</v>
      </c>
      <c r="AJ336" s="1">
        <f t="shared" si="101"/>
        <v>1</v>
      </c>
      <c r="AL336" s="29">
        <f t="shared" ref="AL336:AN338" si="102">C336/AD336</f>
        <v>1.0707760433969067</v>
      </c>
      <c r="AM336" s="29">
        <f t="shared" si="102"/>
        <v>1.0450631869085083</v>
      </c>
      <c r="AN336" s="29">
        <f t="shared" si="102"/>
        <v>1.0092746916648681</v>
      </c>
    </row>
    <row r="337" spans="2:44" x14ac:dyDescent="0.25">
      <c r="B337" s="12">
        <f t="shared" ref="B337:B338" si="103">B331</f>
        <v>40</v>
      </c>
      <c r="C337" s="15">
        <v>30.172579087185767</v>
      </c>
      <c r="D337" s="16">
        <v>28.445278927417139</v>
      </c>
      <c r="E337" s="16">
        <v>32.234534495118552</v>
      </c>
      <c r="F337" s="15">
        <v>11.688166666666678</v>
      </c>
      <c r="G337" s="16">
        <v>11.91858333333334</v>
      </c>
      <c r="H337" s="16">
        <v>12.108416666666663</v>
      </c>
      <c r="I337" s="15">
        <v>0.67443750000000047</v>
      </c>
      <c r="J337" s="16">
        <v>0.72308333333333363</v>
      </c>
      <c r="K337" s="16">
        <v>0.74766666666666648</v>
      </c>
      <c r="L337" s="15">
        <v>0.2247604166666668</v>
      </c>
      <c r="M337" s="16">
        <v>0.22565625</v>
      </c>
      <c r="N337" s="17">
        <v>0.22794375000000008</v>
      </c>
      <c r="O337" s="15">
        <v>0.55388707803932369</v>
      </c>
      <c r="P337" s="16">
        <v>0.54877094625563017</v>
      </c>
      <c r="Q337" s="17">
        <v>0.54907675649893395</v>
      </c>
      <c r="R337" s="15">
        <v>0.53461074199577996</v>
      </c>
      <c r="S337" s="16">
        <v>0.53052869358702859</v>
      </c>
      <c r="T337" s="17">
        <v>0.5311701884727158</v>
      </c>
      <c r="V337" s="29">
        <f>$C$85</f>
        <v>26.718138862953396</v>
      </c>
      <c r="W337" s="29">
        <f>$D$85</f>
        <v>24.101313656309809</v>
      </c>
      <c r="X337" s="29">
        <f>$E$85</f>
        <v>28.6522001774761</v>
      </c>
      <c r="Z337" s="29">
        <f t="shared" ref="Z337:Z338" si="104">C337/V337</f>
        <v>1.1292919481387305</v>
      </c>
      <c r="AA337" s="29">
        <f t="shared" si="98"/>
        <v>1.1802376971252795</v>
      </c>
      <c r="AB337" s="29">
        <f t="shared" si="99"/>
        <v>1.1250282454908498</v>
      </c>
      <c r="AD337" s="29">
        <f t="shared" si="100"/>
        <v>27.325040430779261</v>
      </c>
      <c r="AE337" s="29">
        <f t="shared" si="100"/>
        <v>25.161157759447747</v>
      </c>
      <c r="AF337" s="29">
        <f t="shared" si="100"/>
        <v>30.627943943955149</v>
      </c>
      <c r="AH337" s="1">
        <f t="shared" si="101"/>
        <v>1</v>
      </c>
      <c r="AI337" s="1">
        <f t="shared" si="101"/>
        <v>1</v>
      </c>
      <c r="AJ337" s="1">
        <f t="shared" si="101"/>
        <v>1</v>
      </c>
      <c r="AL337" s="29">
        <f t="shared" si="102"/>
        <v>1.1042098606814503</v>
      </c>
      <c r="AM337" s="29">
        <f t="shared" si="102"/>
        <v>1.1305234520353595</v>
      </c>
      <c r="AN337" s="29">
        <f t="shared" si="102"/>
        <v>1.0524550571890572</v>
      </c>
    </row>
    <row r="338" spans="2:44" x14ac:dyDescent="0.25">
      <c r="B338" s="12">
        <f t="shared" si="103"/>
        <v>100</v>
      </c>
      <c r="C338" s="15">
        <v>33.585724017827374</v>
      </c>
      <c r="D338" s="16">
        <v>31.120197148739734</v>
      </c>
      <c r="E338" s="16">
        <v>30.973977510377292</v>
      </c>
      <c r="F338" s="15">
        <v>20.622416666666663</v>
      </c>
      <c r="G338" s="16">
        <v>22.227416666666681</v>
      </c>
      <c r="H338" s="16">
        <v>22.776250000000015</v>
      </c>
      <c r="I338" s="15">
        <v>0.63233333333333375</v>
      </c>
      <c r="J338" s="16">
        <v>0.69216666666666649</v>
      </c>
      <c r="K338" s="16">
        <v>0.72864583333333366</v>
      </c>
      <c r="L338" s="15">
        <v>0.18093083333333335</v>
      </c>
      <c r="M338" s="16">
        <v>0.19458749999999991</v>
      </c>
      <c r="N338" s="17">
        <v>0.19861666666666661</v>
      </c>
      <c r="O338" s="15">
        <v>0.67295668474047088</v>
      </c>
      <c r="P338" s="16">
        <v>0.67913787774712997</v>
      </c>
      <c r="Q338" s="17">
        <v>0.6781041343437364</v>
      </c>
      <c r="R338" s="15">
        <v>0.66229099612303954</v>
      </c>
      <c r="S338" s="16">
        <v>0.66877791374085493</v>
      </c>
      <c r="T338" s="17">
        <v>0.66786245198405525</v>
      </c>
      <c r="V338" s="29">
        <f>$C$86</f>
        <v>26.881625438859427</v>
      </c>
      <c r="W338" s="29">
        <f>$D$86</f>
        <v>25.694999751713119</v>
      </c>
      <c r="X338" s="29">
        <f>$E$86</f>
        <v>26.261070614246073</v>
      </c>
      <c r="Z338" s="29">
        <f t="shared" si="104"/>
        <v>1.2493933484125057</v>
      </c>
      <c r="AA338" s="29">
        <f t="shared" si="98"/>
        <v>1.2111382545028011</v>
      </c>
      <c r="AB338" s="29">
        <f t="shared" si="99"/>
        <v>1.1794636237554827</v>
      </c>
      <c r="AD338" s="29">
        <f t="shared" si="100"/>
        <v>27.696201658190802</v>
      </c>
      <c r="AE338" s="29">
        <f t="shared" si="100"/>
        <v>26.79450052063509</v>
      </c>
      <c r="AF338" s="29">
        <f t="shared" si="100"/>
        <v>27.471868436055463</v>
      </c>
      <c r="AH338" s="1">
        <f t="shared" si="101"/>
        <v>1</v>
      </c>
      <c r="AI338" s="1">
        <f t="shared" si="101"/>
        <v>1</v>
      </c>
      <c r="AJ338" s="1">
        <f t="shared" si="101"/>
        <v>1</v>
      </c>
      <c r="AL338" s="29">
        <f t="shared" si="102"/>
        <v>1.2126472948284164</v>
      </c>
      <c r="AM338" s="29">
        <f t="shared" si="102"/>
        <v>1.1614397187502459</v>
      </c>
      <c r="AN338" s="29">
        <f t="shared" si="102"/>
        <v>1.1274798284096863</v>
      </c>
    </row>
    <row r="339" spans="2:44" hidden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31.611769653959708</v>
      </c>
      <c r="D342" s="16">
        <v>27.632890625782871</v>
      </c>
      <c r="E342" s="16">
        <v>25.384096429600259</v>
      </c>
      <c r="F342" s="15">
        <v>5.2815000000000003</v>
      </c>
      <c r="G342" s="16">
        <v>5.6704999999999997</v>
      </c>
      <c r="H342" s="16">
        <v>6.0744999999999996</v>
      </c>
      <c r="I342" s="15">
        <v>0.65375000000000005</v>
      </c>
      <c r="J342" s="16">
        <v>0.72775000000000001</v>
      </c>
      <c r="K342" s="16">
        <v>0.797875</v>
      </c>
      <c r="L342" s="15">
        <v>0.13332499999999964</v>
      </c>
      <c r="M342" s="16">
        <v>0.13797499999999974</v>
      </c>
      <c r="N342" s="17">
        <v>0.14414999999999981</v>
      </c>
      <c r="O342" s="15">
        <v>0.33352097527944941</v>
      </c>
      <c r="P342" s="16">
        <v>0.32898170814608418</v>
      </c>
      <c r="Q342" s="17">
        <v>0.3266387458258968</v>
      </c>
      <c r="R342" s="15">
        <v>0.31015515234679253</v>
      </c>
      <c r="S342" s="16">
        <v>0.30581270225517443</v>
      </c>
      <c r="T342" s="17">
        <v>0.3032213126463314</v>
      </c>
      <c r="V342" s="29">
        <f>$C$6</f>
        <v>28.87057856857545</v>
      </c>
      <c r="W342" s="29">
        <f>$D$6</f>
        <v>25.69228794607827</v>
      </c>
      <c r="X342" s="29">
        <f>$E$6</f>
        <v>24.130827528019658</v>
      </c>
      <c r="Z342" s="29">
        <f>C342/V342</f>
        <v>1.0949475632735655</v>
      </c>
      <c r="AA342" s="29">
        <f t="shared" ref="AA342:AA344" si="105">D342/W342</f>
        <v>1.0755324976809166</v>
      </c>
      <c r="AB342" s="29">
        <f t="shared" ref="AB342:AB344" si="106">E342/X342</f>
        <v>1.0519364244813139</v>
      </c>
      <c r="AD342" s="29">
        <f t="shared" ref="AD342:AF344" si="107">AD258</f>
        <v>29.249150759597427</v>
      </c>
      <c r="AE342" s="29">
        <f t="shared" si="107"/>
        <v>26.04329317196737</v>
      </c>
      <c r="AF342" s="29">
        <f t="shared" si="107"/>
        <v>24.50710073242853</v>
      </c>
      <c r="AH342" s="1">
        <f t="shared" ref="AH342:AJ344" si="108">IF(AD342&lt;C342,1,0)</f>
        <v>1</v>
      </c>
      <c r="AI342" s="1">
        <f t="shared" si="108"/>
        <v>1</v>
      </c>
      <c r="AJ342" s="1">
        <f t="shared" si="108"/>
        <v>1</v>
      </c>
      <c r="AL342" s="29">
        <f t="shared" ref="AL342:AN344" si="109">C342/AD342</f>
        <v>1.0807756407623919</v>
      </c>
      <c r="AM342" s="29">
        <f t="shared" si="109"/>
        <v>1.0610367300064234</v>
      </c>
      <c r="AN342" s="29">
        <f t="shared" si="109"/>
        <v>1.0357853712173819</v>
      </c>
      <c r="AP342" s="29">
        <f>AVERAGE(AL342,AL378,AL420)</f>
        <v>1.0939848652008708</v>
      </c>
      <c r="AQ342" s="29">
        <f t="shared" ref="AQ342:AR342" si="110">AVERAGE(AM342,AM378,AM420)</f>
        <v>1.0666615882032298</v>
      </c>
      <c r="AR342" s="29">
        <f t="shared" si="110"/>
        <v>1.0362203386705893</v>
      </c>
    </row>
    <row r="343" spans="2:44" x14ac:dyDescent="0.25">
      <c r="B343" s="12">
        <f t="shared" ref="B343:B344" si="111">B337</f>
        <v>40</v>
      </c>
      <c r="C343" s="15">
        <v>29.295921470753019</v>
      </c>
      <c r="D343" s="16">
        <v>26.995238443212248</v>
      </c>
      <c r="E343" s="16">
        <v>29.883201570696297</v>
      </c>
      <c r="F343" s="15">
        <v>6.8935000000000004</v>
      </c>
      <c r="G343" s="16">
        <v>7.6684999999999999</v>
      </c>
      <c r="H343" s="16">
        <v>8.1095000000000006</v>
      </c>
      <c r="I343" s="15">
        <v>0.65125</v>
      </c>
      <c r="J343" s="16">
        <v>0.74862499999999998</v>
      </c>
      <c r="K343" s="16">
        <v>0.80549999999999999</v>
      </c>
      <c r="L343" s="15">
        <v>0.10721250000000009</v>
      </c>
      <c r="M343" s="16">
        <v>0.11685000000000008</v>
      </c>
      <c r="N343" s="17">
        <v>0.12218750000000014</v>
      </c>
      <c r="O343" s="15">
        <v>0.42973696351031737</v>
      </c>
      <c r="P343" s="16">
        <v>0.43423899858456499</v>
      </c>
      <c r="Q343" s="17">
        <v>0.43590426560966378</v>
      </c>
      <c r="R343" s="15">
        <v>0.41442303155332133</v>
      </c>
      <c r="S343" s="16">
        <v>0.41861685091407402</v>
      </c>
      <c r="T343" s="17">
        <v>0.42272101679413587</v>
      </c>
      <c r="V343" s="29">
        <f>$C$7</f>
        <v>26.293004942890732</v>
      </c>
      <c r="W343" s="29">
        <f>$D$7</f>
        <v>24.335540768807274</v>
      </c>
      <c r="X343" s="29">
        <f>$E$7</f>
        <v>28.050885589977387</v>
      </c>
      <c r="Z343" s="29">
        <f t="shared" ref="Z343:Z344" si="112">C343/V343</f>
        <v>1.1142097122175545</v>
      </c>
      <c r="AA343" s="29">
        <f t="shared" si="105"/>
        <v>1.1092927294968564</v>
      </c>
      <c r="AB343" s="29">
        <f t="shared" si="106"/>
        <v>1.065321145560324</v>
      </c>
      <c r="AD343" s="29">
        <f t="shared" si="107"/>
        <v>27.084251349817084</v>
      </c>
      <c r="AE343" s="29">
        <f t="shared" si="107"/>
        <v>25.157140453653742</v>
      </c>
      <c r="AF343" s="29">
        <f t="shared" si="107"/>
        <v>28.349162804878294</v>
      </c>
      <c r="AH343" s="1">
        <f t="shared" si="108"/>
        <v>1</v>
      </c>
      <c r="AI343" s="1">
        <f t="shared" si="108"/>
        <v>1</v>
      </c>
      <c r="AJ343" s="1">
        <f t="shared" si="108"/>
        <v>1</v>
      </c>
      <c r="AL343" s="29">
        <f t="shared" si="109"/>
        <v>1.08165889809433</v>
      </c>
      <c r="AM343" s="29">
        <f t="shared" si="109"/>
        <v>1.0730646630106779</v>
      </c>
      <c r="AN343" s="29">
        <f t="shared" si="109"/>
        <v>1.0541123128177186</v>
      </c>
      <c r="AP343" s="29">
        <f t="shared" ref="AP343:AP344" si="113">AVERAGE(AL343,AL379,AL421)</f>
        <v>1.1307044982183199</v>
      </c>
      <c r="AQ343" s="29">
        <f t="shared" ref="AQ343:AQ344" si="114">AVERAGE(AM343,AM379,AM421)</f>
        <v>1.1365685675918782</v>
      </c>
      <c r="AR343" s="29">
        <f t="shared" ref="AR343:AR344" si="115">AVERAGE(AN343,AN379,AN421)</f>
        <v>1.0843638813420027</v>
      </c>
    </row>
    <row r="344" spans="2:44" x14ac:dyDescent="0.25">
      <c r="B344" s="12">
        <f t="shared" si="111"/>
        <v>100</v>
      </c>
      <c r="C344" s="15">
        <v>32.454562978138533</v>
      </c>
      <c r="D344" s="16">
        <v>29.747700834997744</v>
      </c>
      <c r="E344" s="16">
        <v>30.64237043502369</v>
      </c>
      <c r="F344" s="15">
        <v>9.2725000000000009</v>
      </c>
      <c r="G344" s="16">
        <v>10.63</v>
      </c>
      <c r="H344" s="16">
        <v>11.019500000000001</v>
      </c>
      <c r="I344" s="15">
        <v>0.63137500000000002</v>
      </c>
      <c r="J344" s="16">
        <v>0.73699999999999999</v>
      </c>
      <c r="K344" s="16">
        <v>0.79625000000000001</v>
      </c>
      <c r="L344" s="15">
        <v>6.7470000000000072E-2</v>
      </c>
      <c r="M344" s="16">
        <v>7.6820000000000055E-2</v>
      </c>
      <c r="N344" s="17">
        <v>7.8345000000000109E-2</v>
      </c>
      <c r="O344" s="15">
        <v>0.52762859453216771</v>
      </c>
      <c r="P344" s="16">
        <v>0.5506474513003472</v>
      </c>
      <c r="Q344" s="17">
        <v>0.54461165759038876</v>
      </c>
      <c r="R344" s="15">
        <v>0.51629581822274984</v>
      </c>
      <c r="S344" s="16">
        <v>0.54011663950264122</v>
      </c>
      <c r="T344" s="17">
        <v>0.53535928349197459</v>
      </c>
      <c r="V344" s="29">
        <f>$C$8</f>
        <v>27.062898870462668</v>
      </c>
      <c r="W344" s="29">
        <f>$D$8</f>
        <v>25.746706395806648</v>
      </c>
      <c r="X344" s="29">
        <f>$E$8</f>
        <v>26.632229233888104</v>
      </c>
      <c r="Z344" s="29">
        <f t="shared" si="112"/>
        <v>1.1992271461192394</v>
      </c>
      <c r="AA344" s="29">
        <f t="shared" si="105"/>
        <v>1.1553983013471087</v>
      </c>
      <c r="AB344" s="29">
        <f t="shared" si="106"/>
        <v>1.1505747478334594</v>
      </c>
      <c r="AD344" s="29">
        <f t="shared" si="107"/>
        <v>27.693464553347912</v>
      </c>
      <c r="AE344" s="29">
        <f t="shared" si="107"/>
        <v>26.10371164042472</v>
      </c>
      <c r="AF344" s="29">
        <f t="shared" si="107"/>
        <v>27.305787164793422</v>
      </c>
      <c r="AH344" s="1">
        <f t="shared" si="108"/>
        <v>1</v>
      </c>
      <c r="AI344" s="1">
        <f t="shared" si="108"/>
        <v>1</v>
      </c>
      <c r="AJ344" s="1">
        <f t="shared" si="108"/>
        <v>1</v>
      </c>
      <c r="AL344" s="29">
        <f t="shared" si="109"/>
        <v>1.1719213721208113</v>
      </c>
      <c r="AM344" s="29">
        <f t="shared" si="109"/>
        <v>1.1395965924221241</v>
      </c>
      <c r="AN344" s="29">
        <f t="shared" si="109"/>
        <v>1.122193264383613</v>
      </c>
      <c r="AP344" s="29">
        <f t="shared" si="113"/>
        <v>1.247442390637991</v>
      </c>
      <c r="AQ344" s="29">
        <f t="shared" si="114"/>
        <v>1.2101437359144018</v>
      </c>
      <c r="AR344" s="29">
        <f t="shared" si="115"/>
        <v>1.1824604987021967</v>
      </c>
    </row>
    <row r="345" spans="2:44" hidden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idden="1" outlineLevel="1" x14ac:dyDescent="0.25">
      <c r="B348" s="12">
        <f>B342</f>
        <v>20</v>
      </c>
      <c r="C348" s="15">
        <v>31.557074296637833</v>
      </c>
      <c r="D348" s="16">
        <v>27.41732777668874</v>
      </c>
      <c r="E348" s="16">
        <v>24.544131103515809</v>
      </c>
      <c r="F348" s="15">
        <v>5.375</v>
      </c>
      <c r="G348" s="16">
        <v>5.8754999999999997</v>
      </c>
      <c r="H348" s="16">
        <v>6.1909999999999998</v>
      </c>
      <c r="I348" s="15">
        <v>0.64487499999999998</v>
      </c>
      <c r="J348" s="16">
        <v>0.71662499999999996</v>
      </c>
      <c r="K348" s="16">
        <v>0.77237500000000003</v>
      </c>
      <c r="L348" s="15">
        <v>0.13977499999999971</v>
      </c>
      <c r="M348" s="16">
        <v>0.15044999999999981</v>
      </c>
      <c r="N348" s="17">
        <v>0.15507499999999999</v>
      </c>
      <c r="O348" s="15">
        <v>0.34727405822591478</v>
      </c>
      <c r="P348" s="16">
        <v>0.35107142984938966</v>
      </c>
      <c r="Q348" s="17">
        <v>0.35122363042873794</v>
      </c>
      <c r="R348" s="15">
        <v>0.32295229992960184</v>
      </c>
      <c r="S348" s="16">
        <v>0.32727693109908612</v>
      </c>
      <c r="T348" s="17">
        <v>0.32816489955692679</v>
      </c>
    </row>
    <row r="349" spans="2:44" hidden="1" outlineLevel="1" x14ac:dyDescent="0.25">
      <c r="B349" s="12">
        <f t="shared" ref="B349:B350" si="116">B343</f>
        <v>40</v>
      </c>
      <c r="C349" s="15">
        <v>30.064111209521055</v>
      </c>
      <c r="D349" s="16">
        <v>27.516144216889085</v>
      </c>
      <c r="E349" s="16">
        <v>30.431510112227034</v>
      </c>
      <c r="F349" s="15">
        <v>7.2565</v>
      </c>
      <c r="G349" s="16">
        <v>8.1745000000000001</v>
      </c>
      <c r="H349" s="16">
        <v>8.6850000000000005</v>
      </c>
      <c r="I349" s="15">
        <v>0.643625</v>
      </c>
      <c r="J349" s="16">
        <v>0.73362499999999997</v>
      </c>
      <c r="K349" s="16">
        <v>0.78849999999999998</v>
      </c>
      <c r="L349" s="15">
        <v>0.11705000000000011</v>
      </c>
      <c r="M349" s="16">
        <v>0.13100000000000028</v>
      </c>
      <c r="N349" s="17">
        <v>0.1382750000000002</v>
      </c>
      <c r="O349" s="15">
        <v>0.44962072534110403</v>
      </c>
      <c r="P349" s="16">
        <v>0.46411567963416156</v>
      </c>
      <c r="Q349" s="17">
        <v>0.47180839634742094</v>
      </c>
      <c r="R349" s="15">
        <v>0.43460524836327807</v>
      </c>
      <c r="S349" s="16">
        <v>0.44803064156670608</v>
      </c>
      <c r="T349" s="17">
        <v>0.45707417458984495</v>
      </c>
    </row>
    <row r="350" spans="2:44" hidden="1" outlineLevel="1" x14ac:dyDescent="0.25">
      <c r="B350" s="12">
        <f t="shared" si="116"/>
        <v>100</v>
      </c>
      <c r="C350" s="15">
        <v>33.228635171088726</v>
      </c>
      <c r="D350" s="16">
        <v>30.433160374016438</v>
      </c>
      <c r="E350" s="16">
        <v>30.682615936265755</v>
      </c>
      <c r="F350" s="15">
        <v>9.9990000000000006</v>
      </c>
      <c r="G350" s="16">
        <v>11.596500000000001</v>
      </c>
      <c r="H350" s="16">
        <v>12.157500000000001</v>
      </c>
      <c r="I350" s="15">
        <v>0.62250000000000005</v>
      </c>
      <c r="J350" s="16">
        <v>0.71487500000000004</v>
      </c>
      <c r="K350" s="16">
        <v>0.76587499999999997</v>
      </c>
      <c r="L350" s="15">
        <v>7.5090000000000115E-2</v>
      </c>
      <c r="M350" s="16">
        <v>8.7369999999999989E-2</v>
      </c>
      <c r="N350" s="17">
        <v>9.0940000000000104E-2</v>
      </c>
      <c r="O350" s="15">
        <v>0.5471238402066626</v>
      </c>
      <c r="P350" s="16">
        <v>0.57540260913044994</v>
      </c>
      <c r="Q350" s="17">
        <v>0.57913292279323136</v>
      </c>
      <c r="R350" s="15">
        <v>0.53666369096523636</v>
      </c>
      <c r="S350" s="16">
        <v>0.56478124241841832</v>
      </c>
      <c r="T350" s="17">
        <v>0.57105373756914246</v>
      </c>
    </row>
    <row r="351" spans="2:44" hidden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idden="1" outlineLevel="1" x14ac:dyDescent="0.25">
      <c r="B354" s="12">
        <f>B348</f>
        <v>20</v>
      </c>
      <c r="C354" s="15">
        <v>32.020565863528461</v>
      </c>
      <c r="D354" s="16">
        <v>27.683408389533252</v>
      </c>
      <c r="E354" s="16">
        <v>24.771656144645679</v>
      </c>
      <c r="F354" s="15">
        <v>5.4969999999999999</v>
      </c>
      <c r="G354" s="16">
        <v>5.9104999999999999</v>
      </c>
      <c r="H354" s="16">
        <v>6.1269999999999998</v>
      </c>
      <c r="I354" s="15">
        <v>0.63449999999999995</v>
      </c>
      <c r="J354" s="16">
        <v>0.70225000000000004</v>
      </c>
      <c r="K354" s="16">
        <v>0.75375000000000003</v>
      </c>
      <c r="L354" s="15">
        <v>0.14794999999999983</v>
      </c>
      <c r="M354" s="16">
        <v>0.15507499999999982</v>
      </c>
      <c r="N354" s="17">
        <v>0.15559999999999996</v>
      </c>
      <c r="O354" s="15">
        <v>0.35607669916942264</v>
      </c>
      <c r="P354" s="16">
        <v>0.35946885422583874</v>
      </c>
      <c r="Q354" s="17">
        <v>0.35394259751471363</v>
      </c>
      <c r="R354" s="15">
        <v>0.33093386541219266</v>
      </c>
      <c r="S354" s="16">
        <v>0.33415580102302167</v>
      </c>
      <c r="T354" s="17">
        <v>0.33029184604095518</v>
      </c>
    </row>
    <row r="355" spans="2:20" hidden="1" outlineLevel="1" x14ac:dyDescent="0.25">
      <c r="B355" s="12">
        <f t="shared" ref="B355:B356" si="117">B349</f>
        <v>40</v>
      </c>
      <c r="C355" s="15">
        <v>31.322028721811758</v>
      </c>
      <c r="D355" s="16">
        <v>28.0510270145849</v>
      </c>
      <c r="E355" s="16">
        <v>31.923621348475894</v>
      </c>
      <c r="F355" s="15">
        <v>7.4539999999999997</v>
      </c>
      <c r="G355" s="16">
        <v>8.2035</v>
      </c>
      <c r="H355" s="16">
        <v>8.4619999999999997</v>
      </c>
      <c r="I355" s="15">
        <v>0.62824999999999998</v>
      </c>
      <c r="J355" s="16">
        <v>0.70250000000000001</v>
      </c>
      <c r="K355" s="16">
        <v>0.753</v>
      </c>
      <c r="L355" s="15">
        <v>0.12352500000000013</v>
      </c>
      <c r="M355" s="16">
        <v>0.13483750000000011</v>
      </c>
      <c r="N355" s="17">
        <v>0.13625000000000018</v>
      </c>
      <c r="O355" s="15">
        <v>0.46391767372474446</v>
      </c>
      <c r="P355" s="16">
        <v>0.471496328934292</v>
      </c>
      <c r="Q355" s="17">
        <v>0.47061274980075668</v>
      </c>
      <c r="R355" s="15">
        <v>0.44749888648486175</v>
      </c>
      <c r="S355" s="16">
        <v>0.45559021777970538</v>
      </c>
      <c r="T355" s="17">
        <v>0.45558919251362995</v>
      </c>
    </row>
    <row r="356" spans="2:20" hidden="1" outlineLevel="1" x14ac:dyDescent="0.25">
      <c r="B356" s="12">
        <f t="shared" si="117"/>
        <v>100</v>
      </c>
      <c r="C356" s="15">
        <v>34.308266121810497</v>
      </c>
      <c r="D356" s="16">
        <v>32.917257688829004</v>
      </c>
      <c r="E356" s="16">
        <v>32.632179874337723</v>
      </c>
      <c r="F356" s="15">
        <v>10.962999999999999</v>
      </c>
      <c r="G356" s="16">
        <v>12.541499999999999</v>
      </c>
      <c r="H356" s="16">
        <v>12.381500000000001</v>
      </c>
      <c r="I356" s="15">
        <v>0.59850000000000003</v>
      </c>
      <c r="J356" s="16">
        <v>0.68174999999999997</v>
      </c>
      <c r="K356" s="16">
        <v>0.72324999999999995</v>
      </c>
      <c r="L356" s="15">
        <v>8.5690000000000141E-2</v>
      </c>
      <c r="M356" s="16">
        <v>9.814500000000001E-2</v>
      </c>
      <c r="N356" s="17">
        <v>9.4885000000000039E-2</v>
      </c>
      <c r="O356" s="15">
        <v>0.57103350669549602</v>
      </c>
      <c r="P356" s="16">
        <v>0.58836890754100768</v>
      </c>
      <c r="Q356" s="17">
        <v>0.58116940189427768</v>
      </c>
      <c r="R356" s="15">
        <v>0.56078822345324697</v>
      </c>
      <c r="S356" s="16">
        <v>0.57874326795175834</v>
      </c>
      <c r="T356" s="17">
        <v>0.57275855988557989</v>
      </c>
    </row>
    <row r="357" spans="2:20" hidden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idden="1" outlineLevel="1" x14ac:dyDescent="0.25">
      <c r="B360" s="12">
        <f>B354</f>
        <v>20</v>
      </c>
      <c r="C360" s="15">
        <v>32.587491681773308</v>
      </c>
      <c r="D360" s="16">
        <v>28.79164558962573</v>
      </c>
      <c r="E360" s="16">
        <v>25.357977141738683</v>
      </c>
      <c r="F360" s="15">
        <v>5.5824999999999996</v>
      </c>
      <c r="G360" s="16">
        <v>5.8375000000000004</v>
      </c>
      <c r="H360" s="16">
        <v>5.976</v>
      </c>
      <c r="I360" s="15">
        <v>0.62337500000000001</v>
      </c>
      <c r="J360" s="16">
        <v>0.68737499999999996</v>
      </c>
      <c r="K360" s="16">
        <v>0.734375</v>
      </c>
      <c r="L360" s="15">
        <v>0.15444999999999992</v>
      </c>
      <c r="M360" s="16">
        <v>0.15439999999999982</v>
      </c>
      <c r="N360" s="17">
        <v>0.15192499999999995</v>
      </c>
      <c r="O360" s="15">
        <v>0.36550001022798928</v>
      </c>
      <c r="P360" s="16">
        <v>0.35540378176819676</v>
      </c>
      <c r="Q360" s="17">
        <v>0.35069309016147193</v>
      </c>
      <c r="R360" s="15">
        <v>0.34017596790034793</v>
      </c>
      <c r="S360" s="16">
        <v>0.33226057893559779</v>
      </c>
      <c r="T360" s="17">
        <v>0.32494578020019166</v>
      </c>
    </row>
    <row r="361" spans="2:20" hidden="1" outlineLevel="1" x14ac:dyDescent="0.25">
      <c r="B361" s="12">
        <f t="shared" ref="B361:B362" si="118">B355</f>
        <v>40</v>
      </c>
      <c r="C361" s="15">
        <v>32.760231773920729</v>
      </c>
      <c r="D361" s="16">
        <v>29.630866363149071</v>
      </c>
      <c r="E361" s="16">
        <v>33.313700718024094</v>
      </c>
      <c r="F361" s="15">
        <v>7.7670000000000003</v>
      </c>
      <c r="G361" s="16">
        <v>8.1954999999999991</v>
      </c>
      <c r="H361" s="16">
        <v>8.2695000000000007</v>
      </c>
      <c r="I361" s="15">
        <v>0.60799999999999998</v>
      </c>
      <c r="J361" s="16">
        <v>0.68037499999999995</v>
      </c>
      <c r="K361" s="16">
        <v>0.72387500000000005</v>
      </c>
      <c r="L361" s="15">
        <v>0.1333750000000001</v>
      </c>
      <c r="M361" s="16">
        <v>0.13685000000000019</v>
      </c>
      <c r="N361" s="17">
        <v>0.13435000000000014</v>
      </c>
      <c r="O361" s="15">
        <v>0.48023694544565831</v>
      </c>
      <c r="P361" s="16">
        <v>0.47481571945840734</v>
      </c>
      <c r="Q361" s="17">
        <v>0.46351079672332596</v>
      </c>
      <c r="R361" s="15">
        <v>0.46341806637115751</v>
      </c>
      <c r="S361" s="16">
        <v>0.45866542611934186</v>
      </c>
      <c r="T361" s="17">
        <v>0.44869223685674986</v>
      </c>
    </row>
    <row r="362" spans="2:20" hidden="1" outlineLevel="1" x14ac:dyDescent="0.25">
      <c r="B362" s="12">
        <f t="shared" si="118"/>
        <v>100</v>
      </c>
      <c r="C362" s="15">
        <v>39.038301880521637</v>
      </c>
      <c r="D362" s="16">
        <v>34.770116290264276</v>
      </c>
      <c r="E362" s="16">
        <v>34.361170444055098</v>
      </c>
      <c r="F362" s="15">
        <v>12.746</v>
      </c>
      <c r="G362" s="16">
        <v>13.545500000000001</v>
      </c>
      <c r="H362" s="16">
        <v>12.837999999999999</v>
      </c>
      <c r="I362" s="15">
        <v>0.58387500000000003</v>
      </c>
      <c r="J362" s="16">
        <v>0.63749999999999996</v>
      </c>
      <c r="K362" s="16">
        <v>0.68637499999999996</v>
      </c>
      <c r="L362" s="15">
        <v>0.10410500000000016</v>
      </c>
      <c r="M362" s="16">
        <v>0.10995500000000007</v>
      </c>
      <c r="N362" s="17">
        <v>0.10092500000000015</v>
      </c>
      <c r="O362" s="15">
        <v>0.59982197316503827</v>
      </c>
      <c r="P362" s="16">
        <v>0.60036306354705804</v>
      </c>
      <c r="Q362" s="17">
        <v>0.5817987842096195</v>
      </c>
      <c r="R362" s="15">
        <v>0.59032142266457976</v>
      </c>
      <c r="S362" s="16">
        <v>0.59049496084561159</v>
      </c>
      <c r="T362" s="17">
        <v>0.57287481890952474</v>
      </c>
    </row>
    <row r="363" spans="2:20" hidden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idden="1" outlineLevel="1" x14ac:dyDescent="0.25">
      <c r="B366" s="12">
        <f>B360</f>
        <v>20</v>
      </c>
      <c r="C366" s="15">
        <v>33.03847659910636</v>
      </c>
      <c r="D366" s="16">
        <v>28.939381341317912</v>
      </c>
      <c r="E366" s="16">
        <v>26.401688204293649</v>
      </c>
      <c r="F366" s="15">
        <v>5.617</v>
      </c>
      <c r="G366" s="16">
        <v>5.7469999999999999</v>
      </c>
      <c r="H366" s="16">
        <v>5.7965</v>
      </c>
      <c r="I366" s="15">
        <v>0.60662499999999997</v>
      </c>
      <c r="J366" s="16">
        <v>0.66387499999999999</v>
      </c>
      <c r="K366" s="16">
        <v>0.69725000000000004</v>
      </c>
      <c r="L366" s="15">
        <v>0.15952500000000003</v>
      </c>
      <c r="M366" s="16">
        <v>0.15457499999999977</v>
      </c>
      <c r="N366" s="17">
        <v>0.15037499999999995</v>
      </c>
      <c r="O366" s="15">
        <v>0.37640327278715346</v>
      </c>
      <c r="P366" s="16">
        <v>0.35558356323758733</v>
      </c>
      <c r="Q366" s="17">
        <v>0.34847244203165184</v>
      </c>
      <c r="R366" s="15">
        <v>0.35073010209604571</v>
      </c>
      <c r="S366" s="16">
        <v>0.33260672519774631</v>
      </c>
      <c r="T366" s="17">
        <v>0.32281758162503071</v>
      </c>
    </row>
    <row r="367" spans="2:20" hidden="1" outlineLevel="1" x14ac:dyDescent="0.25">
      <c r="B367" s="12">
        <f t="shared" ref="B367:B368" si="119">B361</f>
        <v>40</v>
      </c>
      <c r="C367" s="15">
        <v>33.784218990602206</v>
      </c>
      <c r="D367" s="16">
        <v>31.210127613419608</v>
      </c>
      <c r="E367" s="16">
        <v>35.356228375105644</v>
      </c>
      <c r="F367" s="15">
        <v>8.0135000000000005</v>
      </c>
      <c r="G367" s="16">
        <v>8.2695000000000007</v>
      </c>
      <c r="H367" s="16">
        <v>8.282</v>
      </c>
      <c r="I367" s="15">
        <v>0.58487500000000003</v>
      </c>
      <c r="J367" s="16">
        <v>0.65149999999999997</v>
      </c>
      <c r="K367" s="16">
        <v>0.6885</v>
      </c>
      <c r="L367" s="15">
        <v>0.14185000000000023</v>
      </c>
      <c r="M367" s="16">
        <v>0.14158750000000014</v>
      </c>
      <c r="N367" s="17">
        <v>0.1382000000000001</v>
      </c>
      <c r="O367" s="15">
        <v>0.49086248743187888</v>
      </c>
      <c r="P367" s="16">
        <v>0.47850669544151103</v>
      </c>
      <c r="Q367" s="17">
        <v>0.46361728676221703</v>
      </c>
      <c r="R367" s="15">
        <v>0.47365468508962028</v>
      </c>
      <c r="S367" s="16">
        <v>0.46206782632043097</v>
      </c>
      <c r="T367" s="17">
        <v>0.44910397785813511</v>
      </c>
    </row>
    <row r="368" spans="2:20" hidden="1" outlineLevel="1" x14ac:dyDescent="0.25">
      <c r="B368" s="12">
        <f t="shared" si="119"/>
        <v>100</v>
      </c>
      <c r="C368" s="15">
        <v>40.463062976911701</v>
      </c>
      <c r="D368" s="16">
        <v>37.591741730846643</v>
      </c>
      <c r="E368" s="16">
        <v>38.35472809762831</v>
      </c>
      <c r="F368" s="15">
        <v>14.523</v>
      </c>
      <c r="G368" s="16">
        <v>15.007</v>
      </c>
      <c r="H368" s="16">
        <v>14.913500000000001</v>
      </c>
      <c r="I368" s="15">
        <v>0.56237499999999996</v>
      </c>
      <c r="J368" s="16">
        <v>0.61699999999999999</v>
      </c>
      <c r="K368" s="16">
        <v>0.66274999999999995</v>
      </c>
      <c r="L368" s="15">
        <v>0.12273500000000005</v>
      </c>
      <c r="M368" s="16">
        <v>0.12539000000000014</v>
      </c>
      <c r="N368" s="17">
        <v>0.1226250000000001</v>
      </c>
      <c r="O368" s="15">
        <v>0.6203774641470422</v>
      </c>
      <c r="P368" s="16">
        <v>0.60787464560576909</v>
      </c>
      <c r="Q368" s="17">
        <v>0.60172434322605484</v>
      </c>
      <c r="R368" s="15">
        <v>0.6111413462062758</v>
      </c>
      <c r="S368" s="16">
        <v>0.5988424600227048</v>
      </c>
      <c r="T368" s="17">
        <v>0.59222899623729175</v>
      </c>
    </row>
    <row r="369" spans="2:40" hidden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idden="1" outlineLevel="1" x14ac:dyDescent="0.25">
      <c r="B372" s="12">
        <f>B366</f>
        <v>20</v>
      </c>
      <c r="C372" s="15">
        <v>33.545004523993995</v>
      </c>
      <c r="D372" s="16">
        <v>30.045117740519636</v>
      </c>
      <c r="E372" s="16">
        <v>27.972061322354357</v>
      </c>
      <c r="F372" s="15">
        <v>5.641</v>
      </c>
      <c r="G372" s="16">
        <v>5.7515000000000001</v>
      </c>
      <c r="H372" s="16">
        <v>5.7409999999999997</v>
      </c>
      <c r="I372" s="15">
        <v>0.59412500000000001</v>
      </c>
      <c r="J372" s="16">
        <v>0.64800000000000002</v>
      </c>
      <c r="K372" s="16">
        <v>0.66387499999999999</v>
      </c>
      <c r="L372" s="15">
        <v>0.16322500000000015</v>
      </c>
      <c r="M372" s="16">
        <v>0.15797499999999998</v>
      </c>
      <c r="N372" s="17">
        <v>0.15427499999999991</v>
      </c>
      <c r="O372" s="15">
        <v>0.37898699252673634</v>
      </c>
      <c r="P372" s="16">
        <v>0.36067269499506277</v>
      </c>
      <c r="Q372" s="17">
        <v>0.35539899125856877</v>
      </c>
      <c r="R372" s="15">
        <v>0.35275234698651808</v>
      </c>
      <c r="S372" s="16">
        <v>0.33688776237307516</v>
      </c>
      <c r="T372" s="17">
        <v>0.32913990529808984</v>
      </c>
    </row>
    <row r="373" spans="2:40" hidden="1" outlineLevel="1" x14ac:dyDescent="0.25">
      <c r="B373" s="12">
        <f t="shared" ref="B373:B374" si="120">B367</f>
        <v>40</v>
      </c>
      <c r="C373" s="15">
        <v>34.908608009090678</v>
      </c>
      <c r="D373" s="16">
        <v>32.270822217510101</v>
      </c>
      <c r="E373" s="16">
        <v>36.569511243063722</v>
      </c>
      <c r="F373" s="15">
        <v>8.3539999999999992</v>
      </c>
      <c r="G373" s="16">
        <v>8.5429999999999993</v>
      </c>
      <c r="H373" s="16">
        <v>8.7014999999999993</v>
      </c>
      <c r="I373" s="15">
        <v>0.57174999999999998</v>
      </c>
      <c r="J373" s="16">
        <v>0.62912500000000005</v>
      </c>
      <c r="K373" s="16">
        <v>0.65925</v>
      </c>
      <c r="L373" s="15">
        <v>0.15167500000000017</v>
      </c>
      <c r="M373" s="16">
        <v>0.15066250000000025</v>
      </c>
      <c r="N373" s="17">
        <v>0.15161250000000007</v>
      </c>
      <c r="O373" s="15">
        <v>0.49966370122102988</v>
      </c>
      <c r="P373" s="16">
        <v>0.48475918915060723</v>
      </c>
      <c r="Q373" s="17">
        <v>0.48034807057357271</v>
      </c>
      <c r="R373" s="15">
        <v>0.48283961865975916</v>
      </c>
      <c r="S373" s="16">
        <v>0.46831021300881176</v>
      </c>
      <c r="T373" s="17">
        <v>0.46503754380314549</v>
      </c>
    </row>
    <row r="374" spans="2:40" hidden="1" outlineLevel="1" x14ac:dyDescent="0.25">
      <c r="B374" s="12">
        <f t="shared" si="120"/>
        <v>100</v>
      </c>
      <c r="C374" s="15">
        <v>43.477223496889373</v>
      </c>
      <c r="D374" s="16">
        <v>40.924074790850526</v>
      </c>
      <c r="E374" s="16">
        <v>40.231677806493614</v>
      </c>
      <c r="F374" s="15">
        <v>16.321999999999999</v>
      </c>
      <c r="G374" s="16">
        <v>17.164999999999999</v>
      </c>
      <c r="H374" s="16">
        <v>17.707000000000001</v>
      </c>
      <c r="I374" s="15">
        <v>0.53987499999999999</v>
      </c>
      <c r="J374" s="16">
        <v>0.59799999999999998</v>
      </c>
      <c r="K374" s="16">
        <v>0.64049999999999996</v>
      </c>
      <c r="L374" s="15">
        <v>0.14162500000000011</v>
      </c>
      <c r="M374" s="16">
        <v>0.14773000000000019</v>
      </c>
      <c r="N374" s="17">
        <v>0.15145000000000006</v>
      </c>
      <c r="O374" s="15">
        <v>0.64208889624798071</v>
      </c>
      <c r="P374" s="16">
        <v>0.63117106015176916</v>
      </c>
      <c r="Q374" s="17">
        <v>0.63288880522378088</v>
      </c>
      <c r="R374" s="15">
        <v>0.63259706980605623</v>
      </c>
      <c r="S374" s="16">
        <v>0.62225194060321609</v>
      </c>
      <c r="T374" s="17">
        <v>0.62322436720434049</v>
      </c>
    </row>
    <row r="375" spans="2:40" hidden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31.326050021015028</v>
      </c>
      <c r="D378" s="16">
        <v>27.145549978242819</v>
      </c>
      <c r="E378" s="16">
        <v>24.378994989819002</v>
      </c>
      <c r="F378" s="15">
        <v>5.4990000000000006</v>
      </c>
      <c r="G378" s="16">
        <v>5.7987500000000036</v>
      </c>
      <c r="H378" s="16">
        <v>5.9843333333333355</v>
      </c>
      <c r="I378" s="15">
        <v>0.6262083333333337</v>
      </c>
      <c r="J378" s="16">
        <v>0.6909791666666667</v>
      </c>
      <c r="K378" s="16">
        <v>0.73658333333333315</v>
      </c>
      <c r="L378" s="15">
        <v>0.14970833333333361</v>
      </c>
      <c r="M378" s="16">
        <v>0.15174166666666669</v>
      </c>
      <c r="N378" s="17">
        <v>0.15190000000000023</v>
      </c>
      <c r="O378" s="15">
        <v>0.35962700136944536</v>
      </c>
      <c r="P378" s="16">
        <v>0.35186367203702723</v>
      </c>
      <c r="Q378" s="17">
        <v>0.34772824953684062</v>
      </c>
      <c r="R378" s="15">
        <v>0.33461662244525087</v>
      </c>
      <c r="S378" s="16">
        <v>0.3281667501472843</v>
      </c>
      <c r="T378" s="17">
        <v>0.3230968875612546</v>
      </c>
      <c r="V378" s="29">
        <f>$C$42</f>
        <v>28.114093570999845</v>
      </c>
      <c r="W378" s="29">
        <f>$D$42</f>
        <v>24.936591439959006</v>
      </c>
      <c r="X378" s="29">
        <f>$E$42</f>
        <v>22.945319663439868</v>
      </c>
      <c r="Z378" s="29">
        <f>C378/V378</f>
        <v>1.1142471992527039</v>
      </c>
      <c r="AA378" s="29">
        <f t="shared" ref="AA378:AA380" si="121">D378/W378</f>
        <v>1.088583018396978</v>
      </c>
      <c r="AB378" s="29">
        <f t="shared" ref="AB378:AB380" si="122">E378/X378</f>
        <v>1.0624822555278448</v>
      </c>
      <c r="AD378" s="29">
        <f t="shared" ref="AD378:AF380" si="123">AD294</f>
        <v>28.669509176718719</v>
      </c>
      <c r="AE378" s="29">
        <f t="shared" si="123"/>
        <v>25.570678641755755</v>
      </c>
      <c r="AF378" s="29">
        <f t="shared" si="123"/>
        <v>23.760056047947309</v>
      </c>
      <c r="AH378" s="1">
        <f t="shared" ref="AH378:AJ380" si="124">IF(AD378&lt;C378,1,0)</f>
        <v>1</v>
      </c>
      <c r="AI378" s="1">
        <f t="shared" si="124"/>
        <v>1</v>
      </c>
      <c r="AJ378" s="1">
        <f t="shared" si="124"/>
        <v>1</v>
      </c>
      <c r="AL378" s="29">
        <f t="shared" ref="AL378:AN380" si="125">C378/AD378</f>
        <v>1.0926608414508041</v>
      </c>
      <c r="AM378" s="29">
        <f t="shared" si="125"/>
        <v>1.0615889534474603</v>
      </c>
      <c r="AN378" s="29">
        <f t="shared" si="125"/>
        <v>1.0260495573168131</v>
      </c>
    </row>
    <row r="379" spans="2:40" x14ac:dyDescent="0.25">
      <c r="B379" s="12">
        <f t="shared" ref="B379:B380" si="126">B373</f>
        <v>40</v>
      </c>
      <c r="C379" s="15">
        <v>30.143900648951536</v>
      </c>
      <c r="D379" s="16">
        <v>27.37592957373786</v>
      </c>
      <c r="E379" s="16">
        <v>30.997142488826096</v>
      </c>
      <c r="F379" s="15">
        <v>7.6230833333333363</v>
      </c>
      <c r="G379" s="16">
        <v>8.175749999999999</v>
      </c>
      <c r="H379" s="16">
        <v>8.4182500000000005</v>
      </c>
      <c r="I379" s="15">
        <v>0.61462499999999975</v>
      </c>
      <c r="J379" s="16">
        <v>0.69095833333333345</v>
      </c>
      <c r="K379" s="16">
        <v>0.73643749999999997</v>
      </c>
      <c r="L379" s="15">
        <v>0.12911458333333337</v>
      </c>
      <c r="M379" s="16">
        <v>0.13529791666666663</v>
      </c>
      <c r="N379" s="17">
        <v>0.13681250000000006</v>
      </c>
      <c r="O379" s="15">
        <v>0.46900641611245647</v>
      </c>
      <c r="P379" s="16">
        <v>0.46798876853392463</v>
      </c>
      <c r="Q379" s="17">
        <v>0.46430026096949278</v>
      </c>
      <c r="R379" s="15">
        <v>0.45273992275366742</v>
      </c>
      <c r="S379" s="16">
        <v>0.45188019595151252</v>
      </c>
      <c r="T379" s="17">
        <v>0.4497030237359404</v>
      </c>
      <c r="V379" s="29">
        <f>$C$43</f>
        <v>25.992328997536099</v>
      </c>
      <c r="W379" s="29">
        <f>$D$43</f>
        <v>23.339670405488292</v>
      </c>
      <c r="X379" s="29">
        <f>$E$43</f>
        <v>27.744173622106544</v>
      </c>
      <c r="Z379" s="29">
        <f t="shared" ref="Z379:Z380" si="127">C379/V379</f>
        <v>1.1597229571774419</v>
      </c>
      <c r="AA379" s="29">
        <f t="shared" si="121"/>
        <v>1.172935568417472</v>
      </c>
      <c r="AB379" s="29">
        <f t="shared" si="122"/>
        <v>1.1172487207954749</v>
      </c>
      <c r="AD379" s="29">
        <f t="shared" si="123"/>
        <v>26.715132141882378</v>
      </c>
      <c r="AE379" s="29">
        <f t="shared" si="123"/>
        <v>24.355968604423644</v>
      </c>
      <c r="AF379" s="29">
        <f t="shared" si="123"/>
        <v>28.710839687230742</v>
      </c>
      <c r="AH379" s="1">
        <f t="shared" si="124"/>
        <v>1</v>
      </c>
      <c r="AI379" s="1">
        <f t="shared" si="124"/>
        <v>1</v>
      </c>
      <c r="AJ379" s="1">
        <f t="shared" si="124"/>
        <v>1</v>
      </c>
      <c r="AL379" s="29">
        <f t="shared" si="125"/>
        <v>1.1283455567001948</v>
      </c>
      <c r="AM379" s="29">
        <f t="shared" si="125"/>
        <v>1.1239926450211353</v>
      </c>
      <c r="AN379" s="29">
        <f t="shared" si="125"/>
        <v>1.0796320423401686</v>
      </c>
    </row>
    <row r="380" spans="2:40" x14ac:dyDescent="0.25">
      <c r="B380" s="12">
        <f t="shared" si="126"/>
        <v>100</v>
      </c>
      <c r="C380" s="15">
        <v>33.714978490480206</v>
      </c>
      <c r="D380" s="16">
        <v>30.961935767563673</v>
      </c>
      <c r="E380" s="16">
        <v>31.283015592122872</v>
      </c>
      <c r="F380" s="15">
        <v>12.304249999999998</v>
      </c>
      <c r="G380" s="16">
        <v>13.41424999999999</v>
      </c>
      <c r="H380" s="16">
        <v>13.502833333333324</v>
      </c>
      <c r="I380" s="15">
        <v>0.58975</v>
      </c>
      <c r="J380" s="16">
        <v>0.66435416666666602</v>
      </c>
      <c r="K380" s="16">
        <v>0.71250000000000024</v>
      </c>
      <c r="L380" s="15">
        <v>9.9452499999999958E-2</v>
      </c>
      <c r="M380" s="16">
        <v>0.10756833333333322</v>
      </c>
      <c r="N380" s="17">
        <v>0.10652833333333335</v>
      </c>
      <c r="O380" s="15">
        <v>0.5846790458323986</v>
      </c>
      <c r="P380" s="16">
        <v>0.59230462287940022</v>
      </c>
      <c r="Q380" s="17">
        <v>0.5868876524895581</v>
      </c>
      <c r="R380" s="15">
        <v>0.5746345952196914</v>
      </c>
      <c r="S380" s="16">
        <v>0.58253841855739164</v>
      </c>
      <c r="T380" s="17">
        <v>0.57791662721630888</v>
      </c>
      <c r="V380" s="29">
        <f>$C$44</f>
        <v>26.546387745409202</v>
      </c>
      <c r="W380" s="29">
        <f>$D$44</f>
        <v>24.963001092801854</v>
      </c>
      <c r="X380" s="29">
        <f>$E$44</f>
        <v>25.335015479997935</v>
      </c>
      <c r="Z380" s="29">
        <f t="shared" si="127"/>
        <v>1.2700401581496037</v>
      </c>
      <c r="AA380" s="29">
        <f t="shared" si="121"/>
        <v>1.2403130397847728</v>
      </c>
      <c r="AB380" s="29">
        <f t="shared" si="122"/>
        <v>1.2347738890004192</v>
      </c>
      <c r="AD380" s="29">
        <f t="shared" si="123"/>
        <v>27.332608280098935</v>
      </c>
      <c r="AE380" s="29">
        <f t="shared" si="123"/>
        <v>25.686703622797644</v>
      </c>
      <c r="AF380" s="29">
        <f t="shared" si="123"/>
        <v>26.224195707052147</v>
      </c>
      <c r="AH380" s="1">
        <f t="shared" si="124"/>
        <v>1</v>
      </c>
      <c r="AI380" s="1">
        <f t="shared" si="124"/>
        <v>1</v>
      </c>
      <c r="AJ380" s="1">
        <f t="shared" si="124"/>
        <v>1</v>
      </c>
      <c r="AL380" s="29">
        <f t="shared" si="125"/>
        <v>1.233507543260272</v>
      </c>
      <c r="AM380" s="29">
        <f t="shared" si="125"/>
        <v>1.2053682022509153</v>
      </c>
      <c r="AN380" s="29">
        <f t="shared" si="125"/>
        <v>1.1929065791600357</v>
      </c>
    </row>
    <row r="381" spans="2:40" hidden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idden="1" outlineLevel="1" x14ac:dyDescent="0.25">
      <c r="B384" s="12">
        <f>B378</f>
        <v>20</v>
      </c>
      <c r="C384" s="15">
        <v>31.611769653959708</v>
      </c>
      <c r="D384" s="16">
        <v>27.632890625782871</v>
      </c>
      <c r="E384" s="16">
        <v>25.384096429600259</v>
      </c>
      <c r="F384" s="15">
        <v>5.2815000000000003</v>
      </c>
      <c r="G384" s="16">
        <v>5.6704999999999997</v>
      </c>
      <c r="H384" s="16">
        <v>6.0744999999999996</v>
      </c>
      <c r="I384" s="15">
        <v>0.65375000000000005</v>
      </c>
      <c r="J384" s="16">
        <v>0.72775000000000001</v>
      </c>
      <c r="K384" s="16">
        <v>0.797875</v>
      </c>
      <c r="L384" s="15">
        <v>0.13332499999999964</v>
      </c>
      <c r="M384" s="16">
        <v>0.13797499999999974</v>
      </c>
      <c r="N384" s="17">
        <v>0.14414999999999981</v>
      </c>
      <c r="O384" s="15">
        <v>0.33352097527944941</v>
      </c>
      <c r="P384" s="16">
        <v>0.32898170814608418</v>
      </c>
      <c r="Q384" s="17">
        <v>0.3266387458258968</v>
      </c>
      <c r="R384" s="15">
        <v>0.31015515234679253</v>
      </c>
      <c r="S384" s="16">
        <v>0.30581270225517443</v>
      </c>
      <c r="T384" s="17">
        <v>0.3032213126463314</v>
      </c>
    </row>
    <row r="385" spans="2:20" hidden="1" outlineLevel="1" x14ac:dyDescent="0.25">
      <c r="B385" s="12">
        <f t="shared" ref="B385:B386" si="128">B379</f>
        <v>40</v>
      </c>
      <c r="C385" s="15">
        <v>29.295921470753019</v>
      </c>
      <c r="D385" s="16">
        <v>26.995238443212248</v>
      </c>
      <c r="E385" s="16">
        <v>29.883201570696297</v>
      </c>
      <c r="F385" s="15">
        <v>6.8935000000000004</v>
      </c>
      <c r="G385" s="16">
        <v>7.6684999999999999</v>
      </c>
      <c r="H385" s="16">
        <v>8.1095000000000006</v>
      </c>
      <c r="I385" s="15">
        <v>0.65125</v>
      </c>
      <c r="J385" s="16">
        <v>0.74862499999999998</v>
      </c>
      <c r="K385" s="16">
        <v>0.80549999999999999</v>
      </c>
      <c r="L385" s="15">
        <v>0.10721250000000009</v>
      </c>
      <c r="M385" s="16">
        <v>0.11685000000000008</v>
      </c>
      <c r="N385" s="17">
        <v>0.12218750000000014</v>
      </c>
      <c r="O385" s="15">
        <v>0.42973696351031737</v>
      </c>
      <c r="P385" s="16">
        <v>0.43423899858456499</v>
      </c>
      <c r="Q385" s="17">
        <v>0.43590426560966378</v>
      </c>
      <c r="R385" s="15">
        <v>0.41442303155332133</v>
      </c>
      <c r="S385" s="16">
        <v>0.41861685091407402</v>
      </c>
      <c r="T385" s="17">
        <v>0.42272101679413587</v>
      </c>
    </row>
    <row r="386" spans="2:20" hidden="1" outlineLevel="1" x14ac:dyDescent="0.25">
      <c r="B386" s="12">
        <f t="shared" si="128"/>
        <v>100</v>
      </c>
      <c r="C386" s="15">
        <v>32.454562978138533</v>
      </c>
      <c r="D386" s="16">
        <v>29.747700834997744</v>
      </c>
      <c r="E386" s="16">
        <v>30.64237043502369</v>
      </c>
      <c r="F386" s="15">
        <v>9.2725000000000009</v>
      </c>
      <c r="G386" s="16">
        <v>10.63</v>
      </c>
      <c r="H386" s="16">
        <v>11.019500000000001</v>
      </c>
      <c r="I386" s="15">
        <v>0.63137500000000002</v>
      </c>
      <c r="J386" s="16">
        <v>0.73699999999999999</v>
      </c>
      <c r="K386" s="16">
        <v>0.79625000000000001</v>
      </c>
      <c r="L386" s="15">
        <v>6.7470000000000072E-2</v>
      </c>
      <c r="M386" s="16">
        <v>7.6820000000000055E-2</v>
      </c>
      <c r="N386" s="17">
        <v>7.8345000000000109E-2</v>
      </c>
      <c r="O386" s="15">
        <v>0.52762859453216771</v>
      </c>
      <c r="P386" s="16">
        <v>0.5506474513003472</v>
      </c>
      <c r="Q386" s="17">
        <v>0.54461165759038876</v>
      </c>
      <c r="R386" s="15">
        <v>0.51629581822274984</v>
      </c>
      <c r="S386" s="16">
        <v>0.54011663950264122</v>
      </c>
      <c r="T386" s="17">
        <v>0.53535928349197459</v>
      </c>
    </row>
    <row r="387" spans="2:20" hidden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idden="1" outlineLevel="1" x14ac:dyDescent="0.25">
      <c r="B390" s="12">
        <f>B384</f>
        <v>20</v>
      </c>
      <c r="C390" s="15">
        <v>32.020565863528461</v>
      </c>
      <c r="D390" s="16">
        <v>27.683408389533252</v>
      </c>
      <c r="E390" s="16">
        <v>24.771656144645679</v>
      </c>
      <c r="F390" s="15">
        <v>5.4969999999999999</v>
      </c>
      <c r="G390" s="16">
        <v>5.9104999999999999</v>
      </c>
      <c r="H390" s="16">
        <v>6.1269999999999998</v>
      </c>
      <c r="I390" s="15">
        <v>0.63449999999999995</v>
      </c>
      <c r="J390" s="16">
        <v>0.70225000000000004</v>
      </c>
      <c r="K390" s="16">
        <v>0.75375000000000003</v>
      </c>
      <c r="L390" s="15">
        <v>0.14794999999999983</v>
      </c>
      <c r="M390" s="16">
        <v>0.15507499999999982</v>
      </c>
      <c r="N390" s="17">
        <v>0.15559999999999996</v>
      </c>
      <c r="O390" s="15">
        <v>0.35607669916942264</v>
      </c>
      <c r="P390" s="16">
        <v>0.35946885422583874</v>
      </c>
      <c r="Q390" s="17">
        <v>0.35394259751471363</v>
      </c>
      <c r="R390" s="15">
        <v>0.33093386541219266</v>
      </c>
      <c r="S390" s="16">
        <v>0.33415580102302167</v>
      </c>
      <c r="T390" s="17">
        <v>0.33029184604095518</v>
      </c>
    </row>
    <row r="391" spans="2:20" hidden="1" outlineLevel="1" x14ac:dyDescent="0.25">
      <c r="B391" s="12">
        <f t="shared" ref="B391:B392" si="129">B385</f>
        <v>40</v>
      </c>
      <c r="C391" s="15">
        <v>31.322028721811758</v>
      </c>
      <c r="D391" s="16">
        <v>28.0510270145849</v>
      </c>
      <c r="E391" s="16">
        <v>31.923621348475894</v>
      </c>
      <c r="F391" s="15">
        <v>7.4539999999999997</v>
      </c>
      <c r="G391" s="16">
        <v>8.2035</v>
      </c>
      <c r="H391" s="16">
        <v>8.4619999999999997</v>
      </c>
      <c r="I391" s="15">
        <v>0.62824999999999998</v>
      </c>
      <c r="J391" s="16">
        <v>0.70250000000000001</v>
      </c>
      <c r="K391" s="16">
        <v>0.753</v>
      </c>
      <c r="L391" s="15">
        <v>0.12352500000000013</v>
      </c>
      <c r="M391" s="16">
        <v>0.13483750000000011</v>
      </c>
      <c r="N391" s="17">
        <v>0.13625000000000018</v>
      </c>
      <c r="O391" s="15">
        <v>0.46391767372474446</v>
      </c>
      <c r="P391" s="16">
        <v>0.471496328934292</v>
      </c>
      <c r="Q391" s="17">
        <v>0.47061274980075668</v>
      </c>
      <c r="R391" s="15">
        <v>0.44749888648486175</v>
      </c>
      <c r="S391" s="16">
        <v>0.45559021777970538</v>
      </c>
      <c r="T391" s="17">
        <v>0.45558919251362995</v>
      </c>
    </row>
    <row r="392" spans="2:20" hidden="1" outlineLevel="1" x14ac:dyDescent="0.25">
      <c r="B392" s="12">
        <f t="shared" si="129"/>
        <v>100</v>
      </c>
      <c r="C392" s="15">
        <v>34.308266121810497</v>
      </c>
      <c r="D392" s="16">
        <v>32.917257688829004</v>
      </c>
      <c r="E392" s="16">
        <v>32.632179874337723</v>
      </c>
      <c r="F392" s="15">
        <v>10.962999999999999</v>
      </c>
      <c r="G392" s="16">
        <v>12.541499999999999</v>
      </c>
      <c r="H392" s="16">
        <v>12.381500000000001</v>
      </c>
      <c r="I392" s="15">
        <v>0.59850000000000003</v>
      </c>
      <c r="J392" s="16">
        <v>0.68174999999999997</v>
      </c>
      <c r="K392" s="16">
        <v>0.72324999999999995</v>
      </c>
      <c r="L392" s="15">
        <v>8.5690000000000141E-2</v>
      </c>
      <c r="M392" s="16">
        <v>9.814500000000001E-2</v>
      </c>
      <c r="N392" s="17">
        <v>9.4885000000000039E-2</v>
      </c>
      <c r="O392" s="15">
        <v>0.57103350669549602</v>
      </c>
      <c r="P392" s="16">
        <v>0.58836890754100768</v>
      </c>
      <c r="Q392" s="17">
        <v>0.58116940189427768</v>
      </c>
      <c r="R392" s="15">
        <v>0.56078822345324697</v>
      </c>
      <c r="S392" s="16">
        <v>0.57874326795175834</v>
      </c>
      <c r="T392" s="17">
        <v>0.57275855988557989</v>
      </c>
    </row>
    <row r="393" spans="2:20" hidden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idden="1" outlineLevel="1" x14ac:dyDescent="0.25">
      <c r="B396" s="12">
        <f>B390</f>
        <v>20</v>
      </c>
      <c r="C396" s="15">
        <v>33.03847659910636</v>
      </c>
      <c r="D396" s="16">
        <v>28.939381341317912</v>
      </c>
      <c r="E396" s="16">
        <v>26.401688204293649</v>
      </c>
      <c r="F396" s="15">
        <v>5.617</v>
      </c>
      <c r="G396" s="16">
        <v>5.7469999999999999</v>
      </c>
      <c r="H396" s="16">
        <v>5.7965</v>
      </c>
      <c r="I396" s="15">
        <v>0.60662499999999997</v>
      </c>
      <c r="J396" s="16">
        <v>0.66387499999999999</v>
      </c>
      <c r="K396" s="16">
        <v>0.69725000000000004</v>
      </c>
      <c r="L396" s="15">
        <v>0.15952500000000003</v>
      </c>
      <c r="M396" s="16">
        <v>0.15457499999999977</v>
      </c>
      <c r="N396" s="17">
        <v>0.15037499999999995</v>
      </c>
      <c r="O396" s="15">
        <v>0.37640327278715346</v>
      </c>
      <c r="P396" s="16">
        <v>0.35558356323758733</v>
      </c>
      <c r="Q396" s="17">
        <v>0.34847244203165184</v>
      </c>
      <c r="R396" s="15">
        <v>0.35073010209604571</v>
      </c>
      <c r="S396" s="16">
        <v>0.33260672519774631</v>
      </c>
      <c r="T396" s="17">
        <v>0.32281758162503071</v>
      </c>
    </row>
    <row r="397" spans="2:20" hidden="1" outlineLevel="1" x14ac:dyDescent="0.25">
      <c r="B397" s="12">
        <f t="shared" ref="B397:B398" si="130">B391</f>
        <v>40</v>
      </c>
      <c r="C397" s="15">
        <v>33.784218990602206</v>
      </c>
      <c r="D397" s="16">
        <v>31.210127613419608</v>
      </c>
      <c r="E397" s="16">
        <v>35.356228375105644</v>
      </c>
      <c r="F397" s="15">
        <v>8.0135000000000005</v>
      </c>
      <c r="G397" s="16">
        <v>8.2695000000000007</v>
      </c>
      <c r="H397" s="16">
        <v>8.282</v>
      </c>
      <c r="I397" s="15">
        <v>0.58487500000000003</v>
      </c>
      <c r="J397" s="16">
        <v>0.65149999999999997</v>
      </c>
      <c r="K397" s="16">
        <v>0.6885</v>
      </c>
      <c r="L397" s="15">
        <v>0.14185000000000023</v>
      </c>
      <c r="M397" s="16">
        <v>0.14158750000000014</v>
      </c>
      <c r="N397" s="17">
        <v>0.1382000000000001</v>
      </c>
      <c r="O397" s="15">
        <v>0.49086248743187888</v>
      </c>
      <c r="P397" s="16">
        <v>0.47850669544151103</v>
      </c>
      <c r="Q397" s="17">
        <v>0.46361728676221703</v>
      </c>
      <c r="R397" s="15">
        <v>0.47365468508962028</v>
      </c>
      <c r="S397" s="16">
        <v>0.46206782632043097</v>
      </c>
      <c r="T397" s="17">
        <v>0.44910397785813511</v>
      </c>
    </row>
    <row r="398" spans="2:20" hidden="1" outlineLevel="1" x14ac:dyDescent="0.25">
      <c r="B398" s="12">
        <f t="shared" si="130"/>
        <v>100</v>
      </c>
      <c r="C398" s="15">
        <v>40.463062976911701</v>
      </c>
      <c r="D398" s="16">
        <v>37.591741730846643</v>
      </c>
      <c r="E398" s="16">
        <v>38.35472809762831</v>
      </c>
      <c r="F398" s="15">
        <v>14.523</v>
      </c>
      <c r="G398" s="16">
        <v>15.007</v>
      </c>
      <c r="H398" s="16">
        <v>14.913500000000001</v>
      </c>
      <c r="I398" s="15">
        <v>0.56237499999999996</v>
      </c>
      <c r="J398" s="16">
        <v>0.61699999999999999</v>
      </c>
      <c r="K398" s="16">
        <v>0.66274999999999995</v>
      </c>
      <c r="L398" s="15">
        <v>0.12273500000000005</v>
      </c>
      <c r="M398" s="16">
        <v>0.12539000000000014</v>
      </c>
      <c r="N398" s="17">
        <v>0.1226250000000001</v>
      </c>
      <c r="O398" s="15">
        <v>0.6203774641470422</v>
      </c>
      <c r="P398" s="16">
        <v>0.60787464560576909</v>
      </c>
      <c r="Q398" s="17">
        <v>0.60172434322605484</v>
      </c>
      <c r="R398" s="15">
        <v>0.6111413462062758</v>
      </c>
      <c r="S398" s="16">
        <v>0.5988424600227048</v>
      </c>
      <c r="T398" s="17">
        <v>0.59222899623729175</v>
      </c>
    </row>
    <row r="399" spans="2:20" hidden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idden="1" outlineLevel="1" x14ac:dyDescent="0.25">
      <c r="B402" s="12">
        <f>B396</f>
        <v>20</v>
      </c>
      <c r="C402" s="15">
        <v>34.524096575022142</v>
      </c>
      <c r="D402" s="16">
        <v>30.907756297893105</v>
      </c>
      <c r="E402" s="16">
        <v>29.391473347363767</v>
      </c>
      <c r="F402" s="15">
        <v>5.7149999999999999</v>
      </c>
      <c r="G402" s="16">
        <v>5.7625000000000002</v>
      </c>
      <c r="H402" s="16">
        <v>5.7255000000000003</v>
      </c>
      <c r="I402" s="15">
        <v>0.58287500000000003</v>
      </c>
      <c r="J402" s="16">
        <v>0.62450000000000006</v>
      </c>
      <c r="K402" s="16">
        <v>0.63462499999999999</v>
      </c>
      <c r="L402" s="15">
        <v>0.16917500000000002</v>
      </c>
      <c r="M402" s="16">
        <v>0.16322500000000001</v>
      </c>
      <c r="N402" s="17">
        <v>0.15934999999999996</v>
      </c>
      <c r="O402" s="15">
        <v>0.38353795167036192</v>
      </c>
      <c r="P402" s="16">
        <v>0.36789969271139888</v>
      </c>
      <c r="Q402" s="17">
        <v>0.3622539166715632</v>
      </c>
      <c r="R402" s="15">
        <v>0.35796929955364476</v>
      </c>
      <c r="S402" s="16">
        <v>0.3431212598418088</v>
      </c>
      <c r="T402" s="17">
        <v>0.33607739787946789</v>
      </c>
    </row>
    <row r="403" spans="2:20" hidden="1" outlineLevel="1" x14ac:dyDescent="0.25">
      <c r="B403" s="12">
        <f t="shared" ref="B403:B404" si="131">B397</f>
        <v>40</v>
      </c>
      <c r="C403" s="15">
        <v>36.357531984761472</v>
      </c>
      <c r="D403" s="16">
        <v>35.462872118922128</v>
      </c>
      <c r="E403" s="16">
        <v>38.773097532644037</v>
      </c>
      <c r="F403" s="15">
        <v>9.1575000000000006</v>
      </c>
      <c r="G403" s="16">
        <v>9.0630000000000006</v>
      </c>
      <c r="H403" s="16">
        <v>9.2149999999999999</v>
      </c>
      <c r="I403" s="15">
        <v>0.56437499999999996</v>
      </c>
      <c r="J403" s="16">
        <v>0.60924999999999996</v>
      </c>
      <c r="K403" s="16">
        <v>0.63775000000000004</v>
      </c>
      <c r="L403" s="15">
        <v>0.1725000000000004</v>
      </c>
      <c r="M403" s="16">
        <v>0.16565000000000027</v>
      </c>
      <c r="N403" s="17">
        <v>0.16660000000000025</v>
      </c>
      <c r="O403" s="15">
        <v>0.51913886786774033</v>
      </c>
      <c r="P403" s="16">
        <v>0.49756363284516081</v>
      </c>
      <c r="Q403" s="17">
        <v>0.49689525972532983</v>
      </c>
      <c r="R403" s="15">
        <v>0.50241095049177864</v>
      </c>
      <c r="S403" s="16">
        <v>0.48102655270622541</v>
      </c>
      <c r="T403" s="17">
        <v>0.48109844920570916</v>
      </c>
    </row>
    <row r="404" spans="2:20" hidden="1" outlineLevel="1" x14ac:dyDescent="0.25">
      <c r="B404" s="12">
        <f t="shared" si="131"/>
        <v>100</v>
      </c>
      <c r="C404" s="15">
        <v>47.876361501149503</v>
      </c>
      <c r="D404" s="16">
        <v>43.248402671608709</v>
      </c>
      <c r="E404" s="16">
        <v>42.278865255092704</v>
      </c>
      <c r="F404" s="15">
        <v>18.382000000000001</v>
      </c>
      <c r="G404" s="16">
        <v>19.289000000000001</v>
      </c>
      <c r="H404" s="16">
        <v>20.873000000000001</v>
      </c>
      <c r="I404" s="15">
        <v>0.53287499999999999</v>
      </c>
      <c r="J404" s="16">
        <v>0.58125000000000004</v>
      </c>
      <c r="K404" s="16">
        <v>0.62775000000000003</v>
      </c>
      <c r="L404" s="15">
        <v>0.16250500000000012</v>
      </c>
      <c r="M404" s="16">
        <v>0.16964000000000018</v>
      </c>
      <c r="N404" s="17">
        <v>0.18362000000000034</v>
      </c>
      <c r="O404" s="15">
        <v>0.66939566642560699</v>
      </c>
      <c r="P404" s="16">
        <v>0.65898150988326076</v>
      </c>
      <c r="Q404" s="17">
        <v>0.66834563854239948</v>
      </c>
      <c r="R404" s="15">
        <v>0.65998907758668557</v>
      </c>
      <c r="S404" s="16">
        <v>0.6504108692182099</v>
      </c>
      <c r="T404" s="17">
        <v>0.65858312485450388</v>
      </c>
    </row>
    <row r="405" spans="2:20" hidden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idden="1" outlineLevel="1" x14ac:dyDescent="0.25">
      <c r="B408" s="12">
        <f>B402</f>
        <v>20</v>
      </c>
      <c r="C408" s="15">
        <v>38.002901371001109</v>
      </c>
      <c r="D408" s="16">
        <v>34.522210889411831</v>
      </c>
      <c r="E408" s="16">
        <v>32.493861050153676</v>
      </c>
      <c r="F408" s="15">
        <v>5.95</v>
      </c>
      <c r="G408" s="16">
        <v>6.0065</v>
      </c>
      <c r="H408" s="16">
        <v>5.8055000000000003</v>
      </c>
      <c r="I408" s="15">
        <v>0.56087500000000001</v>
      </c>
      <c r="J408" s="16">
        <v>0.58487500000000003</v>
      </c>
      <c r="K408" s="16">
        <v>0.58037499999999997</v>
      </c>
      <c r="L408" s="15">
        <v>0.18532500000000013</v>
      </c>
      <c r="M408" s="16">
        <v>0.18335000000000015</v>
      </c>
      <c r="N408" s="17">
        <v>0.17419999999999994</v>
      </c>
      <c r="O408" s="15">
        <v>0.40133632145073628</v>
      </c>
      <c r="P408" s="16">
        <v>0.39713959405317739</v>
      </c>
      <c r="Q408" s="17">
        <v>0.3833730353775045</v>
      </c>
      <c r="R408" s="15">
        <v>0.37402265989299605</v>
      </c>
      <c r="S408" s="16">
        <v>0.3703265540531015</v>
      </c>
      <c r="T408" s="17">
        <v>0.35660541527615758</v>
      </c>
    </row>
    <row r="409" spans="2:20" hidden="1" outlineLevel="1" x14ac:dyDescent="0.25">
      <c r="B409" s="12">
        <f t="shared" ref="B409:B410" si="132">B403</f>
        <v>40</v>
      </c>
      <c r="C409" s="15">
        <v>42.313737089062961</v>
      </c>
      <c r="D409" s="16">
        <v>40.83491429453791</v>
      </c>
      <c r="E409" s="16">
        <v>45.035238762024647</v>
      </c>
      <c r="F409" s="15">
        <v>10.88</v>
      </c>
      <c r="G409" s="16">
        <v>10.601000000000001</v>
      </c>
      <c r="H409" s="16">
        <v>10.8355</v>
      </c>
      <c r="I409" s="15">
        <v>0.5585</v>
      </c>
      <c r="J409" s="16">
        <v>0.58525000000000005</v>
      </c>
      <c r="K409" s="16">
        <v>0.60512500000000002</v>
      </c>
      <c r="L409" s="15">
        <v>0.21615000000000045</v>
      </c>
      <c r="M409" s="16">
        <v>0.20650000000000007</v>
      </c>
      <c r="N409" s="17">
        <v>0.21037500000000028</v>
      </c>
      <c r="O409" s="15">
        <v>0.56200289791418201</v>
      </c>
      <c r="P409" s="16">
        <v>0.54082881595411891</v>
      </c>
      <c r="Q409" s="17">
        <v>0.54593734981395736</v>
      </c>
      <c r="R409" s="15">
        <v>0.54500788756511687</v>
      </c>
      <c r="S409" s="16">
        <v>0.52474671113819027</v>
      </c>
      <c r="T409" s="17">
        <v>0.52907011152112082</v>
      </c>
    </row>
    <row r="410" spans="2:20" hidden="1" outlineLevel="1" x14ac:dyDescent="0.25">
      <c r="B410" s="12">
        <f t="shared" si="132"/>
        <v>100</v>
      </c>
      <c r="C410" s="15">
        <v>50.106430595177031</v>
      </c>
      <c r="D410" s="16">
        <v>49.295739457279403</v>
      </c>
      <c r="E410" s="16">
        <v>46.662143278062629</v>
      </c>
      <c r="F410" s="15">
        <v>20.986999999999998</v>
      </c>
      <c r="G410" s="16">
        <v>22.973500000000001</v>
      </c>
      <c r="H410" s="16">
        <v>23.994499999999999</v>
      </c>
      <c r="I410" s="15">
        <v>0.52537500000000004</v>
      </c>
      <c r="J410" s="16">
        <v>0.58599999999999997</v>
      </c>
      <c r="K410" s="16">
        <v>0.61837500000000001</v>
      </c>
      <c r="L410" s="15">
        <v>0.18885500000000008</v>
      </c>
      <c r="M410" s="16">
        <v>0.2062949999999999</v>
      </c>
      <c r="N410" s="17">
        <v>0.21521000000000015</v>
      </c>
      <c r="O410" s="15">
        <v>0.71833821308394752</v>
      </c>
      <c r="P410" s="16">
        <v>0.72462740476260779</v>
      </c>
      <c r="Q410" s="17">
        <v>0.72664459103219747</v>
      </c>
      <c r="R410" s="15">
        <v>0.70895264861326734</v>
      </c>
      <c r="S410" s="16">
        <v>0.71584778905518809</v>
      </c>
      <c r="T410" s="17">
        <v>0.71715848872218091</v>
      </c>
    </row>
    <row r="411" spans="2:20" hidden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idden="1" outlineLevel="1" x14ac:dyDescent="0.25">
      <c r="B414" s="12">
        <f>B408</f>
        <v>20</v>
      </c>
      <c r="C414" s="15">
        <v>40.394631680466041</v>
      </c>
      <c r="D414" s="16">
        <v>37.88824358581013</v>
      </c>
      <c r="E414" s="16">
        <v>35.637220159336046</v>
      </c>
      <c r="F414" s="15">
        <v>6.3715000000000002</v>
      </c>
      <c r="G414" s="16">
        <v>6.3685</v>
      </c>
      <c r="H414" s="16">
        <v>6.1635</v>
      </c>
      <c r="I414" s="15">
        <v>0.55362500000000003</v>
      </c>
      <c r="J414" s="16">
        <v>0.56137499999999996</v>
      </c>
      <c r="K414" s="16">
        <v>0.55387500000000001</v>
      </c>
      <c r="L414" s="15">
        <v>0.20785000000000026</v>
      </c>
      <c r="M414" s="16">
        <v>0.20615000000000014</v>
      </c>
      <c r="N414" s="17">
        <v>0.19739999999999994</v>
      </c>
      <c r="O414" s="15">
        <v>0.42356960140392741</v>
      </c>
      <c r="P414" s="16">
        <v>0.42909285597873037</v>
      </c>
      <c r="Q414" s="17">
        <v>0.41328352257907125</v>
      </c>
      <c r="R414" s="15">
        <v>0.39529216743009249</v>
      </c>
      <c r="S414" s="16">
        <v>0.39899188348201481</v>
      </c>
      <c r="T414" s="17">
        <v>0.38541958748166127</v>
      </c>
    </row>
    <row r="415" spans="2:20" hidden="1" outlineLevel="1" x14ac:dyDescent="0.25">
      <c r="B415" s="12">
        <f t="shared" ref="B415:B416" si="133">B409</f>
        <v>40</v>
      </c>
      <c r="C415" s="15">
        <v>49.015592929980428</v>
      </c>
      <c r="D415" s="16">
        <v>48.18855575388919</v>
      </c>
      <c r="E415" s="16">
        <v>53.464455599881319</v>
      </c>
      <c r="F415" s="15">
        <v>13.1355</v>
      </c>
      <c r="G415" s="16">
        <v>12.692500000000001</v>
      </c>
      <c r="H415" s="16">
        <v>12.996</v>
      </c>
      <c r="I415" s="15">
        <v>0.57525000000000004</v>
      </c>
      <c r="J415" s="16">
        <v>0.59099999999999997</v>
      </c>
      <c r="K415" s="16">
        <v>0.60099999999999998</v>
      </c>
      <c r="L415" s="15">
        <v>0.27086250000000012</v>
      </c>
      <c r="M415" s="16">
        <v>0.25821250000000007</v>
      </c>
      <c r="N415" s="17">
        <v>0.26480000000000042</v>
      </c>
      <c r="O415" s="15">
        <v>0.62192524620846035</v>
      </c>
      <c r="P415" s="16">
        <v>0.59921857953274416</v>
      </c>
      <c r="Q415" s="17">
        <v>0.60099332563290797</v>
      </c>
      <c r="R415" s="15">
        <v>0.60353812786334105</v>
      </c>
      <c r="S415" s="16">
        <v>0.58190921192576095</v>
      </c>
      <c r="T415" s="17">
        <v>0.58252995527623808</v>
      </c>
    </row>
    <row r="416" spans="2:20" hidden="1" outlineLevel="1" x14ac:dyDescent="0.25">
      <c r="B416" s="12">
        <f t="shared" si="133"/>
        <v>100</v>
      </c>
      <c r="C416" s="15">
        <v>51.003255598802753</v>
      </c>
      <c r="D416" s="16">
        <v>51.753299354362092</v>
      </c>
      <c r="E416" s="16">
        <v>47.060716082650295</v>
      </c>
      <c r="F416" s="15">
        <v>21.608000000000001</v>
      </c>
      <c r="G416" s="16">
        <v>23.682500000000001</v>
      </c>
      <c r="H416" s="16">
        <v>24.1845</v>
      </c>
      <c r="I416" s="15">
        <v>0.52625</v>
      </c>
      <c r="J416" s="16">
        <v>0.58487500000000003</v>
      </c>
      <c r="K416" s="16">
        <v>0.59937499999999999</v>
      </c>
      <c r="L416" s="15">
        <v>0.19503000000000009</v>
      </c>
      <c r="M416" s="16">
        <v>0.21343000000000012</v>
      </c>
      <c r="N416" s="17">
        <v>0.21786999999999998</v>
      </c>
      <c r="O416" s="15">
        <v>0.76162419641554879</v>
      </c>
      <c r="P416" s="16">
        <v>0.76526286270771637</v>
      </c>
      <c r="Q416" s="17">
        <v>0.76260264458231175</v>
      </c>
      <c r="R416" s="15">
        <v>0.75239944620861954</v>
      </c>
      <c r="S416" s="16">
        <v>0.75602973544253005</v>
      </c>
      <c r="T416" s="17">
        <v>0.75290823116682237</v>
      </c>
    </row>
    <row r="417" spans="2:44" hidden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32.415391672779172</v>
      </c>
      <c r="D420" s="16">
        <v>28.403629310915882</v>
      </c>
      <c r="E420" s="16">
        <v>26.149342382388209</v>
      </c>
      <c r="F420" s="15">
        <v>5.7386666666666626</v>
      </c>
      <c r="G420" s="16">
        <v>5.9109166666666626</v>
      </c>
      <c r="H420" s="16">
        <v>5.9487500000000022</v>
      </c>
      <c r="I420" s="15">
        <v>0.59870833333333351</v>
      </c>
      <c r="J420" s="16">
        <v>0.6441041666666667</v>
      </c>
      <c r="K420" s="16">
        <v>0.66962500000000069</v>
      </c>
      <c r="L420" s="15">
        <v>0.16719166666666688</v>
      </c>
      <c r="M420" s="16">
        <v>0.16672500000000007</v>
      </c>
      <c r="N420" s="17">
        <v>0.16351250000000012</v>
      </c>
      <c r="O420" s="15">
        <v>0.37907413696017578</v>
      </c>
      <c r="P420" s="16">
        <v>0.37302771139213653</v>
      </c>
      <c r="Q420" s="17">
        <v>0.36466071000006733</v>
      </c>
      <c r="R420" s="15">
        <v>0.35318387445529492</v>
      </c>
      <c r="S420" s="16">
        <v>0.34750248764214503</v>
      </c>
      <c r="T420" s="17">
        <v>0.33907219015826739</v>
      </c>
      <c r="V420" s="29">
        <f>$C$84</f>
        <v>28.479788039756418</v>
      </c>
      <c r="W420" s="29">
        <f>$D$84</f>
        <v>25.641822778805238</v>
      </c>
      <c r="X420" s="29">
        <f>$E$84</f>
        <v>23.584205877055251</v>
      </c>
      <c r="Z420" s="29">
        <f>C420/V420</f>
        <v>1.138189358275028</v>
      </c>
      <c r="AA420" s="29">
        <f t="shared" ref="AA420:AA422" si="134">D420/W420</f>
        <v>1.1077071063135757</v>
      </c>
      <c r="AB420" s="29">
        <f t="shared" ref="AB420:AB422" si="135">E420/X420</f>
        <v>1.1087650149725221</v>
      </c>
      <c r="AD420" s="29">
        <f t="shared" ref="AD420:AF422" si="136">AD336</f>
        <v>29.242094721993801</v>
      </c>
      <c r="AE420" s="29">
        <f t="shared" si="136"/>
        <v>26.364124837973321</v>
      </c>
      <c r="AF420" s="29">
        <f t="shared" si="136"/>
        <v>24.979643414693204</v>
      </c>
      <c r="AH420" s="1">
        <f t="shared" ref="AH420:AJ422" si="137">IF(AD420&lt;C420,1,0)</f>
        <v>1</v>
      </c>
      <c r="AI420" s="1">
        <f t="shared" si="137"/>
        <v>1</v>
      </c>
      <c r="AJ420" s="1">
        <f t="shared" si="137"/>
        <v>1</v>
      </c>
      <c r="AL420" s="29">
        <f t="shared" ref="AL420:AN422" si="138">C420/AD420</f>
        <v>1.1085181133894162</v>
      </c>
      <c r="AM420" s="29">
        <f t="shared" si="138"/>
        <v>1.0773590811558054</v>
      </c>
      <c r="AN420" s="29">
        <f t="shared" si="138"/>
        <v>1.046826087477573</v>
      </c>
    </row>
    <row r="421" spans="2:44" x14ac:dyDescent="0.25">
      <c r="B421" s="12">
        <f t="shared" ref="B421:B422" si="139">B415</f>
        <v>40</v>
      </c>
      <c r="C421" s="15">
        <v>32.301177307776037</v>
      </c>
      <c r="D421" s="16">
        <v>30.51163756689035</v>
      </c>
      <c r="E421" s="16">
        <v>34.283306017270981</v>
      </c>
      <c r="F421" s="15">
        <v>9.2556666666666683</v>
      </c>
      <c r="G421" s="16">
        <v>9.4163333333333288</v>
      </c>
      <c r="H421" s="16">
        <v>9.6499999999999968</v>
      </c>
      <c r="I421" s="15">
        <v>0.59375000000000022</v>
      </c>
      <c r="J421" s="16">
        <v>0.64802083333333327</v>
      </c>
      <c r="K421" s="16">
        <v>0.68181250000000038</v>
      </c>
      <c r="L421" s="15">
        <v>0.17201666666666687</v>
      </c>
      <c r="M421" s="16">
        <v>0.17060624999999988</v>
      </c>
      <c r="N421" s="17">
        <v>0.17306874999999999</v>
      </c>
      <c r="O421" s="15">
        <v>0.51459735610955459</v>
      </c>
      <c r="P421" s="16">
        <v>0.50364217521539845</v>
      </c>
      <c r="Q421" s="17">
        <v>0.50232670622413822</v>
      </c>
      <c r="R421" s="15">
        <v>0.4977555948413408</v>
      </c>
      <c r="S421" s="16">
        <v>0.48732622846406437</v>
      </c>
      <c r="T421" s="17">
        <v>0.4866854505281617</v>
      </c>
      <c r="V421" s="29">
        <f>$C$85</f>
        <v>26.718138862953396</v>
      </c>
      <c r="W421" s="29">
        <f>$D$85</f>
        <v>24.101313656309809</v>
      </c>
      <c r="X421" s="29">
        <f>$E$85</f>
        <v>28.6522001774761</v>
      </c>
      <c r="Z421" s="29">
        <f t="shared" ref="Z421:Z422" si="140">C421/V421</f>
        <v>1.2089606043841594</v>
      </c>
      <c r="AA421" s="29">
        <f t="shared" si="134"/>
        <v>1.2659740461450861</v>
      </c>
      <c r="AB421" s="29">
        <f t="shared" si="135"/>
        <v>1.1965331040867699</v>
      </c>
      <c r="AD421" s="29">
        <f t="shared" si="136"/>
        <v>27.325040430779261</v>
      </c>
      <c r="AE421" s="29">
        <f t="shared" si="136"/>
        <v>25.161157759447747</v>
      </c>
      <c r="AF421" s="29">
        <f t="shared" si="136"/>
        <v>30.627943943955149</v>
      </c>
      <c r="AH421" s="1">
        <f t="shared" si="137"/>
        <v>1</v>
      </c>
      <c r="AI421" s="1">
        <f t="shared" si="137"/>
        <v>1</v>
      </c>
      <c r="AJ421" s="1">
        <f t="shared" si="137"/>
        <v>1</v>
      </c>
      <c r="AL421" s="29">
        <f t="shared" si="138"/>
        <v>1.1821090398604348</v>
      </c>
      <c r="AM421" s="29">
        <f t="shared" si="138"/>
        <v>1.2126483947438211</v>
      </c>
      <c r="AN421" s="29">
        <f t="shared" si="138"/>
        <v>1.1193472888681211</v>
      </c>
    </row>
    <row r="422" spans="2:44" ht="11" thickBot="1" x14ac:dyDescent="0.3">
      <c r="B422" s="36">
        <f t="shared" si="139"/>
        <v>100</v>
      </c>
      <c r="C422" s="49">
        <v>37.027003709418608</v>
      </c>
      <c r="D422" s="50">
        <v>34.443430474267494</v>
      </c>
      <c r="E422" s="50">
        <v>33.853079435374141</v>
      </c>
      <c r="F422" s="49">
        <v>15.955916666666656</v>
      </c>
      <c r="G422" s="50">
        <v>17.353916666666649</v>
      </c>
      <c r="H422" s="50">
        <v>17.894416666666654</v>
      </c>
      <c r="I422" s="49">
        <v>0.56279166666666602</v>
      </c>
      <c r="J422" s="50">
        <v>0.6313125000000005</v>
      </c>
      <c r="K422" s="50">
        <v>0.6712916666666664</v>
      </c>
      <c r="L422" s="49">
        <v>0.13704750000000007</v>
      </c>
      <c r="M422" s="50">
        <v>0.14828666666666662</v>
      </c>
      <c r="N422" s="51">
        <v>0.15209250000000013</v>
      </c>
      <c r="O422" s="49">
        <v>0.64473294021663496</v>
      </c>
      <c r="P422" s="50">
        <v>0.64929379696678402</v>
      </c>
      <c r="Q422" s="51">
        <v>0.64751637947793872</v>
      </c>
      <c r="R422" s="15">
        <v>0.63492776004847407</v>
      </c>
      <c r="S422" s="16">
        <v>0.63999846019883855</v>
      </c>
      <c r="T422" s="17">
        <v>0.63816611405972523</v>
      </c>
      <c r="V422" s="29">
        <f>$C$86</f>
        <v>26.881625438859427</v>
      </c>
      <c r="W422" s="29">
        <f>$D$86</f>
        <v>25.694999751713119</v>
      </c>
      <c r="X422" s="29">
        <f>$E$86</f>
        <v>26.261070614246073</v>
      </c>
      <c r="Z422" s="29">
        <f t="shared" si="140"/>
        <v>1.3774094053067665</v>
      </c>
      <c r="AA422" s="29">
        <f t="shared" si="134"/>
        <v>1.3404721076897892</v>
      </c>
      <c r="AB422" s="29">
        <f t="shared" si="135"/>
        <v>1.2890974603681833</v>
      </c>
      <c r="AD422" s="29">
        <f t="shared" si="136"/>
        <v>27.696201658190802</v>
      </c>
      <c r="AE422" s="29">
        <f t="shared" si="136"/>
        <v>26.79450052063509</v>
      </c>
      <c r="AF422" s="29">
        <f t="shared" si="136"/>
        <v>27.471868436055463</v>
      </c>
      <c r="AH422" s="1">
        <f t="shared" si="137"/>
        <v>1</v>
      </c>
      <c r="AI422" s="1">
        <f t="shared" si="137"/>
        <v>1</v>
      </c>
      <c r="AJ422" s="1">
        <f t="shared" si="137"/>
        <v>1</v>
      </c>
      <c r="AL422" s="29">
        <f t="shared" si="138"/>
        <v>1.3368982565328895</v>
      </c>
      <c r="AM422" s="29">
        <f t="shared" si="138"/>
        <v>1.2854664130701663</v>
      </c>
      <c r="AN422" s="29">
        <f t="shared" si="138"/>
        <v>1.2322816525629416</v>
      </c>
    </row>
    <row r="423" spans="2:44" ht="11" hidden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30.489442343670383</v>
      </c>
      <c r="D426" s="16">
        <v>26.724833374465401</v>
      </c>
      <c r="E426" s="16">
        <v>24.837354235052342</v>
      </c>
      <c r="F426" s="15">
        <v>4.4580000000000002</v>
      </c>
      <c r="G426" s="16">
        <v>4.665</v>
      </c>
      <c r="H426" s="16">
        <v>4.7640000000000002</v>
      </c>
      <c r="I426" s="15">
        <v>0.69037499999999996</v>
      </c>
      <c r="J426" s="16">
        <v>0.76075000000000004</v>
      </c>
      <c r="K426" s="16">
        <v>0.81487500000000002</v>
      </c>
      <c r="L426" s="15">
        <v>8.4824999999999512E-2</v>
      </c>
      <c r="M426" s="16">
        <v>8.1099999999999478E-2</v>
      </c>
      <c r="N426" s="17">
        <v>7.522499999999957E-2</v>
      </c>
      <c r="O426" s="15">
        <v>0.26814306943056865</v>
      </c>
      <c r="P426" s="16">
        <v>0.24876052558552469</v>
      </c>
      <c r="Q426" s="17">
        <v>0.22628708513708387</v>
      </c>
      <c r="R426" s="1">
        <v>0.24396573704073632</v>
      </c>
      <c r="S426" s="1">
        <v>0.22528381202131123</v>
      </c>
      <c r="T426" s="1">
        <v>0.20443553391053301</v>
      </c>
      <c r="AD426" s="35">
        <f>C90</f>
        <v>29.249150759597427</v>
      </c>
      <c r="AE426" s="35">
        <f t="shared" ref="AE426:AF426" si="141">D90</f>
        <v>26.04329317196737</v>
      </c>
      <c r="AF426" s="35">
        <f t="shared" si="141"/>
        <v>24.50710073242853</v>
      </c>
      <c r="AH426" s="1">
        <f t="shared" ref="AH426:AJ428" si="142">IF(AD426&lt;C426,1,0)</f>
        <v>1</v>
      </c>
      <c r="AI426" s="1">
        <f t="shared" si="142"/>
        <v>1</v>
      </c>
      <c r="AJ426" s="1">
        <f t="shared" si="142"/>
        <v>1</v>
      </c>
      <c r="AL426" s="29">
        <f t="shared" ref="AL426:AN428" si="143">C426/AD426</f>
        <v>1.0424043622417305</v>
      </c>
      <c r="AM426" s="29">
        <f t="shared" si="143"/>
        <v>1.0261695092858545</v>
      </c>
      <c r="AN426" s="29">
        <f t="shared" si="143"/>
        <v>1.013475829157825</v>
      </c>
      <c r="AP426" s="29">
        <f>AVERAGE(AL426,AL462,AL504)</f>
        <v>1.0860533464428592</v>
      </c>
      <c r="AQ426" s="29">
        <f t="shared" ref="AQ426:AQ428" si="144">AVERAGE(AM426,AM462,AM504)</f>
        <v>1.0937278709937044</v>
      </c>
      <c r="AR426" s="29">
        <f t="shared" ref="AR426:AR428" si="145">AVERAGE(AN426,AN462,AN504)</f>
        <v>1.0892421662899403</v>
      </c>
    </row>
    <row r="427" spans="2:44" ht="12" customHeight="1" x14ac:dyDescent="0.25">
      <c r="B427" s="12">
        <f t="shared" ref="B427:B428" si="146">B421</f>
        <v>40</v>
      </c>
      <c r="C427" s="15">
        <v>28.145797574897955</v>
      </c>
      <c r="D427" s="16">
        <v>25.279349213265736</v>
      </c>
      <c r="E427" s="16">
        <v>28.829738382838901</v>
      </c>
      <c r="F427" s="15">
        <v>6.1965000000000003</v>
      </c>
      <c r="G427" s="16">
        <v>6.1509999999999998</v>
      </c>
      <c r="H427" s="16">
        <v>6.0724999999999998</v>
      </c>
      <c r="I427" s="15">
        <v>0.68525000000000003</v>
      </c>
      <c r="J427" s="16">
        <v>0.76749999999999996</v>
      </c>
      <c r="K427" s="16">
        <v>0.81862500000000005</v>
      </c>
      <c r="L427" s="15">
        <v>8.6387500000000006E-2</v>
      </c>
      <c r="M427" s="16">
        <v>7.7024999999999955E-2</v>
      </c>
      <c r="N427" s="17">
        <v>6.9949999999999901E-2</v>
      </c>
      <c r="O427" s="15">
        <v>0.42734090182048662</v>
      </c>
      <c r="P427" s="16">
        <v>0.38564556923124949</v>
      </c>
      <c r="Q427" s="17">
        <v>0.35346121803463015</v>
      </c>
      <c r="R427" s="1">
        <v>0.40863320149492621</v>
      </c>
      <c r="S427" s="1">
        <v>0.36958048688712292</v>
      </c>
      <c r="T427" s="1">
        <v>0.33935127758807992</v>
      </c>
      <c r="AD427" s="35">
        <f t="shared" ref="AD427:AD428" si="147">C91</f>
        <v>27.084251349817084</v>
      </c>
      <c r="AE427" s="35">
        <f t="shared" ref="AE427:AE428" si="148">D91</f>
        <v>25.157140453653742</v>
      </c>
      <c r="AF427" s="35">
        <f t="shared" ref="AF427:AF428" si="149">E91</f>
        <v>28.349162804878294</v>
      </c>
      <c r="AH427" s="1">
        <f t="shared" si="142"/>
        <v>1</v>
      </c>
      <c r="AI427" s="1">
        <f t="shared" si="142"/>
        <v>1</v>
      </c>
      <c r="AJ427" s="1">
        <f t="shared" si="142"/>
        <v>1</v>
      </c>
      <c r="AL427" s="29">
        <f t="shared" si="143"/>
        <v>1.0391942243988974</v>
      </c>
      <c r="AM427" s="29">
        <f t="shared" si="143"/>
        <v>1.004857816008029</v>
      </c>
      <c r="AN427" s="29">
        <f t="shared" si="143"/>
        <v>1.01695202010967</v>
      </c>
      <c r="AP427" s="29">
        <f t="shared" ref="AP427:AP428" si="150">AVERAGE(AL427,AL463,AL505)</f>
        <v>1.1466905367584816</v>
      </c>
      <c r="AQ427" s="29">
        <f t="shared" si="144"/>
        <v>1.1755767678919073</v>
      </c>
      <c r="AR427" s="29">
        <f t="shared" si="145"/>
        <v>1.1718377886684896</v>
      </c>
    </row>
    <row r="428" spans="2:44" ht="12" customHeight="1" x14ac:dyDescent="0.25">
      <c r="B428" s="12">
        <f t="shared" si="146"/>
        <v>100</v>
      </c>
      <c r="C428" s="15">
        <v>28.986934607573129</v>
      </c>
      <c r="D428" s="16">
        <v>27.22390920879948</v>
      </c>
      <c r="E428" s="16">
        <v>27.936939708246015</v>
      </c>
      <c r="F428" s="15">
        <v>11.249499999999999</v>
      </c>
      <c r="G428" s="16">
        <v>10.047499999999999</v>
      </c>
      <c r="H428" s="16">
        <v>9.5030000000000001</v>
      </c>
      <c r="I428" s="15">
        <v>0.66612499999999997</v>
      </c>
      <c r="J428" s="16">
        <v>0.74887499999999996</v>
      </c>
      <c r="K428" s="16">
        <v>0.79762500000000003</v>
      </c>
      <c r="L428" s="15">
        <v>8.5849999999999912E-2</v>
      </c>
      <c r="M428" s="16">
        <v>7.0520000000000069E-2</v>
      </c>
      <c r="N428" s="17">
        <v>6.3125000000000084E-2</v>
      </c>
      <c r="O428" s="15">
        <v>0.64999795565512786</v>
      </c>
      <c r="P428" s="16">
        <v>0.59569018618505953</v>
      </c>
      <c r="Q428" s="17">
        <v>0.56245170371446485</v>
      </c>
      <c r="R428" s="1">
        <v>0.63892557374313952</v>
      </c>
      <c r="S428" s="1">
        <v>0.58530646662652996</v>
      </c>
      <c r="T428" s="1">
        <v>0.55276412271083264</v>
      </c>
      <c r="AD428" s="35">
        <f t="shared" si="147"/>
        <v>27.693464553347912</v>
      </c>
      <c r="AE428" s="35">
        <f t="shared" si="148"/>
        <v>26.10371164042472</v>
      </c>
      <c r="AF428" s="35">
        <f t="shared" si="149"/>
        <v>27.305787164793422</v>
      </c>
      <c r="AH428" s="1">
        <f t="shared" si="142"/>
        <v>1</v>
      </c>
      <c r="AI428" s="1">
        <f t="shared" si="142"/>
        <v>1</v>
      </c>
      <c r="AJ428" s="1">
        <f t="shared" si="142"/>
        <v>1</v>
      </c>
      <c r="AL428" s="29">
        <f t="shared" si="143"/>
        <v>1.0467066896499537</v>
      </c>
      <c r="AM428" s="29">
        <f t="shared" si="143"/>
        <v>1.0429133444241698</v>
      </c>
      <c r="AN428" s="29">
        <f t="shared" si="143"/>
        <v>1.0231142409352099</v>
      </c>
      <c r="AP428" s="29">
        <f t="shared" si="150"/>
        <v>1.2656460665645126</v>
      </c>
      <c r="AQ428" s="29">
        <f t="shared" si="144"/>
        <v>1.242064225049049</v>
      </c>
      <c r="AR428" s="29">
        <f t="shared" si="145"/>
        <v>1.261738216230921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hidden="1" customHeight="1" outlineLevel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hidden="1" customHeight="1" outlineLevel="1" x14ac:dyDescent="0.35">
      <c r="B432" s="12">
        <f>B426</f>
        <v>20</v>
      </c>
      <c r="C432" s="15">
        <v>30.064129223299808</v>
      </c>
      <c r="D432" s="16">
        <v>26.661112379261464</v>
      </c>
      <c r="E432" s="16">
        <v>24.343522256084288</v>
      </c>
      <c r="F432" s="15">
        <v>4.8079999999999998</v>
      </c>
      <c r="G432" s="16">
        <v>5.1870000000000003</v>
      </c>
      <c r="H432" s="16">
        <v>5.5430000000000001</v>
      </c>
      <c r="I432" s="15">
        <v>0.68774999999999997</v>
      </c>
      <c r="J432" s="16">
        <v>0.75162499999999999</v>
      </c>
      <c r="K432" s="16">
        <v>0.80374999999999996</v>
      </c>
      <c r="L432" s="15">
        <v>0.1028499999999994</v>
      </c>
      <c r="M432" s="16">
        <v>0.10902499999999953</v>
      </c>
      <c r="N432" s="17">
        <v>0.11639999999999943</v>
      </c>
      <c r="O432" s="15">
        <v>0.30882881701631598</v>
      </c>
      <c r="P432" s="16">
        <v>0.30978532023531896</v>
      </c>
      <c r="Q432" s="17">
        <v>0.31608737096236988</v>
      </c>
      <c r="R432" s="1">
        <v>0.28214827533577463</v>
      </c>
      <c r="S432" s="1">
        <v>0.28396823315573222</v>
      </c>
      <c r="T432" s="1">
        <v>0.29070908952158864</v>
      </c>
      <c r="AL432"/>
      <c r="AM432"/>
      <c r="AN432"/>
      <c r="AO432"/>
    </row>
    <row r="433" spans="2:41" ht="12" hidden="1" customHeight="1" outlineLevel="1" x14ac:dyDescent="0.35">
      <c r="B433" s="12">
        <f t="shared" ref="B433:B434" si="151">B427</f>
        <v>40</v>
      </c>
      <c r="C433" s="15">
        <v>28.472369259945935</v>
      </c>
      <c r="D433" s="16">
        <v>25.346198729219111</v>
      </c>
      <c r="E433" s="16">
        <v>29.062484219791497</v>
      </c>
      <c r="F433" s="15">
        <v>7.0415000000000001</v>
      </c>
      <c r="G433" s="16">
        <v>7.4145000000000003</v>
      </c>
      <c r="H433" s="16">
        <v>7.9749999999999996</v>
      </c>
      <c r="I433" s="15">
        <v>0.68412499999999998</v>
      </c>
      <c r="J433" s="16">
        <v>0.76049999999999995</v>
      </c>
      <c r="K433" s="16">
        <v>0.81037499999999996</v>
      </c>
      <c r="L433" s="15">
        <v>0.10762499999999994</v>
      </c>
      <c r="M433" s="16">
        <v>0.10931250000000008</v>
      </c>
      <c r="N433" s="17">
        <v>0.11833749999999991</v>
      </c>
      <c r="O433" s="15">
        <v>0.48131718628585352</v>
      </c>
      <c r="P433" s="16">
        <v>0.47379350387043973</v>
      </c>
      <c r="Q433" s="17">
        <v>0.48315305814326714</v>
      </c>
      <c r="R433" s="1">
        <v>0.46357159943311138</v>
      </c>
      <c r="S433" s="1">
        <v>0.45705646951751122</v>
      </c>
      <c r="T433" s="1">
        <v>0.46685549742440208</v>
      </c>
      <c r="AL433"/>
      <c r="AM433"/>
      <c r="AN433"/>
      <c r="AO433"/>
    </row>
    <row r="434" spans="2:41" ht="12" hidden="1" customHeight="1" outlineLevel="1" x14ac:dyDescent="0.35">
      <c r="B434" s="12">
        <f t="shared" si="151"/>
        <v>100</v>
      </c>
      <c r="C434" s="15">
        <v>30.636063143665929</v>
      </c>
      <c r="D434" s="16">
        <v>27.973394651656562</v>
      </c>
      <c r="E434" s="16">
        <v>28.27620716729141</v>
      </c>
      <c r="F434" s="15">
        <v>13.895</v>
      </c>
      <c r="G434" s="16">
        <v>13.27</v>
      </c>
      <c r="H434" s="16">
        <v>13.891500000000001</v>
      </c>
      <c r="I434" s="15">
        <v>0.66625000000000001</v>
      </c>
      <c r="J434" s="16">
        <v>0.73899999999999999</v>
      </c>
      <c r="K434" s="16">
        <v>0.78262500000000002</v>
      </c>
      <c r="L434" s="15">
        <v>0.11229999999999976</v>
      </c>
      <c r="M434" s="16">
        <v>0.10313999999999995</v>
      </c>
      <c r="N434" s="17">
        <v>0.10760999999999994</v>
      </c>
      <c r="O434" s="15">
        <v>0.69948806424185639</v>
      </c>
      <c r="P434" s="16">
        <v>0.68197842809524556</v>
      </c>
      <c r="Q434" s="17">
        <v>0.68902638319275555</v>
      </c>
      <c r="R434" s="1">
        <v>0.68925830712416358</v>
      </c>
      <c r="S434" s="1">
        <v>0.67200094773226582</v>
      </c>
      <c r="T434" s="1">
        <v>0.6799023137639798</v>
      </c>
      <c r="AL434"/>
      <c r="AM434"/>
      <c r="AN434"/>
      <c r="AO434"/>
    </row>
    <row r="435" spans="2:41" ht="12" hidden="1" customHeight="1" outlineLevel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hidden="1" customHeight="1" outlineLevel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hidden="1" customHeight="1" outlineLevel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hidden="1" customHeight="1" outlineLevel="1" x14ac:dyDescent="0.35">
      <c r="B438" s="12">
        <f>B432</f>
        <v>20</v>
      </c>
      <c r="C438" s="15">
        <v>30.404078381402776</v>
      </c>
      <c r="D438" s="16">
        <v>27.123202749864038</v>
      </c>
      <c r="E438" s="16">
        <v>24.550777593509025</v>
      </c>
      <c r="F438" s="15">
        <v>5.3804999999999996</v>
      </c>
      <c r="G438" s="16">
        <v>6.1390000000000002</v>
      </c>
      <c r="H438" s="16">
        <v>6.8304999999999998</v>
      </c>
      <c r="I438" s="15">
        <v>0.68162500000000004</v>
      </c>
      <c r="J438" s="16">
        <v>0.76024999999999998</v>
      </c>
      <c r="K438" s="16">
        <v>0.81287500000000001</v>
      </c>
      <c r="L438" s="15">
        <v>0.13269999999999965</v>
      </c>
      <c r="M438" s="16">
        <v>0.15489999999999984</v>
      </c>
      <c r="N438" s="17">
        <v>0.17894999999999966</v>
      </c>
      <c r="O438" s="15">
        <v>0.36857480334208143</v>
      </c>
      <c r="P438" s="16">
        <v>0.3914717175389959</v>
      </c>
      <c r="Q438" s="17">
        <v>0.41888694120421976</v>
      </c>
      <c r="R438" s="1">
        <v>0.34136580519153936</v>
      </c>
      <c r="S438" s="1">
        <v>0.36343734704837544</v>
      </c>
      <c r="T438" s="1">
        <v>0.38837643414591866</v>
      </c>
      <c r="AL438"/>
      <c r="AM438"/>
      <c r="AN438"/>
      <c r="AO438"/>
    </row>
    <row r="439" spans="2:41" ht="12" hidden="1" customHeight="1" outlineLevel="1" x14ac:dyDescent="0.35">
      <c r="B439" s="12">
        <f t="shared" ref="B439:B440" si="152">B433</f>
        <v>40</v>
      </c>
      <c r="C439" s="15">
        <v>29.359866845673203</v>
      </c>
      <c r="D439" s="16">
        <v>26.843557892779749</v>
      </c>
      <c r="E439" s="16">
        <v>30.862610275826469</v>
      </c>
      <c r="F439" s="15">
        <v>8.5615000000000006</v>
      </c>
      <c r="G439" s="16">
        <v>9.67</v>
      </c>
      <c r="H439" s="16">
        <v>11.029</v>
      </c>
      <c r="I439" s="15">
        <v>0.68562500000000004</v>
      </c>
      <c r="J439" s="16">
        <v>0.76287499999999997</v>
      </c>
      <c r="K439" s="16">
        <v>0.81325000000000003</v>
      </c>
      <c r="L439" s="15">
        <v>0.14547499999999983</v>
      </c>
      <c r="M439" s="16">
        <v>0.16546249999999993</v>
      </c>
      <c r="N439" s="17">
        <v>0.1944000000000001</v>
      </c>
      <c r="O439" s="15">
        <v>0.55653949105202183</v>
      </c>
      <c r="P439" s="16">
        <v>0.57815809848119448</v>
      </c>
      <c r="Q439" s="17">
        <v>0.61273328895590762</v>
      </c>
      <c r="R439" s="1">
        <v>0.53791534160303511</v>
      </c>
      <c r="S439" s="1">
        <v>0.56016663232578501</v>
      </c>
      <c r="T439" s="1">
        <v>0.59379173532347618</v>
      </c>
      <c r="AL439"/>
      <c r="AM439"/>
      <c r="AN439"/>
      <c r="AO439"/>
    </row>
    <row r="440" spans="2:41" ht="12" hidden="1" customHeight="1" outlineLevel="1" x14ac:dyDescent="0.35">
      <c r="B440" s="12">
        <f t="shared" si="152"/>
        <v>100</v>
      </c>
      <c r="C440" s="15">
        <v>34.821449222117934</v>
      </c>
      <c r="D440" s="16">
        <v>30.894262738321128</v>
      </c>
      <c r="E440" s="16">
        <v>32.00949701635394</v>
      </c>
      <c r="F440" s="15">
        <v>19.265999999999998</v>
      </c>
      <c r="G440" s="16">
        <v>20.672000000000001</v>
      </c>
      <c r="H440" s="16">
        <v>23.651499999999999</v>
      </c>
      <c r="I440" s="15">
        <v>0.67874999999999996</v>
      </c>
      <c r="J440" s="16">
        <v>0.74099999999999999</v>
      </c>
      <c r="K440" s="16">
        <v>0.79500000000000004</v>
      </c>
      <c r="L440" s="15">
        <v>0.16551000000000013</v>
      </c>
      <c r="M440" s="16">
        <v>0.17707999999999979</v>
      </c>
      <c r="N440" s="17">
        <v>0.20471499999999995</v>
      </c>
      <c r="O440" s="15">
        <v>0.76067674282992859</v>
      </c>
      <c r="P440" s="16">
        <v>0.78005643759544685</v>
      </c>
      <c r="Q440" s="17">
        <v>0.80469974818660606</v>
      </c>
      <c r="R440" s="1">
        <v>0.7509753727054822</v>
      </c>
      <c r="S440" s="1">
        <v>0.77055734243449647</v>
      </c>
      <c r="T440" s="1">
        <v>0.79526189713904138</v>
      </c>
      <c r="AL440"/>
      <c r="AM440"/>
      <c r="AN440"/>
      <c r="AO440"/>
    </row>
    <row r="441" spans="2:41" ht="12" hidden="1" customHeight="1" outlineLevel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hidden="1" customHeight="1" outlineLevel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hidden="1" customHeight="1" outlineLevel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hidden="1" customHeight="1" outlineLevel="1" x14ac:dyDescent="0.35">
      <c r="B444" s="12">
        <f>B438</f>
        <v>20</v>
      </c>
      <c r="C444" s="15">
        <v>31.240184828034035</v>
      </c>
      <c r="D444" s="16">
        <v>28.44911669783826</v>
      </c>
      <c r="E444" s="16">
        <v>25.987272342758089</v>
      </c>
      <c r="F444" s="15">
        <v>6.173</v>
      </c>
      <c r="G444" s="16">
        <v>7.282</v>
      </c>
      <c r="H444" s="16">
        <v>8.2044999999999995</v>
      </c>
      <c r="I444" s="15">
        <v>0.68662500000000004</v>
      </c>
      <c r="J444" s="16">
        <v>0.77549999999999997</v>
      </c>
      <c r="K444" s="16">
        <v>0.82650000000000001</v>
      </c>
      <c r="L444" s="15">
        <v>0.17132499999999992</v>
      </c>
      <c r="M444" s="16">
        <v>0.20900000000000016</v>
      </c>
      <c r="N444" s="17">
        <v>0.24492499999999989</v>
      </c>
      <c r="O444" s="15">
        <v>0.4323638018156582</v>
      </c>
      <c r="P444" s="16">
        <v>0.46447951280745392</v>
      </c>
      <c r="Q444" s="17">
        <v>0.49714743803238481</v>
      </c>
      <c r="R444" s="1">
        <v>0.40159630249566303</v>
      </c>
      <c r="S444" s="1">
        <v>0.43374274846885114</v>
      </c>
      <c r="T444" s="1">
        <v>0.46357839163760206</v>
      </c>
      <c r="AL444"/>
      <c r="AM444"/>
      <c r="AN444"/>
      <c r="AO444"/>
    </row>
    <row r="445" spans="2:41" ht="12" hidden="1" customHeight="1" outlineLevel="1" x14ac:dyDescent="0.35">
      <c r="B445" s="12">
        <f t="shared" ref="B445:B446" si="153">B439</f>
        <v>40</v>
      </c>
      <c r="C445" s="15">
        <v>31.447920867709488</v>
      </c>
      <c r="D445" s="16">
        <v>29.472707600742091</v>
      </c>
      <c r="E445" s="16">
        <v>34.014705222131887</v>
      </c>
      <c r="F445" s="15">
        <v>10.457000000000001</v>
      </c>
      <c r="G445" s="16">
        <v>12.6615</v>
      </c>
      <c r="H445" s="16">
        <v>14.949</v>
      </c>
      <c r="I445" s="15">
        <v>0.69012499999999999</v>
      </c>
      <c r="J445" s="16">
        <v>0.77737500000000004</v>
      </c>
      <c r="K445" s="16">
        <v>0.827125</v>
      </c>
      <c r="L445" s="15">
        <v>0.19241249999999982</v>
      </c>
      <c r="M445" s="16">
        <v>0.23880000000000001</v>
      </c>
      <c r="N445" s="17">
        <v>0.29101249999999995</v>
      </c>
      <c r="O445" s="15">
        <v>0.62468491241371971</v>
      </c>
      <c r="P445" s="16">
        <v>0.66225122962419547</v>
      </c>
      <c r="Q445" s="17">
        <v>0.70302458904169818</v>
      </c>
      <c r="R445" s="1">
        <v>0.60519219829436943</v>
      </c>
      <c r="S445" s="1">
        <v>0.64255177078304682</v>
      </c>
      <c r="T445" s="1">
        <v>0.68195876129463795</v>
      </c>
      <c r="AL445"/>
      <c r="AM445"/>
      <c r="AN445"/>
      <c r="AO445"/>
    </row>
    <row r="446" spans="2:41" ht="12" hidden="1" customHeight="1" outlineLevel="1" x14ac:dyDescent="0.35">
      <c r="B446" s="12">
        <f t="shared" si="153"/>
        <v>100</v>
      </c>
      <c r="C446" s="15">
        <v>40.141836048818028</v>
      </c>
      <c r="D446" s="16">
        <v>38.122327500791833</v>
      </c>
      <c r="E446" s="16">
        <v>41.078967911953676</v>
      </c>
      <c r="F446" s="15">
        <v>27.653500000000001</v>
      </c>
      <c r="G446" s="16">
        <v>33.875500000000002</v>
      </c>
      <c r="H446" s="16">
        <v>41.846499999999999</v>
      </c>
      <c r="I446" s="15">
        <v>0.70325000000000004</v>
      </c>
      <c r="J446" s="16">
        <v>0.77524999999999999</v>
      </c>
      <c r="K446" s="16">
        <v>0.83162499999999995</v>
      </c>
      <c r="L446" s="15">
        <v>0.2484049999999999</v>
      </c>
      <c r="M446" s="16">
        <v>0.30774499999999999</v>
      </c>
      <c r="N446" s="17">
        <v>0.38519999999999993</v>
      </c>
      <c r="O446" s="15">
        <v>0.81931167209046829</v>
      </c>
      <c r="P446" s="16">
        <v>0.85242210198369728</v>
      </c>
      <c r="Q446" s="17">
        <v>0.87984608797401342</v>
      </c>
      <c r="R446" s="1">
        <v>0.80965160766415312</v>
      </c>
      <c r="S446" s="1">
        <v>0.84273322796208538</v>
      </c>
      <c r="T446" s="1">
        <v>0.86990905436698507</v>
      </c>
      <c r="AL446"/>
      <c r="AM446"/>
      <c r="AN446"/>
      <c r="AO446"/>
    </row>
    <row r="447" spans="2:41" ht="12" hidden="1" customHeight="1" outlineLevel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hidden="1" customHeight="1" outlineLevel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hidden="1" outlineLevel="1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hidden="1" outlineLevel="1" x14ac:dyDescent="0.25">
      <c r="B450" s="12">
        <f>B444</f>
        <v>20</v>
      </c>
      <c r="C450" s="15">
        <v>32.041281795788265</v>
      </c>
      <c r="D450" s="16">
        <v>30.279110215895287</v>
      </c>
      <c r="E450" s="16">
        <v>28.288340727860358</v>
      </c>
      <c r="F450" s="15">
        <v>7.0335000000000001</v>
      </c>
      <c r="G450" s="16">
        <v>8.5305</v>
      </c>
      <c r="H450" s="16">
        <v>9.7829999999999995</v>
      </c>
      <c r="I450" s="15">
        <v>0.69887500000000002</v>
      </c>
      <c r="J450" s="16">
        <v>0.79112499999999997</v>
      </c>
      <c r="K450" s="16">
        <v>0.84462499999999996</v>
      </c>
      <c r="L450" s="15">
        <v>0.21190000000000014</v>
      </c>
      <c r="M450" s="16">
        <v>0.26829999999999982</v>
      </c>
      <c r="N450" s="17">
        <v>0.32022500000000037</v>
      </c>
      <c r="O450" s="15">
        <v>0.48441091781240719</v>
      </c>
      <c r="P450" s="16">
        <v>0.5287173916060729</v>
      </c>
      <c r="Q450" s="17">
        <v>0.56504151117845214</v>
      </c>
      <c r="R450" s="1">
        <v>0.45127053271805562</v>
      </c>
      <c r="S450" s="1">
        <v>0.49498383788554123</v>
      </c>
      <c r="T450" s="1">
        <v>0.52848307337012967</v>
      </c>
    </row>
    <row r="451" spans="2:44" hidden="1" outlineLevel="1" x14ac:dyDescent="0.25">
      <c r="B451" s="12">
        <f t="shared" ref="B451:B452" si="154">B445</f>
        <v>40</v>
      </c>
      <c r="C451" s="15">
        <v>33.537952453175414</v>
      </c>
      <c r="D451" s="16">
        <v>33.153797528871927</v>
      </c>
      <c r="E451" s="16">
        <v>39.569126172787072</v>
      </c>
      <c r="F451" s="15">
        <v>12.978</v>
      </c>
      <c r="G451" s="16">
        <v>16.2685</v>
      </c>
      <c r="H451" s="16">
        <v>19.316500000000001</v>
      </c>
      <c r="I451" s="15">
        <v>0.70562499999999995</v>
      </c>
      <c r="J451" s="16">
        <v>0.80049999999999999</v>
      </c>
      <c r="K451" s="16">
        <v>0.84575</v>
      </c>
      <c r="L451" s="15">
        <v>0.25388749999999993</v>
      </c>
      <c r="M451" s="16">
        <v>0.32666250000000013</v>
      </c>
      <c r="N451" s="17">
        <v>0.39833750000000018</v>
      </c>
      <c r="O451" s="15">
        <v>0.68452139997981887</v>
      </c>
      <c r="P451" s="16">
        <v>0.7263672306786394</v>
      </c>
      <c r="Q451" s="17">
        <v>0.7638453876873198</v>
      </c>
      <c r="R451" s="1">
        <v>0.66503145030417132</v>
      </c>
      <c r="S451" s="1">
        <v>0.70615391617194423</v>
      </c>
      <c r="T451" s="1">
        <v>0.74169137039278987</v>
      </c>
    </row>
    <row r="452" spans="2:44" hidden="1" outlineLevel="1" x14ac:dyDescent="0.25">
      <c r="B452" s="12">
        <f t="shared" si="154"/>
        <v>100</v>
      </c>
      <c r="C452" s="15">
        <v>46.440110654428679</v>
      </c>
      <c r="D452" s="16">
        <v>46.103053208845857</v>
      </c>
      <c r="E452" s="16">
        <v>50.621666588464493</v>
      </c>
      <c r="F452" s="15">
        <v>39.058</v>
      </c>
      <c r="G452" s="16">
        <v>51.595500000000001</v>
      </c>
      <c r="H452" s="16">
        <v>61.347000000000001</v>
      </c>
      <c r="I452" s="15">
        <v>0.73750000000000004</v>
      </c>
      <c r="J452" s="16">
        <v>0.83474999999999999</v>
      </c>
      <c r="K452" s="16">
        <v>0.88600000000000001</v>
      </c>
      <c r="L452" s="15">
        <v>0.3610799999999999</v>
      </c>
      <c r="M452" s="16">
        <v>0.48256500000000035</v>
      </c>
      <c r="N452" s="17">
        <v>0.57803000000000071</v>
      </c>
      <c r="O452" s="15">
        <v>0.86937084208166437</v>
      </c>
      <c r="P452" s="16">
        <v>0.90155829349111694</v>
      </c>
      <c r="Q452" s="17">
        <v>0.91988953703080578</v>
      </c>
      <c r="R452" s="1">
        <v>0.85959108469583245</v>
      </c>
      <c r="S452" s="1">
        <v>0.89189993584420146</v>
      </c>
      <c r="T452" s="1">
        <v>0.90979437895680371</v>
      </c>
    </row>
    <row r="453" spans="2:44" hidden="1" outlineLevel="1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hidden="1" outlineLevel="1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hidden="1" outlineLevel="1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hidden="1" outlineLevel="1" x14ac:dyDescent="0.25">
      <c r="B456" s="12">
        <f>B450</f>
        <v>20</v>
      </c>
      <c r="C456" s="15">
        <v>34.173842942760039</v>
      </c>
      <c r="D456" s="16">
        <v>32.369001954745698</v>
      </c>
      <c r="E456" s="16">
        <v>31.206981364930385</v>
      </c>
      <c r="F456" s="15">
        <v>8.0615000000000006</v>
      </c>
      <c r="G456" s="16">
        <v>9.7405000000000008</v>
      </c>
      <c r="H456" s="16">
        <v>11.1745</v>
      </c>
      <c r="I456" s="15">
        <v>0.71550000000000002</v>
      </c>
      <c r="J456" s="16">
        <v>0.80149999999999999</v>
      </c>
      <c r="K456" s="16">
        <v>0.84899999999999998</v>
      </c>
      <c r="L456" s="15">
        <v>0.25997500000000007</v>
      </c>
      <c r="M456" s="16">
        <v>0.32672499999999954</v>
      </c>
      <c r="N456" s="17">
        <v>0.38892499999999997</v>
      </c>
      <c r="O456" s="15">
        <v>0.53637407572217977</v>
      </c>
      <c r="P456" s="16">
        <v>0.57772610309367289</v>
      </c>
      <c r="Q456" s="17">
        <v>0.6158910104665728</v>
      </c>
      <c r="R456" s="1">
        <v>0.50117603728400939</v>
      </c>
      <c r="S456" s="1">
        <v>0.54139381014797128</v>
      </c>
      <c r="T456" s="1">
        <v>0.57707637915919718</v>
      </c>
    </row>
    <row r="457" spans="2:44" hidden="1" outlineLevel="1" x14ac:dyDescent="0.25">
      <c r="B457" s="12">
        <f t="shared" ref="B457:B458" si="155">B451</f>
        <v>40</v>
      </c>
      <c r="C457" s="15">
        <v>37.523678230337318</v>
      </c>
      <c r="D457" s="16">
        <v>38.386228682499031</v>
      </c>
      <c r="E457" s="16">
        <v>47.353589882389933</v>
      </c>
      <c r="F457" s="15">
        <v>16.1875</v>
      </c>
      <c r="G457" s="16">
        <v>20.452000000000002</v>
      </c>
      <c r="H457" s="16">
        <v>24.164000000000001</v>
      </c>
      <c r="I457" s="15">
        <v>0.735375</v>
      </c>
      <c r="J457" s="16">
        <v>0.82274999999999998</v>
      </c>
      <c r="K457" s="16">
        <v>0.871</v>
      </c>
      <c r="L457" s="15">
        <v>0.33114999999999989</v>
      </c>
      <c r="M457" s="16">
        <v>0.42902499999999966</v>
      </c>
      <c r="N457" s="17">
        <v>0.51700000000000002</v>
      </c>
      <c r="O457" s="15">
        <v>0.73444515121767651</v>
      </c>
      <c r="P457" s="16">
        <v>0.77694813480273861</v>
      </c>
      <c r="Q457" s="17">
        <v>0.80820724185964654</v>
      </c>
      <c r="R457" s="1">
        <v>0.71401623815840487</v>
      </c>
      <c r="S457" s="1">
        <v>0.75540032847941696</v>
      </c>
      <c r="T457" s="1">
        <v>0.78491126221859209</v>
      </c>
    </row>
    <row r="458" spans="2:44" hidden="1" outlineLevel="1" x14ac:dyDescent="0.25">
      <c r="B458" s="12">
        <f t="shared" si="155"/>
        <v>100</v>
      </c>
      <c r="C458" s="15">
        <v>51.159738324283509</v>
      </c>
      <c r="D458" s="16">
        <v>51.393660030953704</v>
      </c>
      <c r="E458" s="16">
        <v>54.287001056923806</v>
      </c>
      <c r="F458" s="15">
        <v>49.325499999999998</v>
      </c>
      <c r="G458" s="16">
        <v>63.357500000000002</v>
      </c>
      <c r="H458" s="16">
        <v>69.316500000000005</v>
      </c>
      <c r="I458" s="15">
        <v>0.77349999999999997</v>
      </c>
      <c r="J458" s="16">
        <v>0.87037500000000001</v>
      </c>
      <c r="K458" s="16">
        <v>0.89749999999999996</v>
      </c>
      <c r="L458" s="15">
        <v>0.46231500000000064</v>
      </c>
      <c r="M458" s="16">
        <v>0.59875999999999951</v>
      </c>
      <c r="N458" s="17">
        <v>0.65726500000000032</v>
      </c>
      <c r="O458" s="15">
        <v>0.90104400537177642</v>
      </c>
      <c r="P458" s="16">
        <v>0.92508764775095054</v>
      </c>
      <c r="Q458" s="17">
        <v>0.93337590428074346</v>
      </c>
      <c r="R458" s="1">
        <v>0.89115551330580178</v>
      </c>
      <c r="S458" s="1">
        <v>0.91543009787757701</v>
      </c>
      <c r="T458" s="1">
        <v>0.92349850909616948</v>
      </c>
    </row>
    <row r="459" spans="2:44" hidden="1" outlineLevel="1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hidden="1" outlineLevel="1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collapsed="1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30.415598350664784</v>
      </c>
      <c r="D462" s="16">
        <v>27.298996114463812</v>
      </c>
      <c r="E462" s="16">
        <v>25.011175428904174</v>
      </c>
      <c r="F462" s="15">
        <v>5.9857499999999977</v>
      </c>
      <c r="G462" s="16">
        <v>6.9240000000000022</v>
      </c>
      <c r="H462" s="16">
        <v>7.7165833333333298</v>
      </c>
      <c r="I462" s="15">
        <v>0.69345833333333373</v>
      </c>
      <c r="J462" s="16">
        <v>0.77345833333333325</v>
      </c>
      <c r="K462" s="16">
        <v>0.82527083333333329</v>
      </c>
      <c r="L462" s="15">
        <v>0.16059583333333335</v>
      </c>
      <c r="M462" s="16">
        <v>0.19150833333333361</v>
      </c>
      <c r="N462" s="17">
        <v>0.22077499999999997</v>
      </c>
      <c r="O462" s="15">
        <v>0.39978258085653606</v>
      </c>
      <c r="P462" s="16">
        <v>0.42015676181117345</v>
      </c>
      <c r="Q462" s="17">
        <v>0.4398902261635137</v>
      </c>
      <c r="R462" s="1">
        <v>0.37025378167762996</v>
      </c>
      <c r="S462" s="1">
        <v>0.39046829812129763</v>
      </c>
      <c r="T462" s="1">
        <v>0.40877648362416186</v>
      </c>
      <c r="AD462" s="35">
        <f>C126</f>
        <v>28.669509176718719</v>
      </c>
      <c r="AE462" s="35">
        <f t="shared" ref="AE462:AF462" si="156">D126</f>
        <v>25.570678641755755</v>
      </c>
      <c r="AF462" s="35">
        <f t="shared" si="156"/>
        <v>23.760056047947309</v>
      </c>
      <c r="AH462" s="1">
        <f t="shared" ref="AH462:AJ464" si="157">IF(AD462&lt;C462,1,0)</f>
        <v>1</v>
      </c>
      <c r="AI462" s="1">
        <f t="shared" si="157"/>
        <v>1</v>
      </c>
      <c r="AJ462" s="1">
        <f t="shared" si="157"/>
        <v>1</v>
      </c>
      <c r="AL462" s="29">
        <f t="shared" ref="AL462:AN464" si="158">C462/AD462</f>
        <v>1.0609040483805696</v>
      </c>
      <c r="AM462" s="29">
        <f t="shared" si="158"/>
        <v>1.0675898163252417</v>
      </c>
      <c r="AN462" s="29">
        <f t="shared" si="158"/>
        <v>1.0526564153902722</v>
      </c>
      <c r="AP462" s="29"/>
      <c r="AQ462" s="29"/>
      <c r="AR462" s="29"/>
    </row>
    <row r="463" spans="2:44" x14ac:dyDescent="0.25">
      <c r="B463" s="12">
        <f t="shared" ref="B463:B464" si="159">B457</f>
        <v>40</v>
      </c>
      <c r="C463" s="15">
        <v>29.667356757911545</v>
      </c>
      <c r="D463" s="16">
        <v>27.54188521148378</v>
      </c>
      <c r="E463" s="16">
        <v>32.25357886701623</v>
      </c>
      <c r="F463" s="15">
        <v>10.236999999999993</v>
      </c>
      <c r="G463" s="16">
        <v>12.10291666666666</v>
      </c>
      <c r="H463" s="16">
        <v>13.917666666666671</v>
      </c>
      <c r="I463" s="15">
        <v>0.69768749999999968</v>
      </c>
      <c r="J463" s="16">
        <v>0.78191666666666626</v>
      </c>
      <c r="K463" s="16">
        <v>0.83102083333333321</v>
      </c>
      <c r="L463" s="15">
        <v>0.18615625000000002</v>
      </c>
      <c r="M463" s="16">
        <v>0.22438125000000025</v>
      </c>
      <c r="N463" s="17">
        <v>0.26483958333333341</v>
      </c>
      <c r="O463" s="15">
        <v>0.58480817379493</v>
      </c>
      <c r="P463" s="16">
        <v>0.6005272944480764</v>
      </c>
      <c r="Q463" s="17">
        <v>0.62073746395374541</v>
      </c>
      <c r="R463" s="1">
        <v>0.56572667154800371</v>
      </c>
      <c r="S463" s="1">
        <v>0.58181826736080455</v>
      </c>
      <c r="T463" s="1">
        <v>0.60142665070699652</v>
      </c>
      <c r="AD463" s="35">
        <f t="shared" ref="AD463:AD464" si="160">C127</f>
        <v>26.715132141882378</v>
      </c>
      <c r="AE463" s="35">
        <f t="shared" ref="AE463:AE464" si="161">D127</f>
        <v>24.355968604423644</v>
      </c>
      <c r="AF463" s="35">
        <f t="shared" ref="AF463:AF464" si="162">E127</f>
        <v>28.710839687230742</v>
      </c>
      <c r="AH463" s="1">
        <f t="shared" si="157"/>
        <v>1</v>
      </c>
      <c r="AI463" s="1">
        <f t="shared" si="157"/>
        <v>1</v>
      </c>
      <c r="AJ463" s="1">
        <f t="shared" si="157"/>
        <v>1</v>
      </c>
      <c r="AL463" s="29">
        <f t="shared" si="158"/>
        <v>1.1105075805109288</v>
      </c>
      <c r="AM463" s="29">
        <f t="shared" si="158"/>
        <v>1.1308064014535433</v>
      </c>
      <c r="AN463" s="29">
        <f t="shared" si="158"/>
        <v>1.123393785008703</v>
      </c>
      <c r="AP463" s="29"/>
      <c r="AQ463" s="29"/>
      <c r="AR463" s="29"/>
    </row>
    <row r="464" spans="2:44" x14ac:dyDescent="0.25">
      <c r="B464" s="12">
        <f t="shared" si="159"/>
        <v>100</v>
      </c>
      <c r="C464" s="15">
        <v>35.022656803214325</v>
      </c>
      <c r="D464" s="16">
        <v>32.182112193931289</v>
      </c>
      <c r="E464" s="16">
        <v>33.880184057026675</v>
      </c>
      <c r="F464" s="15">
        <v>26.741249999999987</v>
      </c>
      <c r="G464" s="16">
        <v>32.136333333333333</v>
      </c>
      <c r="H464" s="16">
        <v>36.592666666666659</v>
      </c>
      <c r="I464" s="15">
        <v>0.70422916666666646</v>
      </c>
      <c r="J464" s="16">
        <v>0.78487499999999988</v>
      </c>
      <c r="K464" s="16">
        <v>0.83172916666666674</v>
      </c>
      <c r="L464" s="15">
        <v>0.23924333333333334</v>
      </c>
      <c r="M464" s="16">
        <v>0.28996833333333327</v>
      </c>
      <c r="N464" s="17">
        <v>0.33265749999999994</v>
      </c>
      <c r="O464" s="15">
        <v>0.78331488037847019</v>
      </c>
      <c r="P464" s="16">
        <v>0.78946551585025349</v>
      </c>
      <c r="Q464" s="17">
        <v>0.79821489406323232</v>
      </c>
      <c r="R464" s="1">
        <v>0.77325957653976218</v>
      </c>
      <c r="S464" s="1">
        <v>0.77965466974619291</v>
      </c>
      <c r="T464" s="1">
        <v>0.78852171267230309</v>
      </c>
      <c r="AD464" s="35">
        <f t="shared" si="160"/>
        <v>27.332608280098935</v>
      </c>
      <c r="AE464" s="35">
        <f t="shared" si="161"/>
        <v>25.686703622797644</v>
      </c>
      <c r="AF464" s="35">
        <f t="shared" si="162"/>
        <v>26.224195707052147</v>
      </c>
      <c r="AH464" s="1">
        <f t="shared" si="157"/>
        <v>1</v>
      </c>
      <c r="AI464" s="1">
        <f t="shared" si="157"/>
        <v>1</v>
      </c>
      <c r="AJ464" s="1">
        <f t="shared" si="157"/>
        <v>1</v>
      </c>
      <c r="AL464" s="29">
        <f t="shared" si="158"/>
        <v>1.2813507018543331</v>
      </c>
      <c r="AM464" s="29">
        <f t="shared" si="158"/>
        <v>1.2528704603952683</v>
      </c>
      <c r="AN464" s="29">
        <f t="shared" si="158"/>
        <v>1.2919436857282032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hidden="1" outlineLevel="1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hidden="1" outlineLevel="1" x14ac:dyDescent="0.25">
      <c r="B468" s="12">
        <f>B462</f>
        <v>20</v>
      </c>
      <c r="C468" s="15">
        <v>30.489442343670383</v>
      </c>
      <c r="D468" s="16">
        <v>26.724833374465401</v>
      </c>
      <c r="E468" s="16">
        <v>24.837354235052342</v>
      </c>
      <c r="F468" s="15">
        <v>4.4580000000000002</v>
      </c>
      <c r="G468" s="16">
        <v>4.665</v>
      </c>
      <c r="H468" s="16">
        <v>4.7640000000000002</v>
      </c>
      <c r="I468" s="15">
        <v>0.69037499999999996</v>
      </c>
      <c r="J468" s="16">
        <v>0.76075000000000004</v>
      </c>
      <c r="K468" s="16">
        <v>0.81487500000000002</v>
      </c>
      <c r="L468" s="15">
        <v>8.4824999999999512E-2</v>
      </c>
      <c r="M468" s="16">
        <v>8.1099999999999478E-2</v>
      </c>
      <c r="N468" s="17">
        <v>7.522499999999957E-2</v>
      </c>
      <c r="O468" s="15">
        <v>0.26814306943056865</v>
      </c>
      <c r="P468" s="16">
        <v>0.24876052558552469</v>
      </c>
      <c r="Q468" s="17">
        <v>0.22628708513708387</v>
      </c>
      <c r="R468" s="1">
        <v>0.24396573704073632</v>
      </c>
      <c r="S468" s="1">
        <v>0.22528381202131123</v>
      </c>
      <c r="T468" s="1">
        <v>0.20443553391053301</v>
      </c>
    </row>
    <row r="469" spans="2:20" hidden="1" outlineLevel="1" x14ac:dyDescent="0.25">
      <c r="B469" s="12">
        <f t="shared" ref="B469:B470" si="163">B463</f>
        <v>40</v>
      </c>
      <c r="C469" s="15">
        <v>28.145797574897955</v>
      </c>
      <c r="D469" s="16">
        <v>25.279349213265736</v>
      </c>
      <c r="E469" s="16">
        <v>28.829738382838901</v>
      </c>
      <c r="F469" s="15">
        <v>6.1965000000000003</v>
      </c>
      <c r="G469" s="16">
        <v>6.1509999999999998</v>
      </c>
      <c r="H469" s="16">
        <v>6.0724999999999998</v>
      </c>
      <c r="I469" s="15">
        <v>0.68525000000000003</v>
      </c>
      <c r="J469" s="16">
        <v>0.76749999999999996</v>
      </c>
      <c r="K469" s="16">
        <v>0.81862500000000005</v>
      </c>
      <c r="L469" s="15">
        <v>8.6387500000000006E-2</v>
      </c>
      <c r="M469" s="16">
        <v>7.7024999999999955E-2</v>
      </c>
      <c r="N469" s="17">
        <v>6.9949999999999901E-2</v>
      </c>
      <c r="O469" s="15">
        <v>0.42734090182048662</v>
      </c>
      <c r="P469" s="16">
        <v>0.38564556923124949</v>
      </c>
      <c r="Q469" s="17">
        <v>0.35346121803463015</v>
      </c>
      <c r="R469" s="1">
        <v>0.40863320149492621</v>
      </c>
      <c r="S469" s="1">
        <v>0.36958048688712292</v>
      </c>
      <c r="T469" s="1">
        <v>0.33935127758807992</v>
      </c>
    </row>
    <row r="470" spans="2:20" hidden="1" outlineLevel="1" x14ac:dyDescent="0.25">
      <c r="B470" s="12">
        <f t="shared" si="163"/>
        <v>100</v>
      </c>
      <c r="C470" s="15">
        <v>28.986934607573129</v>
      </c>
      <c r="D470" s="16">
        <v>27.22390920879948</v>
      </c>
      <c r="E470" s="16">
        <v>27.936939708246015</v>
      </c>
      <c r="F470" s="15">
        <v>11.249499999999999</v>
      </c>
      <c r="G470" s="16">
        <v>10.047499999999999</v>
      </c>
      <c r="H470" s="16">
        <v>9.5030000000000001</v>
      </c>
      <c r="I470" s="15">
        <v>0.66612499999999997</v>
      </c>
      <c r="J470" s="16">
        <v>0.74887499999999996</v>
      </c>
      <c r="K470" s="16">
        <v>0.79762500000000003</v>
      </c>
      <c r="L470" s="15">
        <v>8.5849999999999912E-2</v>
      </c>
      <c r="M470" s="16">
        <v>7.0520000000000069E-2</v>
      </c>
      <c r="N470" s="17">
        <v>6.3125000000000084E-2</v>
      </c>
      <c r="O470" s="15">
        <v>0.64999795565512786</v>
      </c>
      <c r="P470" s="16">
        <v>0.59569018618505953</v>
      </c>
      <c r="Q470" s="17">
        <v>0.56245170371446485</v>
      </c>
      <c r="R470" s="1">
        <v>0.63892557374313952</v>
      </c>
      <c r="S470" s="1">
        <v>0.58530646662652996</v>
      </c>
      <c r="T470" s="1">
        <v>0.55276412271083264</v>
      </c>
    </row>
    <row r="471" spans="2:20" hidden="1" outlineLevel="1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hidden="1" outlineLevel="1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hidden="1" outlineLevel="1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hidden="1" outlineLevel="1" x14ac:dyDescent="0.25">
      <c r="B474" s="12">
        <f>B468</f>
        <v>20</v>
      </c>
      <c r="C474" s="15">
        <v>30.404078381402776</v>
      </c>
      <c r="D474" s="16">
        <v>27.123202749864038</v>
      </c>
      <c r="E474" s="16">
        <v>24.550777593509025</v>
      </c>
      <c r="F474" s="15">
        <v>5.3804999999999996</v>
      </c>
      <c r="G474" s="16">
        <v>6.1390000000000002</v>
      </c>
      <c r="H474" s="16">
        <v>6.8304999999999998</v>
      </c>
      <c r="I474" s="15">
        <v>0.68162500000000004</v>
      </c>
      <c r="J474" s="16">
        <v>0.76024999999999998</v>
      </c>
      <c r="K474" s="16">
        <v>0.81287500000000001</v>
      </c>
      <c r="L474" s="15">
        <v>0.13269999999999965</v>
      </c>
      <c r="M474" s="16">
        <v>0.15489999999999984</v>
      </c>
      <c r="N474" s="17">
        <v>0.17894999999999966</v>
      </c>
      <c r="O474" s="15">
        <v>0.36857480334208143</v>
      </c>
      <c r="P474" s="16">
        <v>0.3914717175389959</v>
      </c>
      <c r="Q474" s="17">
        <v>0.41888694120421976</v>
      </c>
      <c r="R474" s="1">
        <v>0.34136580519153936</v>
      </c>
      <c r="S474" s="1">
        <v>0.36343734704837544</v>
      </c>
      <c r="T474" s="1">
        <v>0.38837643414591866</v>
      </c>
    </row>
    <row r="475" spans="2:20" hidden="1" outlineLevel="1" x14ac:dyDescent="0.25">
      <c r="B475" s="12">
        <f t="shared" ref="B475:B476" si="164">B469</f>
        <v>40</v>
      </c>
      <c r="C475" s="15">
        <v>29.359866845673203</v>
      </c>
      <c r="D475" s="16">
        <v>26.843557892779749</v>
      </c>
      <c r="E475" s="16">
        <v>30.862610275826469</v>
      </c>
      <c r="F475" s="15">
        <v>8.5615000000000006</v>
      </c>
      <c r="G475" s="16">
        <v>9.67</v>
      </c>
      <c r="H475" s="16">
        <v>11.029</v>
      </c>
      <c r="I475" s="15">
        <v>0.68562500000000004</v>
      </c>
      <c r="J475" s="16">
        <v>0.76287499999999997</v>
      </c>
      <c r="K475" s="16">
        <v>0.81325000000000003</v>
      </c>
      <c r="L475" s="15">
        <v>0.14547499999999983</v>
      </c>
      <c r="M475" s="16">
        <v>0.16546249999999993</v>
      </c>
      <c r="N475" s="17">
        <v>0.1944000000000001</v>
      </c>
      <c r="O475" s="15">
        <v>0.55653949105202183</v>
      </c>
      <c r="P475" s="16">
        <v>0.57815809848119448</v>
      </c>
      <c r="Q475" s="17">
        <v>0.61273328895590762</v>
      </c>
      <c r="R475" s="1">
        <v>0.53791534160303511</v>
      </c>
      <c r="S475" s="1">
        <v>0.56016663232578501</v>
      </c>
      <c r="T475" s="1">
        <v>0.59379173532347618</v>
      </c>
    </row>
    <row r="476" spans="2:20" hidden="1" outlineLevel="1" x14ac:dyDescent="0.25">
      <c r="B476" s="12">
        <f t="shared" si="164"/>
        <v>100</v>
      </c>
      <c r="C476" s="15">
        <v>34.821449222117934</v>
      </c>
      <c r="D476" s="16">
        <v>30.894262738321128</v>
      </c>
      <c r="E476" s="16">
        <v>32.00949701635394</v>
      </c>
      <c r="F476" s="15">
        <v>19.265999999999998</v>
      </c>
      <c r="G476" s="16">
        <v>20.672000000000001</v>
      </c>
      <c r="H476" s="16">
        <v>23.651499999999999</v>
      </c>
      <c r="I476" s="15">
        <v>0.67874999999999996</v>
      </c>
      <c r="J476" s="16">
        <v>0.74099999999999999</v>
      </c>
      <c r="K476" s="16">
        <v>0.79500000000000004</v>
      </c>
      <c r="L476" s="15">
        <v>0.16551000000000013</v>
      </c>
      <c r="M476" s="16">
        <v>0.17707999999999979</v>
      </c>
      <c r="N476" s="17">
        <v>0.20471499999999995</v>
      </c>
      <c r="O476" s="15">
        <v>0.76067674282992859</v>
      </c>
      <c r="P476" s="16">
        <v>0.78005643759544685</v>
      </c>
      <c r="Q476" s="17">
        <v>0.80469974818660606</v>
      </c>
      <c r="R476" s="1">
        <v>0.7509753727054822</v>
      </c>
      <c r="S476" s="1">
        <v>0.77055734243449647</v>
      </c>
      <c r="T476" s="1">
        <v>0.79526189713904138</v>
      </c>
    </row>
    <row r="477" spans="2:20" hidden="1" outlineLevel="1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hidden="1" outlineLevel="1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hidden="1" outlineLevel="1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hidden="1" outlineLevel="1" x14ac:dyDescent="0.25">
      <c r="B480" s="12">
        <f>B474</f>
        <v>20</v>
      </c>
      <c r="C480" s="15">
        <v>32.041281795788265</v>
      </c>
      <c r="D480" s="16">
        <v>30.279110215895287</v>
      </c>
      <c r="E480" s="16">
        <v>28.288340727860358</v>
      </c>
      <c r="F480" s="15">
        <v>7.0335000000000001</v>
      </c>
      <c r="G480" s="16">
        <v>8.5305</v>
      </c>
      <c r="H480" s="16">
        <v>9.7829999999999995</v>
      </c>
      <c r="I480" s="15">
        <v>0.69887500000000002</v>
      </c>
      <c r="J480" s="16">
        <v>0.79112499999999997</v>
      </c>
      <c r="K480" s="16">
        <v>0.84462499999999996</v>
      </c>
      <c r="L480" s="15">
        <v>0.21190000000000014</v>
      </c>
      <c r="M480" s="16">
        <v>0.26829999999999982</v>
      </c>
      <c r="N480" s="17">
        <v>0.32022500000000037</v>
      </c>
      <c r="O480" s="15">
        <v>0.48441091781240719</v>
      </c>
      <c r="P480" s="16">
        <v>0.5287173916060729</v>
      </c>
      <c r="Q480" s="17">
        <v>0.56504151117845214</v>
      </c>
      <c r="R480" s="1">
        <v>0.45127053271805562</v>
      </c>
      <c r="S480" s="1">
        <v>0.49498383788554123</v>
      </c>
      <c r="T480" s="1">
        <v>0.52848307337012967</v>
      </c>
    </row>
    <row r="481" spans="2:20" hidden="1" outlineLevel="1" x14ac:dyDescent="0.25">
      <c r="B481" s="12">
        <f t="shared" ref="B481:B482" si="165">B475</f>
        <v>40</v>
      </c>
      <c r="C481" s="15">
        <v>33.537952453175414</v>
      </c>
      <c r="D481" s="16">
        <v>33.153797528871927</v>
      </c>
      <c r="E481" s="16">
        <v>39.569126172787072</v>
      </c>
      <c r="F481" s="15">
        <v>12.978</v>
      </c>
      <c r="G481" s="16">
        <v>16.2685</v>
      </c>
      <c r="H481" s="16">
        <v>19.316500000000001</v>
      </c>
      <c r="I481" s="15">
        <v>0.70562499999999995</v>
      </c>
      <c r="J481" s="16">
        <v>0.80049999999999999</v>
      </c>
      <c r="K481" s="16">
        <v>0.84575</v>
      </c>
      <c r="L481" s="15">
        <v>0.25388749999999993</v>
      </c>
      <c r="M481" s="16">
        <v>0.32666250000000013</v>
      </c>
      <c r="N481" s="17">
        <v>0.39833750000000018</v>
      </c>
      <c r="O481" s="15">
        <v>0.68452139997981887</v>
      </c>
      <c r="P481" s="16">
        <v>0.7263672306786394</v>
      </c>
      <c r="Q481" s="17">
        <v>0.7638453876873198</v>
      </c>
      <c r="R481" s="1">
        <v>0.66503145030417132</v>
      </c>
      <c r="S481" s="1">
        <v>0.70615391617194423</v>
      </c>
      <c r="T481" s="1">
        <v>0.74169137039278987</v>
      </c>
    </row>
    <row r="482" spans="2:20" hidden="1" outlineLevel="1" x14ac:dyDescent="0.25">
      <c r="B482" s="12">
        <f t="shared" si="165"/>
        <v>100</v>
      </c>
      <c r="C482" s="15">
        <v>46.440110654428679</v>
      </c>
      <c r="D482" s="16">
        <v>46.103053208845857</v>
      </c>
      <c r="E482" s="16">
        <v>50.621666588464493</v>
      </c>
      <c r="F482" s="15">
        <v>39.058</v>
      </c>
      <c r="G482" s="16">
        <v>51.595500000000001</v>
      </c>
      <c r="H482" s="16">
        <v>61.347000000000001</v>
      </c>
      <c r="I482" s="15">
        <v>0.73750000000000004</v>
      </c>
      <c r="J482" s="16">
        <v>0.83474999999999999</v>
      </c>
      <c r="K482" s="16">
        <v>0.88600000000000001</v>
      </c>
      <c r="L482" s="15">
        <v>0.3610799999999999</v>
      </c>
      <c r="M482" s="16">
        <v>0.48256500000000035</v>
      </c>
      <c r="N482" s="17">
        <v>0.57803000000000071</v>
      </c>
      <c r="O482" s="15">
        <v>0.86937084208166437</v>
      </c>
      <c r="P482" s="16">
        <v>0.90155829349111694</v>
      </c>
      <c r="Q482" s="17">
        <v>0.91988953703080578</v>
      </c>
      <c r="R482" s="1">
        <v>0.85959108469583245</v>
      </c>
      <c r="S482" s="1">
        <v>0.89189993584420146</v>
      </c>
      <c r="T482" s="1">
        <v>0.90979437895680371</v>
      </c>
    </row>
    <row r="483" spans="2:20" hidden="1" outlineLevel="1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hidden="1" outlineLevel="1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hidden="1" outlineLevel="1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hidden="1" outlineLevel="1" x14ac:dyDescent="0.25">
      <c r="B486" s="12">
        <f>B480</f>
        <v>20</v>
      </c>
      <c r="C486" s="15">
        <v>37.443799908783625</v>
      </c>
      <c r="D486" s="16">
        <v>35.07821588166594</v>
      </c>
      <c r="E486" s="16">
        <v>34.410493518008352</v>
      </c>
      <c r="F486" s="15">
        <v>9.0715000000000003</v>
      </c>
      <c r="G486" s="16">
        <v>10.965999999999999</v>
      </c>
      <c r="H486" s="16">
        <v>12.515000000000001</v>
      </c>
      <c r="I486" s="15">
        <v>0.735375</v>
      </c>
      <c r="J486" s="16">
        <v>0.81612499999999999</v>
      </c>
      <c r="K486" s="16">
        <v>0.85775000000000001</v>
      </c>
      <c r="L486" s="15">
        <v>0.30649999999999944</v>
      </c>
      <c r="M486" s="16">
        <v>0.38507499999999983</v>
      </c>
      <c r="N486" s="17">
        <v>0.45419999999999972</v>
      </c>
      <c r="O486" s="15">
        <v>0.57447259523457328</v>
      </c>
      <c r="P486" s="16">
        <v>0.61763409624001819</v>
      </c>
      <c r="Q486" s="17">
        <v>0.65354756853698548</v>
      </c>
      <c r="R486" s="1">
        <v>0.53672211904237865</v>
      </c>
      <c r="S486" s="1">
        <v>0.57979523093435681</v>
      </c>
      <c r="T486" s="1">
        <v>0.61295539185401893</v>
      </c>
    </row>
    <row r="487" spans="2:20" hidden="1" outlineLevel="1" x14ac:dyDescent="0.25">
      <c r="B487" s="12">
        <f t="shared" ref="B487:B488" si="166">B481</f>
        <v>40</v>
      </c>
      <c r="C487" s="15">
        <v>41.99356215643725</v>
      </c>
      <c r="D487" s="16">
        <v>43.549620347838349</v>
      </c>
      <c r="E487" s="16">
        <v>54.93427369083448</v>
      </c>
      <c r="F487" s="15">
        <v>19.978000000000002</v>
      </c>
      <c r="G487" s="16">
        <v>24.564499999999999</v>
      </c>
      <c r="H487" s="16">
        <v>28.542999999999999</v>
      </c>
      <c r="I487" s="15">
        <v>0.77487499999999998</v>
      </c>
      <c r="J487" s="16">
        <v>0.84950000000000003</v>
      </c>
      <c r="K487" s="16">
        <v>0.89575000000000005</v>
      </c>
      <c r="L487" s="15">
        <v>0.42196249999999996</v>
      </c>
      <c r="M487" s="16">
        <v>0.52916249999999998</v>
      </c>
      <c r="N487" s="17">
        <v>0.624</v>
      </c>
      <c r="O487" s="15">
        <v>0.77489379138694015</v>
      </c>
      <c r="P487" s="16">
        <v>0.81220880256024108</v>
      </c>
      <c r="Q487" s="17">
        <v>0.8374365281510211</v>
      </c>
      <c r="R487" s="1">
        <v>0.75277787565523435</v>
      </c>
      <c r="S487" s="1">
        <v>0.78935413321043912</v>
      </c>
      <c r="T487" s="1">
        <v>0.81393673493591634</v>
      </c>
    </row>
    <row r="488" spans="2:20" hidden="1" outlineLevel="1" x14ac:dyDescent="0.25">
      <c r="B488" s="12">
        <f t="shared" si="166"/>
        <v>100</v>
      </c>
      <c r="C488" s="15">
        <v>54.603091688062811</v>
      </c>
      <c r="D488" s="16">
        <v>53.678020566541903</v>
      </c>
      <c r="E488" s="16">
        <v>55.548608473864263</v>
      </c>
      <c r="F488" s="15">
        <v>57.616</v>
      </c>
      <c r="G488" s="16">
        <v>67.057500000000005</v>
      </c>
      <c r="H488" s="16">
        <v>69.498999999999995</v>
      </c>
      <c r="I488" s="15">
        <v>0.79712499999999997</v>
      </c>
      <c r="J488" s="16">
        <v>0.87812500000000004</v>
      </c>
      <c r="K488" s="16">
        <v>0.89449999999999996</v>
      </c>
      <c r="L488" s="15">
        <v>0.54427499999999984</v>
      </c>
      <c r="M488" s="16">
        <v>0.63544999999999963</v>
      </c>
      <c r="N488" s="17">
        <v>0.65921000000000007</v>
      </c>
      <c r="O488" s="15">
        <v>0.92060748775158741</v>
      </c>
      <c r="P488" s="16">
        <v>0.93194097834592726</v>
      </c>
      <c r="Q488" s="17">
        <v>0.93470522031902015</v>
      </c>
      <c r="R488" s="1">
        <v>0.91067869747989494</v>
      </c>
      <c r="S488" s="1">
        <v>0.92213697539162831</v>
      </c>
      <c r="T488" s="1">
        <v>0.92474703504340205</v>
      </c>
    </row>
    <row r="489" spans="2:20" hidden="1" outlineLevel="1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hidden="1" outlineLevel="1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hidden="1" outlineLevel="1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hidden="1" outlineLevel="1" x14ac:dyDescent="0.25">
      <c r="B492" s="12">
        <f>B486</f>
        <v>20</v>
      </c>
      <c r="C492" s="15">
        <v>42.756388483413843</v>
      </c>
      <c r="D492" s="16">
        <v>42.96861673341391</v>
      </c>
      <c r="E492" s="16">
        <v>42.506727416607774</v>
      </c>
      <c r="F492" s="15">
        <v>11.159000000000001</v>
      </c>
      <c r="G492" s="16">
        <v>13.317500000000001</v>
      </c>
      <c r="H492" s="16">
        <v>14.7</v>
      </c>
      <c r="I492" s="15">
        <v>0.77875000000000005</v>
      </c>
      <c r="J492" s="16">
        <v>0.84762499999999996</v>
      </c>
      <c r="K492" s="16">
        <v>0.88187499999999996</v>
      </c>
      <c r="L492" s="15">
        <v>0.40219999999999984</v>
      </c>
      <c r="M492" s="16">
        <v>0.4963499999999999</v>
      </c>
      <c r="N492" s="17">
        <v>0.55862499999999993</v>
      </c>
      <c r="O492" s="15">
        <v>0.63519807095209613</v>
      </c>
      <c r="P492" s="16">
        <v>0.67610279892750869</v>
      </c>
      <c r="Q492" s="17">
        <v>0.70072302704175904</v>
      </c>
      <c r="R492" s="1">
        <v>0.59390795679209096</v>
      </c>
      <c r="S492" s="1">
        <v>0.63448920070083059</v>
      </c>
      <c r="T492" s="1">
        <v>0.65645389103715346</v>
      </c>
    </row>
    <row r="493" spans="2:20" hidden="1" outlineLevel="1" x14ac:dyDescent="0.25">
      <c r="B493" s="12">
        <f t="shared" ref="B493:B494" si="167">B487</f>
        <v>40</v>
      </c>
      <c r="C493" s="15">
        <v>52.975933140087271</v>
      </c>
      <c r="D493" s="16">
        <v>56.129094569583579</v>
      </c>
      <c r="E493" s="16">
        <v>68.544578310200521</v>
      </c>
      <c r="F493" s="15">
        <v>27.040500000000002</v>
      </c>
      <c r="G493" s="16">
        <v>31.440999999999999</v>
      </c>
      <c r="H493" s="16">
        <v>33.930500000000002</v>
      </c>
      <c r="I493" s="15">
        <v>0.84362499999999996</v>
      </c>
      <c r="J493" s="16">
        <v>0.91187499999999999</v>
      </c>
      <c r="K493" s="16">
        <v>0.93600000000000005</v>
      </c>
      <c r="L493" s="15">
        <v>0.59164999999999968</v>
      </c>
      <c r="M493" s="16">
        <v>0.6948375</v>
      </c>
      <c r="N493" s="17">
        <v>0.75466250000000035</v>
      </c>
      <c r="O493" s="15">
        <v>0.82981933212029935</v>
      </c>
      <c r="P493" s="16">
        <v>0.85112992510806584</v>
      </c>
      <c r="Q493" s="17">
        <v>0.86246966362830013</v>
      </c>
      <c r="R493" s="1">
        <v>0.80636279722686122</v>
      </c>
      <c r="S493" s="1">
        <v>0.82709122947252722</v>
      </c>
      <c r="T493" s="1">
        <v>0.83845472679124311</v>
      </c>
    </row>
    <row r="494" spans="2:20" hidden="1" outlineLevel="1" x14ac:dyDescent="0.25">
      <c r="B494" s="12">
        <f t="shared" si="167"/>
        <v>100</v>
      </c>
      <c r="C494" s="15">
        <v>56.913774064727917</v>
      </c>
      <c r="D494" s="16">
        <v>55.132124595721528</v>
      </c>
      <c r="E494" s="16">
        <v>57.084132386637869</v>
      </c>
      <c r="F494" s="15">
        <v>63.262500000000003</v>
      </c>
      <c r="G494" s="16">
        <v>66.0745</v>
      </c>
      <c r="H494" s="16">
        <v>66.206999999999994</v>
      </c>
      <c r="I494" s="15">
        <v>0.81512499999999999</v>
      </c>
      <c r="J494" s="16">
        <v>0.86499999999999999</v>
      </c>
      <c r="K494" s="16">
        <v>0.86712500000000003</v>
      </c>
      <c r="L494" s="15">
        <v>0.60002000000000066</v>
      </c>
      <c r="M494" s="16">
        <v>0.62614499999999995</v>
      </c>
      <c r="N494" s="17">
        <v>0.62738500000000019</v>
      </c>
      <c r="O494" s="15">
        <v>0.93221677172619133</v>
      </c>
      <c r="P494" s="16">
        <v>0.93304257474035579</v>
      </c>
      <c r="Q494" s="17">
        <v>0.93334977993382606</v>
      </c>
      <c r="R494" s="1">
        <v>0.9219373127847289</v>
      </c>
      <c r="S494" s="1">
        <v>0.92331027066773752</v>
      </c>
      <c r="T494" s="1">
        <v>0.92335987608485315</v>
      </c>
    </row>
    <row r="495" spans="2:20" hidden="1" outlineLevel="1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hidden="1" outlineLevel="1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hidden="1" outlineLevel="1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hidden="1" outlineLevel="1" x14ac:dyDescent="0.25">
      <c r="B498" s="12">
        <f>B492</f>
        <v>20</v>
      </c>
      <c r="C498" s="15">
        <v>49.78675108406398</v>
      </c>
      <c r="D498" s="16">
        <v>51.740325083006432</v>
      </c>
      <c r="E498" s="16">
        <v>51.726972096694809</v>
      </c>
      <c r="F498" s="15">
        <v>13.196</v>
      </c>
      <c r="G498" s="16">
        <v>15.218999999999999</v>
      </c>
      <c r="H498" s="16">
        <v>16.3705</v>
      </c>
      <c r="I498" s="15">
        <v>0.81662500000000005</v>
      </c>
      <c r="J498" s="16">
        <v>0.87875000000000003</v>
      </c>
      <c r="K498" s="16">
        <v>0.91074999999999995</v>
      </c>
      <c r="L498" s="15">
        <v>0.49647499999999967</v>
      </c>
      <c r="M498" s="16">
        <v>0.58519999999999961</v>
      </c>
      <c r="N498" s="17">
        <v>0.63637499999999891</v>
      </c>
      <c r="O498" s="15">
        <v>0.68092320885598878</v>
      </c>
      <c r="P498" s="16">
        <v>0.71051579857620806</v>
      </c>
      <c r="Q498" s="17">
        <v>0.7266139403574593</v>
      </c>
      <c r="R498" s="1">
        <v>0.63725963870151237</v>
      </c>
      <c r="S498" s="1">
        <v>0.66595115899322543</v>
      </c>
      <c r="T498" s="1">
        <v>0.6810441603889742</v>
      </c>
    </row>
    <row r="499" spans="2:44" hidden="1" outlineLevel="1" x14ac:dyDescent="0.25">
      <c r="B499" s="12">
        <f t="shared" ref="B499:B500" si="168">B493</f>
        <v>40</v>
      </c>
      <c r="C499" s="15">
        <v>61.324013712507224</v>
      </c>
      <c r="D499" s="16">
        <v>62.467190786405673</v>
      </c>
      <c r="E499" s="16">
        <v>72.42529192248773</v>
      </c>
      <c r="F499" s="15">
        <v>31.541499999999999</v>
      </c>
      <c r="G499" s="16">
        <v>34.219499999999996</v>
      </c>
      <c r="H499" s="16">
        <v>35.037999999999997</v>
      </c>
      <c r="I499" s="15">
        <v>0.89100000000000001</v>
      </c>
      <c r="J499" s="16">
        <v>0.92962500000000003</v>
      </c>
      <c r="K499" s="16">
        <v>0.94087500000000002</v>
      </c>
      <c r="L499" s="15">
        <v>0.69943749999999993</v>
      </c>
      <c r="M499" s="16">
        <v>0.76252499999999923</v>
      </c>
      <c r="N499" s="17">
        <v>0.78186249999999768</v>
      </c>
      <c r="O499" s="15">
        <v>0.85443080034639274</v>
      </c>
      <c r="P499" s="16">
        <v>0.86479672098421723</v>
      </c>
      <c r="Q499" s="17">
        <v>0.8674282728630679</v>
      </c>
      <c r="R499" s="1">
        <v>0.83049261061638546</v>
      </c>
      <c r="S499" s="1">
        <v>0.84042146323142131</v>
      </c>
      <c r="T499" s="1">
        <v>0.84326482948396553</v>
      </c>
    </row>
    <row r="500" spans="2:44" hidden="1" outlineLevel="1" x14ac:dyDescent="0.25">
      <c r="B500" s="12">
        <f t="shared" si="168"/>
        <v>100</v>
      </c>
      <c r="C500" s="15">
        <v>56.996509367692234</v>
      </c>
      <c r="D500" s="16">
        <v>55.839796500076289</v>
      </c>
      <c r="E500" s="16">
        <v>58.630037602744871</v>
      </c>
      <c r="F500" s="15">
        <v>62.499499999999998</v>
      </c>
      <c r="G500" s="16">
        <v>63.076999999999998</v>
      </c>
      <c r="H500" s="16">
        <v>63.002000000000002</v>
      </c>
      <c r="I500" s="15">
        <v>0.80212499999999998</v>
      </c>
      <c r="J500" s="16">
        <v>0.84987500000000005</v>
      </c>
      <c r="K500" s="16">
        <v>0.84462499999999996</v>
      </c>
      <c r="L500" s="15">
        <v>0.59291000000000094</v>
      </c>
      <c r="M500" s="16">
        <v>0.59677500000000105</v>
      </c>
      <c r="N500" s="17">
        <v>0.59623500000000063</v>
      </c>
      <c r="O500" s="15">
        <v>0.93345094792397887</v>
      </c>
      <c r="P500" s="16">
        <v>0.93103771478233166</v>
      </c>
      <c r="Q500" s="17">
        <v>0.93140359604397294</v>
      </c>
      <c r="R500" s="1">
        <v>0.92323611090714297</v>
      </c>
      <c r="S500" s="1">
        <v>0.92118245099856655</v>
      </c>
      <c r="T500" s="1">
        <v>0.9211461920085624</v>
      </c>
    </row>
    <row r="501" spans="2:44" hidden="1" outlineLevel="1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hidden="1" outlineLevel="1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collapsed="1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33.770280716477785</v>
      </c>
      <c r="D504" s="16">
        <v>31.305402147864626</v>
      </c>
      <c r="E504" s="16">
        <v>30.015396002100847</v>
      </c>
      <c r="F504" s="15">
        <v>8.3830833333333317</v>
      </c>
      <c r="G504" s="16">
        <v>9.8061666666666643</v>
      </c>
      <c r="H504" s="16">
        <v>10.827166666666654</v>
      </c>
      <c r="I504" s="15">
        <v>0.73360416666666728</v>
      </c>
      <c r="J504" s="16">
        <v>0.80910416666666696</v>
      </c>
      <c r="K504" s="16">
        <v>0.85379166666666717</v>
      </c>
      <c r="L504" s="15">
        <v>0.27243333333333353</v>
      </c>
      <c r="M504" s="16">
        <v>0.32848749999999993</v>
      </c>
      <c r="N504" s="17">
        <v>0.37059999999999971</v>
      </c>
      <c r="O504" s="15">
        <v>0.50195377760461968</v>
      </c>
      <c r="P504" s="16">
        <v>0.5288670547457216</v>
      </c>
      <c r="Q504" s="17">
        <v>0.54851667890932576</v>
      </c>
      <c r="R504" s="1">
        <v>0.46741529824771882</v>
      </c>
      <c r="S504" s="1">
        <v>0.49399009793060711</v>
      </c>
      <c r="T504" s="1">
        <v>0.51195808078445448</v>
      </c>
      <c r="AD504" s="35">
        <f>C168</f>
        <v>29.242094721993801</v>
      </c>
      <c r="AE504" s="35">
        <f t="shared" ref="AE504:AF504" si="169">D168</f>
        <v>26.364124837973321</v>
      </c>
      <c r="AF504" s="35">
        <f t="shared" si="169"/>
        <v>24.979643414693204</v>
      </c>
      <c r="AH504" s="1">
        <f t="shared" ref="AH504:AJ506" si="170">IF(AD504&lt;C504,1,0)</f>
        <v>1</v>
      </c>
      <c r="AI504" s="1">
        <f t="shared" si="170"/>
        <v>1</v>
      </c>
      <c r="AJ504" s="1">
        <f t="shared" si="170"/>
        <v>1</v>
      </c>
      <c r="AL504" s="29">
        <f t="shared" ref="AL504:AN506" si="171">C504/AD504</f>
        <v>1.1548516287062776</v>
      </c>
      <c r="AM504" s="29">
        <f t="shared" si="171"/>
        <v>1.1874242873700167</v>
      </c>
      <c r="AN504" s="29">
        <f t="shared" si="171"/>
        <v>1.2015942543217242</v>
      </c>
    </row>
    <row r="505" spans="2:44" x14ac:dyDescent="0.25">
      <c r="B505" s="12">
        <f t="shared" ref="B505:B506" si="172">B499</f>
        <v>40</v>
      </c>
      <c r="C505" s="15">
        <v>35.259407102272291</v>
      </c>
      <c r="D505" s="16">
        <v>35.000833249051759</v>
      </c>
      <c r="E505" s="16">
        <v>42.118554968395514</v>
      </c>
      <c r="F505" s="15">
        <v>17.716000000000008</v>
      </c>
      <c r="G505" s="16">
        <v>20.385750000000009</v>
      </c>
      <c r="H505" s="16">
        <v>22.321583333333329</v>
      </c>
      <c r="I505" s="15">
        <v>0.76433333333333353</v>
      </c>
      <c r="J505" s="16">
        <v>0.83697916666666683</v>
      </c>
      <c r="K505" s="16">
        <v>0.87504166666666694</v>
      </c>
      <c r="L505" s="15">
        <v>0.36646666666666705</v>
      </c>
      <c r="M505" s="16">
        <v>0.42594583333333336</v>
      </c>
      <c r="N505" s="17">
        <v>0.47053541666666659</v>
      </c>
      <c r="O505" s="15">
        <v>0.68792428611766065</v>
      </c>
      <c r="P505" s="16">
        <v>0.70305105784060029</v>
      </c>
      <c r="Q505" s="17">
        <v>0.71622905988670793</v>
      </c>
      <c r="R505" s="1">
        <v>0.66686887948343587</v>
      </c>
      <c r="S505" s="1">
        <v>0.68212797688320559</v>
      </c>
      <c r="T505" s="1">
        <v>0.69508177908591162</v>
      </c>
      <c r="AD505" s="35">
        <f t="shared" ref="AD505:AD506" si="173">C169</f>
        <v>27.325040430779261</v>
      </c>
      <c r="AE505" s="35">
        <f t="shared" ref="AE505:AE506" si="174">D169</f>
        <v>25.161157759447747</v>
      </c>
      <c r="AF505" s="35">
        <f t="shared" ref="AF505:AF506" si="175">E169</f>
        <v>30.627943943955149</v>
      </c>
      <c r="AH505" s="1">
        <f t="shared" si="170"/>
        <v>1</v>
      </c>
      <c r="AI505" s="1">
        <f t="shared" si="170"/>
        <v>1</v>
      </c>
      <c r="AJ505" s="1">
        <f t="shared" si="170"/>
        <v>1</v>
      </c>
      <c r="AL505" s="29">
        <f t="shared" si="171"/>
        <v>1.2903698053656185</v>
      </c>
      <c r="AM505" s="29">
        <f t="shared" si="171"/>
        <v>1.3910660862141495</v>
      </c>
      <c r="AN505" s="29">
        <f t="shared" si="171"/>
        <v>1.3751675608870964</v>
      </c>
    </row>
    <row r="506" spans="2:44" x14ac:dyDescent="0.25">
      <c r="B506" s="12">
        <f t="shared" si="172"/>
        <v>100</v>
      </c>
      <c r="C506" s="15">
        <v>40.682419075455776</v>
      </c>
      <c r="D506" s="16">
        <v>38.327091220716845</v>
      </c>
      <c r="E506" s="16">
        <v>40.38795204797286</v>
      </c>
      <c r="F506" s="15">
        <v>42.15858333333334</v>
      </c>
      <c r="G506" s="16">
        <v>46.420666666666641</v>
      </c>
      <c r="H506" s="16">
        <v>48.868249999999982</v>
      </c>
      <c r="I506" s="15">
        <v>0.74945833333333323</v>
      </c>
      <c r="J506" s="16">
        <v>0.81960416666666702</v>
      </c>
      <c r="K506" s="16">
        <v>0.84747916666666723</v>
      </c>
      <c r="L506" s="15">
        <v>0.39160749999999994</v>
      </c>
      <c r="M506" s="16">
        <v>0.43142249999999976</v>
      </c>
      <c r="N506" s="17">
        <v>0.45478333333333343</v>
      </c>
      <c r="O506" s="15">
        <v>0.84438679132808148</v>
      </c>
      <c r="P506" s="16">
        <v>0.84555436419004104</v>
      </c>
      <c r="Q506" s="17">
        <v>0.84774993087145112</v>
      </c>
      <c r="R506" s="1">
        <v>0.83422402538603846</v>
      </c>
      <c r="S506" s="1">
        <v>0.83573224032719617</v>
      </c>
      <c r="T506" s="1">
        <v>0.83784558365725137</v>
      </c>
      <c r="AD506" s="35">
        <f t="shared" si="173"/>
        <v>27.696201658190802</v>
      </c>
      <c r="AE506" s="35">
        <f t="shared" si="174"/>
        <v>26.79450052063509</v>
      </c>
      <c r="AF506" s="35">
        <f t="shared" si="175"/>
        <v>27.471868436055463</v>
      </c>
      <c r="AH506" s="1">
        <f t="shared" si="170"/>
        <v>1</v>
      </c>
      <c r="AI506" s="1">
        <f t="shared" si="170"/>
        <v>1</v>
      </c>
      <c r="AJ506" s="1">
        <f t="shared" si="170"/>
        <v>1</v>
      </c>
      <c r="AL506" s="29">
        <f t="shared" si="171"/>
        <v>1.4688808081892508</v>
      </c>
      <c r="AM506" s="29">
        <f t="shared" si="171"/>
        <v>1.4304088703277089</v>
      </c>
      <c r="AN506" s="29">
        <f t="shared" si="171"/>
        <v>1.4701567220293499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32.980270146845939</v>
      </c>
      <c r="D510" s="16">
        <v>28.878704846660526</v>
      </c>
      <c r="E510" s="16">
        <v>26.319279395793021</v>
      </c>
      <c r="F510" s="15">
        <v>3.1345000000000001</v>
      </c>
      <c r="G510" s="16">
        <v>3.3050000000000002</v>
      </c>
      <c r="H510" s="16">
        <v>3.5750000000000002</v>
      </c>
      <c r="I510" s="15">
        <v>0.44362499999999999</v>
      </c>
      <c r="J510" s="16">
        <v>0.50775000000000003</v>
      </c>
      <c r="K510" s="16">
        <v>0.57050000000000001</v>
      </c>
      <c r="L510" s="15">
        <v>6.7999999999999713E-2</v>
      </c>
      <c r="M510" s="16">
        <v>6.3699999999999743E-2</v>
      </c>
      <c r="N510" s="17">
        <v>6.4649999999999722E-2</v>
      </c>
      <c r="O510" s="15">
        <v>0.24795367965368006</v>
      </c>
      <c r="P510" s="16">
        <v>0.23119731102231111</v>
      </c>
      <c r="Q510" s="17">
        <v>0.22494514790764783</v>
      </c>
      <c r="R510" s="1">
        <v>0.22629978354978392</v>
      </c>
      <c r="S510" s="1">
        <v>0.21029675879675888</v>
      </c>
      <c r="T510" s="1">
        <v>0.20123695887445878</v>
      </c>
      <c r="AD510" s="35">
        <f>C90</f>
        <v>29.249150759597427</v>
      </c>
      <c r="AE510" s="35">
        <f t="shared" ref="AE510:AF510" si="176">D90</f>
        <v>26.04329317196737</v>
      </c>
      <c r="AF510" s="35">
        <f t="shared" si="176"/>
        <v>24.50710073242853</v>
      </c>
      <c r="AH510" s="1">
        <f t="shared" ref="AH510:AJ512" si="177">IF(AD510&lt;C510,1,0)</f>
        <v>1</v>
      </c>
      <c r="AI510" s="1">
        <f t="shared" si="177"/>
        <v>1</v>
      </c>
      <c r="AJ510" s="1">
        <f t="shared" si="177"/>
        <v>1</v>
      </c>
      <c r="AL510" s="29">
        <f t="shared" ref="AL510:AN512" si="178">C510/AD510</f>
        <v>1.1275633408270573</v>
      </c>
      <c r="AM510" s="29">
        <f t="shared" si="178"/>
        <v>1.1088730083392508</v>
      </c>
      <c r="AN510" s="29">
        <f t="shared" si="178"/>
        <v>1.0739450448729158</v>
      </c>
      <c r="AP510" s="29">
        <f>AVERAGE(AL510,AL546,AL588)</f>
        <v>1.1596399047785224</v>
      </c>
      <c r="AQ510" s="29">
        <f t="shared" ref="AQ510:AQ512" si="179">AVERAGE(AM510,AM546,AM588)</f>
        <v>1.1651264043038745</v>
      </c>
      <c r="AR510" s="29">
        <f t="shared" ref="AR510:AR512" si="180">AVERAGE(AN510,AN546,AN588)</f>
        <v>1.1518966313406134</v>
      </c>
    </row>
    <row r="511" spans="2:44" x14ac:dyDescent="0.25">
      <c r="B511" s="12">
        <f t="shared" ref="B511:B512" si="181">B505</f>
        <v>40</v>
      </c>
      <c r="C511" s="15">
        <v>30.832710371325543</v>
      </c>
      <c r="D511" s="16">
        <v>27.554877944413516</v>
      </c>
      <c r="E511" s="16">
        <v>30.296929796777285</v>
      </c>
      <c r="F511" s="15">
        <v>4.0679999999999996</v>
      </c>
      <c r="G511" s="16">
        <v>4.12</v>
      </c>
      <c r="H511" s="16">
        <v>4.2489999999999997</v>
      </c>
      <c r="I511" s="15">
        <v>0.41387499999999999</v>
      </c>
      <c r="J511" s="16">
        <v>0.481875</v>
      </c>
      <c r="K511" s="16">
        <v>0.54162500000000002</v>
      </c>
      <c r="L511" s="15">
        <v>6.0312499999999748E-2</v>
      </c>
      <c r="M511" s="16">
        <v>5.4812499999999757E-2</v>
      </c>
      <c r="N511" s="17">
        <v>5.2062499999999706E-2</v>
      </c>
      <c r="O511" s="15">
        <v>0.37966007165078408</v>
      </c>
      <c r="P511" s="16">
        <v>0.3494432539682531</v>
      </c>
      <c r="Q511" s="17">
        <v>0.32334717227217158</v>
      </c>
      <c r="R511" s="1">
        <v>0.36490196162000754</v>
      </c>
      <c r="S511" s="1">
        <v>0.33460713175713114</v>
      </c>
      <c r="T511" s="1">
        <v>0.30887275086025034</v>
      </c>
      <c r="AD511" s="35">
        <f t="shared" ref="AD511:AD512" si="182">C91</f>
        <v>27.084251349817084</v>
      </c>
      <c r="AE511" s="35">
        <f t="shared" ref="AE511:AE512" si="183">D91</f>
        <v>25.157140453653742</v>
      </c>
      <c r="AF511" s="35">
        <f t="shared" ref="AF511:AF512" si="184">E91</f>
        <v>28.349162804878294</v>
      </c>
      <c r="AH511" s="1">
        <f t="shared" si="177"/>
        <v>1</v>
      </c>
      <c r="AI511" s="1">
        <f t="shared" si="177"/>
        <v>1</v>
      </c>
      <c r="AJ511" s="1">
        <f t="shared" si="177"/>
        <v>1</v>
      </c>
      <c r="AL511" s="29">
        <f t="shared" si="178"/>
        <v>1.1383999495904018</v>
      </c>
      <c r="AM511" s="29">
        <f t="shared" si="178"/>
        <v>1.0953104147578718</v>
      </c>
      <c r="AN511" s="29">
        <f t="shared" si="178"/>
        <v>1.0687063320107577</v>
      </c>
      <c r="AP511" s="29">
        <f t="shared" ref="AP511:AP512" si="185">AVERAGE(AL511,AL547,AL589)</f>
        <v>1.2494245313991901</v>
      </c>
      <c r="AQ511" s="29">
        <f t="shared" si="179"/>
        <v>1.2784157602078057</v>
      </c>
      <c r="AR511" s="29">
        <f t="shared" si="180"/>
        <v>1.2626112069197821</v>
      </c>
    </row>
    <row r="512" spans="2:44" x14ac:dyDescent="0.25">
      <c r="B512" s="12">
        <f t="shared" si="181"/>
        <v>100</v>
      </c>
      <c r="C512" s="15">
        <v>34.820394842807112</v>
      </c>
      <c r="D512" s="16">
        <v>30.657689645695413</v>
      </c>
      <c r="E512" s="16">
        <v>30.99548718857012</v>
      </c>
      <c r="F512" s="15">
        <v>7.8120000000000003</v>
      </c>
      <c r="G512" s="16">
        <v>6.2945000000000002</v>
      </c>
      <c r="H512" s="16">
        <v>5.9095000000000004</v>
      </c>
      <c r="I512" s="15">
        <v>0.40100000000000002</v>
      </c>
      <c r="J512" s="16">
        <v>0.44687500000000002</v>
      </c>
      <c r="K512" s="16">
        <v>0.488875</v>
      </c>
      <c r="L512" s="15">
        <v>6.20800000000001E-2</v>
      </c>
      <c r="M512" s="16">
        <v>4.5070000000000075E-2</v>
      </c>
      <c r="N512" s="17">
        <v>3.9540000000000103E-2</v>
      </c>
      <c r="O512" s="15">
        <v>0.60174928144354911</v>
      </c>
      <c r="P512" s="16">
        <v>0.53924698766766144</v>
      </c>
      <c r="Q512" s="17">
        <v>0.50913663897922457</v>
      </c>
      <c r="R512" s="1">
        <v>0.5918710673199109</v>
      </c>
      <c r="S512" s="1">
        <v>0.531101428965845</v>
      </c>
      <c r="T512" s="1">
        <v>0.49744551331567249</v>
      </c>
      <c r="AD512" s="35">
        <f t="shared" si="182"/>
        <v>27.693464553347912</v>
      </c>
      <c r="AE512" s="35">
        <f t="shared" si="183"/>
        <v>26.10371164042472</v>
      </c>
      <c r="AF512" s="35">
        <f t="shared" si="184"/>
        <v>27.305787164793422</v>
      </c>
      <c r="AH512" s="1">
        <f t="shared" si="177"/>
        <v>1</v>
      </c>
      <c r="AI512" s="1">
        <f t="shared" si="177"/>
        <v>1</v>
      </c>
      <c r="AJ512" s="1">
        <f t="shared" si="177"/>
        <v>1</v>
      </c>
      <c r="AL512" s="29">
        <f t="shared" si="178"/>
        <v>1.2573506206032865</v>
      </c>
      <c r="AM512" s="29">
        <f t="shared" si="178"/>
        <v>1.1744571066368321</v>
      </c>
      <c r="AN512" s="29">
        <f t="shared" si="178"/>
        <v>1.1351252026359451</v>
      </c>
      <c r="AP512" s="29">
        <f t="shared" si="185"/>
        <v>1.4637769685556148</v>
      </c>
      <c r="AQ512" s="29">
        <f t="shared" si="179"/>
        <v>1.4029018695796003</v>
      </c>
      <c r="AR512" s="29">
        <f t="shared" si="180"/>
        <v>1.4196727250766876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hidden="1" outlineLevel="1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hidden="1" outlineLevel="1" x14ac:dyDescent="0.25">
      <c r="B516" s="12">
        <f>B510</f>
        <v>20</v>
      </c>
      <c r="C516" s="15">
        <v>32.817167435601007</v>
      </c>
      <c r="D516" s="16">
        <v>28.074159904192193</v>
      </c>
      <c r="E516" s="16">
        <v>25.628987407138702</v>
      </c>
      <c r="F516" s="15">
        <v>3.3904999999999998</v>
      </c>
      <c r="G516" s="16">
        <v>3.7210000000000001</v>
      </c>
      <c r="H516" s="16">
        <v>4.1219999999999999</v>
      </c>
      <c r="I516" s="15">
        <v>0.45550000000000002</v>
      </c>
      <c r="J516" s="16">
        <v>0.52625</v>
      </c>
      <c r="K516" s="16">
        <v>0.59237499999999998</v>
      </c>
      <c r="L516" s="15">
        <v>7.8424999999999578E-2</v>
      </c>
      <c r="M516" s="16">
        <v>8.079999999999958E-2</v>
      </c>
      <c r="N516" s="17">
        <v>8.7624999999999523E-2</v>
      </c>
      <c r="O516" s="15">
        <v>0.27828915043290042</v>
      </c>
      <c r="P516" s="16">
        <v>0.2778139832389831</v>
      </c>
      <c r="Q516" s="17">
        <v>0.28432543567543506</v>
      </c>
      <c r="R516" s="1">
        <v>0.25509951992452012</v>
      </c>
      <c r="S516" s="1">
        <v>0.25232561327561326</v>
      </c>
      <c r="T516" s="1">
        <v>0.25828924686424665</v>
      </c>
    </row>
    <row r="517" spans="2:20" hidden="1" outlineLevel="1" x14ac:dyDescent="0.25">
      <c r="B517" s="12">
        <f t="shared" ref="B517:B518" si="186">B511</f>
        <v>40</v>
      </c>
      <c r="C517" s="15">
        <v>31.597307625132132</v>
      </c>
      <c r="D517" s="16">
        <v>28.054122049630724</v>
      </c>
      <c r="E517" s="16">
        <v>30.689313177159747</v>
      </c>
      <c r="F517" s="15">
        <v>4.7164999999999999</v>
      </c>
      <c r="G517" s="16">
        <v>5.0460000000000003</v>
      </c>
      <c r="H517" s="16">
        <v>5.5205000000000002</v>
      </c>
      <c r="I517" s="15">
        <v>0.43012499999999998</v>
      </c>
      <c r="J517" s="16">
        <v>0.5</v>
      </c>
      <c r="K517" s="16">
        <v>0.57174999999999998</v>
      </c>
      <c r="L517" s="15">
        <v>7.4899999999999842E-2</v>
      </c>
      <c r="M517" s="16">
        <v>7.6149999999999982E-2</v>
      </c>
      <c r="N517" s="17">
        <v>8.0837500000000131E-2</v>
      </c>
      <c r="O517" s="15">
        <v>0.43127907109422015</v>
      </c>
      <c r="P517" s="16">
        <v>0.4275867779687621</v>
      </c>
      <c r="Q517" s="17">
        <v>0.4307081720158914</v>
      </c>
      <c r="R517" s="1">
        <v>0.41525949497750009</v>
      </c>
      <c r="S517" s="1">
        <v>0.41047752729296721</v>
      </c>
      <c r="T517" s="1">
        <v>0.41186118256743132</v>
      </c>
    </row>
    <row r="518" spans="2:20" hidden="1" outlineLevel="1" x14ac:dyDescent="0.25">
      <c r="B518" s="12">
        <f t="shared" si="186"/>
        <v>100</v>
      </c>
      <c r="C518" s="15">
        <v>37.748601784644265</v>
      </c>
      <c r="D518" s="16">
        <v>31.655737668418617</v>
      </c>
      <c r="E518" s="16">
        <v>32.42157349148696</v>
      </c>
      <c r="F518" s="15">
        <v>10.374499999999999</v>
      </c>
      <c r="G518" s="16">
        <v>8.6165000000000003</v>
      </c>
      <c r="H518" s="16">
        <v>8.8239999999999998</v>
      </c>
      <c r="I518" s="15">
        <v>0.42212499999999997</v>
      </c>
      <c r="J518" s="16">
        <v>0.47299999999999998</v>
      </c>
      <c r="K518" s="16">
        <v>0.51424999999999998</v>
      </c>
      <c r="L518" s="15">
        <v>8.6860000000000132E-2</v>
      </c>
      <c r="M518" s="16">
        <v>6.7245000000000096E-2</v>
      </c>
      <c r="N518" s="17">
        <v>6.7670000000000022E-2</v>
      </c>
      <c r="O518" s="15">
        <v>0.65762747233556662</v>
      </c>
      <c r="P518" s="16">
        <v>0.62763372305068088</v>
      </c>
      <c r="Q518" s="17">
        <v>0.63134717083343761</v>
      </c>
      <c r="R518" s="1">
        <v>0.64741904692834285</v>
      </c>
      <c r="S518" s="1">
        <v>0.61657188472635338</v>
      </c>
      <c r="T518" s="1">
        <v>0.61939087258345848</v>
      </c>
    </row>
    <row r="519" spans="2:20" hidden="1" outlineLevel="1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hidden="1" outlineLevel="1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hidden="1" outlineLevel="1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hidden="1" outlineLevel="1" x14ac:dyDescent="0.25">
      <c r="B522" s="12">
        <f>B516</f>
        <v>20</v>
      </c>
      <c r="C522" s="15">
        <v>32.753386777513803</v>
      </c>
      <c r="D522" s="16">
        <v>29.194077405016436</v>
      </c>
      <c r="E522" s="16">
        <v>26.614150655524245</v>
      </c>
      <c r="F522" s="15">
        <v>3.8374999999999999</v>
      </c>
      <c r="G522" s="16">
        <v>4.4935</v>
      </c>
      <c r="H522" s="16">
        <v>5.1849999999999996</v>
      </c>
      <c r="I522" s="15">
        <v>0.47399999999999998</v>
      </c>
      <c r="J522" s="16">
        <v>0.55925000000000002</v>
      </c>
      <c r="K522" s="16">
        <v>0.62787499999999996</v>
      </c>
      <c r="L522" s="15">
        <v>9.7074999999999453E-2</v>
      </c>
      <c r="M522" s="16">
        <v>0.11282499999999955</v>
      </c>
      <c r="N522" s="17">
        <v>0.13367499999999968</v>
      </c>
      <c r="O522" s="15">
        <v>0.32254399775061471</v>
      </c>
      <c r="P522" s="16">
        <v>0.34968351023975958</v>
      </c>
      <c r="Q522" s="17">
        <v>0.37653656343656217</v>
      </c>
      <c r="R522" s="1">
        <v>0.29853084264591573</v>
      </c>
      <c r="S522" s="1">
        <v>0.32334952686202634</v>
      </c>
      <c r="T522" s="1">
        <v>0.34791264985014886</v>
      </c>
    </row>
    <row r="523" spans="2:20" hidden="1" outlineLevel="1" x14ac:dyDescent="0.25">
      <c r="B523" s="12">
        <f t="shared" ref="B523:B524" si="187">B517</f>
        <v>40</v>
      </c>
      <c r="C523" s="15">
        <v>32.999531574484969</v>
      </c>
      <c r="D523" s="16">
        <v>30.129875572868571</v>
      </c>
      <c r="E523" s="16">
        <v>34.676867150918333</v>
      </c>
      <c r="F523" s="15">
        <v>5.8654999999999999</v>
      </c>
      <c r="G523" s="16">
        <v>6.8404999999999996</v>
      </c>
      <c r="H523" s="16">
        <v>8.0470000000000006</v>
      </c>
      <c r="I523" s="15">
        <v>0.44950000000000001</v>
      </c>
      <c r="J523" s="16">
        <v>0.53800000000000003</v>
      </c>
      <c r="K523" s="16">
        <v>0.60899999999999999</v>
      </c>
      <c r="L523" s="15">
        <v>0.10168750000000008</v>
      </c>
      <c r="M523" s="16">
        <v>0.11721250000000001</v>
      </c>
      <c r="N523" s="17">
        <v>0.14027500000000004</v>
      </c>
      <c r="O523" s="15">
        <v>0.50436957703223551</v>
      </c>
      <c r="P523" s="16">
        <v>0.52821709914596093</v>
      </c>
      <c r="Q523" s="17">
        <v>0.56770375603864687</v>
      </c>
      <c r="R523" s="1">
        <v>0.48679173660531488</v>
      </c>
      <c r="S523" s="1">
        <v>0.50926763445716983</v>
      </c>
      <c r="T523" s="1">
        <v>0.54977752011800363</v>
      </c>
    </row>
    <row r="524" spans="2:20" hidden="1" outlineLevel="1" x14ac:dyDescent="0.25">
      <c r="B524" s="12">
        <f t="shared" si="187"/>
        <v>100</v>
      </c>
      <c r="C524" s="15">
        <v>42.353495810808539</v>
      </c>
      <c r="D524" s="16">
        <v>37.180570224336606</v>
      </c>
      <c r="E524" s="16">
        <v>37.638581568588869</v>
      </c>
      <c r="F524" s="15">
        <v>16.096</v>
      </c>
      <c r="G524" s="16">
        <v>14.926</v>
      </c>
      <c r="H524" s="16">
        <v>17.273499999999999</v>
      </c>
      <c r="I524" s="15">
        <v>0.46862500000000001</v>
      </c>
      <c r="J524" s="16">
        <v>0.51737500000000003</v>
      </c>
      <c r="K524" s="16">
        <v>0.580125</v>
      </c>
      <c r="L524" s="15">
        <v>0.14221500000000012</v>
      </c>
      <c r="M524" s="16">
        <v>0.12856499999999982</v>
      </c>
      <c r="N524" s="17">
        <v>0.14953000000000011</v>
      </c>
      <c r="O524" s="15">
        <v>0.73173349679976563</v>
      </c>
      <c r="P524" s="16">
        <v>0.74217797459763168</v>
      </c>
      <c r="Q524" s="17">
        <v>0.77294929829098868</v>
      </c>
      <c r="R524" s="1">
        <v>0.72191745867746349</v>
      </c>
      <c r="S524" s="1">
        <v>0.73198570544203267</v>
      </c>
      <c r="T524" s="1">
        <v>0.76268902340146383</v>
      </c>
    </row>
    <row r="525" spans="2:20" hidden="1" outlineLevel="1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hidden="1" outlineLevel="1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hidden="1" outlineLevel="1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hidden="1" outlineLevel="1" x14ac:dyDescent="0.25">
      <c r="B528" s="12">
        <f>B522</f>
        <v>20</v>
      </c>
      <c r="C528" s="15">
        <v>34.165245418054738</v>
      </c>
      <c r="D528" s="16">
        <v>31.066770915187263</v>
      </c>
      <c r="E528" s="16">
        <v>28.092363638326702</v>
      </c>
      <c r="F528" s="15">
        <v>4.5854999999999997</v>
      </c>
      <c r="G528" s="16">
        <v>5.5445000000000002</v>
      </c>
      <c r="H528" s="16">
        <v>6.5454999999999997</v>
      </c>
      <c r="I528" s="15">
        <v>0.49962499999999999</v>
      </c>
      <c r="J528" s="16">
        <v>0.59750000000000003</v>
      </c>
      <c r="K528" s="16">
        <v>0.671875</v>
      </c>
      <c r="L528" s="15">
        <v>0.12934999999999955</v>
      </c>
      <c r="M528" s="16">
        <v>0.15772500000000003</v>
      </c>
      <c r="N528" s="17">
        <v>0.19290000000000021</v>
      </c>
      <c r="O528" s="15">
        <v>0.38682245332496779</v>
      </c>
      <c r="P528" s="16">
        <v>0.42302582340045458</v>
      </c>
      <c r="Q528" s="17">
        <v>0.46191474607908345</v>
      </c>
      <c r="R528" s="1">
        <v>0.35753802510054356</v>
      </c>
      <c r="S528" s="1">
        <v>0.39372504509379397</v>
      </c>
      <c r="T528" s="1">
        <v>0.43032572900955174</v>
      </c>
    </row>
    <row r="529" spans="2:20" hidden="1" outlineLevel="1" x14ac:dyDescent="0.25">
      <c r="B529" s="12">
        <f t="shared" ref="B529:B530" si="188">B523</f>
        <v>40</v>
      </c>
      <c r="C529" s="15">
        <v>35.55011366102292</v>
      </c>
      <c r="D529" s="16">
        <v>33.364886526508876</v>
      </c>
      <c r="E529" s="16">
        <v>38.611426389389877</v>
      </c>
      <c r="F529" s="15">
        <v>7.7065000000000001</v>
      </c>
      <c r="G529" s="16">
        <v>9.6649999999999991</v>
      </c>
      <c r="H529" s="16">
        <v>11.8125</v>
      </c>
      <c r="I529" s="15">
        <v>0.48325000000000001</v>
      </c>
      <c r="J529" s="16">
        <v>0.58925000000000005</v>
      </c>
      <c r="K529" s="16">
        <v>0.66337500000000005</v>
      </c>
      <c r="L529" s="15">
        <v>0.14433749999999995</v>
      </c>
      <c r="M529" s="16">
        <v>0.18270000000000022</v>
      </c>
      <c r="N529" s="17">
        <v>0.2289749999999999</v>
      </c>
      <c r="O529" s="15">
        <v>0.58367614979603188</v>
      </c>
      <c r="P529" s="16">
        <v>0.6261062389327644</v>
      </c>
      <c r="Q529" s="17">
        <v>0.67090826565048645</v>
      </c>
      <c r="R529" s="1">
        <v>0.56624297080868902</v>
      </c>
      <c r="S529" s="1">
        <v>0.60690663554743196</v>
      </c>
      <c r="T529" s="1">
        <v>0.64990854398108877</v>
      </c>
    </row>
    <row r="530" spans="2:20" hidden="1" outlineLevel="1" x14ac:dyDescent="0.25">
      <c r="B530" s="12">
        <f t="shared" si="188"/>
        <v>100</v>
      </c>
      <c r="C530" s="15">
        <v>49.809161585077362</v>
      </c>
      <c r="D530" s="16">
        <v>46.054005481683475</v>
      </c>
      <c r="E530" s="16">
        <v>49.350048386422472</v>
      </c>
      <c r="F530" s="15">
        <v>27.513500000000001</v>
      </c>
      <c r="G530" s="16">
        <v>30.853000000000002</v>
      </c>
      <c r="H530" s="16">
        <v>39.334499999999998</v>
      </c>
      <c r="I530" s="15">
        <v>0.54425000000000001</v>
      </c>
      <c r="J530" s="16">
        <v>0.61799999999999999</v>
      </c>
      <c r="K530" s="16">
        <v>0.69587500000000002</v>
      </c>
      <c r="L530" s="15">
        <v>0.25336500000000051</v>
      </c>
      <c r="M530" s="16">
        <v>0.28381000000000028</v>
      </c>
      <c r="N530" s="17">
        <v>0.36551000000000056</v>
      </c>
      <c r="O530" s="15">
        <v>0.80682889256551482</v>
      </c>
      <c r="P530" s="16">
        <v>0.84177514486519667</v>
      </c>
      <c r="Q530" s="17">
        <v>0.87434541605472405</v>
      </c>
      <c r="R530" s="1">
        <v>0.79750224594334207</v>
      </c>
      <c r="S530" s="1">
        <v>0.83194367147621118</v>
      </c>
      <c r="T530" s="1">
        <v>0.86413201958261243</v>
      </c>
    </row>
    <row r="531" spans="2:20" hidden="1" outlineLevel="1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hidden="1" outlineLevel="1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hidden="1" outlineLevel="1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hidden="1" outlineLevel="1" x14ac:dyDescent="0.25">
      <c r="B534" s="12">
        <f>B528</f>
        <v>20</v>
      </c>
      <c r="C534" s="15">
        <v>34.988579023503185</v>
      </c>
      <c r="D534" s="16">
        <v>32.900523583742881</v>
      </c>
      <c r="E534" s="16">
        <v>30.36827293934082</v>
      </c>
      <c r="F534" s="15">
        <v>5.4494999999999996</v>
      </c>
      <c r="G534" s="16">
        <v>6.9080000000000004</v>
      </c>
      <c r="H534" s="16">
        <v>8.2710000000000008</v>
      </c>
      <c r="I534" s="15">
        <v>0.52862500000000001</v>
      </c>
      <c r="J534" s="16">
        <v>0.63849999999999996</v>
      </c>
      <c r="K534" s="16">
        <v>0.71187500000000004</v>
      </c>
      <c r="L534" s="15">
        <v>0.16675000000000006</v>
      </c>
      <c r="M534" s="16">
        <v>0.21770000000000017</v>
      </c>
      <c r="N534" s="17">
        <v>0.27117500000000005</v>
      </c>
      <c r="O534" s="15">
        <v>0.44817231404216629</v>
      </c>
      <c r="P534" s="16">
        <v>0.49610683224584112</v>
      </c>
      <c r="Q534" s="17">
        <v>0.54087768359091937</v>
      </c>
      <c r="R534" s="1">
        <v>0.4170664266203345</v>
      </c>
      <c r="S534" s="1">
        <v>0.46402927447939007</v>
      </c>
      <c r="T534" s="1">
        <v>0.50358940257369056</v>
      </c>
    </row>
    <row r="535" spans="2:20" hidden="1" outlineLevel="1" x14ac:dyDescent="0.25">
      <c r="B535" s="12">
        <f t="shared" ref="B535:B536" si="189">B529</f>
        <v>40</v>
      </c>
      <c r="C535" s="15">
        <v>38.194001497146488</v>
      </c>
      <c r="D535" s="16">
        <v>36.927243592173966</v>
      </c>
      <c r="E535" s="16">
        <v>43.940822342043717</v>
      </c>
      <c r="F535" s="15">
        <v>10.48</v>
      </c>
      <c r="G535" s="16">
        <v>13.6915</v>
      </c>
      <c r="H535" s="16">
        <v>16.8535</v>
      </c>
      <c r="I535" s="15">
        <v>0.52537500000000004</v>
      </c>
      <c r="J535" s="16">
        <v>0.64612499999999995</v>
      </c>
      <c r="K535" s="16">
        <v>0.72675000000000001</v>
      </c>
      <c r="L535" s="15">
        <v>0.20946249999999988</v>
      </c>
      <c r="M535" s="16">
        <v>0.27767499999999984</v>
      </c>
      <c r="N535" s="17">
        <v>0.34866249999999988</v>
      </c>
      <c r="O535" s="15">
        <v>0.65871494300465927</v>
      </c>
      <c r="P535" s="16">
        <v>0.70636544900477449</v>
      </c>
      <c r="Q535" s="17">
        <v>0.75043538151983347</v>
      </c>
      <c r="R535" s="1">
        <v>0.63845624821032465</v>
      </c>
      <c r="S535" s="1">
        <v>0.68563238047707509</v>
      </c>
      <c r="T535" s="1">
        <v>0.72795271674021622</v>
      </c>
    </row>
    <row r="536" spans="2:20" hidden="1" outlineLevel="1" x14ac:dyDescent="0.25">
      <c r="B536" s="12">
        <f t="shared" si="189"/>
        <v>100</v>
      </c>
      <c r="C536" s="15">
        <v>56.303864953895513</v>
      </c>
      <c r="D536" s="16">
        <v>56.926815018163282</v>
      </c>
      <c r="E536" s="16">
        <v>62.970701981065851</v>
      </c>
      <c r="F536" s="15">
        <v>41.688000000000002</v>
      </c>
      <c r="G536" s="16">
        <v>56.786999999999999</v>
      </c>
      <c r="H536" s="16">
        <v>68.53</v>
      </c>
      <c r="I536" s="15">
        <v>0.63537500000000002</v>
      </c>
      <c r="J536" s="16">
        <v>0.76724999999999999</v>
      </c>
      <c r="K536" s="16">
        <v>0.85262499999999997</v>
      </c>
      <c r="L536" s="15">
        <v>0.39146500000000001</v>
      </c>
      <c r="M536" s="16">
        <v>0.5371800000000001</v>
      </c>
      <c r="N536" s="17">
        <v>0.65119500000000019</v>
      </c>
      <c r="O536" s="15">
        <v>0.8684002189561022</v>
      </c>
      <c r="P536" s="16">
        <v>0.90702584003089537</v>
      </c>
      <c r="Q536" s="17">
        <v>0.92721680845927612</v>
      </c>
      <c r="R536" s="1">
        <v>0.85864973143714773</v>
      </c>
      <c r="S536" s="1">
        <v>0.89679793244085215</v>
      </c>
      <c r="T536" s="1">
        <v>0.91720403070180345</v>
      </c>
    </row>
    <row r="537" spans="2:20" hidden="1" outlineLevel="1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hidden="1" outlineLevel="1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hidden="1" outlineLevel="1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hidden="1" outlineLevel="1" x14ac:dyDescent="0.25">
      <c r="B540" s="12">
        <f>B534</f>
        <v>20</v>
      </c>
      <c r="C540" s="15">
        <v>38.731992307694036</v>
      </c>
      <c r="D540" s="16">
        <v>35.494658579575471</v>
      </c>
      <c r="E540" s="16">
        <v>34.090806040769515</v>
      </c>
      <c r="F540" s="15">
        <v>6.55</v>
      </c>
      <c r="G540" s="16">
        <v>8.2765000000000004</v>
      </c>
      <c r="H540" s="16">
        <v>9.9474999999999998</v>
      </c>
      <c r="I540" s="15">
        <v>0.56525000000000003</v>
      </c>
      <c r="J540" s="16">
        <v>0.674875</v>
      </c>
      <c r="K540" s="16">
        <v>0.74637500000000001</v>
      </c>
      <c r="L540" s="15">
        <v>0.21444999999999997</v>
      </c>
      <c r="M540" s="16">
        <v>0.27884999999999993</v>
      </c>
      <c r="N540" s="17">
        <v>0.34809999999999991</v>
      </c>
      <c r="O540" s="15">
        <v>0.5058261057398048</v>
      </c>
      <c r="P540" s="16">
        <v>0.5562755388466879</v>
      </c>
      <c r="Q540" s="17">
        <v>0.60351476274628435</v>
      </c>
      <c r="R540" s="1">
        <v>0.47097446102229334</v>
      </c>
      <c r="S540" s="1">
        <v>0.52040117213368009</v>
      </c>
      <c r="T540" s="1">
        <v>0.56453731373545724</v>
      </c>
    </row>
    <row r="541" spans="2:20" hidden="1" outlineLevel="1" x14ac:dyDescent="0.25">
      <c r="B541" s="12">
        <f t="shared" ref="B541:B542" si="190">B535</f>
        <v>40</v>
      </c>
      <c r="C541" s="15">
        <v>42.677246874134106</v>
      </c>
      <c r="D541" s="16">
        <v>41.456493400836052</v>
      </c>
      <c r="E541" s="16">
        <v>50.912342657147548</v>
      </c>
      <c r="F541" s="15">
        <v>13.8805</v>
      </c>
      <c r="G541" s="16">
        <v>18.46</v>
      </c>
      <c r="H541" s="16">
        <v>22.8535</v>
      </c>
      <c r="I541" s="15">
        <v>0.58399999999999996</v>
      </c>
      <c r="J541" s="16">
        <v>0.70937499999999998</v>
      </c>
      <c r="K541" s="16">
        <v>0.79525000000000001</v>
      </c>
      <c r="L541" s="15">
        <v>0.28861250000000005</v>
      </c>
      <c r="M541" s="16">
        <v>0.39056249999999987</v>
      </c>
      <c r="N541" s="17">
        <v>0.49181250000000021</v>
      </c>
      <c r="O541" s="15">
        <v>0.71725650693637433</v>
      </c>
      <c r="P541" s="16">
        <v>0.76753056458577629</v>
      </c>
      <c r="Q541" s="17">
        <v>0.80555555205923579</v>
      </c>
      <c r="R541" s="1">
        <v>0.69759949252279874</v>
      </c>
      <c r="S541" s="1">
        <v>0.74603356379009367</v>
      </c>
      <c r="T541" s="1">
        <v>0.78275251798375078</v>
      </c>
    </row>
    <row r="542" spans="2:20" hidden="1" outlineLevel="1" x14ac:dyDescent="0.25">
      <c r="B542" s="12">
        <f t="shared" si="190"/>
        <v>100</v>
      </c>
      <c r="C542" s="15">
        <v>61.658127288128988</v>
      </c>
      <c r="D542" s="16">
        <v>63.406666761664994</v>
      </c>
      <c r="E542" s="16">
        <v>67.997534675411671</v>
      </c>
      <c r="F542" s="15">
        <v>56.653500000000001</v>
      </c>
      <c r="G542" s="16">
        <v>74.888999999999996</v>
      </c>
      <c r="H542" s="16">
        <v>82.162999999999997</v>
      </c>
      <c r="I542" s="15">
        <v>0.73062499999999997</v>
      </c>
      <c r="J542" s="16">
        <v>0.86624999999999996</v>
      </c>
      <c r="K542" s="16">
        <v>0.91200000000000003</v>
      </c>
      <c r="L542" s="15">
        <v>0.53730999999999951</v>
      </c>
      <c r="M542" s="16">
        <v>0.7142400000000001</v>
      </c>
      <c r="N542" s="17">
        <v>0.78514999999999913</v>
      </c>
      <c r="O542" s="15">
        <v>0.9091738644776558</v>
      </c>
      <c r="P542" s="16">
        <v>0.93497359513247047</v>
      </c>
      <c r="Q542" s="17">
        <v>0.94256524998672697</v>
      </c>
      <c r="R542" s="1">
        <v>0.89961481098059681</v>
      </c>
      <c r="S542" s="1">
        <v>0.92536184665279597</v>
      </c>
      <c r="T542" s="1">
        <v>0.93259762152641956</v>
      </c>
    </row>
    <row r="543" spans="2:20" hidden="1" outlineLevel="1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hidden="1" outlineLevel="1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collapsed="1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32.477494923491854</v>
      </c>
      <c r="D546" s="16">
        <v>28.899359298455852</v>
      </c>
      <c r="E546" s="16">
        <v>26.301696548954641</v>
      </c>
      <c r="F546" s="15">
        <v>4.49125</v>
      </c>
      <c r="G546" s="16">
        <v>5.3747499999999997</v>
      </c>
      <c r="H546" s="16">
        <v>6.2743333333333311</v>
      </c>
      <c r="I546" s="15">
        <v>0.49443749999999997</v>
      </c>
      <c r="J546" s="16">
        <v>0.58402083333333321</v>
      </c>
      <c r="K546" s="16">
        <v>0.6534791666666665</v>
      </c>
      <c r="L546" s="15">
        <v>0.12567500000000004</v>
      </c>
      <c r="M546" s="16">
        <v>0.15193333333333334</v>
      </c>
      <c r="N546" s="17">
        <v>0.18302083333333355</v>
      </c>
      <c r="O546" s="15">
        <v>0.36493461682402289</v>
      </c>
      <c r="P546" s="16">
        <v>0.38901716649900669</v>
      </c>
      <c r="Q546" s="17">
        <v>0.41535238990598861</v>
      </c>
      <c r="R546" s="1">
        <v>0.33758484314389908</v>
      </c>
      <c r="S546" s="1">
        <v>0.36068789844021115</v>
      </c>
      <c r="T546" s="1">
        <v>0.38431521681792558</v>
      </c>
      <c r="AD546" s="35">
        <f>C126</f>
        <v>28.669509176718719</v>
      </c>
      <c r="AE546" s="35">
        <f t="shared" ref="AE546:AF546" si="191">D126</f>
        <v>25.570678641755755</v>
      </c>
      <c r="AF546" s="35">
        <f t="shared" si="191"/>
        <v>23.760056047947309</v>
      </c>
      <c r="AH546" s="1">
        <f t="shared" ref="AH546:AJ548" si="192">IF(AD546&lt;C546,1,0)</f>
        <v>1</v>
      </c>
      <c r="AI546" s="1">
        <f t="shared" si="192"/>
        <v>1</v>
      </c>
      <c r="AJ546" s="1">
        <f t="shared" si="192"/>
        <v>1</v>
      </c>
      <c r="AL546" s="29">
        <f t="shared" ref="AL546:AN548" si="193">C546/AD546</f>
        <v>1.13282354166933</v>
      </c>
      <c r="AM546" s="29">
        <f t="shared" si="193"/>
        <v>1.130175686900406</v>
      </c>
      <c r="AN546" s="29">
        <f t="shared" si="193"/>
        <v>1.1069711492211278</v>
      </c>
    </row>
    <row r="547" spans="2:40" x14ac:dyDescent="0.25">
      <c r="B547" s="12">
        <f t="shared" ref="B547:B548" si="194">B541</f>
        <v>40</v>
      </c>
      <c r="C547" s="15">
        <v>32.113006524264364</v>
      </c>
      <c r="D547" s="16">
        <v>29.521216108628987</v>
      </c>
      <c r="E547" s="16">
        <v>34.421834249920366</v>
      </c>
      <c r="F547" s="15">
        <v>7.7861666666666665</v>
      </c>
      <c r="G547" s="16">
        <v>9.6371666666666602</v>
      </c>
      <c r="H547" s="16">
        <v>11.555999999999999</v>
      </c>
      <c r="I547" s="15">
        <v>0.4810208333333334</v>
      </c>
      <c r="J547" s="16">
        <v>0.57743750000000027</v>
      </c>
      <c r="K547" s="16">
        <v>0.65129166666666671</v>
      </c>
      <c r="L547" s="15">
        <v>0.14655208333333331</v>
      </c>
      <c r="M547" s="16">
        <v>0.18318541666666685</v>
      </c>
      <c r="N547" s="17">
        <v>0.22377083333333364</v>
      </c>
      <c r="O547" s="15">
        <v>0.54582605325238465</v>
      </c>
      <c r="P547" s="16">
        <v>0.56754156393438238</v>
      </c>
      <c r="Q547" s="17">
        <v>0.59144304992604457</v>
      </c>
      <c r="R547" s="1">
        <v>0.52820865079077284</v>
      </c>
      <c r="S547" s="1">
        <v>0.54882081222031232</v>
      </c>
      <c r="T547" s="1">
        <v>0.57185420537512455</v>
      </c>
      <c r="AD547" s="35">
        <f t="shared" ref="AD547:AD548" si="195">C127</f>
        <v>26.715132141882378</v>
      </c>
      <c r="AE547" s="35">
        <f t="shared" ref="AE547:AE548" si="196">D127</f>
        <v>24.355968604423644</v>
      </c>
      <c r="AF547" s="35">
        <f t="shared" ref="AF547:AF548" si="197">E127</f>
        <v>28.710839687230742</v>
      </c>
      <c r="AH547" s="1">
        <f t="shared" si="192"/>
        <v>1</v>
      </c>
      <c r="AI547" s="1">
        <f t="shared" si="192"/>
        <v>1</v>
      </c>
      <c r="AJ547" s="1">
        <f t="shared" si="192"/>
        <v>1</v>
      </c>
      <c r="AL547" s="29">
        <f t="shared" si="193"/>
        <v>1.2020530669178133</v>
      </c>
      <c r="AM547" s="29">
        <f t="shared" si="193"/>
        <v>1.2120731713895874</v>
      </c>
      <c r="AN547" s="29">
        <f t="shared" si="193"/>
        <v>1.1989142297788529</v>
      </c>
    </row>
    <row r="548" spans="2:40" x14ac:dyDescent="0.25">
      <c r="B548" s="12">
        <f t="shared" si="194"/>
        <v>100</v>
      </c>
      <c r="C548" s="15">
        <v>40.179877401674567</v>
      </c>
      <c r="D548" s="16">
        <v>36.213627435311253</v>
      </c>
      <c r="E548" s="16">
        <v>38.20792934200329</v>
      </c>
      <c r="F548" s="15">
        <v>26.689583333333339</v>
      </c>
      <c r="G548" s="16">
        <v>32.061000000000007</v>
      </c>
      <c r="H548" s="16">
        <v>37.005749999999999</v>
      </c>
      <c r="I548" s="15">
        <v>0.53366666666666651</v>
      </c>
      <c r="J548" s="16">
        <v>0.61479166666666651</v>
      </c>
      <c r="K548" s="16">
        <v>0.67395833333333299</v>
      </c>
      <c r="L548" s="15">
        <v>0.24554916666666657</v>
      </c>
      <c r="M548" s="16">
        <v>0.29601833333333355</v>
      </c>
      <c r="N548" s="17">
        <v>0.34309916666666673</v>
      </c>
      <c r="O548" s="15">
        <v>0.76258553776302485</v>
      </c>
      <c r="P548" s="16">
        <v>0.76547221089075557</v>
      </c>
      <c r="Q548" s="17">
        <v>0.77626009710072885</v>
      </c>
      <c r="R548" s="1">
        <v>0.75282906021446738</v>
      </c>
      <c r="S548" s="1">
        <v>0.75562707828401487</v>
      </c>
      <c r="T548" s="1">
        <v>0.76557651351857203</v>
      </c>
      <c r="AD548" s="35">
        <f t="shared" si="195"/>
        <v>27.332608280098935</v>
      </c>
      <c r="AE548" s="35">
        <f t="shared" si="196"/>
        <v>25.686703622797644</v>
      </c>
      <c r="AF548" s="35">
        <f t="shared" si="197"/>
        <v>26.224195707052147</v>
      </c>
      <c r="AH548" s="1">
        <f t="shared" si="192"/>
        <v>1</v>
      </c>
      <c r="AI548" s="1">
        <f t="shared" si="192"/>
        <v>1</v>
      </c>
      <c r="AJ548" s="1">
        <f t="shared" si="192"/>
        <v>1</v>
      </c>
      <c r="AL548" s="29">
        <f t="shared" si="193"/>
        <v>1.4700345093274476</v>
      </c>
      <c r="AM548" s="29">
        <f t="shared" si="193"/>
        <v>1.409819958492871</v>
      </c>
      <c r="AN548" s="29">
        <f t="shared" si="193"/>
        <v>1.4569723994138934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hidden="1" outlineLevel="1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hidden="1" outlineLevel="1" x14ac:dyDescent="0.25">
      <c r="B552" s="12">
        <f>B546</f>
        <v>20</v>
      </c>
      <c r="C552" s="15">
        <v>32.980270146845939</v>
      </c>
      <c r="D552" s="16">
        <v>28.878704846660526</v>
      </c>
      <c r="E552" s="16">
        <v>26.319279395793021</v>
      </c>
      <c r="F552" s="15">
        <v>3.1345000000000001</v>
      </c>
      <c r="G552" s="16">
        <v>3.3050000000000002</v>
      </c>
      <c r="H552" s="16">
        <v>3.5750000000000002</v>
      </c>
      <c r="I552" s="15">
        <v>0.44362499999999999</v>
      </c>
      <c r="J552" s="16">
        <v>0.50775000000000003</v>
      </c>
      <c r="K552" s="16">
        <v>0.57050000000000001</v>
      </c>
      <c r="L552" s="15">
        <v>6.7999999999999713E-2</v>
      </c>
      <c r="M552" s="16">
        <v>6.3699999999999743E-2</v>
      </c>
      <c r="N552" s="17">
        <v>6.4649999999999722E-2</v>
      </c>
      <c r="O552" s="15">
        <v>0.24795367965368006</v>
      </c>
      <c r="P552" s="16">
        <v>0.23119731102231111</v>
      </c>
      <c r="Q552" s="17">
        <v>0.22494514790764783</v>
      </c>
      <c r="R552" s="1">
        <v>0.22629978354978392</v>
      </c>
      <c r="S552" s="1">
        <v>0.21029675879675888</v>
      </c>
      <c r="T552" s="1">
        <v>0.20123695887445878</v>
      </c>
    </row>
    <row r="553" spans="2:40" hidden="1" outlineLevel="1" x14ac:dyDescent="0.25">
      <c r="B553" s="12">
        <f t="shared" ref="B553:B554" si="198">B547</f>
        <v>40</v>
      </c>
      <c r="C553" s="15">
        <v>30.832710371325543</v>
      </c>
      <c r="D553" s="16">
        <v>27.554877944413516</v>
      </c>
      <c r="E553" s="16">
        <v>30.296929796777285</v>
      </c>
      <c r="F553" s="15">
        <v>4.0679999999999996</v>
      </c>
      <c r="G553" s="16">
        <v>4.12</v>
      </c>
      <c r="H553" s="16">
        <v>4.2489999999999997</v>
      </c>
      <c r="I553" s="15">
        <v>0.41387499999999999</v>
      </c>
      <c r="J553" s="16">
        <v>0.481875</v>
      </c>
      <c r="K553" s="16">
        <v>0.54162500000000002</v>
      </c>
      <c r="L553" s="15">
        <v>6.0312499999999748E-2</v>
      </c>
      <c r="M553" s="16">
        <v>5.4812499999999757E-2</v>
      </c>
      <c r="N553" s="17">
        <v>5.2062499999999706E-2</v>
      </c>
      <c r="O553" s="15">
        <v>0.37966007165078408</v>
      </c>
      <c r="P553" s="16">
        <v>0.3494432539682531</v>
      </c>
      <c r="Q553" s="17">
        <v>0.32334717227217158</v>
      </c>
      <c r="R553" s="1">
        <v>0.36490196162000754</v>
      </c>
      <c r="S553" s="1">
        <v>0.33460713175713114</v>
      </c>
      <c r="T553" s="1">
        <v>0.30887275086025034</v>
      </c>
    </row>
    <row r="554" spans="2:40" hidden="1" outlineLevel="1" x14ac:dyDescent="0.25">
      <c r="B554" s="12">
        <f t="shared" si="198"/>
        <v>100</v>
      </c>
      <c r="C554" s="15">
        <v>34.820394842807112</v>
      </c>
      <c r="D554" s="16">
        <v>30.657689645695413</v>
      </c>
      <c r="E554" s="16">
        <v>30.99548718857012</v>
      </c>
      <c r="F554" s="15">
        <v>7.8120000000000003</v>
      </c>
      <c r="G554" s="16">
        <v>6.2945000000000002</v>
      </c>
      <c r="H554" s="16">
        <v>5.9095000000000004</v>
      </c>
      <c r="I554" s="15">
        <v>0.40100000000000002</v>
      </c>
      <c r="J554" s="16">
        <v>0.44687500000000002</v>
      </c>
      <c r="K554" s="16">
        <v>0.488875</v>
      </c>
      <c r="L554" s="15">
        <v>6.20800000000001E-2</v>
      </c>
      <c r="M554" s="16">
        <v>4.5070000000000075E-2</v>
      </c>
      <c r="N554" s="17">
        <v>3.9540000000000103E-2</v>
      </c>
      <c r="O554" s="15">
        <v>0.60174928144354911</v>
      </c>
      <c r="P554" s="16">
        <v>0.53924698766766144</v>
      </c>
      <c r="Q554" s="17">
        <v>0.50913663897922457</v>
      </c>
      <c r="R554" s="1">
        <v>0.5918710673199109</v>
      </c>
      <c r="S554" s="1">
        <v>0.531101428965845</v>
      </c>
      <c r="T554" s="1">
        <v>0.49744551331567249</v>
      </c>
    </row>
    <row r="555" spans="2:40" hidden="1" outlineLevel="1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hidden="1" outlineLevel="1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hidden="1" outlineLevel="1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hidden="1" outlineLevel="1" x14ac:dyDescent="0.25">
      <c r="B558" s="12">
        <f>B552</f>
        <v>20</v>
      </c>
      <c r="C558" s="15">
        <v>32.753386777513803</v>
      </c>
      <c r="D558" s="16">
        <v>29.194077405016436</v>
      </c>
      <c r="E558" s="16">
        <v>26.614150655524245</v>
      </c>
      <c r="F558" s="15">
        <v>3.8374999999999999</v>
      </c>
      <c r="G558" s="16">
        <v>4.4935</v>
      </c>
      <c r="H558" s="16">
        <v>5.1849999999999996</v>
      </c>
      <c r="I558" s="15">
        <v>0.47399999999999998</v>
      </c>
      <c r="J558" s="16">
        <v>0.55925000000000002</v>
      </c>
      <c r="K558" s="16">
        <v>0.62787499999999996</v>
      </c>
      <c r="L558" s="15">
        <v>9.7074999999999453E-2</v>
      </c>
      <c r="M558" s="16">
        <v>0.11282499999999955</v>
      </c>
      <c r="N558" s="17">
        <v>0.13367499999999968</v>
      </c>
      <c r="O558" s="15">
        <v>0.32254399775061471</v>
      </c>
      <c r="P558" s="16">
        <v>0.34968351023975958</v>
      </c>
      <c r="Q558" s="17">
        <v>0.37653656343656217</v>
      </c>
      <c r="R558" s="1">
        <v>0.29853084264591573</v>
      </c>
      <c r="S558" s="1">
        <v>0.32334952686202634</v>
      </c>
      <c r="T558" s="1">
        <v>0.34791264985014886</v>
      </c>
    </row>
    <row r="559" spans="2:40" hidden="1" outlineLevel="1" x14ac:dyDescent="0.25">
      <c r="B559" s="12">
        <f t="shared" ref="B559:B560" si="199">B553</f>
        <v>40</v>
      </c>
      <c r="C559" s="15">
        <v>32.999531574484969</v>
      </c>
      <c r="D559" s="16">
        <v>30.129875572868571</v>
      </c>
      <c r="E559" s="16">
        <v>34.676867150918333</v>
      </c>
      <c r="F559" s="15">
        <v>5.8654999999999999</v>
      </c>
      <c r="G559" s="16">
        <v>6.8404999999999996</v>
      </c>
      <c r="H559" s="16">
        <v>8.0470000000000006</v>
      </c>
      <c r="I559" s="15">
        <v>0.44950000000000001</v>
      </c>
      <c r="J559" s="16">
        <v>0.53800000000000003</v>
      </c>
      <c r="K559" s="16">
        <v>0.60899999999999999</v>
      </c>
      <c r="L559" s="15">
        <v>0.10168750000000008</v>
      </c>
      <c r="M559" s="16">
        <v>0.11721250000000001</v>
      </c>
      <c r="N559" s="17">
        <v>0.14027500000000004</v>
      </c>
      <c r="O559" s="15">
        <v>0.50436957703223551</v>
      </c>
      <c r="P559" s="16">
        <v>0.52821709914596093</v>
      </c>
      <c r="Q559" s="17">
        <v>0.56770375603864687</v>
      </c>
      <c r="R559" s="1">
        <v>0.48679173660531488</v>
      </c>
      <c r="S559" s="1">
        <v>0.50926763445716983</v>
      </c>
      <c r="T559" s="1">
        <v>0.54977752011800363</v>
      </c>
    </row>
    <row r="560" spans="2:40" hidden="1" outlineLevel="1" x14ac:dyDescent="0.25">
      <c r="B560" s="12">
        <f t="shared" si="199"/>
        <v>100</v>
      </c>
      <c r="C560" s="15">
        <v>42.353495810808539</v>
      </c>
      <c r="D560" s="16">
        <v>37.180570224336606</v>
      </c>
      <c r="E560" s="16">
        <v>37.638581568588869</v>
      </c>
      <c r="F560" s="15">
        <v>16.096</v>
      </c>
      <c r="G560" s="16">
        <v>14.926</v>
      </c>
      <c r="H560" s="16">
        <v>17.273499999999999</v>
      </c>
      <c r="I560" s="15">
        <v>0.46862500000000001</v>
      </c>
      <c r="J560" s="16">
        <v>0.51737500000000003</v>
      </c>
      <c r="K560" s="16">
        <v>0.580125</v>
      </c>
      <c r="L560" s="15">
        <v>0.14221500000000012</v>
      </c>
      <c r="M560" s="16">
        <v>0.12856499999999982</v>
      </c>
      <c r="N560" s="17">
        <v>0.14953000000000011</v>
      </c>
      <c r="O560" s="15">
        <v>0.73173349679976563</v>
      </c>
      <c r="P560" s="16">
        <v>0.74217797459763168</v>
      </c>
      <c r="Q560" s="17">
        <v>0.77294929829098868</v>
      </c>
      <c r="R560" s="1">
        <v>0.72191745867746349</v>
      </c>
      <c r="S560" s="1">
        <v>0.73198570544203267</v>
      </c>
      <c r="T560" s="1">
        <v>0.76268902340146383</v>
      </c>
    </row>
    <row r="561" spans="2:20" hidden="1" outlineLevel="1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hidden="1" outlineLevel="1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hidden="1" outlineLevel="1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hidden="1" outlineLevel="1" x14ac:dyDescent="0.25">
      <c r="B564" s="12">
        <f>B558</f>
        <v>20</v>
      </c>
      <c r="C564" s="15">
        <v>34.988579023503185</v>
      </c>
      <c r="D564" s="16">
        <v>32.900523583742881</v>
      </c>
      <c r="E564" s="16">
        <v>30.36827293934082</v>
      </c>
      <c r="F564" s="15">
        <v>5.4494999999999996</v>
      </c>
      <c r="G564" s="16">
        <v>6.9080000000000004</v>
      </c>
      <c r="H564" s="16">
        <v>8.2710000000000008</v>
      </c>
      <c r="I564" s="15">
        <v>0.52862500000000001</v>
      </c>
      <c r="J564" s="16">
        <v>0.63849999999999996</v>
      </c>
      <c r="K564" s="16">
        <v>0.71187500000000004</v>
      </c>
      <c r="L564" s="15">
        <v>0.16675000000000006</v>
      </c>
      <c r="M564" s="16">
        <v>0.21770000000000017</v>
      </c>
      <c r="N564" s="17">
        <v>0.27117500000000005</v>
      </c>
      <c r="O564" s="15">
        <v>0.44817231404216629</v>
      </c>
      <c r="P564" s="16">
        <v>0.49610683224584112</v>
      </c>
      <c r="Q564" s="17">
        <v>0.54087768359091937</v>
      </c>
      <c r="R564" s="1">
        <v>0.4170664266203345</v>
      </c>
      <c r="S564" s="1">
        <v>0.46402927447939007</v>
      </c>
      <c r="T564" s="1">
        <v>0.50358940257369056</v>
      </c>
    </row>
    <row r="565" spans="2:20" hidden="1" outlineLevel="1" x14ac:dyDescent="0.25">
      <c r="B565" s="12">
        <f t="shared" ref="B565:B566" si="200">B559</f>
        <v>40</v>
      </c>
      <c r="C565" s="15">
        <v>38.194001497146488</v>
      </c>
      <c r="D565" s="16">
        <v>36.927243592173966</v>
      </c>
      <c r="E565" s="16">
        <v>43.940822342043717</v>
      </c>
      <c r="F565" s="15">
        <v>10.48</v>
      </c>
      <c r="G565" s="16">
        <v>13.6915</v>
      </c>
      <c r="H565" s="16">
        <v>16.8535</v>
      </c>
      <c r="I565" s="15">
        <v>0.52537500000000004</v>
      </c>
      <c r="J565" s="16">
        <v>0.64612499999999995</v>
      </c>
      <c r="K565" s="16">
        <v>0.72675000000000001</v>
      </c>
      <c r="L565" s="15">
        <v>0.20946249999999988</v>
      </c>
      <c r="M565" s="16">
        <v>0.27767499999999984</v>
      </c>
      <c r="N565" s="17">
        <v>0.34866249999999988</v>
      </c>
      <c r="O565" s="15">
        <v>0.65871494300465927</v>
      </c>
      <c r="P565" s="16">
        <v>0.70636544900477449</v>
      </c>
      <c r="Q565" s="17">
        <v>0.75043538151983347</v>
      </c>
      <c r="R565" s="1">
        <v>0.63845624821032465</v>
      </c>
      <c r="S565" s="1">
        <v>0.68563238047707509</v>
      </c>
      <c r="T565" s="1">
        <v>0.72795271674021622</v>
      </c>
    </row>
    <row r="566" spans="2:20" hidden="1" outlineLevel="1" x14ac:dyDescent="0.25">
      <c r="B566" s="12">
        <f t="shared" si="200"/>
        <v>100</v>
      </c>
      <c r="C566" s="15">
        <v>56.303864953895513</v>
      </c>
      <c r="D566" s="16">
        <v>56.926815018163282</v>
      </c>
      <c r="E566" s="16">
        <v>62.970701981065851</v>
      </c>
      <c r="F566" s="15">
        <v>41.688000000000002</v>
      </c>
      <c r="G566" s="16">
        <v>56.786999999999999</v>
      </c>
      <c r="H566" s="16">
        <v>68.53</v>
      </c>
      <c r="I566" s="15">
        <v>0.63537500000000002</v>
      </c>
      <c r="J566" s="16">
        <v>0.76724999999999999</v>
      </c>
      <c r="K566" s="16">
        <v>0.85262499999999997</v>
      </c>
      <c r="L566" s="15">
        <v>0.39146500000000001</v>
      </c>
      <c r="M566" s="16">
        <v>0.5371800000000001</v>
      </c>
      <c r="N566" s="17">
        <v>0.65119500000000019</v>
      </c>
      <c r="O566" s="15">
        <v>0.8684002189561022</v>
      </c>
      <c r="P566" s="16">
        <v>0.90702584003089537</v>
      </c>
      <c r="Q566" s="17">
        <v>0.92721680845927612</v>
      </c>
      <c r="R566" s="1">
        <v>0.85864973143714773</v>
      </c>
      <c r="S566" s="1">
        <v>0.89679793244085215</v>
      </c>
      <c r="T566" s="1">
        <v>0.91720403070180345</v>
      </c>
    </row>
    <row r="567" spans="2:20" hidden="1" outlineLevel="1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hidden="1" outlineLevel="1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hidden="1" outlineLevel="1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hidden="1" outlineLevel="1" x14ac:dyDescent="0.25">
      <c r="B570" s="12">
        <f>B564</f>
        <v>20</v>
      </c>
      <c r="C570" s="15">
        <v>40.991998064276252</v>
      </c>
      <c r="D570" s="16">
        <v>38.233049774589496</v>
      </c>
      <c r="E570" s="16">
        <v>37.786178552149629</v>
      </c>
      <c r="F570" s="15">
        <v>7.7130000000000001</v>
      </c>
      <c r="G570" s="16">
        <v>9.8215000000000003</v>
      </c>
      <c r="H570" s="16">
        <v>11.4635</v>
      </c>
      <c r="I570" s="15">
        <v>0.60224999999999995</v>
      </c>
      <c r="J570" s="16">
        <v>0.71399999999999997</v>
      </c>
      <c r="K570" s="16">
        <v>0.78100000000000003</v>
      </c>
      <c r="L570" s="15">
        <v>0.26519999999999994</v>
      </c>
      <c r="M570" s="16">
        <v>0.34827499999999989</v>
      </c>
      <c r="N570" s="17">
        <v>0.41697500000000026</v>
      </c>
      <c r="O570" s="15">
        <v>0.55505759971667501</v>
      </c>
      <c r="P570" s="16">
        <v>0.60716444223775878</v>
      </c>
      <c r="Q570" s="17">
        <v>0.64388041292213161</v>
      </c>
      <c r="R570" s="1">
        <v>0.5163671269605864</v>
      </c>
      <c r="S570" s="1">
        <v>0.56914641824249101</v>
      </c>
      <c r="T570" s="1">
        <v>0.60360448070161843</v>
      </c>
    </row>
    <row r="571" spans="2:20" hidden="1" outlineLevel="1" x14ac:dyDescent="0.25">
      <c r="B571" s="12">
        <f t="shared" ref="B571:B572" si="201">B565</f>
        <v>40</v>
      </c>
      <c r="C571" s="15">
        <v>47.588081858974313</v>
      </c>
      <c r="D571" s="16">
        <v>48.487250714851342</v>
      </c>
      <c r="E571" s="16">
        <v>60.114865507200477</v>
      </c>
      <c r="F571" s="15">
        <v>18.383500000000002</v>
      </c>
      <c r="G571" s="16">
        <v>23.611499999999999</v>
      </c>
      <c r="H571" s="16">
        <v>27.948499999999999</v>
      </c>
      <c r="I571" s="15">
        <v>0.65787499999999999</v>
      </c>
      <c r="J571" s="16">
        <v>0.78037500000000004</v>
      </c>
      <c r="K571" s="16">
        <v>0.84962499999999996</v>
      </c>
      <c r="L571" s="15">
        <v>0.39379999999999987</v>
      </c>
      <c r="M571" s="16">
        <v>0.51225000000000009</v>
      </c>
      <c r="N571" s="17">
        <v>0.61375000000000002</v>
      </c>
      <c r="O571" s="15">
        <v>0.76875461558279379</v>
      </c>
      <c r="P571" s="16">
        <v>0.81094004211688797</v>
      </c>
      <c r="Q571" s="17">
        <v>0.83833697397344387</v>
      </c>
      <c r="R571" s="1">
        <v>0.7466090071312933</v>
      </c>
      <c r="S571" s="1">
        <v>0.78770840198865655</v>
      </c>
      <c r="T571" s="1">
        <v>0.81430908193659168</v>
      </c>
    </row>
    <row r="572" spans="2:20" hidden="1" outlineLevel="1" x14ac:dyDescent="0.25">
      <c r="B572" s="12">
        <f t="shared" si="201"/>
        <v>100</v>
      </c>
      <c r="C572" s="15">
        <v>66.215085937055562</v>
      </c>
      <c r="D572" s="16">
        <v>65.738485121147832</v>
      </c>
      <c r="E572" s="16">
        <v>69.367188806507897</v>
      </c>
      <c r="F572" s="15">
        <v>67.975499999999997</v>
      </c>
      <c r="G572" s="16">
        <v>81.066500000000005</v>
      </c>
      <c r="H572" s="16">
        <v>83.599500000000006</v>
      </c>
      <c r="I572" s="15">
        <v>0.79837499999999995</v>
      </c>
      <c r="J572" s="16">
        <v>0.89812499999999995</v>
      </c>
      <c r="K572" s="16">
        <v>0.916875</v>
      </c>
      <c r="L572" s="15">
        <v>0.64781999999999784</v>
      </c>
      <c r="M572" s="16">
        <v>0.77473999999999688</v>
      </c>
      <c r="N572" s="17">
        <v>0.79931999999999614</v>
      </c>
      <c r="O572" s="15">
        <v>0.92909839160748486</v>
      </c>
      <c r="P572" s="16">
        <v>0.94239669486907751</v>
      </c>
      <c r="Q572" s="17">
        <v>0.94464815335237495</v>
      </c>
      <c r="R572" s="1">
        <v>0.91916896412718319</v>
      </c>
      <c r="S572" s="1">
        <v>0.93248721188370154</v>
      </c>
      <c r="T572" s="1">
        <v>0.934803289918262</v>
      </c>
    </row>
    <row r="573" spans="2:20" hidden="1" outlineLevel="1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hidden="1" outlineLevel="1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hidden="1" outlineLevel="1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hidden="1" outlineLevel="1" x14ac:dyDescent="0.25">
      <c r="B576" s="12">
        <f>B570</f>
        <v>20</v>
      </c>
      <c r="C576" s="15">
        <v>46.670869979320024</v>
      </c>
      <c r="D576" s="16">
        <v>45.610878268268422</v>
      </c>
      <c r="E576" s="16">
        <v>45.556396362925724</v>
      </c>
      <c r="F576" s="15">
        <v>10.1875</v>
      </c>
      <c r="G576" s="16">
        <v>12.6015</v>
      </c>
      <c r="H576" s="16">
        <v>14.032500000000001</v>
      </c>
      <c r="I576" s="15">
        <v>0.67637499999999995</v>
      </c>
      <c r="J576" s="16">
        <v>0.78437500000000004</v>
      </c>
      <c r="K576" s="16">
        <v>0.83074999999999999</v>
      </c>
      <c r="L576" s="15">
        <v>0.37409999999999966</v>
      </c>
      <c r="M576" s="16">
        <v>0.47320000000000001</v>
      </c>
      <c r="N576" s="17">
        <v>0.53547499999999948</v>
      </c>
      <c r="O576" s="15">
        <v>0.63270984057437252</v>
      </c>
      <c r="P576" s="16">
        <v>0.67157628200188246</v>
      </c>
      <c r="Q576" s="17">
        <v>0.6987088542992953</v>
      </c>
      <c r="R576" s="1">
        <v>0.58961271108277713</v>
      </c>
      <c r="S576" s="1">
        <v>0.62903042655229247</v>
      </c>
      <c r="T576" s="1">
        <v>0.65449635306214271</v>
      </c>
    </row>
    <row r="577" spans="2:40" hidden="1" outlineLevel="1" x14ac:dyDescent="0.25">
      <c r="B577" s="12">
        <f t="shared" ref="B577:B578" si="202">B571</f>
        <v>40</v>
      </c>
      <c r="C577" s="15">
        <v>60.790585971847904</v>
      </c>
      <c r="D577" s="16">
        <v>63.299050731385698</v>
      </c>
      <c r="E577" s="16">
        <v>78.427686357138583</v>
      </c>
      <c r="F577" s="15">
        <v>27.741</v>
      </c>
      <c r="G577" s="16">
        <v>31.944500000000001</v>
      </c>
      <c r="H577" s="16">
        <v>35.087000000000003</v>
      </c>
      <c r="I577" s="15">
        <v>0.81087500000000001</v>
      </c>
      <c r="J577" s="16">
        <v>0.89049999999999996</v>
      </c>
      <c r="K577" s="16">
        <v>0.93374999999999997</v>
      </c>
      <c r="L577" s="15">
        <v>0.61243750000000019</v>
      </c>
      <c r="M577" s="16">
        <v>0.70956250000000021</v>
      </c>
      <c r="N577" s="17">
        <v>0.78379999999999994</v>
      </c>
      <c r="O577" s="15">
        <v>0.8349206894526735</v>
      </c>
      <c r="P577" s="16">
        <v>0.85576799860372399</v>
      </c>
      <c r="Q577" s="17">
        <v>0.86688606368832888</v>
      </c>
      <c r="R577" s="1">
        <v>0.81178919273948669</v>
      </c>
      <c r="S577" s="1">
        <v>0.83161767493616823</v>
      </c>
      <c r="T577" s="1">
        <v>0.84273896956124938</v>
      </c>
    </row>
    <row r="578" spans="2:40" hidden="1" outlineLevel="1" x14ac:dyDescent="0.25">
      <c r="B578" s="12">
        <f t="shared" si="202"/>
        <v>100</v>
      </c>
      <c r="C578" s="15">
        <v>69.052880816879451</v>
      </c>
      <c r="D578" s="16">
        <v>67.086165704634126</v>
      </c>
      <c r="E578" s="16">
        <v>68.44211959028425</v>
      </c>
      <c r="F578" s="15">
        <v>77.236000000000004</v>
      </c>
      <c r="G578" s="16">
        <v>80.733500000000006</v>
      </c>
      <c r="H578" s="16">
        <v>80.974500000000006</v>
      </c>
      <c r="I578" s="15">
        <v>0.85950000000000004</v>
      </c>
      <c r="J578" s="16">
        <v>0.89</v>
      </c>
      <c r="K578" s="16">
        <v>0.90387499999999998</v>
      </c>
      <c r="L578" s="15">
        <v>0.73797999999999819</v>
      </c>
      <c r="M578" s="16">
        <v>0.77173499999999673</v>
      </c>
      <c r="N578" s="17">
        <v>0.77358999999999623</v>
      </c>
      <c r="O578" s="15">
        <v>0.94206509670286909</v>
      </c>
      <c r="P578" s="16">
        <v>0.94394424433337398</v>
      </c>
      <c r="Q578" s="17">
        <v>0.94361898390519816</v>
      </c>
      <c r="R578" s="1">
        <v>0.93246691516349323</v>
      </c>
      <c r="S578" s="1">
        <v>0.93403482056601062</v>
      </c>
      <c r="T578" s="1">
        <v>0.93365943788648209</v>
      </c>
    </row>
    <row r="579" spans="2:40" hidden="1" outlineLevel="1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hidden="1" outlineLevel="1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hidden="1" outlineLevel="1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hidden="1" outlineLevel="1" x14ac:dyDescent="0.25">
      <c r="B582" s="12">
        <f>B576</f>
        <v>20</v>
      </c>
      <c r="C582" s="15">
        <v>53.016203952639465</v>
      </c>
      <c r="D582" s="16">
        <v>54.455622292172627</v>
      </c>
      <c r="E582" s="16">
        <v>55.081780144109061</v>
      </c>
      <c r="F582" s="15">
        <v>12.536</v>
      </c>
      <c r="G582" s="16">
        <v>14.808999999999999</v>
      </c>
      <c r="H582" s="16">
        <v>16.042000000000002</v>
      </c>
      <c r="I582" s="15">
        <v>0.75</v>
      </c>
      <c r="J582" s="16">
        <v>0.84087500000000004</v>
      </c>
      <c r="K582" s="16">
        <v>0.87537500000000001</v>
      </c>
      <c r="L582" s="15">
        <v>0.47680000000000006</v>
      </c>
      <c r="M582" s="16">
        <v>0.57227499999999987</v>
      </c>
      <c r="N582" s="17">
        <v>0.62702499999999917</v>
      </c>
      <c r="O582" s="15">
        <v>0.68062664288111296</v>
      </c>
      <c r="P582" s="16">
        <v>0.7105451566171187</v>
      </c>
      <c r="Q582" s="17">
        <v>0.72876219052275615</v>
      </c>
      <c r="R582" s="1">
        <v>0.63637344384201977</v>
      </c>
      <c r="S582" s="1">
        <v>0.66578179530308013</v>
      </c>
      <c r="T582" s="1">
        <v>0.68314627095041214</v>
      </c>
    </row>
    <row r="583" spans="2:40" hidden="1" outlineLevel="1" x14ac:dyDescent="0.25">
      <c r="B583" s="12">
        <f t="shared" ref="B583:B584" si="203">B577</f>
        <v>40</v>
      </c>
      <c r="C583" s="15">
        <v>72.683395909006634</v>
      </c>
      <c r="D583" s="16">
        <v>75.215799800850192</v>
      </c>
      <c r="E583" s="16">
        <v>89.025040893023856</v>
      </c>
      <c r="F583" s="15">
        <v>33.798000000000002</v>
      </c>
      <c r="G583" s="16">
        <v>36.564999999999998</v>
      </c>
      <c r="H583" s="16">
        <v>37.762999999999998</v>
      </c>
      <c r="I583" s="15">
        <v>0.90312499999999996</v>
      </c>
      <c r="J583" s="16">
        <v>0.94862500000000005</v>
      </c>
      <c r="K583" s="16">
        <v>0.96850000000000003</v>
      </c>
      <c r="L583" s="15">
        <v>0.75463750000000029</v>
      </c>
      <c r="M583" s="16">
        <v>0.81926250000000156</v>
      </c>
      <c r="N583" s="17">
        <v>0.84722500000000056</v>
      </c>
      <c r="O583" s="15">
        <v>0.86243275208983849</v>
      </c>
      <c r="P583" s="16">
        <v>0.8710745920593671</v>
      </c>
      <c r="Q583" s="17">
        <v>0.87384873490434889</v>
      </c>
      <c r="R583" s="1">
        <v>0.83846827386089173</v>
      </c>
      <c r="S583" s="1">
        <v>0.84672742534989931</v>
      </c>
      <c r="T583" s="1">
        <v>0.84964332229359452</v>
      </c>
    </row>
    <row r="584" spans="2:40" hidden="1" outlineLevel="1" x14ac:dyDescent="0.25">
      <c r="B584" s="12">
        <f t="shared" si="203"/>
        <v>100</v>
      </c>
      <c r="C584" s="15">
        <v>68.567861152442703</v>
      </c>
      <c r="D584" s="16">
        <v>67.376614971784392</v>
      </c>
      <c r="E584" s="16">
        <v>68.720852911397117</v>
      </c>
      <c r="F584" s="15">
        <v>77.117999999999995</v>
      </c>
      <c r="G584" s="16">
        <v>77.972499999999997</v>
      </c>
      <c r="H584" s="16">
        <v>78.069999999999993</v>
      </c>
      <c r="I584" s="15">
        <v>0.84862499999999996</v>
      </c>
      <c r="J584" s="16">
        <v>0.87824999999999998</v>
      </c>
      <c r="K584" s="16">
        <v>0.89112499999999994</v>
      </c>
      <c r="L584" s="15">
        <v>0.73723500000000086</v>
      </c>
      <c r="M584" s="16">
        <v>0.74459500000000056</v>
      </c>
      <c r="N584" s="17">
        <v>0.74505500000000091</v>
      </c>
      <c r="O584" s="15">
        <v>0.94351521754713397</v>
      </c>
      <c r="P584" s="16">
        <v>0.94275301046985127</v>
      </c>
      <c r="Q584" s="17">
        <v>0.94220455124511382</v>
      </c>
      <c r="R584" s="1">
        <v>0.93358631541786263</v>
      </c>
      <c r="S584" s="1">
        <v>0.93297847909947496</v>
      </c>
      <c r="T584" s="1">
        <v>0.93241597651730423</v>
      </c>
    </row>
    <row r="585" spans="2:40" hidden="1" outlineLevel="1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hidden="1" outlineLevel="1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collapsed="1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35.632452490500633</v>
      </c>
      <c r="D588" s="16">
        <v>33.122054605659372</v>
      </c>
      <c r="E588" s="16">
        <v>31.843392458625473</v>
      </c>
      <c r="F588" s="15">
        <v>7.1429999999999962</v>
      </c>
      <c r="G588" s="16">
        <v>8.6564166666666651</v>
      </c>
      <c r="H588" s="16">
        <v>9.7614999999999963</v>
      </c>
      <c r="I588" s="15">
        <v>0.5791458333333338</v>
      </c>
      <c r="J588" s="16">
        <v>0.67412499999999931</v>
      </c>
      <c r="K588" s="16">
        <v>0.73289583333333341</v>
      </c>
      <c r="L588" s="15">
        <v>0.24132083333333348</v>
      </c>
      <c r="M588" s="16">
        <v>0.29799583333333318</v>
      </c>
      <c r="N588" s="17">
        <v>0.34149583333333305</v>
      </c>
      <c r="O588" s="15">
        <v>0.48117734576977039</v>
      </c>
      <c r="P588" s="16">
        <v>0.51104558906077868</v>
      </c>
      <c r="Q588" s="17">
        <v>0.53561847544655183</v>
      </c>
      <c r="R588" s="1">
        <v>0.44737505578356934</v>
      </c>
      <c r="S588" s="1">
        <v>0.47693903337267307</v>
      </c>
      <c r="T588" s="1">
        <v>0.49899768600207822</v>
      </c>
      <c r="AD588" s="35">
        <f>C168</f>
        <v>29.242094721993801</v>
      </c>
      <c r="AE588" s="35">
        <f t="shared" ref="AE588:AF588" si="204">D168</f>
        <v>26.364124837973321</v>
      </c>
      <c r="AF588" s="35">
        <f t="shared" si="204"/>
        <v>24.979643414693204</v>
      </c>
      <c r="AH588" s="1">
        <f t="shared" ref="AH588:AJ590" si="205">IF(AD588&lt;C588,1,0)</f>
        <v>1</v>
      </c>
      <c r="AI588" s="1">
        <f t="shared" si="205"/>
        <v>1</v>
      </c>
      <c r="AJ588" s="1">
        <f t="shared" si="205"/>
        <v>1</v>
      </c>
      <c r="AL588" s="29">
        <f t="shared" ref="AL588:AN590" si="206">C588/AD588</f>
        <v>1.2185328318391795</v>
      </c>
      <c r="AM588" s="29">
        <f t="shared" si="206"/>
        <v>1.2563305176719666</v>
      </c>
      <c r="AN588" s="29">
        <f t="shared" si="206"/>
        <v>1.2747736999277965</v>
      </c>
    </row>
    <row r="589" spans="2:40" x14ac:dyDescent="0.25">
      <c r="B589" s="12">
        <f t="shared" ref="B589:B590" si="207">B583</f>
        <v>40</v>
      </c>
      <c r="C589" s="15">
        <v>38.468754204644647</v>
      </c>
      <c r="D589" s="16">
        <v>38.442819451642237</v>
      </c>
      <c r="E589" s="16">
        <v>46.561000352993645</v>
      </c>
      <c r="F589" s="15">
        <v>16.722666666666679</v>
      </c>
      <c r="G589" s="16">
        <v>19.462166666666658</v>
      </c>
      <c r="H589" s="16">
        <v>21.657999999999987</v>
      </c>
      <c r="I589" s="15">
        <v>0.6267708333333335</v>
      </c>
      <c r="J589" s="16">
        <v>0.71424999999999972</v>
      </c>
      <c r="K589" s="16">
        <v>0.77154166666666635</v>
      </c>
      <c r="L589" s="15">
        <v>0.35538958333333287</v>
      </c>
      <c r="M589" s="16">
        <v>0.41512916666666677</v>
      </c>
      <c r="N589" s="17">
        <v>0.46429583333333296</v>
      </c>
      <c r="O589" s="15">
        <v>0.66814210813549701</v>
      </c>
      <c r="P589" s="16">
        <v>0.68696807248316072</v>
      </c>
      <c r="Q589" s="17">
        <v>0.70342634706612805</v>
      </c>
      <c r="R589" s="1">
        <v>0.64783607002788635</v>
      </c>
      <c r="S589" s="1">
        <v>0.66592677482768248</v>
      </c>
      <c r="T589" s="1">
        <v>0.68221572691831722</v>
      </c>
      <c r="AD589" s="35">
        <f t="shared" ref="AD589:AD590" si="208">C169</f>
        <v>27.325040430779261</v>
      </c>
      <c r="AE589" s="35">
        <f t="shared" ref="AE589:AE590" si="209">D169</f>
        <v>25.161157759447747</v>
      </c>
      <c r="AF589" s="35">
        <f t="shared" ref="AF589:AF590" si="210">E169</f>
        <v>30.627943943955149</v>
      </c>
      <c r="AH589" s="1">
        <f t="shared" si="205"/>
        <v>1</v>
      </c>
      <c r="AI589" s="1">
        <f t="shared" si="205"/>
        <v>1</v>
      </c>
      <c r="AJ589" s="1">
        <f t="shared" si="205"/>
        <v>1</v>
      </c>
      <c r="AL589" s="29">
        <f t="shared" si="206"/>
        <v>1.4078205776893553</v>
      </c>
      <c r="AM589" s="29">
        <f t="shared" si="206"/>
        <v>1.5278636944759574</v>
      </c>
      <c r="AN589" s="29">
        <f t="shared" si="206"/>
        <v>1.5202130589697356</v>
      </c>
    </row>
    <row r="590" spans="2:40" x14ac:dyDescent="0.25">
      <c r="B590" s="12">
        <f t="shared" si="207"/>
        <v>100</v>
      </c>
      <c r="C590" s="15">
        <v>46.084977753082029</v>
      </c>
      <c r="D590" s="16">
        <v>43.525751457468466</v>
      </c>
      <c r="E590" s="16">
        <v>45.793422679761278</v>
      </c>
      <c r="F590" s="15">
        <v>47.987583333333333</v>
      </c>
      <c r="G590" s="16">
        <v>52.963333333333338</v>
      </c>
      <c r="H590" s="16">
        <v>55.726166666666657</v>
      </c>
      <c r="I590" s="15">
        <v>0.66858333333333342</v>
      </c>
      <c r="J590" s="16">
        <v>0.73297916666666763</v>
      </c>
      <c r="K590" s="16">
        <v>0.77225000000000033</v>
      </c>
      <c r="L590" s="15">
        <v>0.45313250000000027</v>
      </c>
      <c r="M590" s="16">
        <v>0.5003141666666675</v>
      </c>
      <c r="N590" s="17">
        <v>0.52637166666666668</v>
      </c>
      <c r="O590" s="15">
        <v>0.8360936171761516</v>
      </c>
      <c r="P590" s="16">
        <v>0.83625745866141532</v>
      </c>
      <c r="Q590" s="17">
        <v>0.8399624057053624</v>
      </c>
      <c r="R590" s="1">
        <v>0.82627674202384382</v>
      </c>
      <c r="S590" s="1">
        <v>0.82656426306631992</v>
      </c>
      <c r="T590" s="1">
        <v>0.82970287862349756</v>
      </c>
      <c r="AD590" s="35">
        <f t="shared" si="208"/>
        <v>27.696201658190802</v>
      </c>
      <c r="AE590" s="35">
        <f t="shared" si="209"/>
        <v>26.79450052063509</v>
      </c>
      <c r="AF590" s="35">
        <f t="shared" si="210"/>
        <v>27.471868436055463</v>
      </c>
      <c r="AH590" s="1">
        <f t="shared" si="205"/>
        <v>1</v>
      </c>
      <c r="AI590" s="1">
        <f t="shared" si="205"/>
        <v>1</v>
      </c>
      <c r="AJ590" s="1">
        <f t="shared" si="205"/>
        <v>1</v>
      </c>
      <c r="AL590" s="29">
        <f t="shared" si="206"/>
        <v>1.66394577573611</v>
      </c>
      <c r="AM590" s="29">
        <f t="shared" si="206"/>
        <v>1.6244285436090975</v>
      </c>
      <c r="AN590" s="29">
        <f t="shared" si="206"/>
        <v>1.6669205731802241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32.206344647713522</v>
      </c>
      <c r="D594" s="16">
        <v>28.086525757087212</v>
      </c>
      <c r="E594" s="16">
        <v>25.632115980428196</v>
      </c>
      <c r="F594" s="15">
        <v>7.0434999999999999</v>
      </c>
      <c r="G594" s="16">
        <v>7.4720000000000004</v>
      </c>
      <c r="H594" s="16">
        <v>7.907</v>
      </c>
      <c r="I594" s="15">
        <v>0.78037500000000004</v>
      </c>
      <c r="J594" s="16">
        <v>0.84512500000000002</v>
      </c>
      <c r="K594" s="16">
        <v>0.89187499999999997</v>
      </c>
      <c r="L594" s="15">
        <v>0.19610000000000008</v>
      </c>
      <c r="M594" s="16">
        <v>0.2045750000000002</v>
      </c>
      <c r="N594" s="17">
        <v>0.2169750000000002</v>
      </c>
      <c r="O594" s="15">
        <v>0.40342925986552081</v>
      </c>
      <c r="P594" s="16">
        <v>0.40686383185957503</v>
      </c>
      <c r="Q594" s="17">
        <v>0.4103857482601681</v>
      </c>
      <c r="R594" s="1">
        <v>0.37141687825633185</v>
      </c>
      <c r="S594" s="1">
        <v>0.37432849578397182</v>
      </c>
      <c r="T594" s="1">
        <v>0.37939726843289157</v>
      </c>
      <c r="AD594" s="35"/>
      <c r="AE594" s="35"/>
      <c r="AF594" s="35"/>
    </row>
    <row r="595" spans="2:32" x14ac:dyDescent="0.25">
      <c r="B595" s="12">
        <f t="shared" ref="B595:B596" si="211">B589</f>
        <v>40</v>
      </c>
      <c r="C595" s="15">
        <v>30.044449680024261</v>
      </c>
      <c r="D595" s="16">
        <v>27.620834007592595</v>
      </c>
      <c r="E595" s="16">
        <v>30.409468314891328</v>
      </c>
      <c r="F595" s="15">
        <v>8.9875000000000007</v>
      </c>
      <c r="G595" s="16">
        <v>9.9015000000000004</v>
      </c>
      <c r="H595" s="16">
        <v>10.3805</v>
      </c>
      <c r="I595" s="15">
        <v>0.75475000000000003</v>
      </c>
      <c r="J595" s="16">
        <v>0.83850000000000002</v>
      </c>
      <c r="K595" s="16">
        <v>0.88824999999999998</v>
      </c>
      <c r="L595" s="15">
        <v>0.14921250000000022</v>
      </c>
      <c r="M595" s="16">
        <v>0.16368750000000024</v>
      </c>
      <c r="N595" s="17">
        <v>0.17068750000000016</v>
      </c>
      <c r="O595" s="15">
        <v>0.48485780230001579</v>
      </c>
      <c r="P595" s="16">
        <v>0.49839311863470259</v>
      </c>
      <c r="Q595" s="17">
        <v>0.50191754639388697</v>
      </c>
      <c r="R595" s="1">
        <v>0.46423110131884915</v>
      </c>
      <c r="S595" s="1">
        <v>0.47865049603943577</v>
      </c>
      <c r="T595" s="1">
        <v>0.4845582074262596</v>
      </c>
      <c r="AD595" s="35"/>
      <c r="AE595" s="35"/>
      <c r="AF595" s="35"/>
    </row>
    <row r="596" spans="2:32" x14ac:dyDescent="0.25">
      <c r="B596" s="12">
        <f t="shared" si="211"/>
        <v>100</v>
      </c>
      <c r="C596" s="15">
        <v>33.670896219543309</v>
      </c>
      <c r="D596" s="16">
        <v>30.472824718142565</v>
      </c>
      <c r="E596" s="16">
        <v>31.39250306071721</v>
      </c>
      <c r="F596" s="15">
        <v>11.9</v>
      </c>
      <c r="G596" s="16">
        <v>13.2745</v>
      </c>
      <c r="H596" s="16">
        <v>13.6275</v>
      </c>
      <c r="I596" s="15">
        <v>0.71274999999999999</v>
      </c>
      <c r="J596" s="16">
        <v>0.80387500000000001</v>
      </c>
      <c r="K596" s="16">
        <v>0.85575000000000001</v>
      </c>
      <c r="L596" s="15">
        <v>9.0490000000000029E-2</v>
      </c>
      <c r="M596" s="16">
        <v>0.10059000000000008</v>
      </c>
      <c r="N596" s="17">
        <v>0.10204500000000002</v>
      </c>
      <c r="O596" s="15">
        <v>0.56847159846547946</v>
      </c>
      <c r="P596" s="16">
        <v>0.59344028016492278</v>
      </c>
      <c r="Q596" s="17">
        <v>0.58702027193782091</v>
      </c>
      <c r="R596" s="1">
        <v>0.55433061314952969</v>
      </c>
      <c r="S596" s="1">
        <v>0.57982141027538669</v>
      </c>
      <c r="T596" s="1">
        <v>0.57530405760634629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hidden="1" outlineLevel="1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hidden="1" outlineLevel="1" x14ac:dyDescent="0.25">
      <c r="B600" s="12">
        <f>B594</f>
        <v>20</v>
      </c>
      <c r="C600" s="15">
        <v>32.121938786357738</v>
      </c>
      <c r="D600" s="16">
        <v>27.909319743387499</v>
      </c>
      <c r="E600" s="16">
        <v>25.15290825831358</v>
      </c>
      <c r="F600" s="15">
        <v>7.0434999999999999</v>
      </c>
      <c r="G600" s="16">
        <v>7.4720000000000004</v>
      </c>
      <c r="H600" s="16">
        <v>7.907</v>
      </c>
      <c r="I600" s="15">
        <v>0.78037500000000004</v>
      </c>
      <c r="J600" s="16">
        <v>0.84512500000000002</v>
      </c>
      <c r="K600" s="16">
        <v>0.89187499999999997</v>
      </c>
      <c r="L600" s="15">
        <v>0.19610000000000008</v>
      </c>
      <c r="M600" s="16">
        <v>0.2045750000000002</v>
      </c>
      <c r="N600" s="17">
        <v>0.2169750000000002</v>
      </c>
      <c r="O600" s="15">
        <v>0.40342925986552081</v>
      </c>
      <c r="P600" s="16">
        <v>0.40686383185957503</v>
      </c>
      <c r="Q600" s="17">
        <v>0.4103857482601681</v>
      </c>
      <c r="R600" s="1">
        <v>0.37141687825633185</v>
      </c>
      <c r="S600" s="1">
        <v>0.37432849578397182</v>
      </c>
      <c r="T600" s="1">
        <v>0.37939726843289157</v>
      </c>
    </row>
    <row r="601" spans="2:32" hidden="1" outlineLevel="1" x14ac:dyDescent="0.25">
      <c r="B601" s="12">
        <f t="shared" ref="B601:B602" si="212">B595</f>
        <v>40</v>
      </c>
      <c r="C601" s="15">
        <v>29.955054849664545</v>
      </c>
      <c r="D601" s="16">
        <v>27.282162006568914</v>
      </c>
      <c r="E601" s="16">
        <v>31.05436850774133</v>
      </c>
      <c r="F601" s="15">
        <v>8.9875000000000007</v>
      </c>
      <c r="G601" s="16">
        <v>9.9015000000000004</v>
      </c>
      <c r="H601" s="16">
        <v>10.3805</v>
      </c>
      <c r="I601" s="15">
        <v>0.75475000000000003</v>
      </c>
      <c r="J601" s="16">
        <v>0.83850000000000002</v>
      </c>
      <c r="K601" s="16">
        <v>0.88824999999999998</v>
      </c>
      <c r="L601" s="15">
        <v>0.14921250000000022</v>
      </c>
      <c r="M601" s="16">
        <v>0.16368750000000024</v>
      </c>
      <c r="N601" s="17">
        <v>0.17068750000000016</v>
      </c>
      <c r="O601" s="15">
        <v>0.48485780230001579</v>
      </c>
      <c r="P601" s="16">
        <v>0.49839311863470259</v>
      </c>
      <c r="Q601" s="17">
        <v>0.50191754639388697</v>
      </c>
      <c r="R601" s="1">
        <v>0.46423110131884915</v>
      </c>
      <c r="S601" s="1">
        <v>0.47865049603943577</v>
      </c>
      <c r="T601" s="1">
        <v>0.4845582074262596</v>
      </c>
    </row>
    <row r="602" spans="2:32" hidden="1" outlineLevel="1" x14ac:dyDescent="0.25">
      <c r="B602" s="12">
        <f t="shared" si="212"/>
        <v>100</v>
      </c>
      <c r="C602" s="15">
        <v>33.596972817858664</v>
      </c>
      <c r="D602" s="16">
        <v>30.727077831663053</v>
      </c>
      <c r="E602" s="16">
        <v>31.171292573681342</v>
      </c>
      <c r="F602" s="15">
        <v>11.9</v>
      </c>
      <c r="G602" s="16">
        <v>13.2745</v>
      </c>
      <c r="H602" s="16">
        <v>13.6275</v>
      </c>
      <c r="I602" s="15">
        <v>0.71274999999999999</v>
      </c>
      <c r="J602" s="16">
        <v>0.80387500000000001</v>
      </c>
      <c r="K602" s="16">
        <v>0.85575000000000001</v>
      </c>
      <c r="L602" s="15">
        <v>9.0490000000000029E-2</v>
      </c>
      <c r="M602" s="16">
        <v>0.10059000000000008</v>
      </c>
      <c r="N602" s="17">
        <v>0.10204500000000002</v>
      </c>
      <c r="O602" s="15">
        <v>0.56847159846547946</v>
      </c>
      <c r="P602" s="16">
        <v>0.59344028016492278</v>
      </c>
      <c r="Q602" s="17">
        <v>0.58702027193782091</v>
      </c>
      <c r="R602" s="1">
        <v>0.55433061314952969</v>
      </c>
      <c r="S602" s="1">
        <v>0.57982141027538669</v>
      </c>
      <c r="T602" s="1">
        <v>0.57530405760634629</v>
      </c>
    </row>
    <row r="603" spans="2:32" hidden="1" outlineLevel="1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hidden="1" outlineLevel="1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hidden="1" outlineLevel="1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hidden="1" outlineLevel="1" x14ac:dyDescent="0.25">
      <c r="B606" s="12">
        <f>B600</f>
        <v>20</v>
      </c>
      <c r="C606" s="15">
        <v>32.1441582192383</v>
      </c>
      <c r="D606" s="16">
        <v>28.09754980231973</v>
      </c>
      <c r="E606" s="16">
        <v>25.146833374360277</v>
      </c>
      <c r="F606" s="15">
        <v>7.0434999999999999</v>
      </c>
      <c r="G606" s="16">
        <v>7.4720000000000004</v>
      </c>
      <c r="H606" s="16">
        <v>7.907</v>
      </c>
      <c r="I606" s="15">
        <v>0.78037500000000004</v>
      </c>
      <c r="J606" s="16">
        <v>0.84512500000000002</v>
      </c>
      <c r="K606" s="16">
        <v>0.89187499999999997</v>
      </c>
      <c r="L606" s="15">
        <v>0.19610000000000008</v>
      </c>
      <c r="M606" s="16">
        <v>0.2045750000000002</v>
      </c>
      <c r="N606" s="17">
        <v>0.2169750000000002</v>
      </c>
      <c r="O606" s="15">
        <v>0.40342925986552081</v>
      </c>
      <c r="P606" s="16">
        <v>0.40686383185957503</v>
      </c>
      <c r="Q606" s="17">
        <v>0.4103857482601681</v>
      </c>
      <c r="R606" s="1">
        <v>0.37141687825633185</v>
      </c>
      <c r="S606" s="1">
        <v>0.37432849578397182</v>
      </c>
      <c r="T606" s="1">
        <v>0.37939726843289157</v>
      </c>
    </row>
    <row r="607" spans="2:32" hidden="1" outlineLevel="1" x14ac:dyDescent="0.25">
      <c r="B607" s="12">
        <f t="shared" ref="B607:B608" si="213">B601</f>
        <v>40</v>
      </c>
      <c r="C607" s="15">
        <v>30.095733815622232</v>
      </c>
      <c r="D607" s="16">
        <v>27.355044518862719</v>
      </c>
      <c r="E607" s="16">
        <v>32.085435229003991</v>
      </c>
      <c r="F607" s="15">
        <v>8.9875000000000007</v>
      </c>
      <c r="G607" s="16">
        <v>9.9015000000000004</v>
      </c>
      <c r="H607" s="16">
        <v>10.3805</v>
      </c>
      <c r="I607" s="15">
        <v>0.75475000000000003</v>
      </c>
      <c r="J607" s="16">
        <v>0.83850000000000002</v>
      </c>
      <c r="K607" s="16">
        <v>0.88824999999999998</v>
      </c>
      <c r="L607" s="15">
        <v>0.14921250000000022</v>
      </c>
      <c r="M607" s="16">
        <v>0.16368750000000024</v>
      </c>
      <c r="N607" s="17">
        <v>0.17068750000000016</v>
      </c>
      <c r="O607" s="15">
        <v>0.48485780230001579</v>
      </c>
      <c r="P607" s="16">
        <v>0.49839311863470259</v>
      </c>
      <c r="Q607" s="17">
        <v>0.50191754639388697</v>
      </c>
      <c r="R607" s="1">
        <v>0.46423110131884915</v>
      </c>
      <c r="S607" s="1">
        <v>0.47865049603943577</v>
      </c>
      <c r="T607" s="1">
        <v>0.4845582074262596</v>
      </c>
    </row>
    <row r="608" spans="2:32" hidden="1" outlineLevel="1" x14ac:dyDescent="0.25">
      <c r="B608" s="12">
        <f t="shared" si="213"/>
        <v>100</v>
      </c>
      <c r="C608" s="15">
        <v>33.848184774857593</v>
      </c>
      <c r="D608" s="16">
        <v>31.593037385143152</v>
      </c>
      <c r="E608" s="16">
        <v>31.530591598885202</v>
      </c>
      <c r="F608" s="15">
        <v>11.9</v>
      </c>
      <c r="G608" s="16">
        <v>13.2745</v>
      </c>
      <c r="H608" s="16">
        <v>13.6275</v>
      </c>
      <c r="I608" s="15">
        <v>0.71274999999999999</v>
      </c>
      <c r="J608" s="16">
        <v>0.80387500000000001</v>
      </c>
      <c r="K608" s="16">
        <v>0.85575000000000001</v>
      </c>
      <c r="L608" s="15">
        <v>9.0490000000000029E-2</v>
      </c>
      <c r="M608" s="16">
        <v>0.10059000000000008</v>
      </c>
      <c r="N608" s="17">
        <v>0.10204500000000002</v>
      </c>
      <c r="O608" s="15">
        <v>0.56847159846547946</v>
      </c>
      <c r="P608" s="16">
        <v>0.59344028016492278</v>
      </c>
      <c r="Q608" s="17">
        <v>0.58702027193782091</v>
      </c>
      <c r="R608" s="1">
        <v>0.55433061314952969</v>
      </c>
      <c r="S608" s="1">
        <v>0.57982141027538669</v>
      </c>
      <c r="T608" s="1">
        <v>0.57530405760634629</v>
      </c>
    </row>
    <row r="609" spans="2:20" hidden="1" outlineLevel="1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hidden="1" outlineLevel="1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hidden="1" outlineLevel="1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hidden="1" outlineLevel="1" x14ac:dyDescent="0.25">
      <c r="B612" s="12">
        <f>B606</f>
        <v>20</v>
      </c>
      <c r="C612" s="15">
        <v>32.255992273457515</v>
      </c>
      <c r="D612" s="16">
        <v>28.570505433044776</v>
      </c>
      <c r="E612" s="16">
        <v>25.597155710202436</v>
      </c>
      <c r="F612" s="15">
        <v>7.0434999999999999</v>
      </c>
      <c r="G612" s="16">
        <v>7.4720000000000004</v>
      </c>
      <c r="H612" s="16">
        <v>7.907</v>
      </c>
      <c r="I612" s="15">
        <v>0.78037500000000004</v>
      </c>
      <c r="J612" s="16">
        <v>0.84512500000000002</v>
      </c>
      <c r="K612" s="16">
        <v>0.89187499999999997</v>
      </c>
      <c r="L612" s="15">
        <v>0.19610000000000008</v>
      </c>
      <c r="M612" s="16">
        <v>0.2045750000000002</v>
      </c>
      <c r="N612" s="17">
        <v>0.2169750000000002</v>
      </c>
      <c r="O612" s="15">
        <v>0.40342925986552081</v>
      </c>
      <c r="P612" s="16">
        <v>0.40686383185957503</v>
      </c>
      <c r="Q612" s="17">
        <v>0.4103857482601681</v>
      </c>
      <c r="R612" s="1">
        <v>0.37141687825633185</v>
      </c>
      <c r="S612" s="1">
        <v>0.37432849578397182</v>
      </c>
      <c r="T612" s="1">
        <v>0.37939726843289157</v>
      </c>
    </row>
    <row r="613" spans="2:20" hidden="1" outlineLevel="1" x14ac:dyDescent="0.25">
      <c r="B613" s="12">
        <f t="shared" ref="B613:B614" si="214">B607</f>
        <v>40</v>
      </c>
      <c r="C613" s="15">
        <v>30.410172990652416</v>
      </c>
      <c r="D613" s="16">
        <v>27.733786606479658</v>
      </c>
      <c r="E613" s="16">
        <v>33.16726214413994</v>
      </c>
      <c r="F613" s="15">
        <v>8.9875000000000007</v>
      </c>
      <c r="G613" s="16">
        <v>9.9015000000000004</v>
      </c>
      <c r="H613" s="16">
        <v>10.3805</v>
      </c>
      <c r="I613" s="15">
        <v>0.75475000000000003</v>
      </c>
      <c r="J613" s="16">
        <v>0.83850000000000002</v>
      </c>
      <c r="K613" s="16">
        <v>0.88824999999999998</v>
      </c>
      <c r="L613" s="15">
        <v>0.14921250000000022</v>
      </c>
      <c r="M613" s="16">
        <v>0.16368750000000024</v>
      </c>
      <c r="N613" s="17">
        <v>0.17068750000000016</v>
      </c>
      <c r="O613" s="15">
        <v>0.48485780230001579</v>
      </c>
      <c r="P613" s="16">
        <v>0.49839311863470259</v>
      </c>
      <c r="Q613" s="17">
        <v>0.50191754639388697</v>
      </c>
      <c r="R613" s="1">
        <v>0.46423110131884915</v>
      </c>
      <c r="S613" s="1">
        <v>0.47865049603943577</v>
      </c>
      <c r="T613" s="1">
        <v>0.4845582074262596</v>
      </c>
    </row>
    <row r="614" spans="2:20" hidden="1" outlineLevel="1" x14ac:dyDescent="0.25">
      <c r="B614" s="12">
        <f t="shared" si="214"/>
        <v>100</v>
      </c>
      <c r="C614" s="15">
        <v>34.369980479613353</v>
      </c>
      <c r="D614" s="16">
        <v>32.913586070555091</v>
      </c>
      <c r="E614" s="16">
        <v>32.375117036666445</v>
      </c>
      <c r="F614" s="15">
        <v>11.9</v>
      </c>
      <c r="G614" s="16">
        <v>13.2745</v>
      </c>
      <c r="H614" s="16">
        <v>13.6275</v>
      </c>
      <c r="I614" s="15">
        <v>0.71274999999999999</v>
      </c>
      <c r="J614" s="16">
        <v>0.80387500000000001</v>
      </c>
      <c r="K614" s="16">
        <v>0.85575000000000001</v>
      </c>
      <c r="L614" s="15">
        <v>9.0490000000000029E-2</v>
      </c>
      <c r="M614" s="16">
        <v>0.10059000000000008</v>
      </c>
      <c r="N614" s="17">
        <v>0.10204500000000002</v>
      </c>
      <c r="O614" s="15">
        <v>0.56847159846547946</v>
      </c>
      <c r="P614" s="16">
        <v>0.59344028016492278</v>
      </c>
      <c r="Q614" s="17">
        <v>0.58702027193782091</v>
      </c>
      <c r="R614" s="1">
        <v>0.55433061314952969</v>
      </c>
      <c r="S614" s="1">
        <v>0.57982141027538669</v>
      </c>
      <c r="T614" s="1">
        <v>0.57530405760634629</v>
      </c>
    </row>
    <row r="615" spans="2:20" hidden="1" outlineLevel="1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hidden="1" outlineLevel="1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hidden="1" outlineLevel="1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hidden="1" outlineLevel="1" x14ac:dyDescent="0.25">
      <c r="B618" s="12">
        <f>B612</f>
        <v>20</v>
      </c>
      <c r="C618" s="15">
        <v>32.485402403851786</v>
      </c>
      <c r="D618" s="16">
        <v>29.268342874082663</v>
      </c>
      <c r="E618" s="16">
        <v>26.400197499443461</v>
      </c>
      <c r="F618" s="15">
        <v>7.0434999999999999</v>
      </c>
      <c r="G618" s="16">
        <v>7.4720000000000004</v>
      </c>
      <c r="H618" s="16">
        <v>7.907</v>
      </c>
      <c r="I618" s="15">
        <v>0.78037500000000004</v>
      </c>
      <c r="J618" s="16">
        <v>0.84512500000000002</v>
      </c>
      <c r="K618" s="16">
        <v>0.89187499999999997</v>
      </c>
      <c r="L618" s="15">
        <v>0.19610000000000008</v>
      </c>
      <c r="M618" s="16">
        <v>0.2045750000000002</v>
      </c>
      <c r="N618" s="17">
        <v>0.2169750000000002</v>
      </c>
      <c r="O618" s="15">
        <v>0.40342925986552081</v>
      </c>
      <c r="P618" s="16">
        <v>0.40686383185957503</v>
      </c>
      <c r="Q618" s="17">
        <v>0.4103857482601681</v>
      </c>
      <c r="R618" s="1">
        <v>0.37141687825633185</v>
      </c>
      <c r="S618" s="1">
        <v>0.37432849578397182</v>
      </c>
      <c r="T618" s="1">
        <v>0.37939726843289157</v>
      </c>
    </row>
    <row r="619" spans="2:20" hidden="1" outlineLevel="1" x14ac:dyDescent="0.25">
      <c r="B619" s="12">
        <f t="shared" ref="B619:B620" si="215">B613</f>
        <v>40</v>
      </c>
      <c r="C619" s="15">
        <v>30.870648858215617</v>
      </c>
      <c r="D619" s="16">
        <v>28.350543782497507</v>
      </c>
      <c r="E619" s="16">
        <v>34.265008315340864</v>
      </c>
      <c r="F619" s="15">
        <v>8.9875000000000007</v>
      </c>
      <c r="G619" s="16">
        <v>9.9015000000000004</v>
      </c>
      <c r="H619" s="16">
        <v>10.3805</v>
      </c>
      <c r="I619" s="15">
        <v>0.75475000000000003</v>
      </c>
      <c r="J619" s="16">
        <v>0.83850000000000002</v>
      </c>
      <c r="K619" s="16">
        <v>0.88824999999999998</v>
      </c>
      <c r="L619" s="15">
        <v>0.14921250000000022</v>
      </c>
      <c r="M619" s="16">
        <v>0.16368750000000024</v>
      </c>
      <c r="N619" s="17">
        <v>0.17068750000000016</v>
      </c>
      <c r="O619" s="15">
        <v>0.48485780230001579</v>
      </c>
      <c r="P619" s="16">
        <v>0.49839311863470259</v>
      </c>
      <c r="Q619" s="17">
        <v>0.50191754639388697</v>
      </c>
      <c r="R619" s="1">
        <v>0.46423110131884915</v>
      </c>
      <c r="S619" s="1">
        <v>0.47865049603943577</v>
      </c>
      <c r="T619" s="1">
        <v>0.4845582074262596</v>
      </c>
    </row>
    <row r="620" spans="2:20" hidden="1" outlineLevel="1" x14ac:dyDescent="0.25">
      <c r="B620" s="12">
        <f t="shared" si="215"/>
        <v>100</v>
      </c>
      <c r="C620" s="15">
        <v>35.126900073339414</v>
      </c>
      <c r="D620" s="16">
        <v>34.580900489155233</v>
      </c>
      <c r="E620" s="16">
        <v>33.674403083820707</v>
      </c>
      <c r="F620" s="15">
        <v>11.9</v>
      </c>
      <c r="G620" s="16">
        <v>13.2745</v>
      </c>
      <c r="H620" s="16">
        <v>13.6275</v>
      </c>
      <c r="I620" s="15">
        <v>0.71274999999999999</v>
      </c>
      <c r="J620" s="16">
        <v>0.80387500000000001</v>
      </c>
      <c r="K620" s="16">
        <v>0.85575000000000001</v>
      </c>
      <c r="L620" s="15">
        <v>9.0490000000000029E-2</v>
      </c>
      <c r="M620" s="16">
        <v>0.10059000000000008</v>
      </c>
      <c r="N620" s="17">
        <v>0.10204500000000002</v>
      </c>
      <c r="O620" s="15">
        <v>0.56847159846547946</v>
      </c>
      <c r="P620" s="16">
        <v>0.59344028016492278</v>
      </c>
      <c r="Q620" s="17">
        <v>0.58702027193782091</v>
      </c>
      <c r="R620" s="1">
        <v>0.55433061314952969</v>
      </c>
      <c r="S620" s="1">
        <v>0.57982141027538669</v>
      </c>
      <c r="T620" s="1">
        <v>0.57530405760634629</v>
      </c>
    </row>
    <row r="621" spans="2:20" hidden="1" outlineLevel="1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hidden="1" outlineLevel="1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hidden="1" outlineLevel="1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hidden="1" outlineLevel="1" x14ac:dyDescent="0.25">
      <c r="B624" s="12">
        <f>B618</f>
        <v>20</v>
      </c>
      <c r="C624" s="15">
        <v>32.861712018957732</v>
      </c>
      <c r="D624" s="16">
        <v>30.127878077187592</v>
      </c>
      <c r="E624" s="16">
        <v>27.418307015585487</v>
      </c>
      <c r="F624" s="15">
        <v>7.0434999999999999</v>
      </c>
      <c r="G624" s="16">
        <v>7.4720000000000004</v>
      </c>
      <c r="H624" s="16">
        <v>7.907</v>
      </c>
      <c r="I624" s="15">
        <v>0.78037500000000004</v>
      </c>
      <c r="J624" s="16">
        <v>0.84512500000000002</v>
      </c>
      <c r="K624" s="16">
        <v>0.89187499999999997</v>
      </c>
      <c r="L624" s="15">
        <v>0.19610000000000008</v>
      </c>
      <c r="M624" s="16">
        <v>0.2045750000000002</v>
      </c>
      <c r="N624" s="17">
        <v>0.2169750000000002</v>
      </c>
      <c r="O624" s="15">
        <v>0.40342925986552081</v>
      </c>
      <c r="P624" s="16">
        <v>0.40686383185957503</v>
      </c>
      <c r="Q624" s="17">
        <v>0.4103857482601681</v>
      </c>
      <c r="R624" s="1">
        <v>0.37141687825633185</v>
      </c>
      <c r="S624" s="1">
        <v>0.37432849578397182</v>
      </c>
      <c r="T624" s="1">
        <v>0.37939726843289157</v>
      </c>
    </row>
    <row r="625" spans="2:30" hidden="1" outlineLevel="1" x14ac:dyDescent="0.25">
      <c r="B625" s="12">
        <f t="shared" ref="B625:B626" si="216">B619</f>
        <v>40</v>
      </c>
      <c r="C625" s="15">
        <v>31.466693818317985</v>
      </c>
      <c r="D625" s="16">
        <v>29.158563840324117</v>
      </c>
      <c r="E625" s="16">
        <v>35.442745401043773</v>
      </c>
      <c r="F625" s="15">
        <v>8.9875000000000007</v>
      </c>
      <c r="G625" s="16">
        <v>9.9015000000000004</v>
      </c>
      <c r="H625" s="16">
        <v>10.3805</v>
      </c>
      <c r="I625" s="15">
        <v>0.75475000000000003</v>
      </c>
      <c r="J625" s="16">
        <v>0.83850000000000002</v>
      </c>
      <c r="K625" s="16">
        <v>0.88824999999999998</v>
      </c>
      <c r="L625" s="15">
        <v>0.14921250000000022</v>
      </c>
      <c r="M625" s="16">
        <v>0.16368750000000024</v>
      </c>
      <c r="N625" s="17">
        <v>0.17068750000000016</v>
      </c>
      <c r="O625" s="15">
        <v>0.48485780230001579</v>
      </c>
      <c r="P625" s="16">
        <v>0.49839311863470259</v>
      </c>
      <c r="Q625" s="17">
        <v>0.50191754639388697</v>
      </c>
      <c r="R625" s="1">
        <v>0.46423110131884915</v>
      </c>
      <c r="S625" s="1">
        <v>0.47865049603943577</v>
      </c>
      <c r="T625" s="1">
        <v>0.4845582074262596</v>
      </c>
    </row>
    <row r="626" spans="2:30" hidden="1" outlineLevel="1" x14ac:dyDescent="0.25">
      <c r="B626" s="12">
        <f t="shared" si="216"/>
        <v>100</v>
      </c>
      <c r="C626" s="15">
        <v>36.094878835585369</v>
      </c>
      <c r="D626" s="16">
        <v>36.508724709878457</v>
      </c>
      <c r="E626" s="16">
        <v>35.360582652687512</v>
      </c>
      <c r="F626" s="15">
        <v>11.9</v>
      </c>
      <c r="G626" s="16">
        <v>13.2745</v>
      </c>
      <c r="H626" s="16">
        <v>13.6275</v>
      </c>
      <c r="I626" s="15">
        <v>0.71274999999999999</v>
      </c>
      <c r="J626" s="16">
        <v>0.80387500000000001</v>
      </c>
      <c r="K626" s="16">
        <v>0.85575000000000001</v>
      </c>
      <c r="L626" s="15">
        <v>9.0490000000000029E-2</v>
      </c>
      <c r="M626" s="16">
        <v>0.10059000000000008</v>
      </c>
      <c r="N626" s="17">
        <v>0.10204500000000002</v>
      </c>
      <c r="O626" s="15">
        <v>0.56847159846547946</v>
      </c>
      <c r="P626" s="16">
        <v>0.59344028016492278</v>
      </c>
      <c r="Q626" s="17">
        <v>0.58702027193782091</v>
      </c>
      <c r="R626" s="1">
        <v>0.55433061314952969</v>
      </c>
      <c r="S626" s="1">
        <v>0.57982141027538669</v>
      </c>
      <c r="T626" s="1">
        <v>0.57530405760634629</v>
      </c>
    </row>
    <row r="627" spans="2:30" hidden="1" outlineLevel="1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hidden="1" outlineLevel="1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collapsed="1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31.997545220152922</v>
      </c>
      <c r="D630" s="16">
        <v>28.075195881927197</v>
      </c>
      <c r="E630" s="16">
        <v>25.125562153371547</v>
      </c>
      <c r="F630" s="15">
        <v>7.0434999999999999</v>
      </c>
      <c r="G630" s="16">
        <v>7.4720000000000004</v>
      </c>
      <c r="H630" s="16">
        <v>7.907</v>
      </c>
      <c r="I630" s="15">
        <v>0.78037500000000004</v>
      </c>
      <c r="J630" s="16">
        <v>0.84512500000000002</v>
      </c>
      <c r="K630" s="16">
        <v>0.89187499999999997</v>
      </c>
      <c r="L630" s="15">
        <v>0.19610000000000008</v>
      </c>
      <c r="M630" s="16">
        <v>0.2045750000000002</v>
      </c>
      <c r="N630" s="17">
        <v>0.2169750000000002</v>
      </c>
      <c r="O630" s="15">
        <v>0.40342925986552081</v>
      </c>
      <c r="P630" s="16">
        <v>0.40686383185957503</v>
      </c>
      <c r="Q630" s="17">
        <v>0.4103857482601681</v>
      </c>
      <c r="R630" s="1">
        <v>0.37141687825633185</v>
      </c>
      <c r="S630" s="1">
        <v>0.37432849578397182</v>
      </c>
      <c r="T630" s="1">
        <v>0.37939726843289157</v>
      </c>
      <c r="AD630" s="35"/>
    </row>
    <row r="631" spans="2:30" x14ac:dyDescent="0.25">
      <c r="B631" s="12">
        <f t="shared" ref="B631:B632" si="217">B625</f>
        <v>40</v>
      </c>
      <c r="C631" s="15">
        <v>30.077817337191963</v>
      </c>
      <c r="D631" s="16">
        <v>27.282177522106451</v>
      </c>
      <c r="E631" s="16">
        <v>31.94600413329799</v>
      </c>
      <c r="F631" s="15">
        <v>8.9875000000000007</v>
      </c>
      <c r="G631" s="16">
        <v>9.9015000000000004</v>
      </c>
      <c r="H631" s="16">
        <v>10.3805</v>
      </c>
      <c r="I631" s="15">
        <v>0.75475000000000003</v>
      </c>
      <c r="J631" s="16">
        <v>0.83850000000000002</v>
      </c>
      <c r="K631" s="16">
        <v>0.88824999999999998</v>
      </c>
      <c r="L631" s="15">
        <v>0.14921250000000022</v>
      </c>
      <c r="M631" s="16">
        <v>0.16368750000000024</v>
      </c>
      <c r="N631" s="17">
        <v>0.17068750000000016</v>
      </c>
      <c r="O631" s="15">
        <v>0.48485780230001579</v>
      </c>
      <c r="P631" s="16">
        <v>0.49839311863470259</v>
      </c>
      <c r="Q631" s="17">
        <v>0.50191754639388697</v>
      </c>
      <c r="R631" s="1">
        <v>0.46423110131884915</v>
      </c>
      <c r="S631" s="1">
        <v>0.47865049603943577</v>
      </c>
      <c r="T631" s="1">
        <v>0.4845582074262596</v>
      </c>
    </row>
    <row r="632" spans="2:30" x14ac:dyDescent="0.25">
      <c r="B632" s="12">
        <f t="shared" si="217"/>
        <v>100</v>
      </c>
      <c r="C632" s="15">
        <v>33.993179991280037</v>
      </c>
      <c r="D632" s="16">
        <v>31.948370638944922</v>
      </c>
      <c r="E632" s="16">
        <v>31.579419895089</v>
      </c>
      <c r="F632" s="15">
        <v>11.9</v>
      </c>
      <c r="G632" s="16">
        <v>13.2745</v>
      </c>
      <c r="H632" s="16">
        <v>13.6275</v>
      </c>
      <c r="I632" s="15">
        <v>0.71274999999999999</v>
      </c>
      <c r="J632" s="16">
        <v>0.80387500000000001</v>
      </c>
      <c r="K632" s="16">
        <v>0.85575000000000001</v>
      </c>
      <c r="L632" s="15">
        <v>9.0490000000000029E-2</v>
      </c>
      <c r="M632" s="16">
        <v>0.10059000000000008</v>
      </c>
      <c r="N632" s="17">
        <v>0.10204500000000002</v>
      </c>
      <c r="O632" s="15">
        <v>0.56847159846547946</v>
      </c>
      <c r="P632" s="16">
        <v>0.59344028016492278</v>
      </c>
      <c r="Q632" s="17">
        <v>0.58702027193782091</v>
      </c>
      <c r="R632" s="1">
        <v>0.55433061314952969</v>
      </c>
      <c r="S632" s="1">
        <v>0.57982141027538669</v>
      </c>
      <c r="T632" s="1">
        <v>0.57530405760634629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hidden="1" outlineLevel="1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hidden="1" outlineLevel="1" x14ac:dyDescent="0.25">
      <c r="B636" s="12">
        <f>B630</f>
        <v>20</v>
      </c>
      <c r="C636" s="15">
        <v>32.206344647713522</v>
      </c>
      <c r="D636" s="16">
        <v>28.086525757087212</v>
      </c>
      <c r="E636" s="16">
        <v>25.632115980428196</v>
      </c>
      <c r="F636" s="15">
        <v>7.0434999999999999</v>
      </c>
      <c r="G636" s="16">
        <v>7.4720000000000004</v>
      </c>
      <c r="H636" s="16">
        <v>7.907</v>
      </c>
      <c r="I636" s="15">
        <v>0.78037500000000004</v>
      </c>
      <c r="J636" s="16">
        <v>0.84512500000000002</v>
      </c>
      <c r="K636" s="16">
        <v>0.89187499999999997</v>
      </c>
      <c r="L636" s="15">
        <v>0.19610000000000008</v>
      </c>
      <c r="M636" s="16">
        <v>0.2045750000000002</v>
      </c>
      <c r="N636" s="17">
        <v>0.2169750000000002</v>
      </c>
      <c r="O636" s="15">
        <v>0.40342925986552081</v>
      </c>
      <c r="P636" s="16">
        <v>0.40686383185957503</v>
      </c>
      <c r="Q636" s="17">
        <v>0.4103857482601681</v>
      </c>
      <c r="R636" s="1">
        <v>0.37141687825633185</v>
      </c>
      <c r="S636" s="1">
        <v>0.37432849578397182</v>
      </c>
      <c r="T636" s="1">
        <v>0.37939726843289157</v>
      </c>
    </row>
    <row r="637" spans="2:30" hidden="1" outlineLevel="1" x14ac:dyDescent="0.25">
      <c r="B637" s="12">
        <f t="shared" ref="B637:B638" si="218">B631</f>
        <v>40</v>
      </c>
      <c r="C637" s="15">
        <v>30.044449680024261</v>
      </c>
      <c r="D637" s="16">
        <v>27.620834007592595</v>
      </c>
      <c r="E637" s="16">
        <v>30.409468314891328</v>
      </c>
      <c r="F637" s="15">
        <v>8.9875000000000007</v>
      </c>
      <c r="G637" s="16">
        <v>9.9015000000000004</v>
      </c>
      <c r="H637" s="16">
        <v>10.3805</v>
      </c>
      <c r="I637" s="15">
        <v>0.75475000000000003</v>
      </c>
      <c r="J637" s="16">
        <v>0.83850000000000002</v>
      </c>
      <c r="K637" s="16">
        <v>0.88824999999999998</v>
      </c>
      <c r="L637" s="15">
        <v>0.14921250000000022</v>
      </c>
      <c r="M637" s="16">
        <v>0.16368750000000024</v>
      </c>
      <c r="N637" s="17">
        <v>0.17068750000000016</v>
      </c>
      <c r="O637" s="15">
        <v>0.48485780230001579</v>
      </c>
      <c r="P637" s="16">
        <v>0.49839311863470259</v>
      </c>
      <c r="Q637" s="17">
        <v>0.50191754639388697</v>
      </c>
      <c r="R637" s="1">
        <v>0.46423110131884915</v>
      </c>
      <c r="S637" s="1">
        <v>0.47865049603943577</v>
      </c>
      <c r="T637" s="1">
        <v>0.4845582074262596</v>
      </c>
    </row>
    <row r="638" spans="2:30" hidden="1" outlineLevel="1" x14ac:dyDescent="0.25">
      <c r="B638" s="12">
        <f t="shared" si="218"/>
        <v>100</v>
      </c>
      <c r="C638" s="15">
        <v>33.670896219543309</v>
      </c>
      <c r="D638" s="16">
        <v>30.472824718142565</v>
      </c>
      <c r="E638" s="16">
        <v>31.39250306071721</v>
      </c>
      <c r="F638" s="15">
        <v>11.9</v>
      </c>
      <c r="G638" s="16">
        <v>13.2745</v>
      </c>
      <c r="H638" s="16">
        <v>13.6275</v>
      </c>
      <c r="I638" s="15">
        <v>0.71274999999999999</v>
      </c>
      <c r="J638" s="16">
        <v>0.80387500000000001</v>
      </c>
      <c r="K638" s="16">
        <v>0.85575000000000001</v>
      </c>
      <c r="L638" s="15">
        <v>9.0490000000000029E-2</v>
      </c>
      <c r="M638" s="16">
        <v>0.10059000000000008</v>
      </c>
      <c r="N638" s="17">
        <v>0.10204500000000002</v>
      </c>
      <c r="O638" s="15">
        <v>0.56847159846547946</v>
      </c>
      <c r="P638" s="16">
        <v>0.59344028016492278</v>
      </c>
      <c r="Q638" s="17">
        <v>0.58702027193782091</v>
      </c>
      <c r="R638" s="1">
        <v>0.55433061314952969</v>
      </c>
      <c r="S638" s="1">
        <v>0.57982141027538669</v>
      </c>
      <c r="T638" s="1">
        <v>0.57530405760634629</v>
      </c>
    </row>
    <row r="639" spans="2:30" hidden="1" outlineLevel="1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hidden="1" outlineLevel="1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hidden="1" outlineLevel="1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hidden="1" outlineLevel="1" x14ac:dyDescent="0.25">
      <c r="B642" s="12">
        <f>B636</f>
        <v>20</v>
      </c>
      <c r="C642" s="15">
        <v>32.1441582192383</v>
      </c>
      <c r="D642" s="16">
        <v>28.09754980231973</v>
      </c>
      <c r="E642" s="16">
        <v>25.146833374360277</v>
      </c>
      <c r="F642" s="15">
        <v>7.0434999999999999</v>
      </c>
      <c r="G642" s="16">
        <v>7.4720000000000004</v>
      </c>
      <c r="H642" s="16">
        <v>7.907</v>
      </c>
      <c r="I642" s="15">
        <v>0.78037500000000004</v>
      </c>
      <c r="J642" s="16">
        <v>0.84512500000000002</v>
      </c>
      <c r="K642" s="16">
        <v>0.89187499999999997</v>
      </c>
      <c r="L642" s="15">
        <v>0.19610000000000008</v>
      </c>
      <c r="M642" s="16">
        <v>0.2045750000000002</v>
      </c>
      <c r="N642" s="17">
        <v>0.2169750000000002</v>
      </c>
      <c r="O642" s="15">
        <v>0.40342925986552081</v>
      </c>
      <c r="P642" s="16">
        <v>0.40686383185957503</v>
      </c>
      <c r="Q642" s="17">
        <v>0.4103857482601681</v>
      </c>
      <c r="R642" s="1">
        <v>0.37141687825633185</v>
      </c>
      <c r="S642" s="1">
        <v>0.37432849578397182</v>
      </c>
      <c r="T642" s="1">
        <v>0.37939726843289157</v>
      </c>
    </row>
    <row r="643" spans="2:20" hidden="1" outlineLevel="1" x14ac:dyDescent="0.25">
      <c r="B643" s="12">
        <f t="shared" ref="B643:B644" si="219">B637</f>
        <v>40</v>
      </c>
      <c r="C643" s="15">
        <v>30.095733815622232</v>
      </c>
      <c r="D643" s="16">
        <v>27.355044518862719</v>
      </c>
      <c r="E643" s="16">
        <v>32.085435229003991</v>
      </c>
      <c r="F643" s="15">
        <v>8.9875000000000007</v>
      </c>
      <c r="G643" s="16">
        <v>9.9015000000000004</v>
      </c>
      <c r="H643" s="16">
        <v>10.3805</v>
      </c>
      <c r="I643" s="15">
        <v>0.75475000000000003</v>
      </c>
      <c r="J643" s="16">
        <v>0.83850000000000002</v>
      </c>
      <c r="K643" s="16">
        <v>0.88824999999999998</v>
      </c>
      <c r="L643" s="15">
        <v>0.14921250000000022</v>
      </c>
      <c r="M643" s="16">
        <v>0.16368750000000024</v>
      </c>
      <c r="N643" s="17">
        <v>0.17068750000000016</v>
      </c>
      <c r="O643" s="15">
        <v>0.48485780230001579</v>
      </c>
      <c r="P643" s="16">
        <v>0.49839311863470259</v>
      </c>
      <c r="Q643" s="17">
        <v>0.50191754639388697</v>
      </c>
      <c r="R643" s="1">
        <v>0.46423110131884915</v>
      </c>
      <c r="S643" s="1">
        <v>0.47865049603943577</v>
      </c>
      <c r="T643" s="1">
        <v>0.4845582074262596</v>
      </c>
    </row>
    <row r="644" spans="2:20" hidden="1" outlineLevel="1" x14ac:dyDescent="0.25">
      <c r="B644" s="12">
        <f t="shared" si="219"/>
        <v>100</v>
      </c>
      <c r="C644" s="15">
        <v>33.848184774857593</v>
      </c>
      <c r="D644" s="16">
        <v>31.593037385143152</v>
      </c>
      <c r="E644" s="16">
        <v>31.530591598885202</v>
      </c>
      <c r="F644" s="15">
        <v>11.9</v>
      </c>
      <c r="G644" s="16">
        <v>13.2745</v>
      </c>
      <c r="H644" s="16">
        <v>13.6275</v>
      </c>
      <c r="I644" s="15">
        <v>0.71274999999999999</v>
      </c>
      <c r="J644" s="16">
        <v>0.80387500000000001</v>
      </c>
      <c r="K644" s="16">
        <v>0.85575000000000001</v>
      </c>
      <c r="L644" s="15">
        <v>9.0490000000000029E-2</v>
      </c>
      <c r="M644" s="16">
        <v>0.10059000000000008</v>
      </c>
      <c r="N644" s="17">
        <v>0.10204500000000002</v>
      </c>
      <c r="O644" s="15">
        <v>0.56847159846547946</v>
      </c>
      <c r="P644" s="16">
        <v>0.59344028016492278</v>
      </c>
      <c r="Q644" s="17">
        <v>0.58702027193782091</v>
      </c>
      <c r="R644" s="1">
        <v>0.55433061314952969</v>
      </c>
      <c r="S644" s="1">
        <v>0.57982141027538669</v>
      </c>
      <c r="T644" s="1">
        <v>0.57530405760634629</v>
      </c>
    </row>
    <row r="645" spans="2:20" hidden="1" outlineLevel="1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hidden="1" outlineLevel="1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hidden="1" outlineLevel="1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hidden="1" outlineLevel="1" x14ac:dyDescent="0.25">
      <c r="B648" s="12">
        <f>B642</f>
        <v>20</v>
      </c>
      <c r="C648" s="15">
        <v>32.485402403851786</v>
      </c>
      <c r="D648" s="16">
        <v>29.268342874082663</v>
      </c>
      <c r="E648" s="16">
        <v>26.400197499443461</v>
      </c>
      <c r="F648" s="15">
        <v>7.0434999999999999</v>
      </c>
      <c r="G648" s="16">
        <v>7.4720000000000004</v>
      </c>
      <c r="H648" s="16">
        <v>7.907</v>
      </c>
      <c r="I648" s="15">
        <v>0.78037500000000004</v>
      </c>
      <c r="J648" s="16">
        <v>0.84512500000000002</v>
      </c>
      <c r="K648" s="16">
        <v>0.89187499999999997</v>
      </c>
      <c r="L648" s="15">
        <v>0.19610000000000008</v>
      </c>
      <c r="M648" s="16">
        <v>0.2045750000000002</v>
      </c>
      <c r="N648" s="17">
        <v>0.2169750000000002</v>
      </c>
      <c r="O648" s="15">
        <v>0.40342925986552081</v>
      </c>
      <c r="P648" s="16">
        <v>0.40686383185957503</v>
      </c>
      <c r="Q648" s="17">
        <v>0.4103857482601681</v>
      </c>
      <c r="R648" s="1">
        <v>0.37141687825633185</v>
      </c>
      <c r="S648" s="1">
        <v>0.37432849578397182</v>
      </c>
      <c r="T648" s="1">
        <v>0.37939726843289157</v>
      </c>
    </row>
    <row r="649" spans="2:20" hidden="1" outlineLevel="1" x14ac:dyDescent="0.25">
      <c r="B649" s="12">
        <f t="shared" ref="B649:B650" si="220">B643</f>
        <v>40</v>
      </c>
      <c r="C649" s="15">
        <v>30.870648858215617</v>
      </c>
      <c r="D649" s="16">
        <v>28.350543782497507</v>
      </c>
      <c r="E649" s="16">
        <v>34.265008315340864</v>
      </c>
      <c r="F649" s="15">
        <v>8.9875000000000007</v>
      </c>
      <c r="G649" s="16">
        <v>9.9015000000000004</v>
      </c>
      <c r="H649" s="16">
        <v>10.3805</v>
      </c>
      <c r="I649" s="15">
        <v>0.75475000000000003</v>
      </c>
      <c r="J649" s="16">
        <v>0.83850000000000002</v>
      </c>
      <c r="K649" s="16">
        <v>0.88824999999999998</v>
      </c>
      <c r="L649" s="15">
        <v>0.14921250000000022</v>
      </c>
      <c r="M649" s="16">
        <v>0.16368750000000024</v>
      </c>
      <c r="N649" s="17">
        <v>0.17068750000000016</v>
      </c>
      <c r="O649" s="15">
        <v>0.48485780230001579</v>
      </c>
      <c r="P649" s="16">
        <v>0.49839311863470259</v>
      </c>
      <c r="Q649" s="17">
        <v>0.50191754639388697</v>
      </c>
      <c r="R649" s="1">
        <v>0.46423110131884915</v>
      </c>
      <c r="S649" s="1">
        <v>0.47865049603943577</v>
      </c>
      <c r="T649" s="1">
        <v>0.4845582074262596</v>
      </c>
    </row>
    <row r="650" spans="2:20" hidden="1" outlineLevel="1" x14ac:dyDescent="0.25">
      <c r="B650" s="12">
        <f t="shared" si="220"/>
        <v>100</v>
      </c>
      <c r="C650" s="15">
        <v>35.126900073339414</v>
      </c>
      <c r="D650" s="16">
        <v>34.580900489155233</v>
      </c>
      <c r="E650" s="16">
        <v>33.674403083820707</v>
      </c>
      <c r="F650" s="15">
        <v>11.9</v>
      </c>
      <c r="G650" s="16">
        <v>13.2745</v>
      </c>
      <c r="H650" s="16">
        <v>13.6275</v>
      </c>
      <c r="I650" s="15">
        <v>0.71274999999999999</v>
      </c>
      <c r="J650" s="16">
        <v>0.80387500000000001</v>
      </c>
      <c r="K650" s="16">
        <v>0.85575000000000001</v>
      </c>
      <c r="L650" s="15">
        <v>9.0490000000000029E-2</v>
      </c>
      <c r="M650" s="16">
        <v>0.10059000000000008</v>
      </c>
      <c r="N650" s="17">
        <v>0.10204500000000002</v>
      </c>
      <c r="O650" s="15">
        <v>0.56847159846547946</v>
      </c>
      <c r="P650" s="16">
        <v>0.59344028016492278</v>
      </c>
      <c r="Q650" s="17">
        <v>0.58702027193782091</v>
      </c>
      <c r="R650" s="1">
        <v>0.55433061314952969</v>
      </c>
      <c r="S650" s="1">
        <v>0.57982141027538669</v>
      </c>
      <c r="T650" s="1">
        <v>0.57530405760634629</v>
      </c>
    </row>
    <row r="651" spans="2:20" hidden="1" outlineLevel="1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hidden="1" outlineLevel="1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hidden="1" outlineLevel="1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hidden="1" outlineLevel="1" x14ac:dyDescent="0.25">
      <c r="B654" s="12">
        <f>B648</f>
        <v>20</v>
      </c>
      <c r="C654" s="15">
        <v>33.395690001969783</v>
      </c>
      <c r="D654" s="16">
        <v>31.091328071105455</v>
      </c>
      <c r="E654" s="16">
        <v>28.563945044340102</v>
      </c>
      <c r="F654" s="15">
        <v>7.0434999999999999</v>
      </c>
      <c r="G654" s="16">
        <v>7.4720000000000004</v>
      </c>
      <c r="H654" s="16">
        <v>7.907</v>
      </c>
      <c r="I654" s="15">
        <v>0.78037500000000004</v>
      </c>
      <c r="J654" s="16">
        <v>0.84512500000000002</v>
      </c>
      <c r="K654" s="16">
        <v>0.89187499999999997</v>
      </c>
      <c r="L654" s="15">
        <v>0.19610000000000008</v>
      </c>
      <c r="M654" s="16">
        <v>0.2045750000000002</v>
      </c>
      <c r="N654" s="17">
        <v>0.2169750000000002</v>
      </c>
      <c r="O654" s="15">
        <v>0.40342925986552081</v>
      </c>
      <c r="P654" s="16">
        <v>0.40686383185957503</v>
      </c>
      <c r="Q654" s="17">
        <v>0.4103857482601681</v>
      </c>
      <c r="R654" s="1">
        <v>0.37141687825633185</v>
      </c>
      <c r="S654" s="1">
        <v>0.37432849578397182</v>
      </c>
      <c r="T654" s="1">
        <v>0.37939726843289157</v>
      </c>
    </row>
    <row r="655" spans="2:20" hidden="1" outlineLevel="1" x14ac:dyDescent="0.25">
      <c r="B655" s="12">
        <f t="shared" ref="B655:B656" si="221">B649</f>
        <v>40</v>
      </c>
      <c r="C655" s="15">
        <v>32.196087504569824</v>
      </c>
      <c r="D655" s="16">
        <v>30.128526239176615</v>
      </c>
      <c r="E655" s="16">
        <v>36.725735897303899</v>
      </c>
      <c r="F655" s="15">
        <v>8.9875000000000007</v>
      </c>
      <c r="G655" s="16">
        <v>9.9015000000000004</v>
      </c>
      <c r="H655" s="16">
        <v>10.3805</v>
      </c>
      <c r="I655" s="15">
        <v>0.75475000000000003</v>
      </c>
      <c r="J655" s="16">
        <v>0.83850000000000002</v>
      </c>
      <c r="K655" s="16">
        <v>0.88824999999999998</v>
      </c>
      <c r="L655" s="15">
        <v>0.14921250000000022</v>
      </c>
      <c r="M655" s="16">
        <v>0.16368750000000024</v>
      </c>
      <c r="N655" s="17">
        <v>0.17068750000000016</v>
      </c>
      <c r="O655" s="15">
        <v>0.48485780230001579</v>
      </c>
      <c r="P655" s="16">
        <v>0.49839311863470259</v>
      </c>
      <c r="Q655" s="17">
        <v>0.50191754639388697</v>
      </c>
      <c r="R655" s="1">
        <v>0.46423110131884915</v>
      </c>
      <c r="S655" s="1">
        <v>0.47865049603943577</v>
      </c>
      <c r="T655" s="1">
        <v>0.4845582074262596</v>
      </c>
    </row>
    <row r="656" spans="2:20" hidden="1" outlineLevel="1" x14ac:dyDescent="0.25">
      <c r="B656" s="12">
        <f t="shared" si="221"/>
        <v>100</v>
      </c>
      <c r="C656" s="15">
        <v>37.256561149888078</v>
      </c>
      <c r="D656" s="16">
        <v>38.620022318737966</v>
      </c>
      <c r="E656" s="16">
        <v>37.33825825104207</v>
      </c>
      <c r="F656" s="15">
        <v>11.9</v>
      </c>
      <c r="G656" s="16">
        <v>13.2745</v>
      </c>
      <c r="H656" s="16">
        <v>13.6275</v>
      </c>
      <c r="I656" s="15">
        <v>0.71274999999999999</v>
      </c>
      <c r="J656" s="16">
        <v>0.80387500000000001</v>
      </c>
      <c r="K656" s="16">
        <v>0.85575000000000001</v>
      </c>
      <c r="L656" s="15">
        <v>9.0490000000000029E-2</v>
      </c>
      <c r="M656" s="16">
        <v>0.10059000000000008</v>
      </c>
      <c r="N656" s="17">
        <v>0.10204500000000002</v>
      </c>
      <c r="O656" s="15">
        <v>0.56847159846547946</v>
      </c>
      <c r="P656" s="16">
        <v>0.59344028016492278</v>
      </c>
      <c r="Q656" s="17">
        <v>0.58702027193782091</v>
      </c>
      <c r="R656" s="1">
        <v>0.55433061314952969</v>
      </c>
      <c r="S656" s="1">
        <v>0.57982141027538669</v>
      </c>
      <c r="T656" s="1">
        <v>0.57530405760634629</v>
      </c>
    </row>
    <row r="657" spans="2:20" hidden="1" outlineLevel="1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hidden="1" outlineLevel="1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hidden="1" outlineLevel="1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hidden="1" outlineLevel="1" x14ac:dyDescent="0.25">
      <c r="B660" s="12">
        <f>B654</f>
        <v>20</v>
      </c>
      <c r="C660" s="15">
        <v>34.893428420641513</v>
      </c>
      <c r="D660" s="16">
        <v>33.209168064234532</v>
      </c>
      <c r="E660" s="16">
        <v>31.102372774458743</v>
      </c>
      <c r="F660" s="15">
        <v>7.0434999999999999</v>
      </c>
      <c r="G660" s="16">
        <v>7.4720000000000004</v>
      </c>
      <c r="H660" s="16">
        <v>7.907</v>
      </c>
      <c r="I660" s="15">
        <v>0.78037500000000004</v>
      </c>
      <c r="J660" s="16">
        <v>0.84512500000000002</v>
      </c>
      <c r="K660" s="16">
        <v>0.89187499999999997</v>
      </c>
      <c r="L660" s="15">
        <v>0.19610000000000008</v>
      </c>
      <c r="M660" s="16">
        <v>0.2045750000000002</v>
      </c>
      <c r="N660" s="17">
        <v>0.2169750000000002</v>
      </c>
      <c r="O660" s="15">
        <v>0.40342925986552081</v>
      </c>
      <c r="P660" s="16">
        <v>0.40686383185957503</v>
      </c>
      <c r="Q660" s="17">
        <v>0.4103857482601681</v>
      </c>
      <c r="R660" s="1">
        <v>0.37141687825633185</v>
      </c>
      <c r="S660" s="1">
        <v>0.37432849578397182</v>
      </c>
      <c r="T660" s="1">
        <v>0.37939726843289157</v>
      </c>
    </row>
    <row r="661" spans="2:20" hidden="1" outlineLevel="1" x14ac:dyDescent="0.25">
      <c r="B661" s="12">
        <f t="shared" ref="B661:B662" si="222">B655</f>
        <v>40</v>
      </c>
      <c r="C661" s="15">
        <v>34.03176629730914</v>
      </c>
      <c r="D661" s="16">
        <v>32.498558269060219</v>
      </c>
      <c r="E661" s="16">
        <v>39.592563923014652</v>
      </c>
      <c r="F661" s="15">
        <v>8.9875000000000007</v>
      </c>
      <c r="G661" s="16">
        <v>9.9015000000000004</v>
      </c>
      <c r="H661" s="16">
        <v>10.3805</v>
      </c>
      <c r="I661" s="15">
        <v>0.75475000000000003</v>
      </c>
      <c r="J661" s="16">
        <v>0.83850000000000002</v>
      </c>
      <c r="K661" s="16">
        <v>0.88824999999999998</v>
      </c>
      <c r="L661" s="15">
        <v>0.14921250000000022</v>
      </c>
      <c r="M661" s="16">
        <v>0.16368750000000024</v>
      </c>
      <c r="N661" s="17">
        <v>0.17068750000000016</v>
      </c>
      <c r="O661" s="15">
        <v>0.48485780230001579</v>
      </c>
      <c r="P661" s="16">
        <v>0.49839311863470259</v>
      </c>
      <c r="Q661" s="17">
        <v>0.50191754639388697</v>
      </c>
      <c r="R661" s="1">
        <v>0.46423110131884915</v>
      </c>
      <c r="S661" s="1">
        <v>0.47865049603943577</v>
      </c>
      <c r="T661" s="1">
        <v>0.4845582074262596</v>
      </c>
    </row>
    <row r="662" spans="2:20" hidden="1" outlineLevel="1" x14ac:dyDescent="0.25">
      <c r="B662" s="12">
        <f t="shared" si="222"/>
        <v>100</v>
      </c>
      <c r="C662" s="15">
        <v>40.09054606240548</v>
      </c>
      <c r="D662" s="16">
        <v>43.157562167448411</v>
      </c>
      <c r="E662" s="16">
        <v>41.913710734943123</v>
      </c>
      <c r="F662" s="15">
        <v>11.9</v>
      </c>
      <c r="G662" s="16">
        <v>13.2745</v>
      </c>
      <c r="H662" s="16">
        <v>13.6275</v>
      </c>
      <c r="I662" s="15">
        <v>0.71274999999999999</v>
      </c>
      <c r="J662" s="16">
        <v>0.80387500000000001</v>
      </c>
      <c r="K662" s="16">
        <v>0.85575000000000001</v>
      </c>
      <c r="L662" s="15">
        <v>9.0490000000000029E-2</v>
      </c>
      <c r="M662" s="16">
        <v>0.10059000000000008</v>
      </c>
      <c r="N662" s="17">
        <v>0.10204500000000002</v>
      </c>
      <c r="O662" s="15">
        <v>0.56847159846547946</v>
      </c>
      <c r="P662" s="16">
        <v>0.59344028016492278</v>
      </c>
      <c r="Q662" s="17">
        <v>0.58702027193782091</v>
      </c>
      <c r="R662" s="1">
        <v>0.55433061314952969</v>
      </c>
      <c r="S662" s="1">
        <v>0.57982141027538669</v>
      </c>
      <c r="T662" s="1">
        <v>0.57530405760634629</v>
      </c>
    </row>
    <row r="663" spans="2:20" hidden="1" outlineLevel="1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hidden="1" outlineLevel="1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hidden="1" outlineLevel="1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hidden="1" outlineLevel="1" x14ac:dyDescent="0.25">
      <c r="B666" s="12">
        <f>B660</f>
        <v>20</v>
      </c>
      <c r="C666" s="15">
        <v>36.848288491255374</v>
      </c>
      <c r="D666" s="16">
        <v>35.558547863934891</v>
      </c>
      <c r="E666" s="16">
        <v>33.921199110839062</v>
      </c>
      <c r="F666" s="15">
        <v>7.0434999999999999</v>
      </c>
      <c r="G666" s="16">
        <v>7.4720000000000004</v>
      </c>
      <c r="H666" s="16">
        <v>7.907</v>
      </c>
      <c r="I666" s="15">
        <v>0.78037500000000004</v>
      </c>
      <c r="J666" s="16">
        <v>0.84512500000000002</v>
      </c>
      <c r="K666" s="16">
        <v>0.89187499999999997</v>
      </c>
      <c r="L666" s="15">
        <v>0.19610000000000008</v>
      </c>
      <c r="M666" s="16">
        <v>0.2045750000000002</v>
      </c>
      <c r="N666" s="17">
        <v>0.2169750000000002</v>
      </c>
      <c r="O666" s="15">
        <v>0.40342925986552081</v>
      </c>
      <c r="P666" s="16">
        <v>0.40686383185957503</v>
      </c>
      <c r="Q666" s="17">
        <v>0.4103857482601681</v>
      </c>
      <c r="R666" s="1">
        <v>0.37141687825633185</v>
      </c>
      <c r="S666" s="1">
        <v>0.37432849578397182</v>
      </c>
      <c r="T666" s="1">
        <v>0.37939726843289157</v>
      </c>
    </row>
    <row r="667" spans="2:20" hidden="1" outlineLevel="1" x14ac:dyDescent="0.25">
      <c r="B667" s="12">
        <f t="shared" ref="B667:B668" si="223">B661</f>
        <v>40</v>
      </c>
      <c r="C667" s="15">
        <v>36.280867888284789</v>
      </c>
      <c r="D667" s="16">
        <v>35.41620535910544</v>
      </c>
      <c r="E667" s="16">
        <v>42.797178638174557</v>
      </c>
      <c r="F667" s="15">
        <v>8.9875000000000007</v>
      </c>
      <c r="G667" s="16">
        <v>9.9015000000000004</v>
      </c>
      <c r="H667" s="16">
        <v>10.3805</v>
      </c>
      <c r="I667" s="15">
        <v>0.75475000000000003</v>
      </c>
      <c r="J667" s="16">
        <v>0.83850000000000002</v>
      </c>
      <c r="K667" s="16">
        <v>0.88824999999999998</v>
      </c>
      <c r="L667" s="15">
        <v>0.14921250000000022</v>
      </c>
      <c r="M667" s="16">
        <v>0.16368750000000024</v>
      </c>
      <c r="N667" s="17">
        <v>0.17068750000000016</v>
      </c>
      <c r="O667" s="15">
        <v>0.48485780230001579</v>
      </c>
      <c r="P667" s="16">
        <v>0.49839311863470259</v>
      </c>
      <c r="Q667" s="17">
        <v>0.50191754639388697</v>
      </c>
      <c r="R667" s="1">
        <v>0.46423110131884915</v>
      </c>
      <c r="S667" s="1">
        <v>0.47865049603943577</v>
      </c>
      <c r="T667" s="1">
        <v>0.4845582074262596</v>
      </c>
    </row>
    <row r="668" spans="2:20" hidden="1" outlineLevel="1" x14ac:dyDescent="0.25">
      <c r="B668" s="12">
        <f t="shared" si="223"/>
        <v>100</v>
      </c>
      <c r="C668" s="15">
        <v>43.469979606751828</v>
      </c>
      <c r="D668" s="16">
        <v>47.959598335851844</v>
      </c>
      <c r="E668" s="16">
        <v>47.1407895397613</v>
      </c>
      <c r="F668" s="15">
        <v>11.9</v>
      </c>
      <c r="G668" s="16">
        <v>13.2745</v>
      </c>
      <c r="H668" s="16">
        <v>13.6275</v>
      </c>
      <c r="I668" s="15">
        <v>0.71274999999999999</v>
      </c>
      <c r="J668" s="16">
        <v>0.80387500000000001</v>
      </c>
      <c r="K668" s="16">
        <v>0.85575000000000001</v>
      </c>
      <c r="L668" s="15">
        <v>9.0490000000000029E-2</v>
      </c>
      <c r="M668" s="16">
        <v>0.10059000000000008</v>
      </c>
      <c r="N668" s="17">
        <v>0.10204500000000002</v>
      </c>
      <c r="O668" s="15">
        <v>0.56847159846547946</v>
      </c>
      <c r="P668" s="16">
        <v>0.59344028016492278</v>
      </c>
      <c r="Q668" s="17">
        <v>0.58702027193782091</v>
      </c>
      <c r="R668" s="1">
        <v>0.55433061314952969</v>
      </c>
      <c r="S668" s="1">
        <v>0.57982141027538669</v>
      </c>
      <c r="T668" s="1">
        <v>0.57530405760634629</v>
      </c>
    </row>
    <row r="669" spans="2:20" hidden="1" outlineLevel="1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hidden="1" outlineLevel="1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collapsed="1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32.574213471943708</v>
      </c>
      <c r="D672" s="16">
        <v>29.318891624303273</v>
      </c>
      <c r="E672" s="16">
        <v>26.66947254302362</v>
      </c>
      <c r="F672" s="15">
        <v>7.0434999999999999</v>
      </c>
      <c r="G672" s="16">
        <v>7.4720000000000004</v>
      </c>
      <c r="H672" s="16">
        <v>7.907</v>
      </c>
      <c r="I672" s="15">
        <v>0.78037500000000004</v>
      </c>
      <c r="J672" s="16">
        <v>0.84512500000000002</v>
      </c>
      <c r="K672" s="16">
        <v>0.89187499999999997</v>
      </c>
      <c r="L672" s="15">
        <v>0.19610000000000008</v>
      </c>
      <c r="M672" s="16">
        <v>0.2045750000000002</v>
      </c>
      <c r="N672" s="17">
        <v>0.2169750000000002</v>
      </c>
      <c r="O672" s="15">
        <v>0.40342925986552081</v>
      </c>
      <c r="P672" s="16">
        <v>0.40686383185957503</v>
      </c>
      <c r="Q672" s="17">
        <v>0.4103857482601681</v>
      </c>
      <c r="R672" s="1">
        <v>0.37141687825633185</v>
      </c>
      <c r="S672" s="1">
        <v>0.37432849578397182</v>
      </c>
      <c r="T672" s="1">
        <v>0.37939726843289157</v>
      </c>
    </row>
    <row r="673" spans="2:30" x14ac:dyDescent="0.25">
      <c r="B673" s="12">
        <f t="shared" ref="B673:B674" si="224">B667</f>
        <v>40</v>
      </c>
      <c r="C673" s="15">
        <v>31.023978023511042</v>
      </c>
      <c r="D673" s="16">
        <v>28.491826580784512</v>
      </c>
      <c r="E673" s="16">
        <v>34.058951269822551</v>
      </c>
      <c r="F673" s="15">
        <v>8.9875000000000007</v>
      </c>
      <c r="G673" s="16">
        <v>9.9015000000000004</v>
      </c>
      <c r="H673" s="16">
        <v>10.3805</v>
      </c>
      <c r="I673" s="15">
        <v>0.75475000000000003</v>
      </c>
      <c r="J673" s="16">
        <v>0.83850000000000002</v>
      </c>
      <c r="K673" s="16">
        <v>0.88824999999999998</v>
      </c>
      <c r="L673" s="15">
        <v>0.14921250000000022</v>
      </c>
      <c r="M673" s="16">
        <v>0.16368750000000024</v>
      </c>
      <c r="N673" s="17">
        <v>0.17068750000000016</v>
      </c>
      <c r="O673" s="15">
        <v>0.48485780230001579</v>
      </c>
      <c r="P673" s="16">
        <v>0.49839311863470259</v>
      </c>
      <c r="Q673" s="17">
        <v>0.50191754639388697</v>
      </c>
      <c r="R673" s="1">
        <v>0.46423110131884915</v>
      </c>
      <c r="S673" s="1">
        <v>0.47865049603943577</v>
      </c>
      <c r="T673" s="1">
        <v>0.4845582074262596</v>
      </c>
    </row>
    <row r="674" spans="2:30" x14ac:dyDescent="0.25">
      <c r="B674" s="12">
        <f t="shared" si="224"/>
        <v>100</v>
      </c>
      <c r="C674" s="15">
        <v>35.753303761838154</v>
      </c>
      <c r="D674" s="16">
        <v>35.319042603665466</v>
      </c>
      <c r="E674" s="16">
        <v>34.440154979755718</v>
      </c>
      <c r="F674" s="15">
        <v>11.9</v>
      </c>
      <c r="G674" s="16">
        <v>13.2745</v>
      </c>
      <c r="H674" s="16">
        <v>13.6275</v>
      </c>
      <c r="I674" s="15">
        <v>0.71274999999999999</v>
      </c>
      <c r="J674" s="16">
        <v>0.80387500000000001</v>
      </c>
      <c r="K674" s="16">
        <v>0.85575000000000001</v>
      </c>
      <c r="L674" s="15">
        <v>9.0490000000000029E-2</v>
      </c>
      <c r="M674" s="16">
        <v>0.10059000000000008</v>
      </c>
      <c r="N674" s="17">
        <v>0.10204500000000002</v>
      </c>
      <c r="O674" s="15">
        <v>0.56847159846547946</v>
      </c>
      <c r="P674" s="16">
        <v>0.59344028016492278</v>
      </c>
      <c r="Q674" s="17">
        <v>0.58702027193782091</v>
      </c>
      <c r="R674" s="1">
        <v>0.55433061314952969</v>
      </c>
      <c r="S674" s="1">
        <v>0.57982141027538669</v>
      </c>
      <c r="T674" s="1">
        <v>0.57530405760634629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32.128915465631877</v>
      </c>
      <c r="D678" s="16">
        <v>28.017949242232785</v>
      </c>
      <c r="E678" s="16">
        <v>25.749057869033081</v>
      </c>
      <c r="F678" s="15">
        <v>5.2815000000000003</v>
      </c>
      <c r="G678" s="16">
        <v>5.6704999999999997</v>
      </c>
      <c r="H678" s="16">
        <v>6.0744999999999996</v>
      </c>
      <c r="I678" s="15">
        <v>0.65375000000000005</v>
      </c>
      <c r="J678" s="16">
        <v>0.72775000000000001</v>
      </c>
      <c r="K678" s="16">
        <v>0.797875</v>
      </c>
      <c r="L678" s="15">
        <v>0.13332499999999964</v>
      </c>
      <c r="M678" s="16">
        <v>0.13797499999999974</v>
      </c>
      <c r="N678" s="17">
        <v>0.14414999999999981</v>
      </c>
      <c r="O678" s="15">
        <v>0.33352097527944941</v>
      </c>
      <c r="P678" s="16">
        <v>0.32898170814608418</v>
      </c>
      <c r="Q678" s="17">
        <v>0.3266387458258968</v>
      </c>
      <c r="R678" s="1">
        <v>0.31015515234679253</v>
      </c>
      <c r="S678" s="1">
        <v>0.30581270225517443</v>
      </c>
      <c r="T678" s="1">
        <v>0.3032213126463314</v>
      </c>
      <c r="AD678" s="35"/>
    </row>
    <row r="679" spans="2:30" x14ac:dyDescent="0.25">
      <c r="B679" s="12">
        <f t="shared" ref="B679:B680" si="225">B673</f>
        <v>40</v>
      </c>
      <c r="C679" s="15">
        <v>30.080117448488643</v>
      </c>
      <c r="D679" s="16">
        <v>27.65849656714423</v>
      </c>
      <c r="E679" s="16">
        <v>30.481211584219238</v>
      </c>
      <c r="F679" s="15">
        <v>6.8935000000000004</v>
      </c>
      <c r="G679" s="16">
        <v>7.6684999999999999</v>
      </c>
      <c r="H679" s="16">
        <v>8.1095000000000006</v>
      </c>
      <c r="I679" s="15">
        <v>0.65125</v>
      </c>
      <c r="J679" s="16">
        <v>0.74862499999999998</v>
      </c>
      <c r="K679" s="16">
        <v>0.80549999999999999</v>
      </c>
      <c r="L679" s="15">
        <v>0.10721250000000009</v>
      </c>
      <c r="M679" s="16">
        <v>0.11685000000000008</v>
      </c>
      <c r="N679" s="17">
        <v>0.12218750000000014</v>
      </c>
      <c r="O679" s="15">
        <v>0.42973696351031737</v>
      </c>
      <c r="P679" s="16">
        <v>0.43423899858456499</v>
      </c>
      <c r="Q679" s="17">
        <v>0.43590426560966378</v>
      </c>
      <c r="R679" s="1">
        <v>0.41442303155332133</v>
      </c>
      <c r="S679" s="1">
        <v>0.41861685091407402</v>
      </c>
      <c r="T679" s="1">
        <v>0.42272101679413587</v>
      </c>
    </row>
    <row r="680" spans="2:30" x14ac:dyDescent="0.25">
      <c r="B680" s="12">
        <f t="shared" si="225"/>
        <v>100</v>
      </c>
      <c r="C680" s="15">
        <v>33.635984132486868</v>
      </c>
      <c r="D680" s="16">
        <v>30.525272703486813</v>
      </c>
      <c r="E680" s="16">
        <v>31.26252063621509</v>
      </c>
      <c r="F680" s="15">
        <v>9.2725000000000009</v>
      </c>
      <c r="G680" s="16">
        <v>10.63</v>
      </c>
      <c r="H680" s="16">
        <v>11.019500000000001</v>
      </c>
      <c r="I680" s="15">
        <v>0.63137500000000002</v>
      </c>
      <c r="J680" s="16">
        <v>0.73699999999999999</v>
      </c>
      <c r="K680" s="16">
        <v>0.79625000000000001</v>
      </c>
      <c r="L680" s="15">
        <v>6.7470000000000072E-2</v>
      </c>
      <c r="M680" s="16">
        <v>7.6820000000000055E-2</v>
      </c>
      <c r="N680" s="17">
        <v>7.8345000000000109E-2</v>
      </c>
      <c r="O680" s="15">
        <v>0.52762859453216771</v>
      </c>
      <c r="P680" s="16">
        <v>0.5506474513003472</v>
      </c>
      <c r="Q680" s="17">
        <v>0.54461165759038876</v>
      </c>
      <c r="R680" s="1">
        <v>0.51629581822274984</v>
      </c>
      <c r="S680" s="1">
        <v>0.54011663950264122</v>
      </c>
      <c r="T680" s="1">
        <v>0.53535928349197459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hidden="1" outlineLevel="1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hidden="1" outlineLevel="1" x14ac:dyDescent="0.25">
      <c r="B684" s="12">
        <f>B678</f>
        <v>20</v>
      </c>
      <c r="C684" s="15">
        <v>32.002786008798495</v>
      </c>
      <c r="D684" s="16">
        <v>27.76991597019838</v>
      </c>
      <c r="E684" s="16">
        <v>25.240341612614639</v>
      </c>
      <c r="F684" s="15">
        <v>5.2815000000000003</v>
      </c>
      <c r="G684" s="16">
        <v>5.6704999999999997</v>
      </c>
      <c r="H684" s="16">
        <v>6.0744999999999996</v>
      </c>
      <c r="I684" s="15">
        <v>0.65375000000000005</v>
      </c>
      <c r="J684" s="16">
        <v>0.72775000000000001</v>
      </c>
      <c r="K684" s="16">
        <v>0.797875</v>
      </c>
      <c r="L684" s="15">
        <v>0.13332499999999964</v>
      </c>
      <c r="M684" s="16">
        <v>0.13797499999999974</v>
      </c>
      <c r="N684" s="17">
        <v>0.14414999999999981</v>
      </c>
      <c r="O684" s="15">
        <v>0.33352097527944941</v>
      </c>
      <c r="P684" s="16">
        <v>0.32898170814608418</v>
      </c>
      <c r="Q684" s="17">
        <v>0.3266387458258968</v>
      </c>
      <c r="R684" s="1">
        <v>0.31015515234679253</v>
      </c>
      <c r="S684" s="1">
        <v>0.30581270225517443</v>
      </c>
      <c r="T684" s="1">
        <v>0.3032213126463314</v>
      </c>
    </row>
    <row r="685" spans="2:30" hidden="1" outlineLevel="1" x14ac:dyDescent="0.25">
      <c r="B685" s="12">
        <f t="shared" ref="B685:B686" si="226">B679</f>
        <v>40</v>
      </c>
      <c r="C685" s="15">
        <v>29.992329506774286</v>
      </c>
      <c r="D685" s="16">
        <v>27.25082012791442</v>
      </c>
      <c r="E685" s="16">
        <v>30.853323309130204</v>
      </c>
      <c r="F685" s="15">
        <v>6.8935000000000004</v>
      </c>
      <c r="G685" s="16">
        <v>7.6684999999999999</v>
      </c>
      <c r="H685" s="16">
        <v>8.1095000000000006</v>
      </c>
      <c r="I685" s="15">
        <v>0.65125</v>
      </c>
      <c r="J685" s="16">
        <v>0.74862499999999998</v>
      </c>
      <c r="K685" s="16">
        <v>0.80549999999999999</v>
      </c>
      <c r="L685" s="15">
        <v>0.10721250000000009</v>
      </c>
      <c r="M685" s="16">
        <v>0.11685000000000008</v>
      </c>
      <c r="N685" s="17">
        <v>0.12218750000000014</v>
      </c>
      <c r="O685" s="15">
        <v>0.42973696351031737</v>
      </c>
      <c r="P685" s="16">
        <v>0.43423899858456499</v>
      </c>
      <c r="Q685" s="17">
        <v>0.43590426560966378</v>
      </c>
      <c r="R685" s="1">
        <v>0.41442303155332133</v>
      </c>
      <c r="S685" s="1">
        <v>0.41861685091407402</v>
      </c>
      <c r="T685" s="1">
        <v>0.42272101679413587</v>
      </c>
    </row>
    <row r="686" spans="2:30" hidden="1" outlineLevel="1" x14ac:dyDescent="0.25">
      <c r="B686" s="12">
        <f t="shared" si="226"/>
        <v>100</v>
      </c>
      <c r="C686" s="15">
        <v>33.655275498066082</v>
      </c>
      <c r="D686" s="16">
        <v>30.650563765894347</v>
      </c>
      <c r="E686" s="16">
        <v>30.761934463015955</v>
      </c>
      <c r="F686" s="15">
        <v>9.2725000000000009</v>
      </c>
      <c r="G686" s="16">
        <v>10.63</v>
      </c>
      <c r="H686" s="16">
        <v>11.019500000000001</v>
      </c>
      <c r="I686" s="15">
        <v>0.63137500000000002</v>
      </c>
      <c r="J686" s="16">
        <v>0.73699999999999999</v>
      </c>
      <c r="K686" s="16">
        <v>0.79625000000000001</v>
      </c>
      <c r="L686" s="15">
        <v>6.7470000000000072E-2</v>
      </c>
      <c r="M686" s="16">
        <v>7.6820000000000055E-2</v>
      </c>
      <c r="N686" s="17">
        <v>7.8345000000000109E-2</v>
      </c>
      <c r="O686" s="15">
        <v>0.52762859453216771</v>
      </c>
      <c r="P686" s="16">
        <v>0.5506474513003472</v>
      </c>
      <c r="Q686" s="17">
        <v>0.54461165759038876</v>
      </c>
      <c r="R686" s="1">
        <v>0.51629581822274984</v>
      </c>
      <c r="S686" s="1">
        <v>0.54011663950264122</v>
      </c>
      <c r="T686" s="1">
        <v>0.53535928349197459</v>
      </c>
    </row>
    <row r="687" spans="2:30" hidden="1" outlineLevel="1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hidden="1" outlineLevel="1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hidden="1" outlineLevel="1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hidden="1" outlineLevel="1" x14ac:dyDescent="0.25">
      <c r="B690" s="12">
        <f>B684</f>
        <v>20</v>
      </c>
      <c r="C690" s="15">
        <v>31.969872141448551</v>
      </c>
      <c r="D690" s="16">
        <v>27.830864978089529</v>
      </c>
      <c r="E690" s="16">
        <v>25.165403239678902</v>
      </c>
      <c r="F690" s="15">
        <v>5.2815000000000003</v>
      </c>
      <c r="G690" s="16">
        <v>5.6704999999999997</v>
      </c>
      <c r="H690" s="16">
        <v>6.0744999999999996</v>
      </c>
      <c r="I690" s="15">
        <v>0.65375000000000005</v>
      </c>
      <c r="J690" s="16">
        <v>0.72775000000000001</v>
      </c>
      <c r="K690" s="16">
        <v>0.797875</v>
      </c>
      <c r="L690" s="15">
        <v>0.13332499999999964</v>
      </c>
      <c r="M690" s="16">
        <v>0.13797499999999974</v>
      </c>
      <c r="N690" s="17">
        <v>0.14414999999999981</v>
      </c>
      <c r="O690" s="15">
        <v>0.33352097527944941</v>
      </c>
      <c r="P690" s="16">
        <v>0.32898170814608418</v>
      </c>
      <c r="Q690" s="17">
        <v>0.3266387458258968</v>
      </c>
      <c r="R690" s="1">
        <v>0.31015515234679253</v>
      </c>
      <c r="S690" s="1">
        <v>0.30581270225517443</v>
      </c>
      <c r="T690" s="1">
        <v>0.3032213126463314</v>
      </c>
    </row>
    <row r="691" spans="2:20" hidden="1" outlineLevel="1" x14ac:dyDescent="0.25">
      <c r="B691" s="12">
        <f t="shared" ref="B691:B692" si="227">B685</f>
        <v>40</v>
      </c>
      <c r="C691" s="15">
        <v>30.06512037925307</v>
      </c>
      <c r="D691" s="16">
        <v>27.165956899885199</v>
      </c>
      <c r="E691" s="16">
        <v>31.590608514709746</v>
      </c>
      <c r="F691" s="15">
        <v>6.8935000000000004</v>
      </c>
      <c r="G691" s="16">
        <v>7.6684999999999999</v>
      </c>
      <c r="H691" s="16">
        <v>8.1095000000000006</v>
      </c>
      <c r="I691" s="15">
        <v>0.65125</v>
      </c>
      <c r="J691" s="16">
        <v>0.74862499999999998</v>
      </c>
      <c r="K691" s="16">
        <v>0.80549999999999999</v>
      </c>
      <c r="L691" s="15">
        <v>0.10721250000000009</v>
      </c>
      <c r="M691" s="16">
        <v>0.11685000000000008</v>
      </c>
      <c r="N691" s="17">
        <v>0.12218750000000014</v>
      </c>
      <c r="O691" s="15">
        <v>0.42973696351031737</v>
      </c>
      <c r="P691" s="16">
        <v>0.43423899858456499</v>
      </c>
      <c r="Q691" s="17">
        <v>0.43590426560966378</v>
      </c>
      <c r="R691" s="1">
        <v>0.41442303155332133</v>
      </c>
      <c r="S691" s="1">
        <v>0.41861685091407402</v>
      </c>
      <c r="T691" s="1">
        <v>0.42272101679413587</v>
      </c>
    </row>
    <row r="692" spans="2:20" hidden="1" outlineLevel="1" x14ac:dyDescent="0.25">
      <c r="B692" s="12">
        <f t="shared" si="227"/>
        <v>100</v>
      </c>
      <c r="C692" s="15">
        <v>33.904214573607341</v>
      </c>
      <c r="D692" s="16">
        <v>31.176888963531475</v>
      </c>
      <c r="E692" s="16">
        <v>30.779204253707459</v>
      </c>
      <c r="F692" s="15">
        <v>9.2725000000000009</v>
      </c>
      <c r="G692" s="16">
        <v>10.63</v>
      </c>
      <c r="H692" s="16">
        <v>11.019500000000001</v>
      </c>
      <c r="I692" s="15">
        <v>0.63137500000000002</v>
      </c>
      <c r="J692" s="16">
        <v>0.73699999999999999</v>
      </c>
      <c r="K692" s="16">
        <v>0.79625000000000001</v>
      </c>
      <c r="L692" s="15">
        <v>6.7470000000000072E-2</v>
      </c>
      <c r="M692" s="16">
        <v>7.6820000000000055E-2</v>
      </c>
      <c r="N692" s="17">
        <v>7.8345000000000109E-2</v>
      </c>
      <c r="O692" s="15">
        <v>0.52762859453216771</v>
      </c>
      <c r="P692" s="16">
        <v>0.5506474513003472</v>
      </c>
      <c r="Q692" s="17">
        <v>0.54461165759038876</v>
      </c>
      <c r="R692" s="1">
        <v>0.51629581822274984</v>
      </c>
      <c r="S692" s="1">
        <v>0.54011663950264122</v>
      </c>
      <c r="T692" s="1">
        <v>0.53535928349197459</v>
      </c>
    </row>
    <row r="693" spans="2:20" hidden="1" outlineLevel="1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hidden="1" outlineLevel="1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hidden="1" outlineLevel="1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hidden="1" outlineLevel="1" x14ac:dyDescent="0.25">
      <c r="B696" s="12">
        <f>B690</f>
        <v>20</v>
      </c>
      <c r="C696" s="15">
        <v>32.036311947363814</v>
      </c>
      <c r="D696" s="16">
        <v>28.14843383797864</v>
      </c>
      <c r="E696" s="16">
        <v>25.521829411214195</v>
      </c>
      <c r="F696" s="15">
        <v>5.2815000000000003</v>
      </c>
      <c r="G696" s="16">
        <v>5.6704999999999997</v>
      </c>
      <c r="H696" s="16">
        <v>6.0744999999999996</v>
      </c>
      <c r="I696" s="15">
        <v>0.65375000000000005</v>
      </c>
      <c r="J696" s="16">
        <v>0.72775000000000001</v>
      </c>
      <c r="K696" s="16">
        <v>0.797875</v>
      </c>
      <c r="L696" s="15">
        <v>0.13332499999999964</v>
      </c>
      <c r="M696" s="16">
        <v>0.13797499999999974</v>
      </c>
      <c r="N696" s="17">
        <v>0.14414999999999981</v>
      </c>
      <c r="O696" s="15">
        <v>0.33352097527944941</v>
      </c>
      <c r="P696" s="16">
        <v>0.32898170814608418</v>
      </c>
      <c r="Q696" s="17">
        <v>0.3266387458258968</v>
      </c>
      <c r="R696" s="1">
        <v>0.31015515234679253</v>
      </c>
      <c r="S696" s="1">
        <v>0.30581270225517443</v>
      </c>
      <c r="T696" s="1">
        <v>0.3032213126463314</v>
      </c>
    </row>
    <row r="697" spans="2:20" hidden="1" outlineLevel="1" x14ac:dyDescent="0.25">
      <c r="B697" s="12">
        <f t="shared" ref="B697:B698" si="228">B691</f>
        <v>40</v>
      </c>
      <c r="C697" s="15">
        <v>30.271021809670028</v>
      </c>
      <c r="D697" s="16">
        <v>27.348252480623927</v>
      </c>
      <c r="E697" s="16">
        <v>32.361822442552715</v>
      </c>
      <c r="F697" s="15">
        <v>6.8935000000000004</v>
      </c>
      <c r="G697" s="16">
        <v>7.6684999999999999</v>
      </c>
      <c r="H697" s="16">
        <v>8.1095000000000006</v>
      </c>
      <c r="I697" s="15">
        <v>0.65125</v>
      </c>
      <c r="J697" s="16">
        <v>0.74862499999999998</v>
      </c>
      <c r="K697" s="16">
        <v>0.80549999999999999</v>
      </c>
      <c r="L697" s="15">
        <v>0.10721250000000009</v>
      </c>
      <c r="M697" s="16">
        <v>0.11685000000000008</v>
      </c>
      <c r="N697" s="17">
        <v>0.12218750000000014</v>
      </c>
      <c r="O697" s="15">
        <v>0.42973696351031737</v>
      </c>
      <c r="P697" s="16">
        <v>0.43423899858456499</v>
      </c>
      <c r="Q697" s="17">
        <v>0.43590426560966378</v>
      </c>
      <c r="R697" s="1">
        <v>0.41442303155332133</v>
      </c>
      <c r="S697" s="1">
        <v>0.41861685091407402</v>
      </c>
      <c r="T697" s="1">
        <v>0.42272101679413587</v>
      </c>
    </row>
    <row r="698" spans="2:20" hidden="1" outlineLevel="1" x14ac:dyDescent="0.25">
      <c r="B698" s="12">
        <f t="shared" si="228"/>
        <v>100</v>
      </c>
      <c r="C698" s="15">
        <v>34.342621446400329</v>
      </c>
      <c r="D698" s="16">
        <v>32.021149954885807</v>
      </c>
      <c r="E698" s="16">
        <v>31.284690604786761</v>
      </c>
      <c r="F698" s="15">
        <v>9.2725000000000009</v>
      </c>
      <c r="G698" s="16">
        <v>10.63</v>
      </c>
      <c r="H698" s="16">
        <v>11.019500000000001</v>
      </c>
      <c r="I698" s="15">
        <v>0.63137500000000002</v>
      </c>
      <c r="J698" s="16">
        <v>0.73699999999999999</v>
      </c>
      <c r="K698" s="16">
        <v>0.79625000000000001</v>
      </c>
      <c r="L698" s="15">
        <v>6.7470000000000072E-2</v>
      </c>
      <c r="M698" s="16">
        <v>7.6820000000000055E-2</v>
      </c>
      <c r="N698" s="17">
        <v>7.8345000000000109E-2</v>
      </c>
      <c r="O698" s="15">
        <v>0.52762859453216771</v>
      </c>
      <c r="P698" s="16">
        <v>0.5506474513003472</v>
      </c>
      <c r="Q698" s="17">
        <v>0.54461165759038876</v>
      </c>
      <c r="R698" s="1">
        <v>0.51629581822274984</v>
      </c>
      <c r="S698" s="1">
        <v>0.54011663950264122</v>
      </c>
      <c r="T698" s="1">
        <v>0.53535928349197459</v>
      </c>
    </row>
    <row r="699" spans="2:20" hidden="1" outlineLevel="1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hidden="1" outlineLevel="1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hidden="1" outlineLevel="1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hidden="1" outlineLevel="1" x14ac:dyDescent="0.25">
      <c r="B702" s="12">
        <f>B696</f>
        <v>20</v>
      </c>
      <c r="C702" s="15">
        <v>32.229705015755968</v>
      </c>
      <c r="D702" s="16">
        <v>28.646079711385081</v>
      </c>
      <c r="E702" s="16">
        <v>26.150098111690316</v>
      </c>
      <c r="F702" s="15">
        <v>5.2815000000000003</v>
      </c>
      <c r="G702" s="16">
        <v>5.6704999999999997</v>
      </c>
      <c r="H702" s="16">
        <v>6.0744999999999996</v>
      </c>
      <c r="I702" s="15">
        <v>0.65375000000000005</v>
      </c>
      <c r="J702" s="16">
        <v>0.72775000000000001</v>
      </c>
      <c r="K702" s="16">
        <v>0.797875</v>
      </c>
      <c r="L702" s="15">
        <v>0.13332499999999964</v>
      </c>
      <c r="M702" s="16">
        <v>0.13797499999999974</v>
      </c>
      <c r="N702" s="17">
        <v>0.14414999999999981</v>
      </c>
      <c r="O702" s="15">
        <v>0.33352097527944941</v>
      </c>
      <c r="P702" s="16">
        <v>0.32898170814608418</v>
      </c>
      <c r="Q702" s="17">
        <v>0.3266387458258968</v>
      </c>
      <c r="R702" s="1">
        <v>0.31015515234679253</v>
      </c>
      <c r="S702" s="1">
        <v>0.30581270225517443</v>
      </c>
      <c r="T702" s="1">
        <v>0.3032213126463314</v>
      </c>
    </row>
    <row r="703" spans="2:20" hidden="1" outlineLevel="1" x14ac:dyDescent="0.25">
      <c r="B703" s="12">
        <f t="shared" ref="B703:B704" si="229">B697</f>
        <v>40</v>
      </c>
      <c r="C703" s="15">
        <v>30.601590942890944</v>
      </c>
      <c r="D703" s="16">
        <v>27.742472166565264</v>
      </c>
      <c r="E703" s="16">
        <v>33.118046275741669</v>
      </c>
      <c r="F703" s="15">
        <v>6.8935000000000004</v>
      </c>
      <c r="G703" s="16">
        <v>7.6684999999999999</v>
      </c>
      <c r="H703" s="16">
        <v>8.1095000000000006</v>
      </c>
      <c r="I703" s="15">
        <v>0.65125</v>
      </c>
      <c r="J703" s="16">
        <v>0.74862499999999998</v>
      </c>
      <c r="K703" s="16">
        <v>0.80549999999999999</v>
      </c>
      <c r="L703" s="15">
        <v>0.10721250000000009</v>
      </c>
      <c r="M703" s="16">
        <v>0.11685000000000008</v>
      </c>
      <c r="N703" s="17">
        <v>0.12218750000000014</v>
      </c>
      <c r="O703" s="15">
        <v>0.42973696351031737</v>
      </c>
      <c r="P703" s="16">
        <v>0.43423899858456499</v>
      </c>
      <c r="Q703" s="17">
        <v>0.43590426560966378</v>
      </c>
      <c r="R703" s="1">
        <v>0.41442303155332133</v>
      </c>
      <c r="S703" s="1">
        <v>0.41861685091407402</v>
      </c>
      <c r="T703" s="1">
        <v>0.42272101679413587</v>
      </c>
    </row>
    <row r="704" spans="2:20" hidden="1" outlineLevel="1" x14ac:dyDescent="0.25">
      <c r="B704" s="12">
        <f t="shared" si="229"/>
        <v>100</v>
      </c>
      <c r="C704" s="15">
        <v>34.93840611447154</v>
      </c>
      <c r="D704" s="16">
        <v>33.131347915372132</v>
      </c>
      <c r="E704" s="16">
        <v>32.191825129386054</v>
      </c>
      <c r="F704" s="15">
        <v>9.2725000000000009</v>
      </c>
      <c r="G704" s="16">
        <v>10.63</v>
      </c>
      <c r="H704" s="16">
        <v>11.019500000000001</v>
      </c>
      <c r="I704" s="15">
        <v>0.63137500000000002</v>
      </c>
      <c r="J704" s="16">
        <v>0.73699999999999999</v>
      </c>
      <c r="K704" s="16">
        <v>0.79625000000000001</v>
      </c>
      <c r="L704" s="15">
        <v>6.7470000000000072E-2</v>
      </c>
      <c r="M704" s="16">
        <v>7.6820000000000055E-2</v>
      </c>
      <c r="N704" s="17">
        <v>7.8345000000000109E-2</v>
      </c>
      <c r="O704" s="15">
        <v>0.52762859453216771</v>
      </c>
      <c r="P704" s="16">
        <v>0.5506474513003472</v>
      </c>
      <c r="Q704" s="17">
        <v>0.54461165759038876</v>
      </c>
      <c r="R704" s="1">
        <v>0.51629581822274984</v>
      </c>
      <c r="S704" s="1">
        <v>0.54011663950264122</v>
      </c>
      <c r="T704" s="1">
        <v>0.53535928349197459</v>
      </c>
    </row>
    <row r="705" spans="2:20" hidden="1" outlineLevel="1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hidden="1" outlineLevel="1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hidden="1" outlineLevel="1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hidden="1" outlineLevel="1" x14ac:dyDescent="0.25">
      <c r="B708" s="12">
        <f>B702</f>
        <v>20</v>
      </c>
      <c r="C708" s="15">
        <v>32.565456924731613</v>
      </c>
      <c r="D708" s="16">
        <v>29.245886680460625</v>
      </c>
      <c r="E708" s="16">
        <v>26.898026440570476</v>
      </c>
      <c r="F708" s="15">
        <v>5.2815000000000003</v>
      </c>
      <c r="G708" s="16">
        <v>5.6704999999999997</v>
      </c>
      <c r="H708" s="16">
        <v>6.0744999999999996</v>
      </c>
      <c r="I708" s="15">
        <v>0.65375000000000005</v>
      </c>
      <c r="J708" s="16">
        <v>0.72775000000000001</v>
      </c>
      <c r="K708" s="16">
        <v>0.797875</v>
      </c>
      <c r="L708" s="15">
        <v>0.13332499999999964</v>
      </c>
      <c r="M708" s="16">
        <v>0.13797499999999974</v>
      </c>
      <c r="N708" s="17">
        <v>0.14414999999999981</v>
      </c>
      <c r="O708" s="15">
        <v>0.33352097527944941</v>
      </c>
      <c r="P708" s="16">
        <v>0.32898170814608418</v>
      </c>
      <c r="Q708" s="17">
        <v>0.3266387458258968</v>
      </c>
      <c r="R708" s="1">
        <v>0.31015515234679253</v>
      </c>
      <c r="S708" s="1">
        <v>0.30581270225517443</v>
      </c>
      <c r="T708" s="1">
        <v>0.3032213126463314</v>
      </c>
    </row>
    <row r="709" spans="2:20" hidden="1" outlineLevel="1" x14ac:dyDescent="0.25">
      <c r="B709" s="12">
        <f t="shared" ref="B709:B710" si="230">B703</f>
        <v>40</v>
      </c>
      <c r="C709" s="15">
        <v>31.054220024242458</v>
      </c>
      <c r="D709" s="16">
        <v>28.294015802748053</v>
      </c>
      <c r="E709" s="16">
        <v>33.921767760469606</v>
      </c>
      <c r="F709" s="15">
        <v>6.8935000000000004</v>
      </c>
      <c r="G709" s="16">
        <v>7.6684999999999999</v>
      </c>
      <c r="H709" s="16">
        <v>8.1095000000000006</v>
      </c>
      <c r="I709" s="15">
        <v>0.65125</v>
      </c>
      <c r="J709" s="16">
        <v>0.74862499999999998</v>
      </c>
      <c r="K709" s="16">
        <v>0.80549999999999999</v>
      </c>
      <c r="L709" s="15">
        <v>0.10721250000000009</v>
      </c>
      <c r="M709" s="16">
        <v>0.11685000000000008</v>
      </c>
      <c r="N709" s="17">
        <v>0.12218750000000014</v>
      </c>
      <c r="O709" s="15">
        <v>0.42973696351031737</v>
      </c>
      <c r="P709" s="16">
        <v>0.43423899858456499</v>
      </c>
      <c r="Q709" s="17">
        <v>0.43590426560966378</v>
      </c>
      <c r="R709" s="1">
        <v>0.41442303155332133</v>
      </c>
      <c r="S709" s="1">
        <v>0.41861685091407402</v>
      </c>
      <c r="T709" s="1">
        <v>0.42272101679413587</v>
      </c>
    </row>
    <row r="710" spans="2:20" hidden="1" outlineLevel="1" x14ac:dyDescent="0.25">
      <c r="B710" s="12">
        <f t="shared" si="230"/>
        <v>100</v>
      </c>
      <c r="C710" s="15">
        <v>35.670383967395914</v>
      </c>
      <c r="D710" s="16">
        <v>34.464538118700077</v>
      </c>
      <c r="E710" s="16">
        <v>33.388106618545386</v>
      </c>
      <c r="F710" s="15">
        <v>9.2725000000000009</v>
      </c>
      <c r="G710" s="16">
        <v>10.63</v>
      </c>
      <c r="H710" s="16">
        <v>11.019500000000001</v>
      </c>
      <c r="I710" s="15">
        <v>0.63137500000000002</v>
      </c>
      <c r="J710" s="16">
        <v>0.73699999999999999</v>
      </c>
      <c r="K710" s="16">
        <v>0.79625000000000001</v>
      </c>
      <c r="L710" s="15">
        <v>6.7470000000000072E-2</v>
      </c>
      <c r="M710" s="16">
        <v>7.6820000000000055E-2</v>
      </c>
      <c r="N710" s="17">
        <v>7.8345000000000109E-2</v>
      </c>
      <c r="O710" s="15">
        <v>0.52762859453216771</v>
      </c>
      <c r="P710" s="16">
        <v>0.5506474513003472</v>
      </c>
      <c r="Q710" s="17">
        <v>0.54461165759038876</v>
      </c>
      <c r="R710" s="1">
        <v>0.51629581822274984</v>
      </c>
      <c r="S710" s="1">
        <v>0.54011663950264122</v>
      </c>
      <c r="T710" s="1">
        <v>0.53535928349197459</v>
      </c>
    </row>
    <row r="711" spans="2:20" hidden="1" outlineLevel="1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hidden="1" outlineLevel="1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collapsed="1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31.887852945038485</v>
      </c>
      <c r="D714" s="16">
        <v>27.797689321677211</v>
      </c>
      <c r="E714" s="16">
        <v>25.159294792990664</v>
      </c>
      <c r="F714" s="15">
        <v>5.2815000000000003</v>
      </c>
      <c r="G714" s="16">
        <v>5.6704999999999997</v>
      </c>
      <c r="H714" s="16">
        <v>6.0744999999999996</v>
      </c>
      <c r="I714" s="15">
        <v>0.65375000000000005</v>
      </c>
      <c r="J714" s="16">
        <v>0.72775000000000001</v>
      </c>
      <c r="K714" s="16">
        <v>0.797875</v>
      </c>
      <c r="L714" s="15">
        <v>0.13332499999999964</v>
      </c>
      <c r="M714" s="16">
        <v>0.13797499999999974</v>
      </c>
      <c r="N714" s="17">
        <v>0.14414999999999981</v>
      </c>
      <c r="O714" s="15">
        <v>0.33352097527944941</v>
      </c>
      <c r="P714" s="16">
        <v>0.32898170814608418</v>
      </c>
      <c r="Q714" s="17">
        <v>0.3266387458258968</v>
      </c>
      <c r="R714" s="1">
        <v>0.31015515234679253</v>
      </c>
      <c r="S714" s="1">
        <v>0.30581270225517443</v>
      </c>
      <c r="T714" s="1">
        <v>0.3032213126463314</v>
      </c>
    </row>
    <row r="715" spans="2:20" x14ac:dyDescent="0.25">
      <c r="B715" s="12">
        <f t="shared" ref="B715:B716" si="231">B709</f>
        <v>40</v>
      </c>
      <c r="C715" s="15">
        <v>30.029556647390805</v>
      </c>
      <c r="D715" s="16">
        <v>27.052303483513075</v>
      </c>
      <c r="E715" s="16">
        <v>31.400653840240796</v>
      </c>
      <c r="F715" s="15">
        <v>6.8935000000000004</v>
      </c>
      <c r="G715" s="16">
        <v>7.6684999999999999</v>
      </c>
      <c r="H715" s="16">
        <v>8.1095000000000006</v>
      </c>
      <c r="I715" s="15">
        <v>0.65125</v>
      </c>
      <c r="J715" s="16">
        <v>0.74862499999999998</v>
      </c>
      <c r="K715" s="16">
        <v>0.80549999999999999</v>
      </c>
      <c r="L715" s="15">
        <v>0.10721250000000009</v>
      </c>
      <c r="M715" s="16">
        <v>0.11685000000000008</v>
      </c>
      <c r="N715" s="17">
        <v>0.12218750000000014</v>
      </c>
      <c r="O715" s="15">
        <v>0.42973696351031737</v>
      </c>
      <c r="P715" s="16">
        <v>0.43423899858456499</v>
      </c>
      <c r="Q715" s="17">
        <v>0.43590426560966378</v>
      </c>
      <c r="R715" s="1">
        <v>0.41442303155332133</v>
      </c>
      <c r="S715" s="1">
        <v>0.41861685091407402</v>
      </c>
      <c r="T715" s="1">
        <v>0.42272101679413587</v>
      </c>
    </row>
    <row r="716" spans="2:20" x14ac:dyDescent="0.25">
      <c r="B716" s="12">
        <f t="shared" si="231"/>
        <v>100</v>
      </c>
      <c r="C716" s="15">
        <v>34.009177720144173</v>
      </c>
      <c r="D716" s="16">
        <v>31.341689212434485</v>
      </c>
      <c r="E716" s="16">
        <v>30.791190166438827</v>
      </c>
      <c r="F716" s="15">
        <v>9.2725000000000009</v>
      </c>
      <c r="G716" s="16">
        <v>10.63</v>
      </c>
      <c r="H716" s="16">
        <v>11.019500000000001</v>
      </c>
      <c r="I716" s="15">
        <v>0.63137500000000002</v>
      </c>
      <c r="J716" s="16">
        <v>0.73699999999999999</v>
      </c>
      <c r="K716" s="16">
        <v>0.79625000000000001</v>
      </c>
      <c r="L716" s="15">
        <v>6.7470000000000072E-2</v>
      </c>
      <c r="M716" s="16">
        <v>7.6820000000000055E-2</v>
      </c>
      <c r="N716" s="17">
        <v>7.8345000000000109E-2</v>
      </c>
      <c r="O716" s="15">
        <v>0.52762859453216771</v>
      </c>
      <c r="P716" s="16">
        <v>0.5506474513003472</v>
      </c>
      <c r="Q716" s="17">
        <v>0.54461165759038876</v>
      </c>
      <c r="R716" s="1">
        <v>0.51629581822274984</v>
      </c>
      <c r="S716" s="1">
        <v>0.54011663950264122</v>
      </c>
      <c r="T716" s="1">
        <v>0.53535928349197459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hidden="1" outlineLevel="1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hidden="1" outlineLevel="1" x14ac:dyDescent="0.25">
      <c r="B720" s="12">
        <f>B714</f>
        <v>20</v>
      </c>
      <c r="C720" s="15">
        <v>32.128915465631877</v>
      </c>
      <c r="D720" s="16">
        <v>28.017949242232785</v>
      </c>
      <c r="E720" s="16">
        <v>25.749057869033081</v>
      </c>
      <c r="F720" s="15">
        <v>5.2815000000000003</v>
      </c>
      <c r="G720" s="16">
        <v>5.6704999999999997</v>
      </c>
      <c r="H720" s="16">
        <v>6.0744999999999996</v>
      </c>
      <c r="I720" s="15">
        <v>0.65375000000000005</v>
      </c>
      <c r="J720" s="16">
        <v>0.72775000000000001</v>
      </c>
      <c r="K720" s="16">
        <v>0.797875</v>
      </c>
      <c r="L720" s="15">
        <v>0.13332499999999964</v>
      </c>
      <c r="M720" s="16">
        <v>0.13797499999999974</v>
      </c>
      <c r="N720" s="17">
        <v>0.14414999999999981</v>
      </c>
      <c r="O720" s="15">
        <v>0.33352097527944941</v>
      </c>
      <c r="P720" s="16">
        <v>0.32898170814608418</v>
      </c>
      <c r="Q720" s="17">
        <v>0.3266387458258968</v>
      </c>
      <c r="R720" s="1">
        <v>0.31015515234679253</v>
      </c>
      <c r="S720" s="1">
        <v>0.30581270225517443</v>
      </c>
      <c r="T720" s="1">
        <v>0.3032213126463314</v>
      </c>
    </row>
    <row r="721" spans="2:20" hidden="1" outlineLevel="1" x14ac:dyDescent="0.25">
      <c r="B721" s="12">
        <f t="shared" ref="B721:B722" si="232">B715</f>
        <v>40</v>
      </c>
      <c r="C721" s="15">
        <v>30.080117448488643</v>
      </c>
      <c r="D721" s="16">
        <v>27.65849656714423</v>
      </c>
      <c r="E721" s="16">
        <v>30.481211584219238</v>
      </c>
      <c r="F721" s="15">
        <v>6.8935000000000004</v>
      </c>
      <c r="G721" s="16">
        <v>7.6684999999999999</v>
      </c>
      <c r="H721" s="16">
        <v>8.1095000000000006</v>
      </c>
      <c r="I721" s="15">
        <v>0.65125</v>
      </c>
      <c r="J721" s="16">
        <v>0.74862499999999998</v>
      </c>
      <c r="K721" s="16">
        <v>0.80549999999999999</v>
      </c>
      <c r="L721" s="15">
        <v>0.10721250000000009</v>
      </c>
      <c r="M721" s="16">
        <v>0.11685000000000008</v>
      </c>
      <c r="N721" s="17">
        <v>0.12218750000000014</v>
      </c>
      <c r="O721" s="15">
        <v>0.42973696351031737</v>
      </c>
      <c r="P721" s="16">
        <v>0.43423899858456499</v>
      </c>
      <c r="Q721" s="17">
        <v>0.43590426560966378</v>
      </c>
      <c r="R721" s="1">
        <v>0.41442303155332133</v>
      </c>
      <c r="S721" s="1">
        <v>0.41861685091407402</v>
      </c>
      <c r="T721" s="1">
        <v>0.42272101679413587</v>
      </c>
    </row>
    <row r="722" spans="2:20" hidden="1" outlineLevel="1" x14ac:dyDescent="0.25">
      <c r="B722" s="12">
        <f t="shared" si="232"/>
        <v>100</v>
      </c>
      <c r="C722" s="15">
        <v>33.635984132486868</v>
      </c>
      <c r="D722" s="16">
        <v>30.525272703486813</v>
      </c>
      <c r="E722" s="16">
        <v>31.26252063621509</v>
      </c>
      <c r="F722" s="15">
        <v>9.2725000000000009</v>
      </c>
      <c r="G722" s="16">
        <v>10.63</v>
      </c>
      <c r="H722" s="16">
        <v>11.019500000000001</v>
      </c>
      <c r="I722" s="15">
        <v>0.63137500000000002</v>
      </c>
      <c r="J722" s="16">
        <v>0.73699999999999999</v>
      </c>
      <c r="K722" s="16">
        <v>0.79625000000000001</v>
      </c>
      <c r="L722" s="15">
        <v>6.7470000000000072E-2</v>
      </c>
      <c r="M722" s="16">
        <v>7.6820000000000055E-2</v>
      </c>
      <c r="N722" s="17">
        <v>7.8345000000000109E-2</v>
      </c>
      <c r="O722" s="15">
        <v>0.52762859453216771</v>
      </c>
      <c r="P722" s="16">
        <v>0.5506474513003472</v>
      </c>
      <c r="Q722" s="17">
        <v>0.54461165759038876</v>
      </c>
      <c r="R722" s="1">
        <v>0.51629581822274984</v>
      </c>
      <c r="S722" s="1">
        <v>0.54011663950264122</v>
      </c>
      <c r="T722" s="1">
        <v>0.53535928349197459</v>
      </c>
    </row>
    <row r="723" spans="2:20" hidden="1" outlineLevel="1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hidden="1" outlineLevel="1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hidden="1" outlineLevel="1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hidden="1" outlineLevel="1" x14ac:dyDescent="0.25">
      <c r="B726" s="12">
        <f>B720</f>
        <v>20</v>
      </c>
      <c r="C726" s="15">
        <v>31.969872141448551</v>
      </c>
      <c r="D726" s="16">
        <v>27.830864978089529</v>
      </c>
      <c r="E726" s="16">
        <v>25.165403239678902</v>
      </c>
      <c r="F726" s="15">
        <v>5.2815000000000003</v>
      </c>
      <c r="G726" s="16">
        <v>5.6704999999999997</v>
      </c>
      <c r="H726" s="16">
        <v>6.0744999999999996</v>
      </c>
      <c r="I726" s="15">
        <v>0.65375000000000005</v>
      </c>
      <c r="J726" s="16">
        <v>0.72775000000000001</v>
      </c>
      <c r="K726" s="16">
        <v>0.797875</v>
      </c>
      <c r="L726" s="15">
        <v>0.13332499999999964</v>
      </c>
      <c r="M726" s="16">
        <v>0.13797499999999974</v>
      </c>
      <c r="N726" s="17">
        <v>0.14414999999999981</v>
      </c>
      <c r="O726" s="15">
        <v>0.33352097527944941</v>
      </c>
      <c r="P726" s="16">
        <v>0.32898170814608418</v>
      </c>
      <c r="Q726" s="17">
        <v>0.3266387458258968</v>
      </c>
      <c r="R726" s="1">
        <v>0.31015515234679253</v>
      </c>
      <c r="S726" s="1">
        <v>0.30581270225517443</v>
      </c>
      <c r="T726" s="1">
        <v>0.3032213126463314</v>
      </c>
    </row>
    <row r="727" spans="2:20" hidden="1" outlineLevel="1" x14ac:dyDescent="0.25">
      <c r="B727" s="12">
        <f t="shared" ref="B727:B728" si="233">B721</f>
        <v>40</v>
      </c>
      <c r="C727" s="15">
        <v>30.06512037925307</v>
      </c>
      <c r="D727" s="16">
        <v>27.165956899885199</v>
      </c>
      <c r="E727" s="16">
        <v>31.590608514709746</v>
      </c>
      <c r="F727" s="15">
        <v>6.8935000000000004</v>
      </c>
      <c r="G727" s="16">
        <v>7.6684999999999999</v>
      </c>
      <c r="H727" s="16">
        <v>8.1095000000000006</v>
      </c>
      <c r="I727" s="15">
        <v>0.65125</v>
      </c>
      <c r="J727" s="16">
        <v>0.74862499999999998</v>
      </c>
      <c r="K727" s="16">
        <v>0.80549999999999999</v>
      </c>
      <c r="L727" s="15">
        <v>0.10721250000000009</v>
      </c>
      <c r="M727" s="16">
        <v>0.11685000000000008</v>
      </c>
      <c r="N727" s="17">
        <v>0.12218750000000014</v>
      </c>
      <c r="O727" s="15">
        <v>0.42973696351031737</v>
      </c>
      <c r="P727" s="16">
        <v>0.43423899858456499</v>
      </c>
      <c r="Q727" s="17">
        <v>0.43590426560966378</v>
      </c>
      <c r="R727" s="1">
        <v>0.41442303155332133</v>
      </c>
      <c r="S727" s="1">
        <v>0.41861685091407402</v>
      </c>
      <c r="T727" s="1">
        <v>0.42272101679413587</v>
      </c>
    </row>
    <row r="728" spans="2:20" hidden="1" outlineLevel="1" x14ac:dyDescent="0.25">
      <c r="B728" s="12">
        <f t="shared" si="233"/>
        <v>100</v>
      </c>
      <c r="C728" s="15">
        <v>33.904214573607341</v>
      </c>
      <c r="D728" s="16">
        <v>31.176888963531475</v>
      </c>
      <c r="E728" s="16">
        <v>30.779204253707459</v>
      </c>
      <c r="F728" s="15">
        <v>9.2725000000000009</v>
      </c>
      <c r="G728" s="16">
        <v>10.63</v>
      </c>
      <c r="H728" s="16">
        <v>11.019500000000001</v>
      </c>
      <c r="I728" s="15">
        <v>0.63137500000000002</v>
      </c>
      <c r="J728" s="16">
        <v>0.73699999999999999</v>
      </c>
      <c r="K728" s="16">
        <v>0.79625000000000001</v>
      </c>
      <c r="L728" s="15">
        <v>6.7470000000000072E-2</v>
      </c>
      <c r="M728" s="16">
        <v>7.6820000000000055E-2</v>
      </c>
      <c r="N728" s="17">
        <v>7.8345000000000109E-2</v>
      </c>
      <c r="O728" s="15">
        <v>0.52762859453216771</v>
      </c>
      <c r="P728" s="16">
        <v>0.5506474513003472</v>
      </c>
      <c r="Q728" s="17">
        <v>0.54461165759038876</v>
      </c>
      <c r="R728" s="1">
        <v>0.51629581822274984</v>
      </c>
      <c r="S728" s="1">
        <v>0.54011663950264122</v>
      </c>
      <c r="T728" s="1">
        <v>0.53535928349197459</v>
      </c>
    </row>
    <row r="729" spans="2:20" hidden="1" outlineLevel="1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hidden="1" outlineLevel="1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hidden="1" outlineLevel="1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hidden="1" outlineLevel="1" x14ac:dyDescent="0.25">
      <c r="B732" s="12">
        <f>B726</f>
        <v>20</v>
      </c>
      <c r="C732" s="15">
        <v>32.229705015755968</v>
      </c>
      <c r="D732" s="16">
        <v>28.646079711385081</v>
      </c>
      <c r="E732" s="16">
        <v>26.150098111690316</v>
      </c>
      <c r="F732" s="15">
        <v>5.2815000000000003</v>
      </c>
      <c r="G732" s="16">
        <v>5.6704999999999997</v>
      </c>
      <c r="H732" s="16">
        <v>6.0744999999999996</v>
      </c>
      <c r="I732" s="15">
        <v>0.65375000000000005</v>
      </c>
      <c r="J732" s="16">
        <v>0.72775000000000001</v>
      </c>
      <c r="K732" s="16">
        <v>0.797875</v>
      </c>
      <c r="L732" s="15">
        <v>0.13332499999999964</v>
      </c>
      <c r="M732" s="16">
        <v>0.13797499999999974</v>
      </c>
      <c r="N732" s="17">
        <v>0.14414999999999981</v>
      </c>
      <c r="O732" s="15">
        <v>0.33352097527944941</v>
      </c>
      <c r="P732" s="16">
        <v>0.32898170814608418</v>
      </c>
      <c r="Q732" s="17">
        <v>0.3266387458258968</v>
      </c>
      <c r="R732" s="1">
        <v>0.31015515234679253</v>
      </c>
      <c r="S732" s="1">
        <v>0.30581270225517443</v>
      </c>
      <c r="T732" s="1">
        <v>0.3032213126463314</v>
      </c>
    </row>
    <row r="733" spans="2:20" hidden="1" outlineLevel="1" x14ac:dyDescent="0.25">
      <c r="B733" s="12">
        <f t="shared" ref="B733:B734" si="234">B727</f>
        <v>40</v>
      </c>
      <c r="C733" s="15">
        <v>30.601590942890944</v>
      </c>
      <c r="D733" s="16">
        <v>27.742472166565264</v>
      </c>
      <c r="E733" s="16">
        <v>33.118046275741669</v>
      </c>
      <c r="F733" s="15">
        <v>6.8935000000000004</v>
      </c>
      <c r="G733" s="16">
        <v>7.6684999999999999</v>
      </c>
      <c r="H733" s="16">
        <v>8.1095000000000006</v>
      </c>
      <c r="I733" s="15">
        <v>0.65125</v>
      </c>
      <c r="J733" s="16">
        <v>0.74862499999999998</v>
      </c>
      <c r="K733" s="16">
        <v>0.80549999999999999</v>
      </c>
      <c r="L733" s="15">
        <v>0.10721250000000009</v>
      </c>
      <c r="M733" s="16">
        <v>0.11685000000000008</v>
      </c>
      <c r="N733" s="17">
        <v>0.12218750000000014</v>
      </c>
      <c r="O733" s="15">
        <v>0.42973696351031737</v>
      </c>
      <c r="P733" s="16">
        <v>0.43423899858456499</v>
      </c>
      <c r="Q733" s="17">
        <v>0.43590426560966378</v>
      </c>
      <c r="R733" s="1">
        <v>0.41442303155332133</v>
      </c>
      <c r="S733" s="1">
        <v>0.41861685091407402</v>
      </c>
      <c r="T733" s="1">
        <v>0.42272101679413587</v>
      </c>
    </row>
    <row r="734" spans="2:20" hidden="1" outlineLevel="1" x14ac:dyDescent="0.25">
      <c r="B734" s="12">
        <f t="shared" si="234"/>
        <v>100</v>
      </c>
      <c r="C734" s="15">
        <v>34.93840611447154</v>
      </c>
      <c r="D734" s="16">
        <v>33.131347915372132</v>
      </c>
      <c r="E734" s="16">
        <v>32.191825129386054</v>
      </c>
      <c r="F734" s="15">
        <v>9.2725000000000009</v>
      </c>
      <c r="G734" s="16">
        <v>10.63</v>
      </c>
      <c r="H734" s="16">
        <v>11.019500000000001</v>
      </c>
      <c r="I734" s="15">
        <v>0.63137500000000002</v>
      </c>
      <c r="J734" s="16">
        <v>0.73699999999999999</v>
      </c>
      <c r="K734" s="16">
        <v>0.79625000000000001</v>
      </c>
      <c r="L734" s="15">
        <v>6.7470000000000072E-2</v>
      </c>
      <c r="M734" s="16">
        <v>7.6820000000000055E-2</v>
      </c>
      <c r="N734" s="17">
        <v>7.8345000000000109E-2</v>
      </c>
      <c r="O734" s="15">
        <v>0.52762859453216771</v>
      </c>
      <c r="P734" s="16">
        <v>0.5506474513003472</v>
      </c>
      <c r="Q734" s="17">
        <v>0.54461165759038876</v>
      </c>
      <c r="R734" s="1">
        <v>0.51629581822274984</v>
      </c>
      <c r="S734" s="1">
        <v>0.54011663950264122</v>
      </c>
      <c r="T734" s="1">
        <v>0.53535928349197459</v>
      </c>
    </row>
    <row r="735" spans="2:20" hidden="1" outlineLevel="1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hidden="1" outlineLevel="1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hidden="1" outlineLevel="1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hidden="1" outlineLevel="1" x14ac:dyDescent="0.25">
      <c r="B738" s="12">
        <f>B732</f>
        <v>20</v>
      </c>
      <c r="C738" s="15">
        <v>33.038831960085723</v>
      </c>
      <c r="D738" s="16">
        <v>29.893495481995497</v>
      </c>
      <c r="E738" s="16">
        <v>27.691999103546568</v>
      </c>
      <c r="F738" s="15">
        <v>5.2815000000000003</v>
      </c>
      <c r="G738" s="16">
        <v>5.6704999999999997</v>
      </c>
      <c r="H738" s="16">
        <v>6.0744999999999996</v>
      </c>
      <c r="I738" s="15">
        <v>0.65375000000000005</v>
      </c>
      <c r="J738" s="16">
        <v>0.72775000000000001</v>
      </c>
      <c r="K738" s="16">
        <v>0.797875</v>
      </c>
      <c r="L738" s="15">
        <v>0.13332499999999964</v>
      </c>
      <c r="M738" s="16">
        <v>0.13797499999999974</v>
      </c>
      <c r="N738" s="17">
        <v>0.14414999999999981</v>
      </c>
      <c r="O738" s="15">
        <v>0.33352097527944941</v>
      </c>
      <c r="P738" s="16">
        <v>0.32898170814608418</v>
      </c>
      <c r="Q738" s="17">
        <v>0.3266387458258968</v>
      </c>
      <c r="R738" s="1">
        <v>0.31015515234679253</v>
      </c>
      <c r="S738" s="1">
        <v>0.30581270225517443</v>
      </c>
      <c r="T738" s="1">
        <v>0.3032213126463314</v>
      </c>
    </row>
    <row r="739" spans="2:20" hidden="1" outlineLevel="1" x14ac:dyDescent="0.25">
      <c r="B739" s="12">
        <f t="shared" ref="B739:B740" si="235">B733</f>
        <v>40</v>
      </c>
      <c r="C739" s="15">
        <v>31.623482752970361</v>
      </c>
      <c r="D739" s="16">
        <v>28.96816115439449</v>
      </c>
      <c r="E739" s="16">
        <v>34.80581094889147</v>
      </c>
      <c r="F739" s="15">
        <v>6.8935000000000004</v>
      </c>
      <c r="G739" s="16">
        <v>7.6684999999999999</v>
      </c>
      <c r="H739" s="16">
        <v>8.1095000000000006</v>
      </c>
      <c r="I739" s="15">
        <v>0.65125</v>
      </c>
      <c r="J739" s="16">
        <v>0.74862499999999998</v>
      </c>
      <c r="K739" s="16">
        <v>0.80549999999999999</v>
      </c>
      <c r="L739" s="15">
        <v>0.10721250000000009</v>
      </c>
      <c r="M739" s="16">
        <v>0.11685000000000008</v>
      </c>
      <c r="N739" s="17">
        <v>0.12218750000000014</v>
      </c>
      <c r="O739" s="15">
        <v>0.42973696351031737</v>
      </c>
      <c r="P739" s="16">
        <v>0.43423899858456499</v>
      </c>
      <c r="Q739" s="17">
        <v>0.43590426560966378</v>
      </c>
      <c r="R739" s="1">
        <v>0.41442303155332133</v>
      </c>
      <c r="S739" s="1">
        <v>0.41861685091407402</v>
      </c>
      <c r="T739" s="1">
        <v>0.42272101679413587</v>
      </c>
    </row>
    <row r="740" spans="2:20" hidden="1" outlineLevel="1" x14ac:dyDescent="0.25">
      <c r="B740" s="12">
        <f t="shared" si="235"/>
        <v>100</v>
      </c>
      <c r="C740" s="15">
        <v>36.528733795957436</v>
      </c>
      <c r="D740" s="16">
        <v>35.971184164385669</v>
      </c>
      <c r="E740" s="16">
        <v>34.792244454572767</v>
      </c>
      <c r="F740" s="15">
        <v>9.2725000000000009</v>
      </c>
      <c r="G740" s="16">
        <v>10.63</v>
      </c>
      <c r="H740" s="16">
        <v>11.019500000000001</v>
      </c>
      <c r="I740" s="15">
        <v>0.63137500000000002</v>
      </c>
      <c r="J740" s="16">
        <v>0.73699999999999999</v>
      </c>
      <c r="K740" s="16">
        <v>0.79625000000000001</v>
      </c>
      <c r="L740" s="15">
        <v>6.7470000000000072E-2</v>
      </c>
      <c r="M740" s="16">
        <v>7.6820000000000055E-2</v>
      </c>
      <c r="N740" s="17">
        <v>7.8345000000000109E-2</v>
      </c>
      <c r="O740" s="15">
        <v>0.52762859453216771</v>
      </c>
      <c r="P740" s="16">
        <v>0.5506474513003472</v>
      </c>
      <c r="Q740" s="17">
        <v>0.54461165759038876</v>
      </c>
      <c r="R740" s="1">
        <v>0.51629581822274984</v>
      </c>
      <c r="S740" s="1">
        <v>0.54011663950264122</v>
      </c>
      <c r="T740" s="1">
        <v>0.53535928349197459</v>
      </c>
    </row>
    <row r="741" spans="2:20" hidden="1" outlineLevel="1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hidden="1" outlineLevel="1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hidden="1" outlineLevel="1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hidden="1" outlineLevel="1" x14ac:dyDescent="0.25">
      <c r="B744" s="12">
        <f>B738</f>
        <v>20</v>
      </c>
      <c r="C744" s="15">
        <v>34.317827403323292</v>
      </c>
      <c r="D744" s="16">
        <v>31.245096111072797</v>
      </c>
      <c r="E744" s="16">
        <v>29.352952140064723</v>
      </c>
      <c r="F744" s="15">
        <v>5.2815000000000003</v>
      </c>
      <c r="G744" s="16">
        <v>5.6704999999999997</v>
      </c>
      <c r="H744" s="16">
        <v>6.0744999999999996</v>
      </c>
      <c r="I744" s="15">
        <v>0.65375000000000005</v>
      </c>
      <c r="J744" s="16">
        <v>0.72775000000000001</v>
      </c>
      <c r="K744" s="16">
        <v>0.797875</v>
      </c>
      <c r="L744" s="15">
        <v>0.13332499999999964</v>
      </c>
      <c r="M744" s="16">
        <v>0.13797499999999974</v>
      </c>
      <c r="N744" s="17">
        <v>0.14414999999999981</v>
      </c>
      <c r="O744" s="15">
        <v>0.33352097527944941</v>
      </c>
      <c r="P744" s="16">
        <v>0.32898170814608418</v>
      </c>
      <c r="Q744" s="17">
        <v>0.3266387458258968</v>
      </c>
      <c r="R744" s="1">
        <v>0.31015515234679253</v>
      </c>
      <c r="S744" s="1">
        <v>0.30581270225517443</v>
      </c>
      <c r="T744" s="1">
        <v>0.3032213126463314</v>
      </c>
    </row>
    <row r="745" spans="2:20" hidden="1" outlineLevel="1" x14ac:dyDescent="0.25">
      <c r="B745" s="12">
        <f t="shared" ref="B745:B746" si="236">B739</f>
        <v>40</v>
      </c>
      <c r="C745" s="15">
        <v>33.063547233232143</v>
      </c>
      <c r="D745" s="16">
        <v>30.625831340217331</v>
      </c>
      <c r="E745" s="16">
        <v>36.808209061239779</v>
      </c>
      <c r="F745" s="15">
        <v>6.8935000000000004</v>
      </c>
      <c r="G745" s="16">
        <v>7.6684999999999999</v>
      </c>
      <c r="H745" s="16">
        <v>8.1095000000000006</v>
      </c>
      <c r="I745" s="15">
        <v>0.65125</v>
      </c>
      <c r="J745" s="16">
        <v>0.74862499999999998</v>
      </c>
      <c r="K745" s="16">
        <v>0.80549999999999999</v>
      </c>
      <c r="L745" s="15">
        <v>0.10721250000000009</v>
      </c>
      <c r="M745" s="16">
        <v>0.11685000000000008</v>
      </c>
      <c r="N745" s="17">
        <v>0.12218750000000014</v>
      </c>
      <c r="O745" s="15">
        <v>0.42973696351031737</v>
      </c>
      <c r="P745" s="16">
        <v>0.43423899858456499</v>
      </c>
      <c r="Q745" s="17">
        <v>0.43590426560966378</v>
      </c>
      <c r="R745" s="1">
        <v>0.41442303155332133</v>
      </c>
      <c r="S745" s="1">
        <v>0.41861685091407402</v>
      </c>
      <c r="T745" s="1">
        <v>0.42272101679413587</v>
      </c>
    </row>
    <row r="746" spans="2:20" hidden="1" outlineLevel="1" x14ac:dyDescent="0.25">
      <c r="B746" s="12">
        <f t="shared" si="236"/>
        <v>100</v>
      </c>
      <c r="C746" s="15">
        <v>38.605583480458982</v>
      </c>
      <c r="D746" s="16">
        <v>39.330222372521682</v>
      </c>
      <c r="E746" s="16">
        <v>38.079133674446894</v>
      </c>
      <c r="F746" s="15">
        <v>9.2725000000000009</v>
      </c>
      <c r="G746" s="16">
        <v>10.63</v>
      </c>
      <c r="H746" s="16">
        <v>11.019500000000001</v>
      </c>
      <c r="I746" s="15">
        <v>0.63137500000000002</v>
      </c>
      <c r="J746" s="16">
        <v>0.73699999999999999</v>
      </c>
      <c r="K746" s="16">
        <v>0.79625000000000001</v>
      </c>
      <c r="L746" s="15">
        <v>6.7470000000000072E-2</v>
      </c>
      <c r="M746" s="16">
        <v>7.6820000000000055E-2</v>
      </c>
      <c r="N746" s="17">
        <v>7.8345000000000109E-2</v>
      </c>
      <c r="O746" s="15">
        <v>0.52762859453216771</v>
      </c>
      <c r="P746" s="16">
        <v>0.5506474513003472</v>
      </c>
      <c r="Q746" s="17">
        <v>0.54461165759038876</v>
      </c>
      <c r="R746" s="1">
        <v>0.51629581822274984</v>
      </c>
      <c r="S746" s="1">
        <v>0.54011663950264122</v>
      </c>
      <c r="T746" s="1">
        <v>0.53535928349197459</v>
      </c>
    </row>
    <row r="747" spans="2:20" hidden="1" outlineLevel="1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hidden="1" outlineLevel="1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hidden="1" outlineLevel="1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hidden="1" outlineLevel="1" x14ac:dyDescent="0.25">
      <c r="B750" s="12">
        <f>B744</f>
        <v>20</v>
      </c>
      <c r="C750" s="15">
        <v>35.895779262521188</v>
      </c>
      <c r="D750" s="16">
        <v>32.65181061676153</v>
      </c>
      <c r="E750" s="16">
        <v>31.125856149839468</v>
      </c>
      <c r="F750" s="15">
        <v>5.2815000000000003</v>
      </c>
      <c r="G750" s="16">
        <v>5.6704999999999997</v>
      </c>
      <c r="H750" s="16">
        <v>6.0744999999999996</v>
      </c>
      <c r="I750" s="15">
        <v>0.65375000000000005</v>
      </c>
      <c r="J750" s="16">
        <v>0.72775000000000001</v>
      </c>
      <c r="K750" s="16">
        <v>0.797875</v>
      </c>
      <c r="L750" s="15">
        <v>0.13332499999999964</v>
      </c>
      <c r="M750" s="16">
        <v>0.13797499999999974</v>
      </c>
      <c r="N750" s="17">
        <v>0.14414999999999981</v>
      </c>
      <c r="O750" s="15">
        <v>0.33352097527944941</v>
      </c>
      <c r="P750" s="16">
        <v>0.32898170814608418</v>
      </c>
      <c r="Q750" s="17">
        <v>0.3266387458258968</v>
      </c>
      <c r="R750" s="1">
        <v>0.31015515234679253</v>
      </c>
      <c r="S750" s="1">
        <v>0.30581270225517443</v>
      </c>
      <c r="T750" s="1">
        <v>0.3032213126463314</v>
      </c>
    </row>
    <row r="751" spans="2:20" hidden="1" outlineLevel="1" x14ac:dyDescent="0.25">
      <c r="B751" s="12">
        <f t="shared" ref="B751:B752" si="237">B745</f>
        <v>40</v>
      </c>
      <c r="C751" s="15">
        <v>34.812943800832485</v>
      </c>
      <c r="D751" s="16">
        <v>32.640046122141328</v>
      </c>
      <c r="E751" s="16">
        <v>39.05987849256627</v>
      </c>
      <c r="F751" s="15">
        <v>6.8935000000000004</v>
      </c>
      <c r="G751" s="16">
        <v>7.6684999999999999</v>
      </c>
      <c r="H751" s="16">
        <v>8.1095000000000006</v>
      </c>
      <c r="I751" s="15">
        <v>0.65125</v>
      </c>
      <c r="J751" s="16">
        <v>0.74862499999999998</v>
      </c>
      <c r="K751" s="16">
        <v>0.80549999999999999</v>
      </c>
      <c r="L751" s="15">
        <v>0.10721250000000009</v>
      </c>
      <c r="M751" s="16">
        <v>0.11685000000000008</v>
      </c>
      <c r="N751" s="17">
        <v>0.12218750000000014</v>
      </c>
      <c r="O751" s="15">
        <v>0.42973696351031737</v>
      </c>
      <c r="P751" s="16">
        <v>0.43423899858456499</v>
      </c>
      <c r="Q751" s="17">
        <v>0.43590426560966378</v>
      </c>
      <c r="R751" s="1">
        <v>0.41442303155332133</v>
      </c>
      <c r="S751" s="1">
        <v>0.41861685091407402</v>
      </c>
      <c r="T751" s="1">
        <v>0.42272101679413587</v>
      </c>
    </row>
    <row r="752" spans="2:20" hidden="1" outlineLevel="1" x14ac:dyDescent="0.25">
      <c r="B752" s="12">
        <f t="shared" si="237"/>
        <v>100</v>
      </c>
      <c r="C752" s="15">
        <v>41.112404810577772</v>
      </c>
      <c r="D752" s="16">
        <v>43.016375353588238</v>
      </c>
      <c r="E752" s="16">
        <v>41.87935924147682</v>
      </c>
      <c r="F752" s="15">
        <v>9.2725000000000009</v>
      </c>
      <c r="G752" s="16">
        <v>10.63</v>
      </c>
      <c r="H752" s="16">
        <v>11.019500000000001</v>
      </c>
      <c r="I752" s="15">
        <v>0.63137500000000002</v>
      </c>
      <c r="J752" s="16">
        <v>0.73699999999999999</v>
      </c>
      <c r="K752" s="16">
        <v>0.79625000000000001</v>
      </c>
      <c r="L752" s="15">
        <v>6.7470000000000072E-2</v>
      </c>
      <c r="M752" s="16">
        <v>7.6820000000000055E-2</v>
      </c>
      <c r="N752" s="17">
        <v>7.8345000000000109E-2</v>
      </c>
      <c r="O752" s="15">
        <v>0.52762859453216771</v>
      </c>
      <c r="P752" s="16">
        <v>0.5506474513003472</v>
      </c>
      <c r="Q752" s="17">
        <v>0.54461165759038876</v>
      </c>
      <c r="R752" s="1">
        <v>0.51629581822274984</v>
      </c>
      <c r="S752" s="1">
        <v>0.54011663950264122</v>
      </c>
      <c r="T752" s="1">
        <v>0.53535928349197459</v>
      </c>
    </row>
    <row r="753" spans="2:30" hidden="1" outlineLevel="1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hidden="1" outlineLevel="1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collapsed="1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32.433673299716837</v>
      </c>
      <c r="D756" s="16">
        <v>28.56234487333295</v>
      </c>
      <c r="E756" s="16">
        <v>26.205300434790377</v>
      </c>
      <c r="F756" s="15">
        <v>5.2815000000000003</v>
      </c>
      <c r="G756" s="16">
        <v>5.6704999999999997</v>
      </c>
      <c r="H756" s="16">
        <v>6.0744999999999996</v>
      </c>
      <c r="I756" s="15">
        <v>0.65375000000000005</v>
      </c>
      <c r="J756" s="16">
        <v>0.72775000000000001</v>
      </c>
      <c r="K756" s="16">
        <v>0.797875</v>
      </c>
      <c r="L756" s="15">
        <v>0.13332499999999964</v>
      </c>
      <c r="M756" s="16">
        <v>0.13797499999999974</v>
      </c>
      <c r="N756" s="17">
        <v>0.14414999999999981</v>
      </c>
      <c r="O756" s="15">
        <v>0.33352097527944941</v>
      </c>
      <c r="P756" s="16">
        <v>0.32898170814608418</v>
      </c>
      <c r="Q756" s="17">
        <v>0.3266387458258968</v>
      </c>
      <c r="R756" s="1">
        <v>0.31015515234679253</v>
      </c>
      <c r="S756" s="1">
        <v>0.30581270225517443</v>
      </c>
      <c r="T756" s="1">
        <v>0.3032213126463314</v>
      </c>
    </row>
    <row r="757" spans="2:30" x14ac:dyDescent="0.25">
      <c r="B757" s="12">
        <f t="shared" ref="B757:B758" si="238">B751</f>
        <v>40</v>
      </c>
      <c r="C757" s="15">
        <v>30.723710759441772</v>
      </c>
      <c r="D757" s="16">
        <v>27.760151422954252</v>
      </c>
      <c r="E757" s="16">
        <v>32.81057050825774</v>
      </c>
      <c r="F757" s="15">
        <v>6.8935000000000004</v>
      </c>
      <c r="G757" s="16">
        <v>7.6684999999999999</v>
      </c>
      <c r="H757" s="16">
        <v>8.1095000000000006</v>
      </c>
      <c r="I757" s="15">
        <v>0.65125</v>
      </c>
      <c r="J757" s="16">
        <v>0.74862499999999998</v>
      </c>
      <c r="K757" s="16">
        <v>0.80549999999999999</v>
      </c>
      <c r="L757" s="15">
        <v>0.10721250000000009</v>
      </c>
      <c r="M757" s="16">
        <v>0.11685000000000008</v>
      </c>
      <c r="N757" s="17">
        <v>0.12218750000000014</v>
      </c>
      <c r="O757" s="15">
        <v>0.42973696351031737</v>
      </c>
      <c r="P757" s="16">
        <v>0.43423899858456499</v>
      </c>
      <c r="Q757" s="17">
        <v>0.43590426560966378</v>
      </c>
      <c r="R757" s="1">
        <v>0.41442303155332133</v>
      </c>
      <c r="S757" s="1">
        <v>0.41861685091407402</v>
      </c>
      <c r="T757" s="1">
        <v>0.42272101679413587</v>
      </c>
    </row>
    <row r="758" spans="2:30" x14ac:dyDescent="0.25">
      <c r="B758" s="12">
        <f t="shared" si="238"/>
        <v>100</v>
      </c>
      <c r="C758" s="15">
        <v>35.317450999599572</v>
      </c>
      <c r="D758" s="16">
        <v>33.702268149354737</v>
      </c>
      <c r="E758" s="16">
        <v>32.738066832649459</v>
      </c>
      <c r="F758" s="15">
        <v>9.2725000000000009</v>
      </c>
      <c r="G758" s="16">
        <v>10.63</v>
      </c>
      <c r="H758" s="16">
        <v>11.019500000000001</v>
      </c>
      <c r="I758" s="15">
        <v>0.63137500000000002</v>
      </c>
      <c r="J758" s="16">
        <v>0.73699999999999999</v>
      </c>
      <c r="K758" s="16">
        <v>0.79625000000000001</v>
      </c>
      <c r="L758" s="15">
        <v>6.7470000000000072E-2</v>
      </c>
      <c r="M758" s="16">
        <v>7.6820000000000055E-2</v>
      </c>
      <c r="N758" s="17">
        <v>7.8345000000000109E-2</v>
      </c>
      <c r="O758" s="15">
        <v>0.52762859453216771</v>
      </c>
      <c r="P758" s="16">
        <v>0.5506474513003472</v>
      </c>
      <c r="Q758" s="17">
        <v>0.54461165759038876</v>
      </c>
      <c r="R758" s="1">
        <v>0.51629581822274984</v>
      </c>
      <c r="S758" s="1">
        <v>0.54011663950264122</v>
      </c>
      <c r="T758" s="1">
        <v>0.53535928349197459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31.453214180040359</v>
      </c>
      <c r="D762" s="16">
        <v>27.051003444746669</v>
      </c>
      <c r="E762" s="16">
        <v>24.957187196053141</v>
      </c>
      <c r="F762" s="15">
        <v>4.4580000000000002</v>
      </c>
      <c r="G762" s="16">
        <v>4.665</v>
      </c>
      <c r="H762" s="16">
        <v>4.7640000000000002</v>
      </c>
      <c r="I762" s="15">
        <v>0.69037499999999996</v>
      </c>
      <c r="J762" s="16">
        <v>0.76075000000000004</v>
      </c>
      <c r="K762" s="16">
        <v>0.81487500000000002</v>
      </c>
      <c r="L762" s="15">
        <v>8.4824999999999512E-2</v>
      </c>
      <c r="M762" s="16">
        <v>8.1099999999999478E-2</v>
      </c>
      <c r="N762" s="17">
        <v>7.522499999999957E-2</v>
      </c>
      <c r="O762" s="15">
        <v>0.26814306943056865</v>
      </c>
      <c r="P762" s="16">
        <v>0.24876052558552469</v>
      </c>
      <c r="Q762" s="17">
        <v>0.22628708513708387</v>
      </c>
      <c r="R762" s="1">
        <v>0.24396573704073632</v>
      </c>
      <c r="S762" s="1">
        <v>0.22528381202131123</v>
      </c>
      <c r="T762" s="1">
        <v>0.20443553391053301</v>
      </c>
      <c r="AD762" s="35"/>
    </row>
    <row r="763" spans="2:30" x14ac:dyDescent="0.25">
      <c r="B763" s="12">
        <f t="shared" ref="B763:B764" si="239">B757</f>
        <v>40</v>
      </c>
      <c r="C763" s="15">
        <v>30.035380440858024</v>
      </c>
      <c r="D763" s="16">
        <v>26.830642646799507</v>
      </c>
      <c r="E763" s="16">
        <v>29.495191270793015</v>
      </c>
      <c r="F763" s="15">
        <v>6.1965000000000003</v>
      </c>
      <c r="G763" s="16">
        <v>6.1509999999999998</v>
      </c>
      <c r="H763" s="16">
        <v>6.0724999999999998</v>
      </c>
      <c r="I763" s="15">
        <v>0.68525000000000003</v>
      </c>
      <c r="J763" s="16">
        <v>0.76749999999999996</v>
      </c>
      <c r="K763" s="16">
        <v>0.81862500000000005</v>
      </c>
      <c r="L763" s="15">
        <v>8.6387500000000006E-2</v>
      </c>
      <c r="M763" s="16">
        <v>7.7024999999999955E-2</v>
      </c>
      <c r="N763" s="17">
        <v>6.9949999999999901E-2</v>
      </c>
      <c r="O763" s="15">
        <v>0.42734090182048662</v>
      </c>
      <c r="P763" s="16">
        <v>0.38564556923124949</v>
      </c>
      <c r="Q763" s="17">
        <v>0.35346121803463015</v>
      </c>
      <c r="R763" s="1">
        <v>0.40863320149492621</v>
      </c>
      <c r="S763" s="1">
        <v>0.36958048688712292</v>
      </c>
      <c r="T763" s="1">
        <v>0.33935127758807992</v>
      </c>
    </row>
    <row r="764" spans="2:30" x14ac:dyDescent="0.25">
      <c r="B764" s="12">
        <f t="shared" si="239"/>
        <v>100</v>
      </c>
      <c r="C764" s="15">
        <v>34.658757087753877</v>
      </c>
      <c r="D764" s="16">
        <v>30.617595480319054</v>
      </c>
      <c r="E764" s="16">
        <v>30.645348910660047</v>
      </c>
      <c r="F764" s="15">
        <v>11.249499999999999</v>
      </c>
      <c r="G764" s="16">
        <v>10.047499999999999</v>
      </c>
      <c r="H764" s="16">
        <v>9.5030000000000001</v>
      </c>
      <c r="I764" s="15">
        <v>0.66612499999999997</v>
      </c>
      <c r="J764" s="16">
        <v>0.74887499999999996</v>
      </c>
      <c r="K764" s="16">
        <v>0.79762500000000003</v>
      </c>
      <c r="L764" s="15">
        <v>8.5849999999999912E-2</v>
      </c>
      <c r="M764" s="16">
        <v>7.0520000000000069E-2</v>
      </c>
      <c r="N764" s="17">
        <v>6.3125000000000084E-2</v>
      </c>
      <c r="O764" s="15">
        <v>0.64999795565512786</v>
      </c>
      <c r="P764" s="16">
        <v>0.59569018618505953</v>
      </c>
      <c r="Q764" s="17">
        <v>0.56245170371446485</v>
      </c>
      <c r="R764" s="1">
        <v>0.63892557374313952</v>
      </c>
      <c r="S764" s="1">
        <v>0.58530646662652996</v>
      </c>
      <c r="T764" s="1">
        <v>0.55276412271083264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hidden="1" outlineLevel="1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hidden="1" outlineLevel="1" x14ac:dyDescent="0.25">
      <c r="B768" s="12">
        <f>B762</f>
        <v>20</v>
      </c>
      <c r="C768" s="15">
        <v>31.222783487624742</v>
      </c>
      <c r="D768" s="16">
        <v>26.922059470957674</v>
      </c>
      <c r="E768" s="16">
        <v>24.440493778720018</v>
      </c>
      <c r="F768" s="15">
        <v>4.4580000000000002</v>
      </c>
      <c r="G768" s="16">
        <v>4.665</v>
      </c>
      <c r="H768" s="16">
        <v>4.7640000000000002</v>
      </c>
      <c r="I768" s="15">
        <v>0.69037499999999996</v>
      </c>
      <c r="J768" s="16">
        <v>0.76075000000000004</v>
      </c>
      <c r="K768" s="16">
        <v>0.81487500000000002</v>
      </c>
      <c r="L768" s="15">
        <v>8.4824999999999512E-2</v>
      </c>
      <c r="M768" s="16">
        <v>8.1099999999999478E-2</v>
      </c>
      <c r="N768" s="17">
        <v>7.522499999999957E-2</v>
      </c>
      <c r="O768" s="15">
        <v>0.26814306943056865</v>
      </c>
      <c r="P768" s="16">
        <v>0.24876052558552469</v>
      </c>
      <c r="Q768" s="17">
        <v>0.22628708513708387</v>
      </c>
      <c r="R768" s="1">
        <v>0.24396573704073632</v>
      </c>
      <c r="S768" s="1">
        <v>0.22528381202131123</v>
      </c>
      <c r="T768" s="1">
        <v>0.20443553391053301</v>
      </c>
    </row>
    <row r="769" spans="2:20" hidden="1" outlineLevel="1" x14ac:dyDescent="0.25">
      <c r="B769" s="12">
        <f t="shared" ref="B769:B770" si="240">B763</f>
        <v>40</v>
      </c>
      <c r="C769" s="15">
        <v>30.067593481529318</v>
      </c>
      <c r="D769" s="16">
        <v>26.680300945846106</v>
      </c>
      <c r="E769" s="16">
        <v>29.626796052411645</v>
      </c>
      <c r="F769" s="15">
        <v>6.1965000000000003</v>
      </c>
      <c r="G769" s="16">
        <v>6.1509999999999998</v>
      </c>
      <c r="H769" s="16">
        <v>6.0724999999999998</v>
      </c>
      <c r="I769" s="15">
        <v>0.68525000000000003</v>
      </c>
      <c r="J769" s="16">
        <v>0.76749999999999996</v>
      </c>
      <c r="K769" s="16">
        <v>0.81862500000000005</v>
      </c>
      <c r="L769" s="15">
        <v>8.6387500000000006E-2</v>
      </c>
      <c r="M769" s="16">
        <v>7.7024999999999955E-2</v>
      </c>
      <c r="N769" s="17">
        <v>6.9949999999999901E-2</v>
      </c>
      <c r="O769" s="15">
        <v>0.42734090182048662</v>
      </c>
      <c r="P769" s="16">
        <v>0.38564556923124949</v>
      </c>
      <c r="Q769" s="17">
        <v>0.35346121803463015</v>
      </c>
      <c r="R769" s="1">
        <v>0.40863320149492621</v>
      </c>
      <c r="S769" s="1">
        <v>0.36958048688712292</v>
      </c>
      <c r="T769" s="1">
        <v>0.33935127758807992</v>
      </c>
    </row>
    <row r="770" spans="2:20" hidden="1" outlineLevel="1" x14ac:dyDescent="0.25">
      <c r="B770" s="12">
        <f t="shared" si="240"/>
        <v>100</v>
      </c>
      <c r="C770" s="15">
        <v>34.918685770405617</v>
      </c>
      <c r="D770" s="16">
        <v>30.740560151436771</v>
      </c>
      <c r="E770" s="16">
        <v>30.287104688283723</v>
      </c>
      <c r="F770" s="15">
        <v>11.249499999999999</v>
      </c>
      <c r="G770" s="16">
        <v>10.047499999999999</v>
      </c>
      <c r="H770" s="16">
        <v>9.5030000000000001</v>
      </c>
      <c r="I770" s="15">
        <v>0.66612499999999997</v>
      </c>
      <c r="J770" s="16">
        <v>0.74887499999999996</v>
      </c>
      <c r="K770" s="16">
        <v>0.79762500000000003</v>
      </c>
      <c r="L770" s="15">
        <v>8.5849999999999912E-2</v>
      </c>
      <c r="M770" s="16">
        <v>7.0520000000000069E-2</v>
      </c>
      <c r="N770" s="17">
        <v>6.3125000000000084E-2</v>
      </c>
      <c r="O770" s="15">
        <v>0.64999795565512786</v>
      </c>
      <c r="P770" s="16">
        <v>0.59569018618505953</v>
      </c>
      <c r="Q770" s="17">
        <v>0.56245170371446485</v>
      </c>
      <c r="R770" s="1">
        <v>0.63892557374313952</v>
      </c>
      <c r="S770" s="1">
        <v>0.58530646662652996</v>
      </c>
      <c r="T770" s="1">
        <v>0.55276412271083264</v>
      </c>
    </row>
    <row r="771" spans="2:20" hidden="1" outlineLevel="1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hidden="1" outlineLevel="1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hidden="1" outlineLevel="1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hidden="1" outlineLevel="1" x14ac:dyDescent="0.25">
      <c r="B774" s="12">
        <f>B768</f>
        <v>20</v>
      </c>
      <c r="C774" s="15">
        <v>31.074125929791272</v>
      </c>
      <c r="D774" s="16">
        <v>27.024308771792189</v>
      </c>
      <c r="E774" s="16">
        <v>24.322766288447852</v>
      </c>
      <c r="F774" s="15">
        <v>4.4580000000000002</v>
      </c>
      <c r="G774" s="16">
        <v>4.665</v>
      </c>
      <c r="H774" s="16">
        <v>4.7640000000000002</v>
      </c>
      <c r="I774" s="15">
        <v>0.69037499999999996</v>
      </c>
      <c r="J774" s="16">
        <v>0.76075000000000004</v>
      </c>
      <c r="K774" s="16">
        <v>0.81487500000000002</v>
      </c>
      <c r="L774" s="15">
        <v>8.4824999999999512E-2</v>
      </c>
      <c r="M774" s="16">
        <v>8.1099999999999478E-2</v>
      </c>
      <c r="N774" s="17">
        <v>7.522499999999957E-2</v>
      </c>
      <c r="O774" s="15">
        <v>0.26814306943056865</v>
      </c>
      <c r="P774" s="16">
        <v>0.24876052558552469</v>
      </c>
      <c r="Q774" s="17">
        <v>0.22628708513708387</v>
      </c>
      <c r="R774" s="1">
        <v>0.24396573704073632</v>
      </c>
      <c r="S774" s="1">
        <v>0.22528381202131123</v>
      </c>
      <c r="T774" s="1">
        <v>0.20443553391053301</v>
      </c>
    </row>
    <row r="775" spans="2:20" hidden="1" outlineLevel="1" x14ac:dyDescent="0.25">
      <c r="B775" s="12">
        <f t="shared" ref="B775:B776" si="241">B769</f>
        <v>40</v>
      </c>
      <c r="C775" s="15">
        <v>30.236935570027359</v>
      </c>
      <c r="D775" s="16">
        <v>26.747080658385169</v>
      </c>
      <c r="E775" s="16">
        <v>30.105733957730497</v>
      </c>
      <c r="F775" s="15">
        <v>6.1965000000000003</v>
      </c>
      <c r="G775" s="16">
        <v>6.1509999999999998</v>
      </c>
      <c r="H775" s="16">
        <v>6.0724999999999998</v>
      </c>
      <c r="I775" s="15">
        <v>0.68525000000000003</v>
      </c>
      <c r="J775" s="16">
        <v>0.76749999999999996</v>
      </c>
      <c r="K775" s="16">
        <v>0.81862500000000005</v>
      </c>
      <c r="L775" s="15">
        <v>8.6387500000000006E-2</v>
      </c>
      <c r="M775" s="16">
        <v>7.7024999999999955E-2</v>
      </c>
      <c r="N775" s="17">
        <v>6.9949999999999901E-2</v>
      </c>
      <c r="O775" s="15">
        <v>0.42734090182048662</v>
      </c>
      <c r="P775" s="16">
        <v>0.38564556923124949</v>
      </c>
      <c r="Q775" s="17">
        <v>0.35346121803463015</v>
      </c>
      <c r="R775" s="1">
        <v>0.40863320149492621</v>
      </c>
      <c r="S775" s="1">
        <v>0.36958048688712292</v>
      </c>
      <c r="T775" s="1">
        <v>0.33935127758807992</v>
      </c>
    </row>
    <row r="776" spans="2:20" hidden="1" outlineLevel="1" x14ac:dyDescent="0.25">
      <c r="B776" s="12">
        <f t="shared" si="241"/>
        <v>100</v>
      </c>
      <c r="C776" s="15">
        <v>35.44866714923814</v>
      </c>
      <c r="D776" s="16">
        <v>31.265248186668877</v>
      </c>
      <c r="E776" s="16">
        <v>30.377757954492214</v>
      </c>
      <c r="F776" s="15">
        <v>11.249499999999999</v>
      </c>
      <c r="G776" s="16">
        <v>10.047499999999999</v>
      </c>
      <c r="H776" s="16">
        <v>9.5030000000000001</v>
      </c>
      <c r="I776" s="15">
        <v>0.66612499999999997</v>
      </c>
      <c r="J776" s="16">
        <v>0.74887499999999996</v>
      </c>
      <c r="K776" s="16">
        <v>0.79762500000000003</v>
      </c>
      <c r="L776" s="15">
        <v>8.5849999999999912E-2</v>
      </c>
      <c r="M776" s="16">
        <v>7.0520000000000069E-2</v>
      </c>
      <c r="N776" s="17">
        <v>6.3125000000000084E-2</v>
      </c>
      <c r="O776" s="15">
        <v>0.64999795565512786</v>
      </c>
      <c r="P776" s="16">
        <v>0.59569018618505953</v>
      </c>
      <c r="Q776" s="17">
        <v>0.56245170371446485</v>
      </c>
      <c r="R776" s="1">
        <v>0.63892557374313952</v>
      </c>
      <c r="S776" s="1">
        <v>0.58530646662652996</v>
      </c>
      <c r="T776" s="1">
        <v>0.55276412271083264</v>
      </c>
    </row>
    <row r="777" spans="2:20" hidden="1" outlineLevel="1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hidden="1" outlineLevel="1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hidden="1" outlineLevel="1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hidden="1" outlineLevel="1" x14ac:dyDescent="0.25">
      <c r="B780" s="12">
        <f>B774</f>
        <v>20</v>
      </c>
      <c r="C780" s="15">
        <v>31.024843394042172</v>
      </c>
      <c r="D780" s="16">
        <v>27.337220475540278</v>
      </c>
      <c r="E780" s="16">
        <v>24.639566104957758</v>
      </c>
      <c r="F780" s="15">
        <v>4.4580000000000002</v>
      </c>
      <c r="G780" s="16">
        <v>4.665</v>
      </c>
      <c r="H780" s="16">
        <v>4.7640000000000002</v>
      </c>
      <c r="I780" s="15">
        <v>0.69037499999999996</v>
      </c>
      <c r="J780" s="16">
        <v>0.76075000000000004</v>
      </c>
      <c r="K780" s="16">
        <v>0.81487500000000002</v>
      </c>
      <c r="L780" s="15">
        <v>8.4824999999999512E-2</v>
      </c>
      <c r="M780" s="16">
        <v>8.1099999999999478E-2</v>
      </c>
      <c r="N780" s="17">
        <v>7.522499999999957E-2</v>
      </c>
      <c r="O780" s="15">
        <v>0.26814306943056865</v>
      </c>
      <c r="P780" s="16">
        <v>0.24876052558552469</v>
      </c>
      <c r="Q780" s="17">
        <v>0.22628708513708387</v>
      </c>
      <c r="R780" s="1">
        <v>0.24396573704073632</v>
      </c>
      <c r="S780" s="1">
        <v>0.22528381202131123</v>
      </c>
      <c r="T780" s="1">
        <v>0.20443553391053301</v>
      </c>
    </row>
    <row r="781" spans="2:20" hidden="1" outlineLevel="1" x14ac:dyDescent="0.25">
      <c r="B781" s="12">
        <f t="shared" ref="B781:B782" si="242">B775</f>
        <v>40</v>
      </c>
      <c r="C781" s="15">
        <v>30.511581688413788</v>
      </c>
      <c r="D781" s="16">
        <v>27.025662277006987</v>
      </c>
      <c r="E781" s="16">
        <v>30.721492140113654</v>
      </c>
      <c r="F781" s="15">
        <v>6.1965000000000003</v>
      </c>
      <c r="G781" s="16">
        <v>6.1509999999999998</v>
      </c>
      <c r="H781" s="16">
        <v>6.0724999999999998</v>
      </c>
      <c r="I781" s="15">
        <v>0.68525000000000003</v>
      </c>
      <c r="J781" s="16">
        <v>0.76749999999999996</v>
      </c>
      <c r="K781" s="16">
        <v>0.81862500000000005</v>
      </c>
      <c r="L781" s="15">
        <v>8.6387500000000006E-2</v>
      </c>
      <c r="M781" s="16">
        <v>7.7024999999999955E-2</v>
      </c>
      <c r="N781" s="17">
        <v>6.9949999999999901E-2</v>
      </c>
      <c r="O781" s="15">
        <v>0.42734090182048662</v>
      </c>
      <c r="P781" s="16">
        <v>0.38564556923124949</v>
      </c>
      <c r="Q781" s="17">
        <v>0.35346121803463015</v>
      </c>
      <c r="R781" s="1">
        <v>0.40863320149492621</v>
      </c>
      <c r="S781" s="1">
        <v>0.36958048688712292</v>
      </c>
      <c r="T781" s="1">
        <v>0.33935127758807992</v>
      </c>
    </row>
    <row r="782" spans="2:20" hidden="1" outlineLevel="1" x14ac:dyDescent="0.25">
      <c r="B782" s="12">
        <f t="shared" si="242"/>
        <v>100</v>
      </c>
      <c r="C782" s="15">
        <v>36.188756223076474</v>
      </c>
      <c r="D782" s="16">
        <v>32.12922701954988</v>
      </c>
      <c r="E782" s="16">
        <v>30.934465939690245</v>
      </c>
      <c r="F782" s="15">
        <v>11.249499999999999</v>
      </c>
      <c r="G782" s="16">
        <v>10.047499999999999</v>
      </c>
      <c r="H782" s="16">
        <v>9.5030000000000001</v>
      </c>
      <c r="I782" s="15">
        <v>0.66612499999999997</v>
      </c>
      <c r="J782" s="16">
        <v>0.74887499999999996</v>
      </c>
      <c r="K782" s="16">
        <v>0.79762500000000003</v>
      </c>
      <c r="L782" s="15">
        <v>8.5849999999999912E-2</v>
      </c>
      <c r="M782" s="16">
        <v>7.0520000000000069E-2</v>
      </c>
      <c r="N782" s="17">
        <v>6.3125000000000084E-2</v>
      </c>
      <c r="O782" s="15">
        <v>0.64999795565512786</v>
      </c>
      <c r="P782" s="16">
        <v>0.59569018618505953</v>
      </c>
      <c r="Q782" s="17">
        <v>0.56245170371446485</v>
      </c>
      <c r="R782" s="1">
        <v>0.63892557374313952</v>
      </c>
      <c r="S782" s="1">
        <v>0.58530646662652996</v>
      </c>
      <c r="T782" s="1">
        <v>0.55276412271083264</v>
      </c>
    </row>
    <row r="783" spans="2:20" hidden="1" outlineLevel="1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hidden="1" outlineLevel="1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hidden="1" outlineLevel="1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hidden="1" outlineLevel="1" x14ac:dyDescent="0.25">
      <c r="B786" s="12">
        <f>B780</f>
        <v>20</v>
      </c>
      <c r="C786" s="15">
        <v>31.100811449984942</v>
      </c>
      <c r="D786" s="16">
        <v>27.809246000779602</v>
      </c>
      <c r="E786" s="16">
        <v>25.259091690881899</v>
      </c>
      <c r="F786" s="15">
        <v>4.4580000000000002</v>
      </c>
      <c r="G786" s="16">
        <v>4.665</v>
      </c>
      <c r="H786" s="16">
        <v>4.7640000000000002</v>
      </c>
      <c r="I786" s="15">
        <v>0.69037499999999996</v>
      </c>
      <c r="J786" s="16">
        <v>0.76075000000000004</v>
      </c>
      <c r="K786" s="16">
        <v>0.81487500000000002</v>
      </c>
      <c r="L786" s="15">
        <v>8.4824999999999512E-2</v>
      </c>
      <c r="M786" s="16">
        <v>8.1099999999999478E-2</v>
      </c>
      <c r="N786" s="17">
        <v>7.522499999999957E-2</v>
      </c>
      <c r="O786" s="15">
        <v>0.26814306943056865</v>
      </c>
      <c r="P786" s="16">
        <v>0.24876052558552469</v>
      </c>
      <c r="Q786" s="17">
        <v>0.22628708513708387</v>
      </c>
      <c r="R786" s="1">
        <v>0.24396573704073632</v>
      </c>
      <c r="S786" s="1">
        <v>0.22528381202131123</v>
      </c>
      <c r="T786" s="1">
        <v>0.20443553391053301</v>
      </c>
    </row>
    <row r="787" spans="2:20" hidden="1" outlineLevel="1" x14ac:dyDescent="0.25">
      <c r="B787" s="12">
        <f t="shared" ref="B787:B788" si="243">B781</f>
        <v>40</v>
      </c>
      <c r="C787" s="15">
        <v>30.883175671326661</v>
      </c>
      <c r="D787" s="16">
        <v>27.494715045383057</v>
      </c>
      <c r="E787" s="16">
        <v>31.388396476719834</v>
      </c>
      <c r="F787" s="15">
        <v>6.1965000000000003</v>
      </c>
      <c r="G787" s="16">
        <v>6.1509999999999998</v>
      </c>
      <c r="H787" s="16">
        <v>6.0724999999999998</v>
      </c>
      <c r="I787" s="15">
        <v>0.68525000000000003</v>
      </c>
      <c r="J787" s="16">
        <v>0.76749999999999996</v>
      </c>
      <c r="K787" s="16">
        <v>0.81862500000000005</v>
      </c>
      <c r="L787" s="15">
        <v>8.6387500000000006E-2</v>
      </c>
      <c r="M787" s="16">
        <v>7.7024999999999955E-2</v>
      </c>
      <c r="N787" s="17">
        <v>6.9949999999999901E-2</v>
      </c>
      <c r="O787" s="15">
        <v>0.42734090182048662</v>
      </c>
      <c r="P787" s="16">
        <v>0.38564556923124949</v>
      </c>
      <c r="Q787" s="17">
        <v>0.35346121803463015</v>
      </c>
      <c r="R787" s="1">
        <v>0.40863320149492621</v>
      </c>
      <c r="S787" s="1">
        <v>0.36958048688712292</v>
      </c>
      <c r="T787" s="1">
        <v>0.33935127758807992</v>
      </c>
    </row>
    <row r="788" spans="2:20" hidden="1" outlineLevel="1" x14ac:dyDescent="0.25">
      <c r="B788" s="12">
        <f t="shared" si="243"/>
        <v>100</v>
      </c>
      <c r="C788" s="15">
        <v>37.109438770462404</v>
      </c>
      <c r="D788" s="16">
        <v>33.244949186615386</v>
      </c>
      <c r="E788" s="16">
        <v>31.867257141193264</v>
      </c>
      <c r="F788" s="15">
        <v>11.249499999999999</v>
      </c>
      <c r="G788" s="16">
        <v>10.047499999999999</v>
      </c>
      <c r="H788" s="16">
        <v>9.5030000000000001</v>
      </c>
      <c r="I788" s="15">
        <v>0.66612499999999997</v>
      </c>
      <c r="J788" s="16">
        <v>0.74887499999999996</v>
      </c>
      <c r="K788" s="16">
        <v>0.79762500000000003</v>
      </c>
      <c r="L788" s="15">
        <v>8.5849999999999912E-2</v>
      </c>
      <c r="M788" s="16">
        <v>7.0520000000000069E-2</v>
      </c>
      <c r="N788" s="17">
        <v>6.3125000000000084E-2</v>
      </c>
      <c r="O788" s="15">
        <v>0.64999795565512786</v>
      </c>
      <c r="P788" s="16">
        <v>0.59569018618505953</v>
      </c>
      <c r="Q788" s="17">
        <v>0.56245170371446485</v>
      </c>
      <c r="R788" s="1">
        <v>0.63892557374313952</v>
      </c>
      <c r="S788" s="1">
        <v>0.58530646662652996</v>
      </c>
      <c r="T788" s="1">
        <v>0.55276412271083264</v>
      </c>
    </row>
    <row r="789" spans="2:20" hidden="1" outlineLevel="1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hidden="1" outlineLevel="1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hidden="1" outlineLevel="1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hidden="1" outlineLevel="1" x14ac:dyDescent="0.25">
      <c r="B792" s="12">
        <f>B786</f>
        <v>20</v>
      </c>
      <c r="C792" s="15">
        <v>31.311733748621773</v>
      </c>
      <c r="D792" s="16">
        <v>28.378763027373548</v>
      </c>
      <c r="E792" s="16">
        <v>26.049230414352323</v>
      </c>
      <c r="F792" s="15">
        <v>4.4580000000000002</v>
      </c>
      <c r="G792" s="16">
        <v>4.665</v>
      </c>
      <c r="H792" s="16">
        <v>4.7640000000000002</v>
      </c>
      <c r="I792" s="15">
        <v>0.69037499999999996</v>
      </c>
      <c r="J792" s="16">
        <v>0.76075000000000004</v>
      </c>
      <c r="K792" s="16">
        <v>0.81487500000000002</v>
      </c>
      <c r="L792" s="15">
        <v>8.4824999999999512E-2</v>
      </c>
      <c r="M792" s="16">
        <v>8.1099999999999478E-2</v>
      </c>
      <c r="N792" s="17">
        <v>7.522499999999957E-2</v>
      </c>
      <c r="O792" s="15">
        <v>0.26814306943056865</v>
      </c>
      <c r="P792" s="16">
        <v>0.24876052558552469</v>
      </c>
      <c r="Q792" s="17">
        <v>0.22628708513708387</v>
      </c>
      <c r="R792" s="1">
        <v>0.24396573704073632</v>
      </c>
      <c r="S792" s="1">
        <v>0.22528381202131123</v>
      </c>
      <c r="T792" s="1">
        <v>0.20443553391053301</v>
      </c>
    </row>
    <row r="793" spans="2:20" hidden="1" outlineLevel="1" x14ac:dyDescent="0.25">
      <c r="B793" s="12">
        <f t="shared" ref="B793:B794" si="244">B787</f>
        <v>40</v>
      </c>
      <c r="C793" s="15">
        <v>31.352892083185523</v>
      </c>
      <c r="D793" s="16">
        <v>28.108978041975213</v>
      </c>
      <c r="E793" s="16">
        <v>32.115931038828634</v>
      </c>
      <c r="F793" s="15">
        <v>6.1965000000000003</v>
      </c>
      <c r="G793" s="16">
        <v>6.1509999999999998</v>
      </c>
      <c r="H793" s="16">
        <v>6.0724999999999998</v>
      </c>
      <c r="I793" s="15">
        <v>0.68525000000000003</v>
      </c>
      <c r="J793" s="16">
        <v>0.76749999999999996</v>
      </c>
      <c r="K793" s="16">
        <v>0.81862500000000005</v>
      </c>
      <c r="L793" s="15">
        <v>8.6387500000000006E-2</v>
      </c>
      <c r="M793" s="16">
        <v>7.7024999999999955E-2</v>
      </c>
      <c r="N793" s="17">
        <v>6.9949999999999901E-2</v>
      </c>
      <c r="O793" s="15">
        <v>0.42734090182048662</v>
      </c>
      <c r="P793" s="16">
        <v>0.38564556923124949</v>
      </c>
      <c r="Q793" s="17">
        <v>0.35346121803463015</v>
      </c>
      <c r="R793" s="1">
        <v>0.40863320149492621</v>
      </c>
      <c r="S793" s="1">
        <v>0.36958048688712292</v>
      </c>
      <c r="T793" s="1">
        <v>0.33935127758807992</v>
      </c>
    </row>
    <row r="794" spans="2:20" hidden="1" outlineLevel="1" x14ac:dyDescent="0.25">
      <c r="B794" s="12">
        <f t="shared" si="244"/>
        <v>100</v>
      </c>
      <c r="C794" s="15">
        <v>38.197184053230075</v>
      </c>
      <c r="D794" s="16">
        <v>34.522980153833302</v>
      </c>
      <c r="E794" s="16">
        <v>33.055868357543744</v>
      </c>
      <c r="F794" s="15">
        <v>11.249499999999999</v>
      </c>
      <c r="G794" s="16">
        <v>10.047499999999999</v>
      </c>
      <c r="H794" s="16">
        <v>9.5030000000000001</v>
      </c>
      <c r="I794" s="15">
        <v>0.66612499999999997</v>
      </c>
      <c r="J794" s="16">
        <v>0.74887499999999996</v>
      </c>
      <c r="K794" s="16">
        <v>0.79762500000000003</v>
      </c>
      <c r="L794" s="15">
        <v>8.5849999999999912E-2</v>
      </c>
      <c r="M794" s="16">
        <v>7.0520000000000069E-2</v>
      </c>
      <c r="N794" s="17">
        <v>6.3125000000000084E-2</v>
      </c>
      <c r="O794" s="15">
        <v>0.64999795565512786</v>
      </c>
      <c r="P794" s="16">
        <v>0.59569018618505953</v>
      </c>
      <c r="Q794" s="17">
        <v>0.56245170371446485</v>
      </c>
      <c r="R794" s="1">
        <v>0.63892557374313952</v>
      </c>
      <c r="S794" s="1">
        <v>0.58530646662652996</v>
      </c>
      <c r="T794" s="1">
        <v>0.55276412271083264</v>
      </c>
    </row>
    <row r="795" spans="2:20" hidden="1" outlineLevel="1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hidden="1" outlineLevel="1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collapsed="1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30.925110375751448</v>
      </c>
      <c r="D798" s="16">
        <v>26.954737987342256</v>
      </c>
      <c r="E798" s="16">
        <v>24.371854333231163</v>
      </c>
      <c r="F798" s="15">
        <v>4.4580000000000002</v>
      </c>
      <c r="G798" s="16">
        <v>4.665</v>
      </c>
      <c r="H798" s="16">
        <v>4.7640000000000002</v>
      </c>
      <c r="I798" s="15">
        <v>0.69037499999999996</v>
      </c>
      <c r="J798" s="16">
        <v>0.76075000000000004</v>
      </c>
      <c r="K798" s="16">
        <v>0.81487500000000002</v>
      </c>
      <c r="L798" s="15">
        <v>8.4824999999999512E-2</v>
      </c>
      <c r="M798" s="16">
        <v>8.1099999999999478E-2</v>
      </c>
      <c r="N798" s="17">
        <v>7.522499999999957E-2</v>
      </c>
      <c r="O798" s="15">
        <v>0.26814306943056865</v>
      </c>
      <c r="P798" s="16">
        <v>0.24876052558552469</v>
      </c>
      <c r="Q798" s="17">
        <v>0.22628708513708387</v>
      </c>
      <c r="R798" s="1">
        <v>0.24396573704073632</v>
      </c>
      <c r="S798" s="1">
        <v>0.22528381202131123</v>
      </c>
      <c r="T798" s="1">
        <v>0.20443553391053301</v>
      </c>
    </row>
    <row r="799" spans="2:20" x14ac:dyDescent="0.25">
      <c r="B799" s="12">
        <f t="shared" ref="B799:B800" si="245">B793</f>
        <v>40</v>
      </c>
      <c r="C799" s="15">
        <v>30.183546436215298</v>
      </c>
      <c r="D799" s="16">
        <v>26.662212468946191</v>
      </c>
      <c r="E799" s="16">
        <v>29.988372177155473</v>
      </c>
      <c r="F799" s="15">
        <v>6.1965000000000003</v>
      </c>
      <c r="G799" s="16">
        <v>6.1509999999999998</v>
      </c>
      <c r="H799" s="16">
        <v>6.0724999999999998</v>
      </c>
      <c r="I799" s="15">
        <v>0.68525000000000003</v>
      </c>
      <c r="J799" s="16">
        <v>0.76749999999999996</v>
      </c>
      <c r="K799" s="16">
        <v>0.81862500000000005</v>
      </c>
      <c r="L799" s="15">
        <v>8.6387500000000006E-2</v>
      </c>
      <c r="M799" s="16">
        <v>7.7024999999999955E-2</v>
      </c>
      <c r="N799" s="17">
        <v>6.9949999999999901E-2</v>
      </c>
      <c r="O799" s="15">
        <v>0.42734090182048662</v>
      </c>
      <c r="P799" s="16">
        <v>0.38564556923124949</v>
      </c>
      <c r="Q799" s="17">
        <v>0.35346121803463015</v>
      </c>
      <c r="R799" s="1">
        <v>0.40863320149492621</v>
      </c>
      <c r="S799" s="1">
        <v>0.36958048688712292</v>
      </c>
      <c r="T799" s="1">
        <v>0.33935127758807992</v>
      </c>
    </row>
    <row r="800" spans="2:20" x14ac:dyDescent="0.25">
      <c r="B800" s="12">
        <f t="shared" si="245"/>
        <v>100</v>
      </c>
      <c r="C800" s="15">
        <v>35.61792776808403</v>
      </c>
      <c r="D800" s="16">
        <v>31.40884752274868</v>
      </c>
      <c r="E800" s="16">
        <v>30.432518095786126</v>
      </c>
      <c r="F800" s="15">
        <v>11.249499999999999</v>
      </c>
      <c r="G800" s="16">
        <v>10.047499999999999</v>
      </c>
      <c r="H800" s="16">
        <v>9.5030000000000001</v>
      </c>
      <c r="I800" s="15">
        <v>0.66612499999999997</v>
      </c>
      <c r="J800" s="16">
        <v>0.74887499999999996</v>
      </c>
      <c r="K800" s="16">
        <v>0.79762500000000003</v>
      </c>
      <c r="L800" s="15">
        <v>8.5849999999999912E-2</v>
      </c>
      <c r="M800" s="16">
        <v>7.0520000000000069E-2</v>
      </c>
      <c r="N800" s="17">
        <v>6.3125000000000084E-2</v>
      </c>
      <c r="O800" s="15">
        <v>0.64999795565512786</v>
      </c>
      <c r="P800" s="16">
        <v>0.59569018618505953</v>
      </c>
      <c r="Q800" s="17">
        <v>0.56245170371446485</v>
      </c>
      <c r="R800" s="1">
        <v>0.63892557374313952</v>
      </c>
      <c r="S800" s="1">
        <v>0.58530646662652996</v>
      </c>
      <c r="T800" s="1">
        <v>0.55276412271083264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hidden="1" outlineLevel="1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hidden="1" outlineLevel="1" x14ac:dyDescent="0.25">
      <c r="B804" s="12">
        <f>B798</f>
        <v>20</v>
      </c>
      <c r="C804" s="15">
        <v>31.453214180040359</v>
      </c>
      <c r="D804" s="16">
        <v>27.051003444746669</v>
      </c>
      <c r="E804" s="16">
        <v>24.957187196053141</v>
      </c>
      <c r="F804" s="15">
        <v>4.4580000000000002</v>
      </c>
      <c r="G804" s="16">
        <v>4.665</v>
      </c>
      <c r="H804" s="16">
        <v>4.7640000000000002</v>
      </c>
      <c r="I804" s="15">
        <v>0.69037499999999996</v>
      </c>
      <c r="J804" s="16">
        <v>0.76075000000000004</v>
      </c>
      <c r="K804" s="16">
        <v>0.81487500000000002</v>
      </c>
      <c r="L804" s="15">
        <v>8.4824999999999512E-2</v>
      </c>
      <c r="M804" s="16">
        <v>8.1099999999999478E-2</v>
      </c>
      <c r="N804" s="17">
        <v>7.522499999999957E-2</v>
      </c>
      <c r="O804" s="15">
        <v>0.26814306943056865</v>
      </c>
      <c r="P804" s="16">
        <v>0.24876052558552469</v>
      </c>
      <c r="Q804" s="17">
        <v>0.22628708513708387</v>
      </c>
      <c r="R804" s="1">
        <v>0.24396573704073632</v>
      </c>
      <c r="S804" s="1">
        <v>0.22528381202131123</v>
      </c>
      <c r="T804" s="1">
        <v>0.20443553391053301</v>
      </c>
    </row>
    <row r="805" spans="2:20" hidden="1" outlineLevel="1" x14ac:dyDescent="0.25">
      <c r="B805" s="12">
        <f t="shared" ref="B805:B806" si="246">B799</f>
        <v>40</v>
      </c>
      <c r="C805" s="15">
        <v>30.035380440858024</v>
      </c>
      <c r="D805" s="16">
        <v>26.830642646799507</v>
      </c>
      <c r="E805" s="16">
        <v>29.495191270793015</v>
      </c>
      <c r="F805" s="15">
        <v>6.1965000000000003</v>
      </c>
      <c r="G805" s="16">
        <v>6.1509999999999998</v>
      </c>
      <c r="H805" s="16">
        <v>6.0724999999999998</v>
      </c>
      <c r="I805" s="15">
        <v>0.68525000000000003</v>
      </c>
      <c r="J805" s="16">
        <v>0.76749999999999996</v>
      </c>
      <c r="K805" s="16">
        <v>0.81862500000000005</v>
      </c>
      <c r="L805" s="15">
        <v>8.6387500000000006E-2</v>
      </c>
      <c r="M805" s="16">
        <v>7.7024999999999955E-2</v>
      </c>
      <c r="N805" s="17">
        <v>6.9949999999999901E-2</v>
      </c>
      <c r="O805" s="15">
        <v>0.42734090182048662</v>
      </c>
      <c r="P805" s="16">
        <v>0.38564556923124949</v>
      </c>
      <c r="Q805" s="17">
        <v>0.35346121803463015</v>
      </c>
      <c r="R805" s="1">
        <v>0.40863320149492621</v>
      </c>
      <c r="S805" s="1">
        <v>0.36958048688712292</v>
      </c>
      <c r="T805" s="1">
        <v>0.33935127758807992</v>
      </c>
    </row>
    <row r="806" spans="2:20" hidden="1" outlineLevel="1" x14ac:dyDescent="0.25">
      <c r="B806" s="12">
        <f t="shared" si="246"/>
        <v>100</v>
      </c>
      <c r="C806" s="15">
        <v>34.658757087753877</v>
      </c>
      <c r="D806" s="16">
        <v>30.617595480319054</v>
      </c>
      <c r="E806" s="16">
        <v>30.645348910660047</v>
      </c>
      <c r="F806" s="15">
        <v>11.249499999999999</v>
      </c>
      <c r="G806" s="16">
        <v>10.047499999999999</v>
      </c>
      <c r="H806" s="16">
        <v>9.5030000000000001</v>
      </c>
      <c r="I806" s="15">
        <v>0.66612499999999997</v>
      </c>
      <c r="J806" s="16">
        <v>0.74887499999999996</v>
      </c>
      <c r="K806" s="16">
        <v>0.79762500000000003</v>
      </c>
      <c r="L806" s="15">
        <v>8.5849999999999912E-2</v>
      </c>
      <c r="M806" s="16">
        <v>7.0520000000000069E-2</v>
      </c>
      <c r="N806" s="17">
        <v>6.3125000000000084E-2</v>
      </c>
      <c r="O806" s="15">
        <v>0.64999795565512786</v>
      </c>
      <c r="P806" s="16">
        <v>0.59569018618505953</v>
      </c>
      <c r="Q806" s="17">
        <v>0.56245170371446485</v>
      </c>
      <c r="R806" s="1">
        <v>0.63892557374313952</v>
      </c>
      <c r="S806" s="1">
        <v>0.58530646662652996</v>
      </c>
      <c r="T806" s="1">
        <v>0.55276412271083264</v>
      </c>
    </row>
    <row r="807" spans="2:20" hidden="1" outlineLevel="1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hidden="1" outlineLevel="1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hidden="1" outlineLevel="1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hidden="1" outlineLevel="1" x14ac:dyDescent="0.25">
      <c r="B810" s="12">
        <f>B804</f>
        <v>20</v>
      </c>
      <c r="C810" s="15">
        <v>31.074125929791272</v>
      </c>
      <c r="D810" s="16">
        <v>27.024308771792189</v>
      </c>
      <c r="E810" s="16">
        <v>24.322766288447852</v>
      </c>
      <c r="F810" s="15">
        <v>4.4580000000000002</v>
      </c>
      <c r="G810" s="16">
        <v>4.665</v>
      </c>
      <c r="H810" s="16">
        <v>4.7640000000000002</v>
      </c>
      <c r="I810" s="15">
        <v>0.69037499999999996</v>
      </c>
      <c r="J810" s="16">
        <v>0.76075000000000004</v>
      </c>
      <c r="K810" s="16">
        <v>0.81487500000000002</v>
      </c>
      <c r="L810" s="15">
        <v>8.4824999999999512E-2</v>
      </c>
      <c r="M810" s="16">
        <v>8.1099999999999478E-2</v>
      </c>
      <c r="N810" s="17">
        <v>7.522499999999957E-2</v>
      </c>
      <c r="O810" s="15">
        <v>0.26814306943056865</v>
      </c>
      <c r="P810" s="16">
        <v>0.24876052558552469</v>
      </c>
      <c r="Q810" s="17">
        <v>0.22628708513708387</v>
      </c>
      <c r="R810" s="1">
        <v>0.24396573704073632</v>
      </c>
      <c r="S810" s="1">
        <v>0.22528381202131123</v>
      </c>
      <c r="T810" s="1">
        <v>0.20443553391053301</v>
      </c>
    </row>
    <row r="811" spans="2:20" hidden="1" outlineLevel="1" x14ac:dyDescent="0.25">
      <c r="B811" s="12">
        <f t="shared" ref="B811:B812" si="247">B805</f>
        <v>40</v>
      </c>
      <c r="C811" s="15">
        <v>30.236935570027359</v>
      </c>
      <c r="D811" s="16">
        <v>26.747080658385169</v>
      </c>
      <c r="E811" s="16">
        <v>30.105733957730497</v>
      </c>
      <c r="F811" s="15">
        <v>6.1965000000000003</v>
      </c>
      <c r="G811" s="16">
        <v>6.1509999999999998</v>
      </c>
      <c r="H811" s="16">
        <v>6.0724999999999998</v>
      </c>
      <c r="I811" s="15">
        <v>0.68525000000000003</v>
      </c>
      <c r="J811" s="16">
        <v>0.76749999999999996</v>
      </c>
      <c r="K811" s="16">
        <v>0.81862500000000005</v>
      </c>
      <c r="L811" s="15">
        <v>8.6387500000000006E-2</v>
      </c>
      <c r="M811" s="16">
        <v>7.7024999999999955E-2</v>
      </c>
      <c r="N811" s="17">
        <v>6.9949999999999901E-2</v>
      </c>
      <c r="O811" s="15">
        <v>0.42734090182048662</v>
      </c>
      <c r="P811" s="16">
        <v>0.38564556923124949</v>
      </c>
      <c r="Q811" s="17">
        <v>0.35346121803463015</v>
      </c>
      <c r="R811" s="1">
        <v>0.40863320149492621</v>
      </c>
      <c r="S811" s="1">
        <v>0.36958048688712292</v>
      </c>
      <c r="T811" s="1">
        <v>0.33935127758807992</v>
      </c>
    </row>
    <row r="812" spans="2:20" hidden="1" outlineLevel="1" x14ac:dyDescent="0.25">
      <c r="B812" s="12">
        <f t="shared" si="247"/>
        <v>100</v>
      </c>
      <c r="C812" s="15">
        <v>35.44866714923814</v>
      </c>
      <c r="D812" s="16">
        <v>31.265248186668877</v>
      </c>
      <c r="E812" s="16">
        <v>30.377757954492214</v>
      </c>
      <c r="F812" s="15">
        <v>11.249499999999999</v>
      </c>
      <c r="G812" s="16">
        <v>10.047499999999999</v>
      </c>
      <c r="H812" s="16">
        <v>9.5030000000000001</v>
      </c>
      <c r="I812" s="15">
        <v>0.66612499999999997</v>
      </c>
      <c r="J812" s="16">
        <v>0.74887499999999996</v>
      </c>
      <c r="K812" s="16">
        <v>0.79762500000000003</v>
      </c>
      <c r="L812" s="15">
        <v>8.5849999999999912E-2</v>
      </c>
      <c r="M812" s="16">
        <v>7.0520000000000069E-2</v>
      </c>
      <c r="N812" s="17">
        <v>6.3125000000000084E-2</v>
      </c>
      <c r="O812" s="15">
        <v>0.64999795565512786</v>
      </c>
      <c r="P812" s="16">
        <v>0.59569018618505953</v>
      </c>
      <c r="Q812" s="17">
        <v>0.56245170371446485</v>
      </c>
      <c r="R812" s="1">
        <v>0.63892557374313952</v>
      </c>
      <c r="S812" s="1">
        <v>0.58530646662652996</v>
      </c>
      <c r="T812" s="1">
        <v>0.55276412271083264</v>
      </c>
    </row>
    <row r="813" spans="2:20" hidden="1" outlineLevel="1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hidden="1" outlineLevel="1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hidden="1" outlineLevel="1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hidden="1" outlineLevel="1" x14ac:dyDescent="0.25">
      <c r="B816" s="12">
        <f>B810</f>
        <v>20</v>
      </c>
      <c r="C816" s="15">
        <v>31.100811449984942</v>
      </c>
      <c r="D816" s="16">
        <v>27.809246000779602</v>
      </c>
      <c r="E816" s="16">
        <v>25.259091690881899</v>
      </c>
      <c r="F816" s="15">
        <v>4.4580000000000002</v>
      </c>
      <c r="G816" s="16">
        <v>4.665</v>
      </c>
      <c r="H816" s="16">
        <v>4.7640000000000002</v>
      </c>
      <c r="I816" s="15">
        <v>0.69037499999999996</v>
      </c>
      <c r="J816" s="16">
        <v>0.76075000000000004</v>
      </c>
      <c r="K816" s="16">
        <v>0.81487500000000002</v>
      </c>
      <c r="L816" s="15">
        <v>8.4824999999999512E-2</v>
      </c>
      <c r="M816" s="16">
        <v>8.1099999999999478E-2</v>
      </c>
      <c r="N816" s="17">
        <v>7.522499999999957E-2</v>
      </c>
      <c r="O816" s="15">
        <v>0.26814306943056865</v>
      </c>
      <c r="P816" s="16">
        <v>0.24876052558552469</v>
      </c>
      <c r="Q816" s="17">
        <v>0.22628708513708387</v>
      </c>
      <c r="R816" s="1">
        <v>0.24396573704073632</v>
      </c>
      <c r="S816" s="1">
        <v>0.22528381202131123</v>
      </c>
      <c r="T816" s="1">
        <v>0.20443553391053301</v>
      </c>
    </row>
    <row r="817" spans="2:20" hidden="1" outlineLevel="1" x14ac:dyDescent="0.25">
      <c r="B817" s="12">
        <f t="shared" ref="B817:B818" si="248">B811</f>
        <v>40</v>
      </c>
      <c r="C817" s="15">
        <v>30.883175671326661</v>
      </c>
      <c r="D817" s="16">
        <v>27.494715045383057</v>
      </c>
      <c r="E817" s="16">
        <v>31.388396476719834</v>
      </c>
      <c r="F817" s="15">
        <v>6.1965000000000003</v>
      </c>
      <c r="G817" s="16">
        <v>6.1509999999999998</v>
      </c>
      <c r="H817" s="16">
        <v>6.0724999999999998</v>
      </c>
      <c r="I817" s="15">
        <v>0.68525000000000003</v>
      </c>
      <c r="J817" s="16">
        <v>0.76749999999999996</v>
      </c>
      <c r="K817" s="16">
        <v>0.81862500000000005</v>
      </c>
      <c r="L817" s="15">
        <v>8.6387500000000006E-2</v>
      </c>
      <c r="M817" s="16">
        <v>7.7024999999999955E-2</v>
      </c>
      <c r="N817" s="17">
        <v>6.9949999999999901E-2</v>
      </c>
      <c r="O817" s="15">
        <v>0.42734090182048662</v>
      </c>
      <c r="P817" s="16">
        <v>0.38564556923124949</v>
      </c>
      <c r="Q817" s="17">
        <v>0.35346121803463015</v>
      </c>
      <c r="R817" s="1">
        <v>0.40863320149492621</v>
      </c>
      <c r="S817" s="1">
        <v>0.36958048688712292</v>
      </c>
      <c r="T817" s="1">
        <v>0.33935127758807992</v>
      </c>
    </row>
    <row r="818" spans="2:20" hidden="1" outlineLevel="1" x14ac:dyDescent="0.25">
      <c r="B818" s="12">
        <f t="shared" si="248"/>
        <v>100</v>
      </c>
      <c r="C818" s="15">
        <v>37.109438770462404</v>
      </c>
      <c r="D818" s="16">
        <v>33.244949186615386</v>
      </c>
      <c r="E818" s="16">
        <v>31.867257141193264</v>
      </c>
      <c r="F818" s="15">
        <v>11.249499999999999</v>
      </c>
      <c r="G818" s="16">
        <v>10.047499999999999</v>
      </c>
      <c r="H818" s="16">
        <v>9.5030000000000001</v>
      </c>
      <c r="I818" s="15">
        <v>0.66612499999999997</v>
      </c>
      <c r="J818" s="16">
        <v>0.74887499999999996</v>
      </c>
      <c r="K818" s="16">
        <v>0.79762500000000003</v>
      </c>
      <c r="L818" s="15">
        <v>8.5849999999999912E-2</v>
      </c>
      <c r="M818" s="16">
        <v>7.0520000000000069E-2</v>
      </c>
      <c r="N818" s="17">
        <v>6.3125000000000084E-2</v>
      </c>
      <c r="O818" s="15">
        <v>0.64999795565512786</v>
      </c>
      <c r="P818" s="16">
        <v>0.59569018618505953</v>
      </c>
      <c r="Q818" s="17">
        <v>0.56245170371446485</v>
      </c>
      <c r="R818" s="1">
        <v>0.63892557374313952</v>
      </c>
      <c r="S818" s="1">
        <v>0.58530646662652996</v>
      </c>
      <c r="T818" s="1">
        <v>0.55276412271083264</v>
      </c>
    </row>
    <row r="819" spans="2:20" hidden="1" outlineLevel="1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hidden="1" outlineLevel="1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hidden="1" outlineLevel="1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hidden="1" outlineLevel="1" x14ac:dyDescent="0.25">
      <c r="B822" s="12">
        <f>B816</f>
        <v>20</v>
      </c>
      <c r="C822" s="15">
        <v>31.648414804761366</v>
      </c>
      <c r="D822" s="16">
        <v>29.000001672835285</v>
      </c>
      <c r="E822" s="16">
        <v>26.93108881154895</v>
      </c>
      <c r="F822" s="15">
        <v>4.4580000000000002</v>
      </c>
      <c r="G822" s="16">
        <v>4.665</v>
      </c>
      <c r="H822" s="16">
        <v>4.7640000000000002</v>
      </c>
      <c r="I822" s="15">
        <v>0.69037499999999996</v>
      </c>
      <c r="J822" s="16">
        <v>0.76075000000000004</v>
      </c>
      <c r="K822" s="16">
        <v>0.81487500000000002</v>
      </c>
      <c r="L822" s="15">
        <v>8.4824999999999512E-2</v>
      </c>
      <c r="M822" s="16">
        <v>8.1099999999999478E-2</v>
      </c>
      <c r="N822" s="17">
        <v>7.522499999999957E-2</v>
      </c>
      <c r="O822" s="15">
        <v>0.26814306943056865</v>
      </c>
      <c r="P822" s="16">
        <v>0.24876052558552469</v>
      </c>
      <c r="Q822" s="17">
        <v>0.22628708513708387</v>
      </c>
      <c r="R822" s="1">
        <v>0.24396573704073632</v>
      </c>
      <c r="S822" s="1">
        <v>0.22528381202131123</v>
      </c>
      <c r="T822" s="1">
        <v>0.20443553391053301</v>
      </c>
    </row>
    <row r="823" spans="2:20" hidden="1" outlineLevel="1" x14ac:dyDescent="0.25">
      <c r="B823" s="12">
        <f t="shared" ref="B823:B824" si="249">B817</f>
        <v>40</v>
      </c>
      <c r="C823" s="15">
        <v>31.919211604037773</v>
      </c>
      <c r="D823" s="16">
        <v>28.827609170568795</v>
      </c>
      <c r="E823" s="16">
        <v>32.908529264697002</v>
      </c>
      <c r="F823" s="15">
        <v>6.1965000000000003</v>
      </c>
      <c r="G823" s="16">
        <v>6.1509999999999998</v>
      </c>
      <c r="H823" s="16">
        <v>6.0724999999999998</v>
      </c>
      <c r="I823" s="15">
        <v>0.68525000000000003</v>
      </c>
      <c r="J823" s="16">
        <v>0.76749999999999996</v>
      </c>
      <c r="K823" s="16">
        <v>0.81862500000000005</v>
      </c>
      <c r="L823" s="15">
        <v>8.6387500000000006E-2</v>
      </c>
      <c r="M823" s="16">
        <v>7.7024999999999955E-2</v>
      </c>
      <c r="N823" s="17">
        <v>6.9949999999999901E-2</v>
      </c>
      <c r="O823" s="15">
        <v>0.42734090182048662</v>
      </c>
      <c r="P823" s="16">
        <v>0.38564556923124949</v>
      </c>
      <c r="Q823" s="17">
        <v>0.35346121803463015</v>
      </c>
      <c r="R823" s="1">
        <v>0.40863320149492621</v>
      </c>
      <c r="S823" s="1">
        <v>0.36958048688712292</v>
      </c>
      <c r="T823" s="1">
        <v>0.33935127758807992</v>
      </c>
    </row>
    <row r="824" spans="2:20" hidden="1" outlineLevel="1" x14ac:dyDescent="0.25">
      <c r="B824" s="12">
        <f t="shared" si="249"/>
        <v>100</v>
      </c>
      <c r="C824" s="15">
        <v>39.443753283916806</v>
      </c>
      <c r="D824" s="16">
        <v>35.896018795552109</v>
      </c>
      <c r="E824" s="16">
        <v>34.411537737139632</v>
      </c>
      <c r="F824" s="15">
        <v>11.249499999999999</v>
      </c>
      <c r="G824" s="16">
        <v>10.047499999999999</v>
      </c>
      <c r="H824" s="16">
        <v>9.5030000000000001</v>
      </c>
      <c r="I824" s="15">
        <v>0.66612499999999997</v>
      </c>
      <c r="J824" s="16">
        <v>0.74887499999999996</v>
      </c>
      <c r="K824" s="16">
        <v>0.79762500000000003</v>
      </c>
      <c r="L824" s="15">
        <v>8.5849999999999912E-2</v>
      </c>
      <c r="M824" s="16">
        <v>7.0520000000000069E-2</v>
      </c>
      <c r="N824" s="17">
        <v>6.3125000000000084E-2</v>
      </c>
      <c r="O824" s="15">
        <v>0.64999795565512786</v>
      </c>
      <c r="P824" s="16">
        <v>0.59569018618505953</v>
      </c>
      <c r="Q824" s="17">
        <v>0.56245170371446485</v>
      </c>
      <c r="R824" s="1">
        <v>0.63892557374313952</v>
      </c>
      <c r="S824" s="1">
        <v>0.58530646662652996</v>
      </c>
      <c r="T824" s="1">
        <v>0.55276412271083264</v>
      </c>
    </row>
    <row r="825" spans="2:20" hidden="1" outlineLevel="1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hidden="1" outlineLevel="1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hidden="1" outlineLevel="1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hidden="1" outlineLevel="1" x14ac:dyDescent="0.25">
      <c r="B828" s="12">
        <f>B822</f>
        <v>20</v>
      </c>
      <c r="C828" s="15">
        <v>32.617186758530629</v>
      </c>
      <c r="D828" s="16">
        <v>30.307679040483091</v>
      </c>
      <c r="E828" s="16">
        <v>28.788813662651382</v>
      </c>
      <c r="F828" s="15">
        <v>4.4580000000000002</v>
      </c>
      <c r="G828" s="16">
        <v>4.665</v>
      </c>
      <c r="H828" s="16">
        <v>4.7640000000000002</v>
      </c>
      <c r="I828" s="15">
        <v>0.69037499999999996</v>
      </c>
      <c r="J828" s="16">
        <v>0.76075000000000004</v>
      </c>
      <c r="K828" s="16">
        <v>0.81487500000000002</v>
      </c>
      <c r="L828" s="15">
        <v>8.4824999999999512E-2</v>
      </c>
      <c r="M828" s="16">
        <v>8.1099999999999478E-2</v>
      </c>
      <c r="N828" s="17">
        <v>7.522499999999957E-2</v>
      </c>
      <c r="O828" s="15">
        <v>0.26814306943056865</v>
      </c>
      <c r="P828" s="16">
        <v>0.24876052558552469</v>
      </c>
      <c r="Q828" s="17">
        <v>0.22628708513708387</v>
      </c>
      <c r="R828" s="1">
        <v>0.24396573704073632</v>
      </c>
      <c r="S828" s="1">
        <v>0.22528381202131123</v>
      </c>
      <c r="T828" s="1">
        <v>0.20443553391053301</v>
      </c>
    </row>
    <row r="829" spans="2:20" hidden="1" outlineLevel="1" x14ac:dyDescent="0.25">
      <c r="B829" s="12">
        <f t="shared" ref="B829:B830" si="250">B823</f>
        <v>40</v>
      </c>
      <c r="C829" s="15">
        <v>33.298515713516444</v>
      </c>
      <c r="D829" s="16">
        <v>30.483803591843184</v>
      </c>
      <c r="E829" s="16">
        <v>34.630806585062103</v>
      </c>
      <c r="F829" s="15">
        <v>6.1965000000000003</v>
      </c>
      <c r="G829" s="16">
        <v>6.1509999999999998</v>
      </c>
      <c r="H829" s="16">
        <v>6.0724999999999998</v>
      </c>
      <c r="I829" s="15">
        <v>0.68525000000000003</v>
      </c>
      <c r="J829" s="16">
        <v>0.76749999999999996</v>
      </c>
      <c r="K829" s="16">
        <v>0.81862500000000005</v>
      </c>
      <c r="L829" s="15">
        <v>8.6387500000000006E-2</v>
      </c>
      <c r="M829" s="16">
        <v>7.7024999999999955E-2</v>
      </c>
      <c r="N829" s="17">
        <v>6.9949999999999901E-2</v>
      </c>
      <c r="O829" s="15">
        <v>0.42734090182048662</v>
      </c>
      <c r="P829" s="16">
        <v>0.38564556923124949</v>
      </c>
      <c r="Q829" s="17">
        <v>0.35346121803463015</v>
      </c>
      <c r="R829" s="1">
        <v>0.40863320149492621</v>
      </c>
      <c r="S829" s="1">
        <v>0.36958048688712292</v>
      </c>
      <c r="T829" s="1">
        <v>0.33935127758807992</v>
      </c>
    </row>
    <row r="830" spans="2:20" hidden="1" outlineLevel="1" x14ac:dyDescent="0.25">
      <c r="B830" s="12">
        <f t="shared" si="250"/>
        <v>100</v>
      </c>
      <c r="C830" s="15">
        <v>42.363721764393375</v>
      </c>
      <c r="D830" s="16">
        <v>38.825607444657066</v>
      </c>
      <c r="E830" s="16">
        <v>37.474151301449595</v>
      </c>
      <c r="F830" s="15">
        <v>11.249499999999999</v>
      </c>
      <c r="G830" s="16">
        <v>10.047499999999999</v>
      </c>
      <c r="H830" s="16">
        <v>9.5030000000000001</v>
      </c>
      <c r="I830" s="15">
        <v>0.66612499999999997</v>
      </c>
      <c r="J830" s="16">
        <v>0.74887499999999996</v>
      </c>
      <c r="K830" s="16">
        <v>0.79762500000000003</v>
      </c>
      <c r="L830" s="15">
        <v>8.5849999999999912E-2</v>
      </c>
      <c r="M830" s="16">
        <v>7.0520000000000069E-2</v>
      </c>
      <c r="N830" s="17">
        <v>6.3125000000000084E-2</v>
      </c>
      <c r="O830" s="15">
        <v>0.64999795565512786</v>
      </c>
      <c r="P830" s="16">
        <v>0.59569018618505953</v>
      </c>
      <c r="Q830" s="17">
        <v>0.56245170371446485</v>
      </c>
      <c r="R830" s="1">
        <v>0.63892557374313952</v>
      </c>
      <c r="S830" s="1">
        <v>0.58530646662652996</v>
      </c>
      <c r="T830" s="1">
        <v>0.55276412271083264</v>
      </c>
    </row>
    <row r="831" spans="2:20" hidden="1" outlineLevel="1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hidden="1" outlineLevel="1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hidden="1" outlineLevel="1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hidden="1" outlineLevel="1" x14ac:dyDescent="0.25">
      <c r="B834" s="12">
        <f>B828</f>
        <v>20</v>
      </c>
      <c r="C834" s="15">
        <v>33.853191637943951</v>
      </c>
      <c r="D834" s="16">
        <v>31.662560909133695</v>
      </c>
      <c r="E834" s="16">
        <v>30.611058159941631</v>
      </c>
      <c r="F834" s="15">
        <v>4.4580000000000002</v>
      </c>
      <c r="G834" s="16">
        <v>4.665</v>
      </c>
      <c r="H834" s="16">
        <v>4.7640000000000002</v>
      </c>
      <c r="I834" s="15">
        <v>0.69037499999999996</v>
      </c>
      <c r="J834" s="16">
        <v>0.76075000000000004</v>
      </c>
      <c r="K834" s="16">
        <v>0.81487500000000002</v>
      </c>
      <c r="L834" s="15">
        <v>8.4824999999999512E-2</v>
      </c>
      <c r="M834" s="16">
        <v>8.1099999999999478E-2</v>
      </c>
      <c r="N834" s="17">
        <v>7.522499999999957E-2</v>
      </c>
      <c r="O834" s="15">
        <v>0.26814306943056865</v>
      </c>
      <c r="P834" s="16">
        <v>0.24876052558552469</v>
      </c>
      <c r="Q834" s="17">
        <v>0.22628708513708387</v>
      </c>
      <c r="R834" s="1">
        <v>0.24396573704073632</v>
      </c>
      <c r="S834" s="1">
        <v>0.22528381202131123</v>
      </c>
      <c r="T834" s="1">
        <v>0.20443553391053301</v>
      </c>
    </row>
    <row r="835" spans="2:30" hidden="1" outlineLevel="1" x14ac:dyDescent="0.25">
      <c r="B835" s="12">
        <f t="shared" ref="B835:B836" si="251">B829</f>
        <v>40</v>
      </c>
      <c r="C835" s="15">
        <v>34.915478025937468</v>
      </c>
      <c r="D835" s="16">
        <v>32.362164246188385</v>
      </c>
      <c r="E835" s="16">
        <v>36.438318524569716</v>
      </c>
      <c r="F835" s="15">
        <v>6.1965000000000003</v>
      </c>
      <c r="G835" s="16">
        <v>6.1509999999999998</v>
      </c>
      <c r="H835" s="16">
        <v>6.0724999999999998</v>
      </c>
      <c r="I835" s="15">
        <v>0.68525000000000003</v>
      </c>
      <c r="J835" s="16">
        <v>0.76749999999999996</v>
      </c>
      <c r="K835" s="16">
        <v>0.81862500000000005</v>
      </c>
      <c r="L835" s="15">
        <v>8.6387500000000006E-2</v>
      </c>
      <c r="M835" s="16">
        <v>7.7024999999999955E-2</v>
      </c>
      <c r="N835" s="17">
        <v>6.9949999999999901E-2</v>
      </c>
      <c r="O835" s="15">
        <v>0.42734090182048662</v>
      </c>
      <c r="P835" s="16">
        <v>0.38564556923124949</v>
      </c>
      <c r="Q835" s="17">
        <v>0.35346121803463015</v>
      </c>
      <c r="R835" s="1">
        <v>0.40863320149492621</v>
      </c>
      <c r="S835" s="1">
        <v>0.36958048688712292</v>
      </c>
      <c r="T835" s="1">
        <v>0.33935127758807992</v>
      </c>
    </row>
    <row r="836" spans="2:30" hidden="1" outlineLevel="1" x14ac:dyDescent="0.25">
      <c r="B836" s="12">
        <f t="shared" si="251"/>
        <v>100</v>
      </c>
      <c r="C836" s="15">
        <v>45.735234631448506</v>
      </c>
      <c r="D836" s="16">
        <v>42.038982270132962</v>
      </c>
      <c r="E836" s="16">
        <v>40.957224257725848</v>
      </c>
      <c r="F836" s="15">
        <v>11.249499999999999</v>
      </c>
      <c r="G836" s="16">
        <v>10.047499999999999</v>
      </c>
      <c r="H836" s="16">
        <v>9.5030000000000001</v>
      </c>
      <c r="I836" s="15">
        <v>0.66612499999999997</v>
      </c>
      <c r="J836" s="16">
        <v>0.74887499999999996</v>
      </c>
      <c r="K836" s="16">
        <v>0.79762500000000003</v>
      </c>
      <c r="L836" s="15">
        <v>8.5849999999999912E-2</v>
      </c>
      <c r="M836" s="16">
        <v>7.0520000000000069E-2</v>
      </c>
      <c r="N836" s="17">
        <v>6.3125000000000084E-2</v>
      </c>
      <c r="O836" s="15">
        <v>0.64999795565512786</v>
      </c>
      <c r="P836" s="16">
        <v>0.59569018618505953</v>
      </c>
      <c r="Q836" s="17">
        <v>0.56245170371446485</v>
      </c>
      <c r="R836" s="1">
        <v>0.63892557374313952</v>
      </c>
      <c r="S836" s="1">
        <v>0.58530646662652996</v>
      </c>
      <c r="T836" s="1">
        <v>0.55276412271083264</v>
      </c>
    </row>
    <row r="837" spans="2:30" hidden="1" outlineLevel="1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hidden="1" outlineLevel="1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collapsed="1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31.157391315587393</v>
      </c>
      <c r="D840" s="16">
        <v>27.716211743784292</v>
      </c>
      <c r="E840" s="16">
        <v>25.587102651192204</v>
      </c>
      <c r="F840" s="15">
        <v>4.4580000000000002</v>
      </c>
      <c r="G840" s="16">
        <v>4.665</v>
      </c>
      <c r="H840" s="16">
        <v>4.7640000000000002</v>
      </c>
      <c r="I840" s="15">
        <v>0.69037499999999996</v>
      </c>
      <c r="J840" s="16">
        <v>0.76075000000000004</v>
      </c>
      <c r="K840" s="16">
        <v>0.81487500000000002</v>
      </c>
      <c r="L840" s="15">
        <v>8.4824999999999512E-2</v>
      </c>
      <c r="M840" s="16">
        <v>8.1099999999999478E-2</v>
      </c>
      <c r="N840" s="17">
        <v>7.522499999999957E-2</v>
      </c>
      <c r="O840" s="15">
        <v>0.26814306943056865</v>
      </c>
      <c r="P840" s="16">
        <v>0.24876052558552469</v>
      </c>
      <c r="Q840" s="17">
        <v>0.22628708513708387</v>
      </c>
      <c r="R840" s="1">
        <v>0.24396573704073632</v>
      </c>
      <c r="S840" s="1">
        <v>0.22528381202131123</v>
      </c>
      <c r="T840" s="1">
        <v>0.20443553391053301</v>
      </c>
    </row>
    <row r="841" spans="2:30" x14ac:dyDescent="0.25">
      <c r="B841" s="12">
        <f t="shared" ref="B841:B842" si="252">B835</f>
        <v>40</v>
      </c>
      <c r="C841" s="15">
        <v>30.881673898152652</v>
      </c>
      <c r="D841" s="16">
        <v>27.554883419926387</v>
      </c>
      <c r="E841" s="16">
        <v>31.196060571383359</v>
      </c>
      <c r="F841" s="15">
        <v>6.1965000000000003</v>
      </c>
      <c r="G841" s="16">
        <v>6.1509999999999998</v>
      </c>
      <c r="H841" s="16">
        <v>6.0724999999999998</v>
      </c>
      <c r="I841" s="15">
        <v>0.68525000000000003</v>
      </c>
      <c r="J841" s="16">
        <v>0.76749999999999996</v>
      </c>
      <c r="K841" s="16">
        <v>0.81862500000000005</v>
      </c>
      <c r="L841" s="15">
        <v>8.6387500000000006E-2</v>
      </c>
      <c r="M841" s="16">
        <v>7.7024999999999955E-2</v>
      </c>
      <c r="N841" s="17">
        <v>6.9949999999999901E-2</v>
      </c>
      <c r="O841" s="15">
        <v>0.42734090182048662</v>
      </c>
      <c r="P841" s="16">
        <v>0.38564556923124949</v>
      </c>
      <c r="Q841" s="17">
        <v>0.35346121803463015</v>
      </c>
      <c r="R841" s="1">
        <v>0.40863320149492621</v>
      </c>
      <c r="S841" s="1">
        <v>0.36958048688712292</v>
      </c>
      <c r="T841" s="1">
        <v>0.33935127758807992</v>
      </c>
    </row>
    <row r="842" spans="2:30" x14ac:dyDescent="0.25">
      <c r="B842" s="12">
        <f t="shared" si="252"/>
        <v>100</v>
      </c>
      <c r="C842" s="15">
        <v>37.555501390534381</v>
      </c>
      <c r="D842" s="16">
        <v>33.469847762515457</v>
      </c>
      <c r="E842" s="16">
        <v>32.398399991281877</v>
      </c>
      <c r="F842" s="15">
        <v>11.249499999999999</v>
      </c>
      <c r="G842" s="16">
        <v>10.047499999999999</v>
      </c>
      <c r="H842" s="16">
        <v>9.5030000000000001</v>
      </c>
      <c r="I842" s="15">
        <v>0.66612499999999997</v>
      </c>
      <c r="J842" s="16">
        <v>0.74887499999999996</v>
      </c>
      <c r="K842" s="16">
        <v>0.79762500000000003</v>
      </c>
      <c r="L842" s="15">
        <v>8.5849999999999912E-2</v>
      </c>
      <c r="M842" s="16">
        <v>7.0520000000000069E-2</v>
      </c>
      <c r="N842" s="17">
        <v>6.3125000000000084E-2</v>
      </c>
      <c r="O842" s="15">
        <v>0.64999795565512786</v>
      </c>
      <c r="P842" s="16">
        <v>0.59569018618505953</v>
      </c>
      <c r="Q842" s="17">
        <v>0.56245170371446485</v>
      </c>
      <c r="R842" s="1">
        <v>0.63892557374313952</v>
      </c>
      <c r="S842" s="1">
        <v>0.58530646662652996</v>
      </c>
      <c r="T842" s="1">
        <v>0.55276412271083264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32.768799143456974</v>
      </c>
      <c r="D846" s="16">
        <v>28.526795303595659</v>
      </c>
      <c r="E846" s="16">
        <v>26.041066002407046</v>
      </c>
      <c r="F846" s="15">
        <v>3.1345000000000001</v>
      </c>
      <c r="G846" s="16">
        <v>3.3050000000000002</v>
      </c>
      <c r="H846" s="16">
        <v>3.5750000000000002</v>
      </c>
      <c r="I846" s="15">
        <v>0.44362499999999999</v>
      </c>
      <c r="J846" s="16">
        <v>0.50775000000000003</v>
      </c>
      <c r="K846" s="16">
        <v>0.57050000000000001</v>
      </c>
      <c r="L846" s="15">
        <v>6.7999999999999713E-2</v>
      </c>
      <c r="M846" s="16">
        <v>6.3699999999999743E-2</v>
      </c>
      <c r="N846" s="17">
        <v>6.4649999999999722E-2</v>
      </c>
      <c r="O846" s="15">
        <v>0.24795367965368006</v>
      </c>
      <c r="P846" s="16">
        <v>0.23119731102231111</v>
      </c>
      <c r="Q846" s="17">
        <v>0.22494514790764783</v>
      </c>
      <c r="R846" s="1">
        <v>0.22629978354978392</v>
      </c>
      <c r="S846" s="1">
        <v>0.21029675879675888</v>
      </c>
      <c r="T846" s="1">
        <v>0.20123695887445878</v>
      </c>
      <c r="AD846" s="35"/>
    </row>
    <row r="847" spans="2:30" x14ac:dyDescent="0.25">
      <c r="B847" s="12">
        <f t="shared" ref="B847:B848" si="253">B841</f>
        <v>40</v>
      </c>
      <c r="C847" s="15">
        <v>30.964350704965319</v>
      </c>
      <c r="D847" s="16">
        <v>27.658724725279431</v>
      </c>
      <c r="E847" s="16">
        <v>30.138132178012935</v>
      </c>
      <c r="F847" s="15">
        <v>4.0679999999999996</v>
      </c>
      <c r="G847" s="16">
        <v>4.12</v>
      </c>
      <c r="H847" s="16">
        <v>4.2489999999999997</v>
      </c>
      <c r="I847" s="15">
        <v>0.41387499999999999</v>
      </c>
      <c r="J847" s="16">
        <v>0.481875</v>
      </c>
      <c r="K847" s="16">
        <v>0.54162500000000002</v>
      </c>
      <c r="L847" s="15">
        <v>6.0312499999999748E-2</v>
      </c>
      <c r="M847" s="16">
        <v>5.4812499999999757E-2</v>
      </c>
      <c r="N847" s="17">
        <v>5.2062499999999706E-2</v>
      </c>
      <c r="O847" s="15">
        <v>0.37966007165078408</v>
      </c>
      <c r="P847" s="16">
        <v>0.3494432539682531</v>
      </c>
      <c r="Q847" s="17">
        <v>0.32334717227217158</v>
      </c>
      <c r="R847" s="1">
        <v>0.36490196162000754</v>
      </c>
      <c r="S847" s="1">
        <v>0.33460713175713114</v>
      </c>
      <c r="T847" s="1">
        <v>0.30887275086025034</v>
      </c>
    </row>
    <row r="848" spans="2:30" x14ac:dyDescent="0.25">
      <c r="B848" s="12">
        <f t="shared" si="253"/>
        <v>100</v>
      </c>
      <c r="C848" s="15">
        <v>38.538609896461189</v>
      </c>
      <c r="D848" s="16">
        <v>31.638708162193172</v>
      </c>
      <c r="E848" s="16">
        <v>31.777147316713183</v>
      </c>
      <c r="F848" s="15">
        <v>7.8120000000000003</v>
      </c>
      <c r="G848" s="16">
        <v>6.2945000000000002</v>
      </c>
      <c r="H848" s="16">
        <v>5.9095000000000004</v>
      </c>
      <c r="I848" s="15">
        <v>0.40100000000000002</v>
      </c>
      <c r="J848" s="16">
        <v>0.44687500000000002</v>
      </c>
      <c r="K848" s="16">
        <v>0.488875</v>
      </c>
      <c r="L848" s="15">
        <v>6.20800000000001E-2</v>
      </c>
      <c r="M848" s="16">
        <v>4.5070000000000075E-2</v>
      </c>
      <c r="N848" s="17">
        <v>3.9540000000000103E-2</v>
      </c>
      <c r="O848" s="15">
        <v>0.60174928144354911</v>
      </c>
      <c r="P848" s="16">
        <v>0.53924698766766144</v>
      </c>
      <c r="Q848" s="17">
        <v>0.50913663897922457</v>
      </c>
      <c r="R848" s="1">
        <v>0.5918710673199109</v>
      </c>
      <c r="S848" s="1">
        <v>0.531101428965845</v>
      </c>
      <c r="T848" s="1">
        <v>0.49744551331567249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hidden="1" outlineLevel="1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hidden="1" outlineLevel="1" x14ac:dyDescent="0.25">
      <c r="B852" s="12">
        <f>B846</f>
        <v>20</v>
      </c>
      <c r="C852" s="15">
        <v>32.461132200536397</v>
      </c>
      <c r="D852" s="16">
        <v>28.313713948565567</v>
      </c>
      <c r="E852" s="16">
        <v>25.603547469910197</v>
      </c>
      <c r="F852" s="15">
        <v>3.1345000000000001</v>
      </c>
      <c r="G852" s="16">
        <v>3.3050000000000002</v>
      </c>
      <c r="H852" s="16">
        <v>3.5750000000000002</v>
      </c>
      <c r="I852" s="15">
        <v>0.44362499999999999</v>
      </c>
      <c r="J852" s="16">
        <v>0.50775000000000003</v>
      </c>
      <c r="K852" s="16">
        <v>0.57050000000000001</v>
      </c>
      <c r="L852" s="15">
        <v>6.7999999999999713E-2</v>
      </c>
      <c r="M852" s="16">
        <v>6.3699999999999743E-2</v>
      </c>
      <c r="N852" s="17">
        <v>6.4649999999999722E-2</v>
      </c>
      <c r="O852" s="15">
        <v>0.24795367965368006</v>
      </c>
      <c r="P852" s="16">
        <v>0.23119731102231111</v>
      </c>
      <c r="Q852" s="17">
        <v>0.22494514790764783</v>
      </c>
      <c r="R852" s="1">
        <v>0.22629978354978392</v>
      </c>
      <c r="S852" s="1">
        <v>0.21029675879675888</v>
      </c>
      <c r="T852" s="1">
        <v>0.20123695887445878</v>
      </c>
    </row>
    <row r="853" spans="2:20" hidden="1" outlineLevel="1" x14ac:dyDescent="0.25">
      <c r="B853" s="12">
        <f t="shared" ref="B853:B854" si="254">B847</f>
        <v>40</v>
      </c>
      <c r="C853" s="15">
        <v>30.935188873473546</v>
      </c>
      <c r="D853" s="16">
        <v>27.216890754025012</v>
      </c>
      <c r="E853" s="16">
        <v>30.143506475893659</v>
      </c>
      <c r="F853" s="15">
        <v>4.0679999999999996</v>
      </c>
      <c r="G853" s="16">
        <v>4.12</v>
      </c>
      <c r="H853" s="16">
        <v>4.2489999999999997</v>
      </c>
      <c r="I853" s="15">
        <v>0.41387499999999999</v>
      </c>
      <c r="J853" s="16">
        <v>0.481875</v>
      </c>
      <c r="K853" s="16">
        <v>0.54162500000000002</v>
      </c>
      <c r="L853" s="15">
        <v>6.0312499999999748E-2</v>
      </c>
      <c r="M853" s="16">
        <v>5.4812499999999757E-2</v>
      </c>
      <c r="N853" s="17">
        <v>5.2062499999999706E-2</v>
      </c>
      <c r="O853" s="15">
        <v>0.37966007165078408</v>
      </c>
      <c r="P853" s="16">
        <v>0.3494432539682531</v>
      </c>
      <c r="Q853" s="17">
        <v>0.32334717227217158</v>
      </c>
      <c r="R853" s="1">
        <v>0.36490196162000754</v>
      </c>
      <c r="S853" s="1">
        <v>0.33460713175713114</v>
      </c>
      <c r="T853" s="1">
        <v>0.30887275086025034</v>
      </c>
    </row>
    <row r="854" spans="2:20" hidden="1" outlineLevel="1" x14ac:dyDescent="0.25">
      <c r="B854" s="12">
        <f t="shared" si="254"/>
        <v>100</v>
      </c>
      <c r="C854" s="15">
        <v>38.445763753960975</v>
      </c>
      <c r="D854" s="16">
        <v>31.58910881571601</v>
      </c>
      <c r="E854" s="16">
        <v>31.232056280050745</v>
      </c>
      <c r="F854" s="15">
        <v>7.8120000000000003</v>
      </c>
      <c r="G854" s="16">
        <v>6.2945000000000002</v>
      </c>
      <c r="H854" s="16">
        <v>5.9095000000000004</v>
      </c>
      <c r="I854" s="15">
        <v>0.40100000000000002</v>
      </c>
      <c r="J854" s="16">
        <v>0.44687500000000002</v>
      </c>
      <c r="K854" s="16">
        <v>0.488875</v>
      </c>
      <c r="L854" s="15">
        <v>6.20800000000001E-2</v>
      </c>
      <c r="M854" s="16">
        <v>4.5070000000000075E-2</v>
      </c>
      <c r="N854" s="17">
        <v>3.9540000000000103E-2</v>
      </c>
      <c r="O854" s="15">
        <v>0.60174928144354911</v>
      </c>
      <c r="P854" s="16">
        <v>0.53924698766766144</v>
      </c>
      <c r="Q854" s="17">
        <v>0.50913663897922457</v>
      </c>
      <c r="R854" s="1">
        <v>0.5918710673199109</v>
      </c>
      <c r="S854" s="1">
        <v>0.531101428965845</v>
      </c>
      <c r="T854" s="1">
        <v>0.49744551331567249</v>
      </c>
    </row>
    <row r="855" spans="2:20" hidden="1" outlineLevel="1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hidden="1" outlineLevel="1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hidden="1" outlineLevel="1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hidden="1" outlineLevel="1" x14ac:dyDescent="0.25">
      <c r="B858" s="12">
        <f>B852</f>
        <v>20</v>
      </c>
      <c r="C858" s="15">
        <v>32.214733117128375</v>
      </c>
      <c r="D858" s="16">
        <v>28.359772967042321</v>
      </c>
      <c r="E858" s="16">
        <v>25.547360802314738</v>
      </c>
      <c r="F858" s="15">
        <v>3.1345000000000001</v>
      </c>
      <c r="G858" s="16">
        <v>3.3050000000000002</v>
      </c>
      <c r="H858" s="16">
        <v>3.5750000000000002</v>
      </c>
      <c r="I858" s="15">
        <v>0.44362499999999999</v>
      </c>
      <c r="J858" s="16">
        <v>0.50775000000000003</v>
      </c>
      <c r="K858" s="16">
        <v>0.57050000000000001</v>
      </c>
      <c r="L858" s="15">
        <v>6.7999999999999713E-2</v>
      </c>
      <c r="M858" s="16">
        <v>6.3699999999999743E-2</v>
      </c>
      <c r="N858" s="17">
        <v>6.4649999999999722E-2</v>
      </c>
      <c r="O858" s="15">
        <v>0.24795367965368006</v>
      </c>
      <c r="P858" s="16">
        <v>0.23119731102231111</v>
      </c>
      <c r="Q858" s="17">
        <v>0.22494514790764783</v>
      </c>
      <c r="R858" s="1">
        <v>0.22629978354978392</v>
      </c>
      <c r="S858" s="1">
        <v>0.21029675879675888</v>
      </c>
      <c r="T858" s="1">
        <v>0.20123695887445878</v>
      </c>
    </row>
    <row r="859" spans="2:20" hidden="1" outlineLevel="1" x14ac:dyDescent="0.25">
      <c r="B859" s="12">
        <f t="shared" ref="B859:B860" si="255">B853</f>
        <v>40</v>
      </c>
      <c r="C859" s="15">
        <v>31.02776239616135</v>
      </c>
      <c r="D859" s="16">
        <v>26.971135088597471</v>
      </c>
      <c r="E859" s="16">
        <v>30.612218697259305</v>
      </c>
      <c r="F859" s="15">
        <v>4.0679999999999996</v>
      </c>
      <c r="G859" s="16">
        <v>4.12</v>
      </c>
      <c r="H859" s="16">
        <v>4.2489999999999997</v>
      </c>
      <c r="I859" s="15">
        <v>0.41387499999999999</v>
      </c>
      <c r="J859" s="16">
        <v>0.481875</v>
      </c>
      <c r="K859" s="16">
        <v>0.54162500000000002</v>
      </c>
      <c r="L859" s="15">
        <v>6.0312499999999748E-2</v>
      </c>
      <c r="M859" s="16">
        <v>5.4812499999999757E-2</v>
      </c>
      <c r="N859" s="17">
        <v>5.2062499999999706E-2</v>
      </c>
      <c r="O859" s="15">
        <v>0.37966007165078408</v>
      </c>
      <c r="P859" s="16">
        <v>0.3494432539682531</v>
      </c>
      <c r="Q859" s="17">
        <v>0.32334717227217158</v>
      </c>
      <c r="R859" s="1">
        <v>0.36490196162000754</v>
      </c>
      <c r="S859" s="1">
        <v>0.33460713175713114</v>
      </c>
      <c r="T859" s="1">
        <v>0.30887275086025034</v>
      </c>
    </row>
    <row r="860" spans="2:20" hidden="1" outlineLevel="1" x14ac:dyDescent="0.25">
      <c r="B860" s="12">
        <f t="shared" si="255"/>
        <v>100</v>
      </c>
      <c r="C860" s="15">
        <v>38.592981138372359</v>
      </c>
      <c r="D860" s="16">
        <v>31.786338902308493</v>
      </c>
      <c r="E860" s="16">
        <v>31.019796683798134</v>
      </c>
      <c r="F860" s="15">
        <v>7.8120000000000003</v>
      </c>
      <c r="G860" s="16">
        <v>6.2945000000000002</v>
      </c>
      <c r="H860" s="16">
        <v>5.9095000000000004</v>
      </c>
      <c r="I860" s="15">
        <v>0.40100000000000002</v>
      </c>
      <c r="J860" s="16">
        <v>0.44687500000000002</v>
      </c>
      <c r="K860" s="16">
        <v>0.488875</v>
      </c>
      <c r="L860" s="15">
        <v>6.20800000000001E-2</v>
      </c>
      <c r="M860" s="16">
        <v>4.5070000000000075E-2</v>
      </c>
      <c r="N860" s="17">
        <v>3.9540000000000103E-2</v>
      </c>
      <c r="O860" s="15">
        <v>0.60174928144354911</v>
      </c>
      <c r="P860" s="16">
        <v>0.53924698766766144</v>
      </c>
      <c r="Q860" s="17">
        <v>0.50913663897922457</v>
      </c>
      <c r="R860" s="1">
        <v>0.5918710673199109</v>
      </c>
      <c r="S860" s="1">
        <v>0.531101428965845</v>
      </c>
      <c r="T860" s="1">
        <v>0.49744551331567249</v>
      </c>
    </row>
    <row r="861" spans="2:20" hidden="1" outlineLevel="1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hidden="1" outlineLevel="1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hidden="1" outlineLevel="1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hidden="1" outlineLevel="1" x14ac:dyDescent="0.25">
      <c r="B864" s="12">
        <f>B858</f>
        <v>20</v>
      </c>
      <c r="C864" s="15">
        <v>32.050586002400436</v>
      </c>
      <c r="D864" s="16">
        <v>28.64046734840279</v>
      </c>
      <c r="E864" s="16">
        <v>25.862088880830573</v>
      </c>
      <c r="F864" s="15">
        <v>3.1345000000000001</v>
      </c>
      <c r="G864" s="16">
        <v>3.3050000000000002</v>
      </c>
      <c r="H864" s="16">
        <v>3.5750000000000002</v>
      </c>
      <c r="I864" s="15">
        <v>0.44362499999999999</v>
      </c>
      <c r="J864" s="16">
        <v>0.50775000000000003</v>
      </c>
      <c r="K864" s="16">
        <v>0.57050000000000001</v>
      </c>
      <c r="L864" s="15">
        <v>6.7999999999999713E-2</v>
      </c>
      <c r="M864" s="16">
        <v>6.3699999999999743E-2</v>
      </c>
      <c r="N864" s="17">
        <v>6.4649999999999722E-2</v>
      </c>
      <c r="O864" s="15">
        <v>0.24795367965368006</v>
      </c>
      <c r="P864" s="16">
        <v>0.23119731102231111</v>
      </c>
      <c r="Q864" s="17">
        <v>0.22494514790764783</v>
      </c>
      <c r="R864" s="1">
        <v>0.22629978354978392</v>
      </c>
      <c r="S864" s="1">
        <v>0.21029675879675888</v>
      </c>
      <c r="T864" s="1">
        <v>0.20123695887445878</v>
      </c>
    </row>
    <row r="865" spans="2:20" hidden="1" outlineLevel="1" x14ac:dyDescent="0.25">
      <c r="B865" s="12">
        <f t="shared" ref="B865:B866" si="256">B859</f>
        <v>40</v>
      </c>
      <c r="C865" s="15">
        <v>31.222835240812941</v>
      </c>
      <c r="D865" s="16">
        <v>26.95117660252075</v>
      </c>
      <c r="E865" s="16">
        <v>31.334158641580398</v>
      </c>
      <c r="F865" s="15">
        <v>4.0679999999999996</v>
      </c>
      <c r="G865" s="16">
        <v>4.12</v>
      </c>
      <c r="H865" s="16">
        <v>4.2489999999999997</v>
      </c>
      <c r="I865" s="15">
        <v>0.41387499999999999</v>
      </c>
      <c r="J865" s="16">
        <v>0.481875</v>
      </c>
      <c r="K865" s="16">
        <v>0.54162500000000002</v>
      </c>
      <c r="L865" s="15">
        <v>6.0312499999999748E-2</v>
      </c>
      <c r="M865" s="16">
        <v>5.4812499999999757E-2</v>
      </c>
      <c r="N865" s="17">
        <v>5.2062499999999706E-2</v>
      </c>
      <c r="O865" s="15">
        <v>0.37966007165078408</v>
      </c>
      <c r="P865" s="16">
        <v>0.3494432539682531</v>
      </c>
      <c r="Q865" s="17">
        <v>0.32334717227217158</v>
      </c>
      <c r="R865" s="1">
        <v>0.36490196162000754</v>
      </c>
      <c r="S865" s="1">
        <v>0.33460713175713114</v>
      </c>
      <c r="T865" s="1">
        <v>0.30887275086025034</v>
      </c>
    </row>
    <row r="866" spans="2:20" hidden="1" outlineLevel="1" x14ac:dyDescent="0.25">
      <c r="B866" s="12">
        <f t="shared" si="256"/>
        <v>100</v>
      </c>
      <c r="C866" s="15">
        <v>38.933825297684159</v>
      </c>
      <c r="D866" s="16">
        <v>32.241783102816264</v>
      </c>
      <c r="E866" s="16">
        <v>31.118106848220101</v>
      </c>
      <c r="F866" s="15">
        <v>7.8120000000000003</v>
      </c>
      <c r="G866" s="16">
        <v>6.2945000000000002</v>
      </c>
      <c r="H866" s="16">
        <v>5.9095000000000004</v>
      </c>
      <c r="I866" s="15">
        <v>0.40100000000000002</v>
      </c>
      <c r="J866" s="16">
        <v>0.44687500000000002</v>
      </c>
      <c r="K866" s="16">
        <v>0.488875</v>
      </c>
      <c r="L866" s="15">
        <v>6.20800000000001E-2</v>
      </c>
      <c r="M866" s="16">
        <v>4.5070000000000075E-2</v>
      </c>
      <c r="N866" s="17">
        <v>3.9540000000000103E-2</v>
      </c>
      <c r="O866" s="15">
        <v>0.60174928144354911</v>
      </c>
      <c r="P866" s="16">
        <v>0.53924698766766144</v>
      </c>
      <c r="Q866" s="17">
        <v>0.50913663897922457</v>
      </c>
      <c r="R866" s="1">
        <v>0.5918710673199109</v>
      </c>
      <c r="S866" s="1">
        <v>0.531101428965845</v>
      </c>
      <c r="T866" s="1">
        <v>0.49744551331567249</v>
      </c>
    </row>
    <row r="867" spans="2:20" hidden="1" outlineLevel="1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hidden="1" outlineLevel="1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hidden="1" outlineLevel="1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hidden="1" outlineLevel="1" x14ac:dyDescent="0.25">
      <c r="B870" s="12">
        <f>B864</f>
        <v>20</v>
      </c>
      <c r="C870" s="15">
        <v>31.987178565393876</v>
      </c>
      <c r="D870" s="16">
        <v>29.080560336395145</v>
      </c>
      <c r="E870" s="16">
        <v>26.36380781918335</v>
      </c>
      <c r="F870" s="15">
        <v>3.1345000000000001</v>
      </c>
      <c r="G870" s="16">
        <v>3.3050000000000002</v>
      </c>
      <c r="H870" s="16">
        <v>3.5750000000000002</v>
      </c>
      <c r="I870" s="15">
        <v>0.44362499999999999</v>
      </c>
      <c r="J870" s="16">
        <v>0.50775000000000003</v>
      </c>
      <c r="K870" s="16">
        <v>0.57050000000000001</v>
      </c>
      <c r="L870" s="15">
        <v>6.7999999999999713E-2</v>
      </c>
      <c r="M870" s="16">
        <v>6.3699999999999743E-2</v>
      </c>
      <c r="N870" s="17">
        <v>6.4649999999999722E-2</v>
      </c>
      <c r="O870" s="15">
        <v>0.24795367965368006</v>
      </c>
      <c r="P870" s="16">
        <v>0.23119731102231111</v>
      </c>
      <c r="Q870" s="17">
        <v>0.22494514790764783</v>
      </c>
      <c r="R870" s="1">
        <v>0.22629978354978392</v>
      </c>
      <c r="S870" s="1">
        <v>0.21029675879675888</v>
      </c>
      <c r="T870" s="1">
        <v>0.20123695887445878</v>
      </c>
    </row>
    <row r="871" spans="2:20" hidden="1" outlineLevel="1" x14ac:dyDescent="0.25">
      <c r="B871" s="12">
        <f t="shared" ref="B871:B872" si="257">B865</f>
        <v>40</v>
      </c>
      <c r="C871" s="15">
        <v>31.507061670048692</v>
      </c>
      <c r="D871" s="16">
        <v>27.114028412147423</v>
      </c>
      <c r="E871" s="16">
        <v>32.096642200495275</v>
      </c>
      <c r="F871" s="15">
        <v>4.0679999999999996</v>
      </c>
      <c r="G871" s="16">
        <v>4.12</v>
      </c>
      <c r="H871" s="16">
        <v>4.2489999999999997</v>
      </c>
      <c r="I871" s="15">
        <v>0.41387499999999999</v>
      </c>
      <c r="J871" s="16">
        <v>0.481875</v>
      </c>
      <c r="K871" s="16">
        <v>0.54162500000000002</v>
      </c>
      <c r="L871" s="15">
        <v>6.0312499999999748E-2</v>
      </c>
      <c r="M871" s="16">
        <v>5.4812499999999757E-2</v>
      </c>
      <c r="N871" s="17">
        <v>5.2062499999999706E-2</v>
      </c>
      <c r="O871" s="15">
        <v>0.37966007165078408</v>
      </c>
      <c r="P871" s="16">
        <v>0.3494432539682531</v>
      </c>
      <c r="Q871" s="17">
        <v>0.32334717227217158</v>
      </c>
      <c r="R871" s="1">
        <v>0.36490196162000754</v>
      </c>
      <c r="S871" s="1">
        <v>0.33460713175713114</v>
      </c>
      <c r="T871" s="1">
        <v>0.30887275086025034</v>
      </c>
    </row>
    <row r="872" spans="2:20" hidden="1" outlineLevel="1" x14ac:dyDescent="0.25">
      <c r="B872" s="12">
        <f t="shared" si="257"/>
        <v>100</v>
      </c>
      <c r="C872" s="15">
        <v>39.44475046632634</v>
      </c>
      <c r="D872" s="16">
        <v>32.913246216418649</v>
      </c>
      <c r="E872" s="16">
        <v>31.462334184046792</v>
      </c>
      <c r="F872" s="15">
        <v>7.8120000000000003</v>
      </c>
      <c r="G872" s="16">
        <v>6.2945000000000002</v>
      </c>
      <c r="H872" s="16">
        <v>5.9095000000000004</v>
      </c>
      <c r="I872" s="15">
        <v>0.40100000000000002</v>
      </c>
      <c r="J872" s="16">
        <v>0.44687500000000002</v>
      </c>
      <c r="K872" s="16">
        <v>0.488875</v>
      </c>
      <c r="L872" s="15">
        <v>6.20800000000001E-2</v>
      </c>
      <c r="M872" s="16">
        <v>4.5070000000000075E-2</v>
      </c>
      <c r="N872" s="17">
        <v>3.9540000000000103E-2</v>
      </c>
      <c r="O872" s="15">
        <v>0.60174928144354911</v>
      </c>
      <c r="P872" s="16">
        <v>0.53924698766766144</v>
      </c>
      <c r="Q872" s="17">
        <v>0.50913663897922457</v>
      </c>
      <c r="R872" s="1">
        <v>0.5918710673199109</v>
      </c>
      <c r="S872" s="1">
        <v>0.531101428965845</v>
      </c>
      <c r="T872" s="1">
        <v>0.49744551331567249</v>
      </c>
    </row>
    <row r="873" spans="2:20" hidden="1" outlineLevel="1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hidden="1" outlineLevel="1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hidden="1" outlineLevel="1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hidden="1" outlineLevel="1" x14ac:dyDescent="0.25">
      <c r="B876" s="12">
        <f>B870</f>
        <v>20</v>
      </c>
      <c r="C876" s="15">
        <v>32.02973865929637</v>
      </c>
      <c r="D876" s="16">
        <v>29.603685777094597</v>
      </c>
      <c r="E876" s="16">
        <v>26.915357143914118</v>
      </c>
      <c r="F876" s="15">
        <v>3.1345000000000001</v>
      </c>
      <c r="G876" s="16">
        <v>3.3050000000000002</v>
      </c>
      <c r="H876" s="16">
        <v>3.5750000000000002</v>
      </c>
      <c r="I876" s="15">
        <v>0.44362499999999999</v>
      </c>
      <c r="J876" s="16">
        <v>0.50775000000000003</v>
      </c>
      <c r="K876" s="16">
        <v>0.57050000000000001</v>
      </c>
      <c r="L876" s="15">
        <v>6.7999999999999713E-2</v>
      </c>
      <c r="M876" s="16">
        <v>6.3699999999999743E-2</v>
      </c>
      <c r="N876" s="17">
        <v>6.4649999999999722E-2</v>
      </c>
      <c r="O876" s="15">
        <v>0.24795367965368006</v>
      </c>
      <c r="P876" s="16">
        <v>0.23119731102231111</v>
      </c>
      <c r="Q876" s="17">
        <v>0.22494514790764783</v>
      </c>
      <c r="R876" s="1">
        <v>0.22629978354978392</v>
      </c>
      <c r="S876" s="1">
        <v>0.21029675879675888</v>
      </c>
      <c r="T876" s="1">
        <v>0.20123695887445878</v>
      </c>
    </row>
    <row r="877" spans="2:20" hidden="1" outlineLevel="1" x14ac:dyDescent="0.25">
      <c r="B877" s="12">
        <f t="shared" ref="B877:B878" si="258">B871</f>
        <v>40</v>
      </c>
      <c r="C877" s="15">
        <v>31.869876587630269</v>
      </c>
      <c r="D877" s="16">
        <v>27.396390122709935</v>
      </c>
      <c r="E877" s="16">
        <v>32.823651550689291</v>
      </c>
      <c r="F877" s="15">
        <v>4.0679999999999996</v>
      </c>
      <c r="G877" s="16">
        <v>4.12</v>
      </c>
      <c r="H877" s="16">
        <v>4.2489999999999997</v>
      </c>
      <c r="I877" s="15">
        <v>0.41387499999999999</v>
      </c>
      <c r="J877" s="16">
        <v>0.481875</v>
      </c>
      <c r="K877" s="16">
        <v>0.54162500000000002</v>
      </c>
      <c r="L877" s="15">
        <v>6.0312499999999748E-2</v>
      </c>
      <c r="M877" s="16">
        <v>5.4812499999999757E-2</v>
      </c>
      <c r="N877" s="17">
        <v>5.2062499999999706E-2</v>
      </c>
      <c r="O877" s="15">
        <v>0.37966007165078408</v>
      </c>
      <c r="P877" s="16">
        <v>0.3494432539682531</v>
      </c>
      <c r="Q877" s="17">
        <v>0.32334717227217158</v>
      </c>
      <c r="R877" s="1">
        <v>0.36490196162000754</v>
      </c>
      <c r="S877" s="1">
        <v>0.33460713175713114</v>
      </c>
      <c r="T877" s="1">
        <v>0.30887275086025034</v>
      </c>
    </row>
    <row r="878" spans="2:20" hidden="1" outlineLevel="1" x14ac:dyDescent="0.25">
      <c r="B878" s="12">
        <f t="shared" si="258"/>
        <v>100</v>
      </c>
      <c r="C878" s="15">
        <v>40.105211742126308</v>
      </c>
      <c r="D878" s="16">
        <v>33.738554623760884</v>
      </c>
      <c r="E878" s="16">
        <v>31.983249884404593</v>
      </c>
      <c r="F878" s="15">
        <v>7.8120000000000003</v>
      </c>
      <c r="G878" s="16">
        <v>6.2945000000000002</v>
      </c>
      <c r="H878" s="16">
        <v>5.9095000000000004</v>
      </c>
      <c r="I878" s="15">
        <v>0.40100000000000002</v>
      </c>
      <c r="J878" s="16">
        <v>0.44687500000000002</v>
      </c>
      <c r="K878" s="16">
        <v>0.488875</v>
      </c>
      <c r="L878" s="15">
        <v>6.20800000000001E-2</v>
      </c>
      <c r="M878" s="16">
        <v>4.5070000000000075E-2</v>
      </c>
      <c r="N878" s="17">
        <v>3.9540000000000103E-2</v>
      </c>
      <c r="O878" s="15">
        <v>0.60174928144354911</v>
      </c>
      <c r="P878" s="16">
        <v>0.53924698766766144</v>
      </c>
      <c r="Q878" s="17">
        <v>0.50913663897922457</v>
      </c>
      <c r="R878" s="1">
        <v>0.5918710673199109</v>
      </c>
      <c r="S878" s="1">
        <v>0.531101428965845</v>
      </c>
      <c r="T878" s="1">
        <v>0.49744551331567249</v>
      </c>
    </row>
    <row r="879" spans="2:20" hidden="1" outlineLevel="1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hidden="1" outlineLevel="1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collapsed="1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32.039293963952254</v>
      </c>
      <c r="D882" s="16">
        <v>28.380743428442827</v>
      </c>
      <c r="E882" s="16">
        <v>25.582764007285778</v>
      </c>
      <c r="F882" s="15">
        <v>3.1345000000000001</v>
      </c>
      <c r="G882" s="16">
        <v>3.3050000000000002</v>
      </c>
      <c r="H882" s="16">
        <v>3.5750000000000002</v>
      </c>
      <c r="I882" s="15">
        <v>0.44362499999999999</v>
      </c>
      <c r="J882" s="16">
        <v>0.50775000000000003</v>
      </c>
      <c r="K882" s="16">
        <v>0.57050000000000001</v>
      </c>
      <c r="L882" s="15">
        <v>6.7999999999999713E-2</v>
      </c>
      <c r="M882" s="16">
        <v>6.3699999999999743E-2</v>
      </c>
      <c r="N882" s="17">
        <v>6.4649999999999722E-2</v>
      </c>
      <c r="O882" s="15">
        <v>0.24795367965368006</v>
      </c>
      <c r="P882" s="16">
        <v>0.23119731102231111</v>
      </c>
      <c r="Q882" s="17">
        <v>0.22494514790764783</v>
      </c>
      <c r="R882" s="1">
        <v>0.22629978354978392</v>
      </c>
      <c r="S882" s="1">
        <v>0.21029675879675888</v>
      </c>
      <c r="T882" s="1">
        <v>0.20123695887445878</v>
      </c>
    </row>
    <row r="883" spans="2:20" x14ac:dyDescent="0.25">
      <c r="B883" s="12">
        <f t="shared" ref="B883:B884" si="259">B877</f>
        <v>40</v>
      </c>
      <c r="C883" s="15">
        <v>31.010196344261487</v>
      </c>
      <c r="D883" s="16">
        <v>26.85983020740197</v>
      </c>
      <c r="E883" s="16">
        <v>30.705814186974198</v>
      </c>
      <c r="F883" s="15">
        <v>4.0679999999999996</v>
      </c>
      <c r="G883" s="16">
        <v>4.12</v>
      </c>
      <c r="H883" s="16">
        <v>4.2489999999999997</v>
      </c>
      <c r="I883" s="15">
        <v>0.41387499999999999</v>
      </c>
      <c r="J883" s="16">
        <v>0.481875</v>
      </c>
      <c r="K883" s="16">
        <v>0.54162500000000002</v>
      </c>
      <c r="L883" s="15">
        <v>6.0312499999999748E-2</v>
      </c>
      <c r="M883" s="16">
        <v>5.4812499999999757E-2</v>
      </c>
      <c r="N883" s="17">
        <v>5.2062499999999706E-2</v>
      </c>
      <c r="O883" s="15">
        <v>0.37966007165078408</v>
      </c>
      <c r="P883" s="16">
        <v>0.3494432539682531</v>
      </c>
      <c r="Q883" s="17">
        <v>0.32334717227217158</v>
      </c>
      <c r="R883" s="1">
        <v>0.36490196162000754</v>
      </c>
      <c r="S883" s="1">
        <v>0.33460713175713114</v>
      </c>
      <c r="T883" s="1">
        <v>0.30887275086025034</v>
      </c>
    </row>
    <row r="884" spans="2:20" x14ac:dyDescent="0.25">
      <c r="B884" s="12">
        <f t="shared" si="259"/>
        <v>100</v>
      </c>
      <c r="C884" s="15">
        <v>38.675754220911209</v>
      </c>
      <c r="D884" s="16">
        <v>31.85421340158134</v>
      </c>
      <c r="E884" s="16">
        <v>30.896556343421182</v>
      </c>
      <c r="F884" s="15">
        <v>7.8120000000000003</v>
      </c>
      <c r="G884" s="16">
        <v>6.2945000000000002</v>
      </c>
      <c r="H884" s="16">
        <v>5.9095000000000004</v>
      </c>
      <c r="I884" s="15">
        <v>0.40100000000000002</v>
      </c>
      <c r="J884" s="16">
        <v>0.44687500000000002</v>
      </c>
      <c r="K884" s="16">
        <v>0.488875</v>
      </c>
      <c r="L884" s="15">
        <v>6.20800000000001E-2</v>
      </c>
      <c r="M884" s="16">
        <v>4.5070000000000075E-2</v>
      </c>
      <c r="N884" s="17">
        <v>3.9540000000000103E-2</v>
      </c>
      <c r="O884" s="15">
        <v>0.60174928144354911</v>
      </c>
      <c r="P884" s="16">
        <v>0.53924698766766144</v>
      </c>
      <c r="Q884" s="17">
        <v>0.50913663897922457</v>
      </c>
      <c r="R884" s="1">
        <v>0.5918710673199109</v>
      </c>
      <c r="S884" s="1">
        <v>0.531101428965845</v>
      </c>
      <c r="T884" s="1">
        <v>0.49744551331567249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hidden="1" outlineLevel="1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hidden="1" outlineLevel="1" x14ac:dyDescent="0.25">
      <c r="B888" s="12">
        <f>B882</f>
        <v>20</v>
      </c>
      <c r="C888" s="15">
        <v>32.768799143456974</v>
      </c>
      <c r="D888" s="16">
        <v>28.526795303595659</v>
      </c>
      <c r="E888" s="16">
        <v>26.041066002407046</v>
      </c>
      <c r="F888" s="15">
        <v>3.1345000000000001</v>
      </c>
      <c r="G888" s="16">
        <v>3.3050000000000002</v>
      </c>
      <c r="H888" s="16">
        <v>3.5750000000000002</v>
      </c>
      <c r="I888" s="15">
        <v>0.44362499999999999</v>
      </c>
      <c r="J888" s="16">
        <v>0.50775000000000003</v>
      </c>
      <c r="K888" s="16">
        <v>0.57050000000000001</v>
      </c>
      <c r="L888" s="15">
        <v>6.7999999999999713E-2</v>
      </c>
      <c r="M888" s="16">
        <v>6.3699999999999743E-2</v>
      </c>
      <c r="N888" s="17">
        <v>6.4649999999999722E-2</v>
      </c>
      <c r="O888" s="15">
        <v>0.24795367965368006</v>
      </c>
      <c r="P888" s="16">
        <v>0.23119731102231111</v>
      </c>
      <c r="Q888" s="17">
        <v>0.22494514790764783</v>
      </c>
      <c r="R888" s="1">
        <v>0.22629978354978392</v>
      </c>
      <c r="S888" s="1">
        <v>0.21029675879675888</v>
      </c>
      <c r="T888" s="1">
        <v>0.20123695887445878</v>
      </c>
    </row>
    <row r="889" spans="2:20" hidden="1" outlineLevel="1" x14ac:dyDescent="0.25">
      <c r="B889" s="12">
        <f t="shared" ref="B889:B890" si="260">B883</f>
        <v>40</v>
      </c>
      <c r="C889" s="15">
        <v>30.964350704965319</v>
      </c>
      <c r="D889" s="16">
        <v>27.658724725279431</v>
      </c>
      <c r="E889" s="16">
        <v>30.138132178012935</v>
      </c>
      <c r="F889" s="15">
        <v>4.0679999999999996</v>
      </c>
      <c r="G889" s="16">
        <v>4.12</v>
      </c>
      <c r="H889" s="16">
        <v>4.2489999999999997</v>
      </c>
      <c r="I889" s="15">
        <v>0.41387499999999999</v>
      </c>
      <c r="J889" s="16">
        <v>0.481875</v>
      </c>
      <c r="K889" s="16">
        <v>0.54162500000000002</v>
      </c>
      <c r="L889" s="15">
        <v>6.0312499999999748E-2</v>
      </c>
      <c r="M889" s="16">
        <v>5.4812499999999757E-2</v>
      </c>
      <c r="N889" s="17">
        <v>5.2062499999999706E-2</v>
      </c>
      <c r="O889" s="15">
        <v>0.37966007165078408</v>
      </c>
      <c r="P889" s="16">
        <v>0.3494432539682531</v>
      </c>
      <c r="Q889" s="17">
        <v>0.32334717227217158</v>
      </c>
      <c r="R889" s="1">
        <v>0.36490196162000754</v>
      </c>
      <c r="S889" s="1">
        <v>0.33460713175713114</v>
      </c>
      <c r="T889" s="1">
        <v>0.30887275086025034</v>
      </c>
    </row>
    <row r="890" spans="2:20" hidden="1" outlineLevel="1" x14ac:dyDescent="0.25">
      <c r="B890" s="12">
        <f t="shared" si="260"/>
        <v>100</v>
      </c>
      <c r="C890" s="15">
        <v>38.538609896461189</v>
      </c>
      <c r="D890" s="16">
        <v>31.638708162193172</v>
      </c>
      <c r="E890" s="16">
        <v>31.777147316713183</v>
      </c>
      <c r="F890" s="15">
        <v>7.8120000000000003</v>
      </c>
      <c r="G890" s="16">
        <v>6.2945000000000002</v>
      </c>
      <c r="H890" s="16">
        <v>5.9095000000000004</v>
      </c>
      <c r="I890" s="15">
        <v>0.40100000000000002</v>
      </c>
      <c r="J890" s="16">
        <v>0.44687500000000002</v>
      </c>
      <c r="K890" s="16">
        <v>0.488875</v>
      </c>
      <c r="L890" s="15">
        <v>6.20800000000001E-2</v>
      </c>
      <c r="M890" s="16">
        <v>4.5070000000000075E-2</v>
      </c>
      <c r="N890" s="17">
        <v>3.9540000000000103E-2</v>
      </c>
      <c r="O890" s="15">
        <v>0.60174928144354911</v>
      </c>
      <c r="P890" s="16">
        <v>0.53924698766766144</v>
      </c>
      <c r="Q890" s="17">
        <v>0.50913663897922457</v>
      </c>
      <c r="R890" s="1">
        <v>0.5918710673199109</v>
      </c>
      <c r="S890" s="1">
        <v>0.531101428965845</v>
      </c>
      <c r="T890" s="1">
        <v>0.49744551331567249</v>
      </c>
    </row>
    <row r="891" spans="2:20" hidden="1" outlineLevel="1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hidden="1" outlineLevel="1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hidden="1" outlineLevel="1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hidden="1" outlineLevel="1" x14ac:dyDescent="0.25">
      <c r="B894" s="12">
        <f>B888</f>
        <v>20</v>
      </c>
      <c r="C894" s="15">
        <v>32.214733117128375</v>
      </c>
      <c r="D894" s="16">
        <v>28.359772967042321</v>
      </c>
      <c r="E894" s="16">
        <v>25.547360802314738</v>
      </c>
      <c r="F894" s="15">
        <v>3.1345000000000001</v>
      </c>
      <c r="G894" s="16">
        <v>3.3050000000000002</v>
      </c>
      <c r="H894" s="16">
        <v>3.5750000000000002</v>
      </c>
      <c r="I894" s="15">
        <v>0.44362499999999999</v>
      </c>
      <c r="J894" s="16">
        <v>0.50775000000000003</v>
      </c>
      <c r="K894" s="16">
        <v>0.57050000000000001</v>
      </c>
      <c r="L894" s="15">
        <v>6.7999999999999713E-2</v>
      </c>
      <c r="M894" s="16">
        <v>6.3699999999999743E-2</v>
      </c>
      <c r="N894" s="17">
        <v>6.4649999999999722E-2</v>
      </c>
      <c r="O894" s="15">
        <v>0.24795367965368006</v>
      </c>
      <c r="P894" s="16">
        <v>0.23119731102231111</v>
      </c>
      <c r="Q894" s="17">
        <v>0.22494514790764783</v>
      </c>
      <c r="R894" s="1">
        <v>0.22629978354978392</v>
      </c>
      <c r="S894" s="1">
        <v>0.21029675879675888</v>
      </c>
      <c r="T894" s="1">
        <v>0.20123695887445878</v>
      </c>
    </row>
    <row r="895" spans="2:20" hidden="1" outlineLevel="1" x14ac:dyDescent="0.25">
      <c r="B895" s="12">
        <f t="shared" ref="B895:B896" si="261">B889</f>
        <v>40</v>
      </c>
      <c r="C895" s="15">
        <v>31.02776239616135</v>
      </c>
      <c r="D895" s="16">
        <v>26.971135088597471</v>
      </c>
      <c r="E895" s="16">
        <v>30.612218697259305</v>
      </c>
      <c r="F895" s="15">
        <v>4.0679999999999996</v>
      </c>
      <c r="G895" s="16">
        <v>4.12</v>
      </c>
      <c r="H895" s="16">
        <v>4.2489999999999997</v>
      </c>
      <c r="I895" s="15">
        <v>0.41387499999999999</v>
      </c>
      <c r="J895" s="16">
        <v>0.481875</v>
      </c>
      <c r="K895" s="16">
        <v>0.54162500000000002</v>
      </c>
      <c r="L895" s="15">
        <v>6.0312499999999748E-2</v>
      </c>
      <c r="M895" s="16">
        <v>5.4812499999999757E-2</v>
      </c>
      <c r="N895" s="17">
        <v>5.2062499999999706E-2</v>
      </c>
      <c r="O895" s="15">
        <v>0.37966007165078408</v>
      </c>
      <c r="P895" s="16">
        <v>0.3494432539682531</v>
      </c>
      <c r="Q895" s="17">
        <v>0.32334717227217158</v>
      </c>
      <c r="R895" s="1">
        <v>0.36490196162000754</v>
      </c>
      <c r="S895" s="1">
        <v>0.33460713175713114</v>
      </c>
      <c r="T895" s="1">
        <v>0.30887275086025034</v>
      </c>
    </row>
    <row r="896" spans="2:20" hidden="1" outlineLevel="1" x14ac:dyDescent="0.25">
      <c r="B896" s="12">
        <f t="shared" si="261"/>
        <v>100</v>
      </c>
      <c r="C896" s="15">
        <v>38.592981138372359</v>
      </c>
      <c r="D896" s="16">
        <v>31.786338902308493</v>
      </c>
      <c r="E896" s="16">
        <v>31.019796683798134</v>
      </c>
      <c r="F896" s="15">
        <v>7.8120000000000003</v>
      </c>
      <c r="G896" s="16">
        <v>6.2945000000000002</v>
      </c>
      <c r="H896" s="16">
        <v>5.9095000000000004</v>
      </c>
      <c r="I896" s="15">
        <v>0.40100000000000002</v>
      </c>
      <c r="J896" s="16">
        <v>0.44687500000000002</v>
      </c>
      <c r="K896" s="16">
        <v>0.488875</v>
      </c>
      <c r="L896" s="15">
        <v>6.20800000000001E-2</v>
      </c>
      <c r="M896" s="16">
        <v>4.5070000000000075E-2</v>
      </c>
      <c r="N896" s="17">
        <v>3.9540000000000103E-2</v>
      </c>
      <c r="O896" s="15">
        <v>0.60174928144354911</v>
      </c>
      <c r="P896" s="16">
        <v>0.53924698766766144</v>
      </c>
      <c r="Q896" s="17">
        <v>0.50913663897922457</v>
      </c>
      <c r="R896" s="1">
        <v>0.5918710673199109</v>
      </c>
      <c r="S896" s="1">
        <v>0.531101428965845</v>
      </c>
      <c r="T896" s="1">
        <v>0.49744551331567249</v>
      </c>
    </row>
    <row r="897" spans="2:20" hidden="1" outlineLevel="1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hidden="1" outlineLevel="1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hidden="1" outlineLevel="1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hidden="1" outlineLevel="1" x14ac:dyDescent="0.25">
      <c r="B900" s="12">
        <f>B894</f>
        <v>20</v>
      </c>
      <c r="C900" s="15">
        <v>31.987178565393876</v>
      </c>
      <c r="D900" s="16">
        <v>29.080560336395145</v>
      </c>
      <c r="E900" s="16">
        <v>26.36380781918335</v>
      </c>
      <c r="F900" s="15">
        <v>3.1345000000000001</v>
      </c>
      <c r="G900" s="16">
        <v>3.3050000000000002</v>
      </c>
      <c r="H900" s="16">
        <v>3.5750000000000002</v>
      </c>
      <c r="I900" s="15">
        <v>0.44362499999999999</v>
      </c>
      <c r="J900" s="16">
        <v>0.50775000000000003</v>
      </c>
      <c r="K900" s="16">
        <v>0.57050000000000001</v>
      </c>
      <c r="L900" s="15">
        <v>6.7999999999999713E-2</v>
      </c>
      <c r="M900" s="16">
        <v>6.3699999999999743E-2</v>
      </c>
      <c r="N900" s="17">
        <v>6.4649999999999722E-2</v>
      </c>
      <c r="O900" s="15">
        <v>0.24795367965368006</v>
      </c>
      <c r="P900" s="16">
        <v>0.23119731102231111</v>
      </c>
      <c r="Q900" s="17">
        <v>0.22494514790764783</v>
      </c>
      <c r="R900" s="1">
        <v>0.22629978354978392</v>
      </c>
      <c r="S900" s="1">
        <v>0.21029675879675888</v>
      </c>
      <c r="T900" s="1">
        <v>0.20123695887445878</v>
      </c>
    </row>
    <row r="901" spans="2:20" hidden="1" outlineLevel="1" x14ac:dyDescent="0.25">
      <c r="B901" s="12">
        <f t="shared" ref="B901:B902" si="262">B895</f>
        <v>40</v>
      </c>
      <c r="C901" s="15">
        <v>31.507061670048692</v>
      </c>
      <c r="D901" s="16">
        <v>27.114028412147423</v>
      </c>
      <c r="E901" s="16">
        <v>32.096642200495275</v>
      </c>
      <c r="F901" s="15">
        <v>4.0679999999999996</v>
      </c>
      <c r="G901" s="16">
        <v>4.12</v>
      </c>
      <c r="H901" s="16">
        <v>4.2489999999999997</v>
      </c>
      <c r="I901" s="15">
        <v>0.41387499999999999</v>
      </c>
      <c r="J901" s="16">
        <v>0.481875</v>
      </c>
      <c r="K901" s="16">
        <v>0.54162500000000002</v>
      </c>
      <c r="L901" s="15">
        <v>6.0312499999999748E-2</v>
      </c>
      <c r="M901" s="16">
        <v>5.4812499999999757E-2</v>
      </c>
      <c r="N901" s="17">
        <v>5.2062499999999706E-2</v>
      </c>
      <c r="O901" s="15">
        <v>0.37966007165078408</v>
      </c>
      <c r="P901" s="16">
        <v>0.3494432539682531</v>
      </c>
      <c r="Q901" s="17">
        <v>0.32334717227217158</v>
      </c>
      <c r="R901" s="1">
        <v>0.36490196162000754</v>
      </c>
      <c r="S901" s="1">
        <v>0.33460713175713114</v>
      </c>
      <c r="T901" s="1">
        <v>0.30887275086025034</v>
      </c>
    </row>
    <row r="902" spans="2:20" hidden="1" outlineLevel="1" x14ac:dyDescent="0.25">
      <c r="B902" s="12">
        <f t="shared" si="262"/>
        <v>100</v>
      </c>
      <c r="C902" s="15">
        <v>39.44475046632634</v>
      </c>
      <c r="D902" s="16">
        <v>32.913246216418649</v>
      </c>
      <c r="E902" s="16">
        <v>31.462334184046792</v>
      </c>
      <c r="F902" s="15">
        <v>7.8120000000000003</v>
      </c>
      <c r="G902" s="16">
        <v>6.2945000000000002</v>
      </c>
      <c r="H902" s="16">
        <v>5.9095000000000004</v>
      </c>
      <c r="I902" s="15">
        <v>0.40100000000000002</v>
      </c>
      <c r="J902" s="16">
        <v>0.44687500000000002</v>
      </c>
      <c r="K902" s="16">
        <v>0.488875</v>
      </c>
      <c r="L902" s="15">
        <v>6.20800000000001E-2</v>
      </c>
      <c r="M902" s="16">
        <v>4.5070000000000075E-2</v>
      </c>
      <c r="N902" s="17">
        <v>3.9540000000000103E-2</v>
      </c>
      <c r="O902" s="15">
        <v>0.60174928144354911</v>
      </c>
      <c r="P902" s="16">
        <v>0.53924698766766144</v>
      </c>
      <c r="Q902" s="17">
        <v>0.50913663897922457</v>
      </c>
      <c r="R902" s="1">
        <v>0.5918710673199109</v>
      </c>
      <c r="S902" s="1">
        <v>0.531101428965845</v>
      </c>
      <c r="T902" s="1">
        <v>0.49744551331567249</v>
      </c>
    </row>
    <row r="903" spans="2:20" hidden="1" outlineLevel="1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hidden="1" outlineLevel="1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hidden="1" outlineLevel="1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hidden="1" outlineLevel="1" x14ac:dyDescent="0.25">
      <c r="B906" s="12">
        <f>B900</f>
        <v>20</v>
      </c>
      <c r="C906" s="15">
        <v>32.171349360261488</v>
      </c>
      <c r="D906" s="16">
        <v>30.157483265832539</v>
      </c>
      <c r="E906" s="16">
        <v>27.467924296502098</v>
      </c>
      <c r="F906" s="15">
        <v>3.1345000000000001</v>
      </c>
      <c r="G906" s="16">
        <v>3.3050000000000002</v>
      </c>
      <c r="H906" s="16">
        <v>3.5750000000000002</v>
      </c>
      <c r="I906" s="15">
        <v>0.44362499999999999</v>
      </c>
      <c r="J906" s="16">
        <v>0.50775000000000003</v>
      </c>
      <c r="K906" s="16">
        <v>0.57050000000000001</v>
      </c>
      <c r="L906" s="15">
        <v>6.7999999999999713E-2</v>
      </c>
      <c r="M906" s="16">
        <v>6.3699999999999743E-2</v>
      </c>
      <c r="N906" s="17">
        <v>6.4649999999999722E-2</v>
      </c>
      <c r="O906" s="15">
        <v>0.24795367965368006</v>
      </c>
      <c r="P906" s="16">
        <v>0.23119731102231111</v>
      </c>
      <c r="Q906" s="17">
        <v>0.22494514790764783</v>
      </c>
      <c r="R906" s="1">
        <v>0.22629978354978392</v>
      </c>
      <c r="S906" s="1">
        <v>0.21029675879675888</v>
      </c>
      <c r="T906" s="1">
        <v>0.20123695887445878</v>
      </c>
    </row>
    <row r="907" spans="2:20" hidden="1" outlineLevel="1" x14ac:dyDescent="0.25">
      <c r="B907" s="12">
        <f t="shared" ref="B907:B908" si="263">B901</f>
        <v>40</v>
      </c>
      <c r="C907" s="15">
        <v>32.302175400549693</v>
      </c>
      <c r="D907" s="16">
        <v>27.754689792531128</v>
      </c>
      <c r="E907" s="16">
        <v>33.508952884856718</v>
      </c>
      <c r="F907" s="15">
        <v>4.0679999999999996</v>
      </c>
      <c r="G907" s="16">
        <v>4.12</v>
      </c>
      <c r="H907" s="16">
        <v>4.2489999999999997</v>
      </c>
      <c r="I907" s="15">
        <v>0.41387499999999999</v>
      </c>
      <c r="J907" s="16">
        <v>0.481875</v>
      </c>
      <c r="K907" s="16">
        <v>0.54162500000000002</v>
      </c>
      <c r="L907" s="15">
        <v>6.0312499999999748E-2</v>
      </c>
      <c r="M907" s="16">
        <v>5.4812499999999757E-2</v>
      </c>
      <c r="N907" s="17">
        <v>5.2062499999999706E-2</v>
      </c>
      <c r="O907" s="15">
        <v>0.37966007165078408</v>
      </c>
      <c r="P907" s="16">
        <v>0.3494432539682531</v>
      </c>
      <c r="Q907" s="17">
        <v>0.32334717227217158</v>
      </c>
      <c r="R907" s="1">
        <v>0.36490196162000754</v>
      </c>
      <c r="S907" s="1">
        <v>0.33460713175713114</v>
      </c>
      <c r="T907" s="1">
        <v>0.30887275086025034</v>
      </c>
    </row>
    <row r="908" spans="2:20" hidden="1" outlineLevel="1" x14ac:dyDescent="0.25">
      <c r="B908" s="12">
        <f t="shared" si="263"/>
        <v>100</v>
      </c>
      <c r="C908" s="15">
        <v>40.892981243245089</v>
      </c>
      <c r="D908" s="16">
        <v>34.665552236120504</v>
      </c>
      <c r="E908" s="16">
        <v>32.630533355198956</v>
      </c>
      <c r="F908" s="15">
        <v>7.8120000000000003</v>
      </c>
      <c r="G908" s="16">
        <v>6.2945000000000002</v>
      </c>
      <c r="H908" s="16">
        <v>5.9095000000000004</v>
      </c>
      <c r="I908" s="15">
        <v>0.40100000000000002</v>
      </c>
      <c r="J908" s="16">
        <v>0.44687500000000002</v>
      </c>
      <c r="K908" s="16">
        <v>0.488875</v>
      </c>
      <c r="L908" s="15">
        <v>6.20800000000001E-2</v>
      </c>
      <c r="M908" s="16">
        <v>4.5070000000000075E-2</v>
      </c>
      <c r="N908" s="17">
        <v>3.9540000000000103E-2</v>
      </c>
      <c r="O908" s="15">
        <v>0.60174928144354911</v>
      </c>
      <c r="P908" s="16">
        <v>0.53924698766766144</v>
      </c>
      <c r="Q908" s="17">
        <v>0.50913663897922457</v>
      </c>
      <c r="R908" s="1">
        <v>0.5918710673199109</v>
      </c>
      <c r="S908" s="1">
        <v>0.531101428965845</v>
      </c>
      <c r="T908" s="1">
        <v>0.49744551331567249</v>
      </c>
    </row>
    <row r="909" spans="2:20" hidden="1" outlineLevel="1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hidden="1" outlineLevel="1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hidden="1" outlineLevel="1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hidden="1" outlineLevel="1" x14ac:dyDescent="0.25">
      <c r="B912" s="12">
        <f>B906</f>
        <v>20</v>
      </c>
      <c r="C912" s="15">
        <v>32.69949878240628</v>
      </c>
      <c r="D912" s="16">
        <v>31.268668232064933</v>
      </c>
      <c r="E912" s="16">
        <v>28.553555402352419</v>
      </c>
      <c r="F912" s="15">
        <v>3.1345000000000001</v>
      </c>
      <c r="G912" s="16">
        <v>3.3050000000000002</v>
      </c>
      <c r="H912" s="16">
        <v>3.5750000000000002</v>
      </c>
      <c r="I912" s="15">
        <v>0.44362499999999999</v>
      </c>
      <c r="J912" s="16">
        <v>0.50775000000000003</v>
      </c>
      <c r="K912" s="16">
        <v>0.57050000000000001</v>
      </c>
      <c r="L912" s="15">
        <v>6.7999999999999713E-2</v>
      </c>
      <c r="M912" s="16">
        <v>6.3699999999999743E-2</v>
      </c>
      <c r="N912" s="17">
        <v>6.4649999999999722E-2</v>
      </c>
      <c r="O912" s="15">
        <v>0.24795367965368006</v>
      </c>
      <c r="P912" s="16">
        <v>0.23119731102231111</v>
      </c>
      <c r="Q912" s="17">
        <v>0.22494514790764783</v>
      </c>
      <c r="R912" s="1">
        <v>0.22629978354978392</v>
      </c>
      <c r="S912" s="1">
        <v>0.21029675879675888</v>
      </c>
      <c r="T912" s="1">
        <v>0.20123695887445878</v>
      </c>
    </row>
    <row r="913" spans="2:20" hidden="1" outlineLevel="1" x14ac:dyDescent="0.25">
      <c r="B913" s="12">
        <f t="shared" ref="B913:B914" si="264">B907</f>
        <v>40</v>
      </c>
      <c r="C913" s="15">
        <v>33.343932274470525</v>
      </c>
      <c r="D913" s="16">
        <v>28.619151183502595</v>
      </c>
      <c r="E913" s="16">
        <v>34.801071619891225</v>
      </c>
      <c r="F913" s="15">
        <v>4.0679999999999996</v>
      </c>
      <c r="G913" s="16">
        <v>4.12</v>
      </c>
      <c r="H913" s="16">
        <v>4.2489999999999997</v>
      </c>
      <c r="I913" s="15">
        <v>0.41387499999999999</v>
      </c>
      <c r="J913" s="16">
        <v>0.481875</v>
      </c>
      <c r="K913" s="16">
        <v>0.54162500000000002</v>
      </c>
      <c r="L913" s="15">
        <v>6.0312499999999748E-2</v>
      </c>
      <c r="M913" s="16">
        <v>5.4812499999999757E-2</v>
      </c>
      <c r="N913" s="17">
        <v>5.2062499999999706E-2</v>
      </c>
      <c r="O913" s="15">
        <v>0.37966007165078408</v>
      </c>
      <c r="P913" s="16">
        <v>0.3494432539682531</v>
      </c>
      <c r="Q913" s="17">
        <v>0.32334717227217158</v>
      </c>
      <c r="R913" s="1">
        <v>0.36490196162000754</v>
      </c>
      <c r="S913" s="1">
        <v>0.33460713175713114</v>
      </c>
      <c r="T913" s="1">
        <v>0.30887275086025034</v>
      </c>
    </row>
    <row r="914" spans="2:20" hidden="1" outlineLevel="1" x14ac:dyDescent="0.25">
      <c r="B914" s="12">
        <f t="shared" si="264"/>
        <v>100</v>
      </c>
      <c r="C914" s="15">
        <v>42.780165911219726</v>
      </c>
      <c r="D914" s="16">
        <v>36.708539471057705</v>
      </c>
      <c r="E914" s="16">
        <v>34.196181558338239</v>
      </c>
      <c r="F914" s="15">
        <v>7.8120000000000003</v>
      </c>
      <c r="G914" s="16">
        <v>6.2945000000000002</v>
      </c>
      <c r="H914" s="16">
        <v>5.9095000000000004</v>
      </c>
      <c r="I914" s="15">
        <v>0.40100000000000002</v>
      </c>
      <c r="J914" s="16">
        <v>0.44687500000000002</v>
      </c>
      <c r="K914" s="16">
        <v>0.488875</v>
      </c>
      <c r="L914" s="15">
        <v>6.20800000000001E-2</v>
      </c>
      <c r="M914" s="16">
        <v>4.5070000000000075E-2</v>
      </c>
      <c r="N914" s="17">
        <v>3.9540000000000103E-2</v>
      </c>
      <c r="O914" s="15">
        <v>0.60174928144354911</v>
      </c>
      <c r="P914" s="16">
        <v>0.53924698766766144</v>
      </c>
      <c r="Q914" s="17">
        <v>0.50913663897922457</v>
      </c>
      <c r="R914" s="1">
        <v>0.5918710673199109</v>
      </c>
      <c r="S914" s="1">
        <v>0.531101428965845</v>
      </c>
      <c r="T914" s="1">
        <v>0.49744551331567249</v>
      </c>
    </row>
    <row r="915" spans="2:20" hidden="1" outlineLevel="1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hidden="1" outlineLevel="1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hidden="1" outlineLevel="1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hidden="1" outlineLevel="1" x14ac:dyDescent="0.25">
      <c r="B918" s="12">
        <f>B912</f>
        <v>20</v>
      </c>
      <c r="C918" s="15">
        <v>33.475974858720775</v>
      </c>
      <c r="D918" s="16">
        <v>32.365741467459081</v>
      </c>
      <c r="E918" s="16">
        <v>29.643299989281552</v>
      </c>
      <c r="F918" s="15">
        <v>3.1345000000000001</v>
      </c>
      <c r="G918" s="16">
        <v>3.3050000000000002</v>
      </c>
      <c r="H918" s="16">
        <v>3.5750000000000002</v>
      </c>
      <c r="I918" s="15">
        <v>0.44362499999999999</v>
      </c>
      <c r="J918" s="16">
        <v>0.50775000000000003</v>
      </c>
      <c r="K918" s="16">
        <v>0.57050000000000001</v>
      </c>
      <c r="L918" s="15">
        <v>6.7999999999999713E-2</v>
      </c>
      <c r="M918" s="16">
        <v>6.3699999999999743E-2</v>
      </c>
      <c r="N918" s="17">
        <v>6.4649999999999722E-2</v>
      </c>
      <c r="O918" s="15">
        <v>0.24795367965368006</v>
      </c>
      <c r="P918" s="16">
        <v>0.23119731102231111</v>
      </c>
      <c r="Q918" s="17">
        <v>0.22494514790764783</v>
      </c>
      <c r="R918" s="1">
        <v>0.22629978354978392</v>
      </c>
      <c r="S918" s="1">
        <v>0.21029675879675888</v>
      </c>
      <c r="T918" s="1">
        <v>0.20123695887445878</v>
      </c>
    </row>
    <row r="919" spans="2:20" hidden="1" outlineLevel="1" x14ac:dyDescent="0.25">
      <c r="B919" s="12">
        <f t="shared" ref="B919:B920" si="265">B913</f>
        <v>40</v>
      </c>
      <c r="C919" s="15">
        <v>34.582313160892909</v>
      </c>
      <c r="D919" s="16">
        <v>29.631300840226057</v>
      </c>
      <c r="E919" s="16">
        <v>36.056614525823854</v>
      </c>
      <c r="F919" s="15">
        <v>4.0679999999999996</v>
      </c>
      <c r="G919" s="16">
        <v>4.12</v>
      </c>
      <c r="H919" s="16">
        <v>4.2489999999999997</v>
      </c>
      <c r="I919" s="15">
        <v>0.41387499999999999</v>
      </c>
      <c r="J919" s="16">
        <v>0.481875</v>
      </c>
      <c r="K919" s="16">
        <v>0.54162500000000002</v>
      </c>
      <c r="L919" s="15">
        <v>6.0312499999999748E-2</v>
      </c>
      <c r="M919" s="16">
        <v>5.4812499999999757E-2</v>
      </c>
      <c r="N919" s="17">
        <v>5.2062499999999706E-2</v>
      </c>
      <c r="O919" s="15">
        <v>0.37966007165078408</v>
      </c>
      <c r="P919" s="16">
        <v>0.3494432539682531</v>
      </c>
      <c r="Q919" s="17">
        <v>0.32334717227217158</v>
      </c>
      <c r="R919" s="1">
        <v>0.36490196162000754</v>
      </c>
      <c r="S919" s="1">
        <v>0.33460713175713114</v>
      </c>
      <c r="T919" s="1">
        <v>0.30887275086025034</v>
      </c>
    </row>
    <row r="920" spans="2:20" hidden="1" outlineLevel="1" x14ac:dyDescent="0.25">
      <c r="B920" s="12">
        <f t="shared" si="265"/>
        <v>100</v>
      </c>
      <c r="C920" s="15">
        <v>45.004990103878605</v>
      </c>
      <c r="D920" s="16">
        <v>38.952635014696959</v>
      </c>
      <c r="E920" s="16">
        <v>36.051090994225348</v>
      </c>
      <c r="F920" s="15">
        <v>7.8120000000000003</v>
      </c>
      <c r="G920" s="16">
        <v>6.2945000000000002</v>
      </c>
      <c r="H920" s="16">
        <v>5.9095000000000004</v>
      </c>
      <c r="I920" s="15">
        <v>0.40100000000000002</v>
      </c>
      <c r="J920" s="16">
        <v>0.44687500000000002</v>
      </c>
      <c r="K920" s="16">
        <v>0.488875</v>
      </c>
      <c r="L920" s="15">
        <v>6.20800000000001E-2</v>
      </c>
      <c r="M920" s="16">
        <v>4.5070000000000075E-2</v>
      </c>
      <c r="N920" s="17">
        <v>3.9540000000000103E-2</v>
      </c>
      <c r="O920" s="15">
        <v>0.60174928144354911</v>
      </c>
      <c r="P920" s="16">
        <v>0.53924698766766144</v>
      </c>
      <c r="Q920" s="17">
        <v>0.50913663897922457</v>
      </c>
      <c r="R920" s="1">
        <v>0.5918710673199109</v>
      </c>
      <c r="S920" s="1">
        <v>0.531101428965845</v>
      </c>
      <c r="T920" s="1">
        <v>0.49744551331567249</v>
      </c>
    </row>
    <row r="921" spans="2:20" hidden="1" outlineLevel="1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hidden="1" outlineLevel="1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collapsed="1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31.953645641190576</v>
      </c>
      <c r="D924" s="16">
        <v>29.114742863897813</v>
      </c>
      <c r="E924" s="16">
        <v>26.335300283426356</v>
      </c>
      <c r="F924" s="15">
        <v>3.1345000000000001</v>
      </c>
      <c r="G924" s="16">
        <v>3.3050000000000002</v>
      </c>
      <c r="H924" s="16">
        <v>3.5750000000000002</v>
      </c>
      <c r="I924" s="15">
        <v>0.44362499999999999</v>
      </c>
      <c r="J924" s="16">
        <v>0.50775000000000003</v>
      </c>
      <c r="K924" s="16">
        <v>0.57050000000000001</v>
      </c>
      <c r="L924" s="15">
        <v>6.7999999999999713E-2</v>
      </c>
      <c r="M924" s="16">
        <v>6.3699999999999743E-2</v>
      </c>
      <c r="N924" s="17">
        <v>6.4649999999999722E-2</v>
      </c>
      <c r="O924" s="15">
        <v>0.24795367965368006</v>
      </c>
      <c r="P924" s="16">
        <v>0.23119731102231111</v>
      </c>
      <c r="Q924" s="17">
        <v>0.22494514790764783</v>
      </c>
      <c r="R924" s="1">
        <v>0.22629978354978392</v>
      </c>
      <c r="S924" s="1">
        <v>0.21029675879675888</v>
      </c>
      <c r="T924" s="1">
        <v>0.20123695887445878</v>
      </c>
    </row>
    <row r="925" spans="2:20" x14ac:dyDescent="0.25">
      <c r="B925" s="12">
        <f t="shared" ref="B925:B926" si="266">B919</f>
        <v>40</v>
      </c>
      <c r="C925" s="15">
        <v>31.585184644877192</v>
      </c>
      <c r="D925" s="16">
        <v>27.116929280980393</v>
      </c>
      <c r="E925" s="16">
        <v>31.882335861989841</v>
      </c>
      <c r="F925" s="15">
        <v>4.0679999999999996</v>
      </c>
      <c r="G925" s="16">
        <v>4.12</v>
      </c>
      <c r="H925" s="16">
        <v>4.2489999999999997</v>
      </c>
      <c r="I925" s="15">
        <v>0.41387499999999999</v>
      </c>
      <c r="J925" s="16">
        <v>0.481875</v>
      </c>
      <c r="K925" s="16">
        <v>0.54162500000000002</v>
      </c>
      <c r="L925" s="15">
        <v>6.0312499999999748E-2</v>
      </c>
      <c r="M925" s="16">
        <v>5.4812499999999757E-2</v>
      </c>
      <c r="N925" s="17">
        <v>5.2062499999999706E-2</v>
      </c>
      <c r="O925" s="15">
        <v>0.37966007165078408</v>
      </c>
      <c r="P925" s="16">
        <v>0.3494432539682531</v>
      </c>
      <c r="Q925" s="17">
        <v>0.32334717227217158</v>
      </c>
      <c r="R925" s="1">
        <v>0.36490196162000754</v>
      </c>
      <c r="S925" s="1">
        <v>0.33460713175713114</v>
      </c>
      <c r="T925" s="1">
        <v>0.30887275086025034</v>
      </c>
    </row>
    <row r="926" spans="2:20" x14ac:dyDescent="0.25">
      <c r="B926" s="12">
        <f t="shared" si="266"/>
        <v>100</v>
      </c>
      <c r="C926" s="15">
        <v>39.800093723090242</v>
      </c>
      <c r="D926" s="16">
        <v>33.263472176835172</v>
      </c>
      <c r="E926" s="16">
        <v>31.573541919045564</v>
      </c>
      <c r="F926" s="15">
        <v>7.8120000000000003</v>
      </c>
      <c r="G926" s="16">
        <v>6.2945000000000002</v>
      </c>
      <c r="H926" s="16">
        <v>5.9095000000000004</v>
      </c>
      <c r="I926" s="15">
        <v>0.40100000000000002</v>
      </c>
      <c r="J926" s="16">
        <v>0.44687500000000002</v>
      </c>
      <c r="K926" s="16">
        <v>0.488875</v>
      </c>
      <c r="L926" s="15">
        <v>6.20800000000001E-2</v>
      </c>
      <c r="M926" s="16">
        <v>4.5070000000000075E-2</v>
      </c>
      <c r="N926" s="17">
        <v>3.9540000000000103E-2</v>
      </c>
      <c r="O926" s="15">
        <v>0.60174928144354911</v>
      </c>
      <c r="P926" s="16">
        <v>0.53924698766766144</v>
      </c>
      <c r="Q926" s="17">
        <v>0.50913663897922457</v>
      </c>
      <c r="R926" s="1">
        <v>0.5918710673199109</v>
      </c>
      <c r="S926" s="1">
        <v>0.531101428965845</v>
      </c>
      <c r="T926" s="1">
        <v>0.49744551331567249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4.5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29.249150759597427</v>
      </c>
      <c r="X934" s="35">
        <f t="shared" ref="W934:Y936" si="267">D90</f>
        <v>26.04329317196737</v>
      </c>
      <c r="Y934" s="35">
        <f t="shared" si="267"/>
        <v>24.50710073242853</v>
      </c>
      <c r="Z934" s="35">
        <f t="shared" ref="Z934:AB936" si="268">C126</f>
        <v>28.669509176718719</v>
      </c>
      <c r="AA934" s="35">
        <f t="shared" si="268"/>
        <v>25.570678641755755</v>
      </c>
      <c r="AB934" s="35">
        <f t="shared" si="268"/>
        <v>23.760056047947309</v>
      </c>
      <c r="AC934" s="35">
        <f t="shared" ref="AC934:AE936" si="269">C168</f>
        <v>29.242094721993801</v>
      </c>
      <c r="AD934" s="35">
        <f t="shared" si="269"/>
        <v>26.364124837973321</v>
      </c>
      <c r="AE934" s="35">
        <f t="shared" si="269"/>
        <v>24.979643414693204</v>
      </c>
      <c r="AJ934" s="12">
        <v>20</v>
      </c>
      <c r="AK934" s="35">
        <f t="shared" ref="AK934:AM936" si="270">F90</f>
        <v>4.4210000000000003</v>
      </c>
      <c r="AL934" s="35">
        <f t="shared" si="270"/>
        <v>5.5119999999999996</v>
      </c>
      <c r="AM934" s="35">
        <f t="shared" si="270"/>
        <v>6.3914999999999997</v>
      </c>
      <c r="AN934" s="35">
        <f t="shared" ref="AN934:AP936" si="271">F126</f>
        <v>4.4210000000000003</v>
      </c>
      <c r="AO934" s="35">
        <f t="shared" si="271"/>
        <v>5.5119999999999996</v>
      </c>
      <c r="AP934" s="35">
        <f t="shared" si="271"/>
        <v>6.3914999999999997</v>
      </c>
      <c r="AQ934" s="35">
        <f t="shared" ref="AQ934:AS936" si="272">F168</f>
        <v>4.4210000000000003</v>
      </c>
      <c r="AR934" s="35">
        <f t="shared" si="272"/>
        <v>5.5119999999999996</v>
      </c>
      <c r="AS934" s="35">
        <f t="shared" si="272"/>
        <v>6.3914999999999997</v>
      </c>
      <c r="AT934" s="35"/>
      <c r="AU934" s="35"/>
      <c r="AV934" s="35"/>
      <c r="AW934"/>
      <c r="AX934" s="12">
        <v>20</v>
      </c>
      <c r="AY934" s="35">
        <f t="shared" ref="AY934:BA936" si="273">I90</f>
        <v>0.81062500000000004</v>
      </c>
      <c r="AZ934" s="35">
        <f t="shared" si="273"/>
        <v>0.92537499999999995</v>
      </c>
      <c r="BA934" s="35">
        <f t="shared" si="273"/>
        <v>0.97287500000000005</v>
      </c>
      <c r="BB934" s="35">
        <f t="shared" ref="BB934:BD936" si="274">I126</f>
        <v>0.81062500000000004</v>
      </c>
      <c r="BC934" s="35">
        <f t="shared" si="274"/>
        <v>0.92537499999999995</v>
      </c>
      <c r="BD934" s="35">
        <f t="shared" si="274"/>
        <v>0.97287500000000005</v>
      </c>
      <c r="BE934" s="35">
        <f t="shared" ref="BE934:BG936" si="275">I168</f>
        <v>0.81062500000000004</v>
      </c>
      <c r="BF934" s="35">
        <f t="shared" si="275"/>
        <v>0.92537499999999995</v>
      </c>
      <c r="BG934" s="35">
        <f t="shared" si="275"/>
        <v>0.97287500000000005</v>
      </c>
      <c r="BH934" s="35"/>
      <c r="BI934" s="35"/>
      <c r="BJ934" s="35"/>
      <c r="BL934" s="12">
        <v>20</v>
      </c>
      <c r="BM934" s="35">
        <f t="shared" ref="BM934:BO936" si="276">L90</f>
        <v>5.892499999999979E-2</v>
      </c>
      <c r="BN934" s="35">
        <f t="shared" si="276"/>
        <v>9.052499999999955E-2</v>
      </c>
      <c r="BO934" s="35">
        <f t="shared" si="276"/>
        <v>0.12499999999999946</v>
      </c>
      <c r="BP934" s="35">
        <f t="shared" ref="BP934:BR936" si="277">L126</f>
        <v>5.892499999999979E-2</v>
      </c>
      <c r="BQ934" s="35">
        <f t="shared" si="277"/>
        <v>9.052499999999955E-2</v>
      </c>
      <c r="BR934" s="35">
        <f t="shared" si="277"/>
        <v>0.12499999999999946</v>
      </c>
      <c r="BS934" s="35">
        <f t="shared" ref="BS934:BU936" si="278">L168</f>
        <v>5.892499999999979E-2</v>
      </c>
      <c r="BT934" s="35">
        <f t="shared" si="278"/>
        <v>9.052499999999955E-2</v>
      </c>
      <c r="BU934" s="35">
        <f t="shared" si="278"/>
        <v>0.12499999999999946</v>
      </c>
    </row>
    <row r="935" spans="22:73" ht="14.5" x14ac:dyDescent="0.35">
      <c r="V935" s="12">
        <v>40</v>
      </c>
      <c r="W935" s="35">
        <f>C91</f>
        <v>27.084251349817084</v>
      </c>
      <c r="X935" s="35">
        <f t="shared" si="267"/>
        <v>25.157140453653742</v>
      </c>
      <c r="Y935" s="35">
        <f t="shared" si="267"/>
        <v>28.349162804878294</v>
      </c>
      <c r="Z935" s="35">
        <f t="shared" si="268"/>
        <v>26.715132141882378</v>
      </c>
      <c r="AA935" s="35">
        <f t="shared" si="268"/>
        <v>24.355968604423644</v>
      </c>
      <c r="AB935" s="35">
        <f t="shared" si="268"/>
        <v>28.710839687230742</v>
      </c>
      <c r="AC935" s="35">
        <f t="shared" si="269"/>
        <v>27.325040430779261</v>
      </c>
      <c r="AD935" s="35">
        <f t="shared" si="269"/>
        <v>25.161157759447747</v>
      </c>
      <c r="AE935" s="35">
        <f t="shared" si="269"/>
        <v>30.627943943955149</v>
      </c>
      <c r="AJ935" s="12">
        <v>40</v>
      </c>
      <c r="AK935" s="35">
        <f t="shared" si="270"/>
        <v>4.1310000000000002</v>
      </c>
      <c r="AL935" s="35">
        <f t="shared" si="270"/>
        <v>5.343</v>
      </c>
      <c r="AM935" s="35">
        <f t="shared" si="270"/>
        <v>6.1085000000000003</v>
      </c>
      <c r="AN935" s="35">
        <f t="shared" si="271"/>
        <v>4.1310000000000002</v>
      </c>
      <c r="AO935" s="35">
        <f t="shared" si="271"/>
        <v>5.343</v>
      </c>
      <c r="AP935" s="35">
        <f t="shared" si="271"/>
        <v>6.1085000000000003</v>
      </c>
      <c r="AQ935" s="35">
        <f t="shared" si="272"/>
        <v>4.1310000000000002</v>
      </c>
      <c r="AR935" s="35">
        <f t="shared" si="272"/>
        <v>5.343</v>
      </c>
      <c r="AS935" s="35">
        <f t="shared" si="272"/>
        <v>6.1085000000000003</v>
      </c>
      <c r="AT935" s="35"/>
      <c r="AU935" s="35"/>
      <c r="AV935" s="35"/>
      <c r="AW935"/>
      <c r="AX935" s="12">
        <v>40</v>
      </c>
      <c r="AY935" s="35">
        <f t="shared" si="273"/>
        <v>0.77775000000000005</v>
      </c>
      <c r="AZ935" s="35">
        <f t="shared" si="273"/>
        <v>0.91862500000000002</v>
      </c>
      <c r="BA935" s="35">
        <f t="shared" si="273"/>
        <v>0.96799999999999997</v>
      </c>
      <c r="BB935" s="35">
        <f t="shared" si="274"/>
        <v>0.77775000000000005</v>
      </c>
      <c r="BC935" s="35">
        <f t="shared" si="274"/>
        <v>0.91862500000000002</v>
      </c>
      <c r="BD935" s="35">
        <f t="shared" si="274"/>
        <v>0.96799999999999997</v>
      </c>
      <c r="BE935" s="35">
        <f t="shared" si="275"/>
        <v>0.77775000000000005</v>
      </c>
      <c r="BF935" s="35">
        <f t="shared" si="275"/>
        <v>0.91862500000000002</v>
      </c>
      <c r="BG935" s="35">
        <f t="shared" si="275"/>
        <v>0.96799999999999997</v>
      </c>
      <c r="BH935" s="35"/>
      <c r="BI935" s="35"/>
      <c r="BJ935" s="35"/>
      <c r="BL935" s="12">
        <v>40</v>
      </c>
      <c r="BM935" s="35">
        <f t="shared" si="276"/>
        <v>2.5499999999999912E-2</v>
      </c>
      <c r="BN935" s="35">
        <f t="shared" si="276"/>
        <v>4.1712499999999798E-2</v>
      </c>
      <c r="BO935" s="35">
        <f t="shared" si="276"/>
        <v>5.5912499999999761E-2</v>
      </c>
      <c r="BP935" s="35">
        <f t="shared" si="277"/>
        <v>2.5499999999999912E-2</v>
      </c>
      <c r="BQ935" s="35">
        <f t="shared" si="277"/>
        <v>4.1712499999999798E-2</v>
      </c>
      <c r="BR935" s="35">
        <f t="shared" si="277"/>
        <v>5.5912499999999761E-2</v>
      </c>
      <c r="BS935" s="35">
        <f t="shared" si="278"/>
        <v>2.5499999999999912E-2</v>
      </c>
      <c r="BT935" s="35">
        <f t="shared" si="278"/>
        <v>4.1712499999999798E-2</v>
      </c>
      <c r="BU935" s="35">
        <f t="shared" si="278"/>
        <v>5.5912499999999761E-2</v>
      </c>
    </row>
    <row r="936" spans="22:73" ht="14.5" x14ac:dyDescent="0.35">
      <c r="V936" s="12">
        <v>100</v>
      </c>
      <c r="W936" s="35">
        <f t="shared" si="267"/>
        <v>27.693464553347912</v>
      </c>
      <c r="X936" s="35">
        <f t="shared" si="267"/>
        <v>26.10371164042472</v>
      </c>
      <c r="Y936" s="35">
        <f t="shared" si="267"/>
        <v>27.305787164793422</v>
      </c>
      <c r="Z936" s="35">
        <f t="shared" si="268"/>
        <v>27.332608280098935</v>
      </c>
      <c r="AA936" s="35">
        <f t="shared" si="268"/>
        <v>25.686703622797644</v>
      </c>
      <c r="AB936" s="35">
        <f t="shared" si="268"/>
        <v>26.224195707052147</v>
      </c>
      <c r="AC936" s="35">
        <f t="shared" si="269"/>
        <v>27.696201658190802</v>
      </c>
      <c r="AD936" s="35">
        <f t="shared" si="269"/>
        <v>26.79450052063509</v>
      </c>
      <c r="AE936" s="35">
        <f t="shared" si="269"/>
        <v>27.471868436055463</v>
      </c>
      <c r="AJ936" s="12">
        <v>100</v>
      </c>
      <c r="AK936" s="35">
        <f t="shared" si="270"/>
        <v>3.8860000000000001</v>
      </c>
      <c r="AL936" s="35">
        <f t="shared" si="270"/>
        <v>5.0709999999999997</v>
      </c>
      <c r="AM936" s="35">
        <f t="shared" si="270"/>
        <v>5.68</v>
      </c>
      <c r="AN936" s="35">
        <f t="shared" si="271"/>
        <v>3.8860000000000001</v>
      </c>
      <c r="AO936" s="35">
        <f t="shared" si="271"/>
        <v>5.0709999999999997</v>
      </c>
      <c r="AP936" s="35">
        <f t="shared" si="271"/>
        <v>5.68</v>
      </c>
      <c r="AQ936" s="35">
        <f t="shared" si="272"/>
        <v>3.8860000000000001</v>
      </c>
      <c r="AR936" s="35">
        <f t="shared" si="272"/>
        <v>5.0709999999999997</v>
      </c>
      <c r="AS936" s="35">
        <f t="shared" si="272"/>
        <v>5.68</v>
      </c>
      <c r="AT936" s="35"/>
      <c r="AU936" s="35"/>
      <c r="AV936" s="35"/>
      <c r="AW936"/>
      <c r="AX936" s="12">
        <v>100</v>
      </c>
      <c r="AY936" s="35">
        <f t="shared" si="273"/>
        <v>0.73</v>
      </c>
      <c r="AZ936" s="35">
        <f t="shared" si="273"/>
        <v>0.89512499999999995</v>
      </c>
      <c r="BA936" s="35">
        <f t="shared" si="273"/>
        <v>0.95325000000000004</v>
      </c>
      <c r="BB936" s="35">
        <f t="shared" si="274"/>
        <v>0.73</v>
      </c>
      <c r="BC936" s="35">
        <f t="shared" si="274"/>
        <v>0.89512499999999995</v>
      </c>
      <c r="BD936" s="35">
        <f t="shared" si="274"/>
        <v>0.95325000000000004</v>
      </c>
      <c r="BE936" s="35">
        <f t="shared" si="275"/>
        <v>0.73</v>
      </c>
      <c r="BF936" s="35">
        <f t="shared" si="275"/>
        <v>0.89512499999999995</v>
      </c>
      <c r="BG936" s="35">
        <f t="shared" si="275"/>
        <v>0.95325000000000004</v>
      </c>
      <c r="BH936" s="35"/>
      <c r="BI936" s="35"/>
      <c r="BJ936" s="35"/>
      <c r="BL936" s="12">
        <v>100</v>
      </c>
      <c r="BM936" s="35">
        <f t="shared" si="276"/>
        <v>9.6599999999999291E-3</v>
      </c>
      <c r="BN936" s="35">
        <f t="shared" si="276"/>
        <v>1.4904999999999865E-2</v>
      </c>
      <c r="BO936" s="35">
        <f t="shared" si="276"/>
        <v>1.8669999999999937E-2</v>
      </c>
      <c r="BP936" s="35">
        <f t="shared" si="277"/>
        <v>9.6599999999999291E-3</v>
      </c>
      <c r="BQ936" s="35">
        <f t="shared" si="277"/>
        <v>1.4904999999999865E-2</v>
      </c>
      <c r="BR936" s="35">
        <f t="shared" si="277"/>
        <v>1.8669999999999937E-2</v>
      </c>
      <c r="BS936" s="35">
        <f t="shared" si="278"/>
        <v>9.6599999999999291E-3</v>
      </c>
      <c r="BT936" s="35">
        <f t="shared" si="278"/>
        <v>1.4904999999999865E-2</v>
      </c>
      <c r="BU936" s="35">
        <f t="shared" si="278"/>
        <v>1.8669999999999937E-2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79">C174</f>
        <v>29.249150759597427</v>
      </c>
      <c r="X938" s="35">
        <f t="shared" si="279"/>
        <v>26.04329317196737</v>
      </c>
      <c r="Y938" s="35">
        <f t="shared" si="279"/>
        <v>24.50710073242853</v>
      </c>
      <c r="Z938" s="35">
        <f t="shared" ref="Z938:AB940" si="280">C210</f>
        <v>29.576048478864042</v>
      </c>
      <c r="AA938" s="35">
        <f t="shared" si="280"/>
        <v>26.418244740708822</v>
      </c>
      <c r="AB938" s="35">
        <f t="shared" si="280"/>
        <v>23.951534882102852</v>
      </c>
      <c r="AC938" s="35">
        <f t="shared" ref="AC938:AE940" si="281">C252</f>
        <v>31.137863235437766</v>
      </c>
      <c r="AD938" s="35">
        <f t="shared" si="281"/>
        <v>29.055531044214018</v>
      </c>
      <c r="AE938" s="35">
        <f t="shared" si="281"/>
        <v>27.114268443979629</v>
      </c>
      <c r="AJ938" s="12">
        <v>20</v>
      </c>
      <c r="AK938" s="35">
        <f t="shared" ref="AK938:AM940" si="282">F174</f>
        <v>4.4210000000000003</v>
      </c>
      <c r="AL938" s="35">
        <f t="shared" si="282"/>
        <v>5.5119999999999996</v>
      </c>
      <c r="AM938" s="35">
        <f t="shared" si="282"/>
        <v>6.3914999999999997</v>
      </c>
      <c r="AN938" s="35">
        <f t="shared" ref="AN938:AP940" si="283">F210</f>
        <v>3.7827500000000023</v>
      </c>
      <c r="AO938" s="35">
        <f t="shared" si="283"/>
        <v>4.9843333333333293</v>
      </c>
      <c r="AP938" s="35">
        <f t="shared" si="283"/>
        <v>6.1288333333333345</v>
      </c>
      <c r="AQ938" s="35">
        <f t="shared" ref="AQ938:AS940" si="284">F252</f>
        <v>4.868083333333332</v>
      </c>
      <c r="AR938" s="35">
        <f t="shared" si="284"/>
        <v>6.7110000000000012</v>
      </c>
      <c r="AS938" s="35">
        <f t="shared" si="284"/>
        <v>8.308250000000001</v>
      </c>
      <c r="AT938" s="35"/>
      <c r="AU938" s="35"/>
      <c r="AV938" s="35"/>
      <c r="AW938"/>
      <c r="AX938" s="12">
        <v>20</v>
      </c>
      <c r="AY938" s="35">
        <f t="shared" ref="AY938:BA940" si="285">I174</f>
        <v>0.81062500000000004</v>
      </c>
      <c r="AZ938" s="35">
        <f t="shared" si="285"/>
        <v>0.92537499999999995</v>
      </c>
      <c r="BA938" s="35">
        <f t="shared" si="285"/>
        <v>0.97287500000000005</v>
      </c>
      <c r="BB938" s="35">
        <f t="shared" ref="BB938:BD940" si="286">I210</f>
        <v>0.6459374999999995</v>
      </c>
      <c r="BC938" s="35">
        <f t="shared" si="286"/>
        <v>0.74289583333333298</v>
      </c>
      <c r="BD938" s="35">
        <f t="shared" si="286"/>
        <v>0.80597916666666725</v>
      </c>
      <c r="BE938" s="35">
        <f t="shared" ref="BE938:BG940" si="287">I252</f>
        <v>0.61564583333333367</v>
      </c>
      <c r="BF938" s="35">
        <f t="shared" si="287"/>
        <v>0.71262499999999973</v>
      </c>
      <c r="BG938" s="35">
        <f t="shared" si="287"/>
        <v>0.78412500000000041</v>
      </c>
      <c r="BH938" s="35"/>
      <c r="BI938" s="35"/>
      <c r="BJ938" s="35"/>
      <c r="BL938" s="12">
        <v>20</v>
      </c>
      <c r="BM938" s="35">
        <f t="shared" ref="BM938:BO940" si="288">L174</f>
        <v>5.892499999999979E-2</v>
      </c>
      <c r="BN938" s="35">
        <f t="shared" si="288"/>
        <v>9.052499999999955E-2</v>
      </c>
      <c r="BO938" s="35">
        <f t="shared" si="288"/>
        <v>0.12499999999999946</v>
      </c>
      <c r="BP938" s="35">
        <f t="shared" ref="BP938:BR940" si="289">L210</f>
        <v>5.9949999999999816E-2</v>
      </c>
      <c r="BQ938" s="35">
        <f t="shared" si="289"/>
        <v>0.10063750000000002</v>
      </c>
      <c r="BR938" s="35">
        <f t="shared" si="289"/>
        <v>0.14524583333333332</v>
      </c>
      <c r="BS938" s="35">
        <f t="shared" ref="BS938:BU940" si="290">L252</f>
        <v>0.12027500000000012</v>
      </c>
      <c r="BT938" s="35">
        <f t="shared" si="290"/>
        <v>0.1930250000000002</v>
      </c>
      <c r="BU938" s="35">
        <f t="shared" si="290"/>
        <v>0.25858750000000008</v>
      </c>
    </row>
    <row r="939" spans="22:73" ht="14.5" x14ac:dyDescent="0.35">
      <c r="V939" s="12">
        <v>40</v>
      </c>
      <c r="W939" s="35">
        <f t="shared" si="279"/>
        <v>27.084251349817084</v>
      </c>
      <c r="X939" s="35">
        <f t="shared" si="279"/>
        <v>25.157140453653742</v>
      </c>
      <c r="Y939" s="35">
        <f t="shared" si="279"/>
        <v>28.349162804878294</v>
      </c>
      <c r="Z939" s="35">
        <f t="shared" si="280"/>
        <v>27.52198986607667</v>
      </c>
      <c r="AA939" s="35">
        <f t="shared" si="280"/>
        <v>25.170834021038537</v>
      </c>
      <c r="AB939" s="35">
        <f t="shared" si="280"/>
        <v>30.262711445088129</v>
      </c>
      <c r="AC939" s="35">
        <f t="shared" si="281"/>
        <v>30.052567759880912</v>
      </c>
      <c r="AD939" s="35">
        <f t="shared" si="281"/>
        <v>29.866181113995324</v>
      </c>
      <c r="AE939" s="35">
        <f t="shared" si="281"/>
        <v>37.707330700410665</v>
      </c>
      <c r="AJ939" s="12">
        <v>40</v>
      </c>
      <c r="AK939" s="35">
        <f t="shared" si="282"/>
        <v>4.1310000000000002</v>
      </c>
      <c r="AL939" s="35">
        <f t="shared" si="282"/>
        <v>5.343</v>
      </c>
      <c r="AM939" s="35">
        <f t="shared" si="282"/>
        <v>6.1085000000000003</v>
      </c>
      <c r="AN939" s="35">
        <f t="shared" si="283"/>
        <v>4.1107500000000021</v>
      </c>
      <c r="AO939" s="35">
        <f t="shared" si="283"/>
        <v>6.146833333333336</v>
      </c>
      <c r="AP939" s="35">
        <f t="shared" si="283"/>
        <v>8.049333333333335</v>
      </c>
      <c r="AQ939" s="35">
        <f t="shared" si="284"/>
        <v>6.6398333333333319</v>
      </c>
      <c r="AR939" s="35">
        <f t="shared" si="284"/>
        <v>10.276833333333327</v>
      </c>
      <c r="AS939" s="35">
        <f t="shared" si="284"/>
        <v>13.460166666666662</v>
      </c>
      <c r="AT939" s="35"/>
      <c r="AU939" s="35"/>
      <c r="AV939" s="35"/>
      <c r="AW939"/>
      <c r="AX939" s="12">
        <v>40</v>
      </c>
      <c r="AY939" s="35">
        <f t="shared" si="285"/>
        <v>0.77775000000000005</v>
      </c>
      <c r="AZ939" s="35">
        <f t="shared" si="285"/>
        <v>0.91862500000000002</v>
      </c>
      <c r="BA939" s="35">
        <f t="shared" si="285"/>
        <v>0.96799999999999997</v>
      </c>
      <c r="BB939" s="35">
        <f t="shared" si="286"/>
        <v>0.60629166666666656</v>
      </c>
      <c r="BC939" s="35">
        <f t="shared" si="286"/>
        <v>0.72277083333333247</v>
      </c>
      <c r="BD939" s="35">
        <f t="shared" si="286"/>
        <v>0.79502083333333351</v>
      </c>
      <c r="BE939" s="35">
        <f t="shared" si="287"/>
        <v>0.57970833333333316</v>
      </c>
      <c r="BF939" s="35">
        <f t="shared" si="287"/>
        <v>0.69935416666666639</v>
      </c>
      <c r="BG939" s="35">
        <f t="shared" si="287"/>
        <v>0.7825833333333333</v>
      </c>
      <c r="BH939" s="35"/>
      <c r="BI939" s="35"/>
      <c r="BJ939" s="35"/>
      <c r="BL939" s="12">
        <v>40</v>
      </c>
      <c r="BM939" s="35">
        <f t="shared" si="288"/>
        <v>2.5499999999999912E-2</v>
      </c>
      <c r="BN939" s="35">
        <f t="shared" si="288"/>
        <v>4.1712499999999798E-2</v>
      </c>
      <c r="BO939" s="35">
        <f t="shared" si="288"/>
        <v>5.5912499999999761E-2</v>
      </c>
      <c r="BP939" s="35">
        <f t="shared" si="289"/>
        <v>4.2139583333333334E-2</v>
      </c>
      <c r="BQ939" s="35">
        <f t="shared" si="289"/>
        <v>8.139375000000007E-2</v>
      </c>
      <c r="BR939" s="35">
        <f t="shared" si="289"/>
        <v>0.12173125</v>
      </c>
      <c r="BS939" s="35">
        <f t="shared" si="290"/>
        <v>0.10802500000000008</v>
      </c>
      <c r="BT939" s="35">
        <f t="shared" si="290"/>
        <v>0.18698541666666665</v>
      </c>
      <c r="BU939" s="35">
        <f t="shared" si="290"/>
        <v>0.25824583333333323</v>
      </c>
    </row>
    <row r="940" spans="22:73" ht="14.5" x14ac:dyDescent="0.35">
      <c r="V940" s="12">
        <v>100</v>
      </c>
      <c r="W940" s="35">
        <f t="shared" si="279"/>
        <v>27.693464553347912</v>
      </c>
      <c r="X940" s="35">
        <f t="shared" si="279"/>
        <v>26.10371164042472</v>
      </c>
      <c r="Y940" s="35">
        <f t="shared" si="279"/>
        <v>27.305787164793422</v>
      </c>
      <c r="Z940" s="35">
        <f t="shared" si="280"/>
        <v>28.02913929213652</v>
      </c>
      <c r="AA940" s="35">
        <f t="shared" si="280"/>
        <v>28.077868754675649</v>
      </c>
      <c r="AB940" s="35">
        <f t="shared" si="280"/>
        <v>29.181689202824749</v>
      </c>
      <c r="AC940" s="35">
        <f t="shared" si="281"/>
        <v>33.393438423054441</v>
      </c>
      <c r="AD940" s="35">
        <f t="shared" si="281"/>
        <v>36.65952721263163</v>
      </c>
      <c r="AE940" s="35">
        <f t="shared" si="281"/>
        <v>42.023459972676271</v>
      </c>
      <c r="AJ940" s="12">
        <v>100</v>
      </c>
      <c r="AK940" s="35">
        <f t="shared" si="282"/>
        <v>3.8860000000000001</v>
      </c>
      <c r="AL940" s="35">
        <f t="shared" si="282"/>
        <v>5.0709999999999997</v>
      </c>
      <c r="AM940" s="35">
        <f t="shared" si="282"/>
        <v>5.68</v>
      </c>
      <c r="AN940" s="35">
        <f t="shared" si="283"/>
        <v>5.1835000000000004</v>
      </c>
      <c r="AO940" s="35">
        <f t="shared" si="283"/>
        <v>8.8697499999999962</v>
      </c>
      <c r="AP940" s="35">
        <f t="shared" si="283"/>
        <v>12.671166666666668</v>
      </c>
      <c r="AQ940" s="35">
        <f t="shared" si="284"/>
        <v>11.312083333333343</v>
      </c>
      <c r="AR940" s="35">
        <f t="shared" si="284"/>
        <v>19.363000000000014</v>
      </c>
      <c r="AS940" s="35">
        <f t="shared" si="284"/>
        <v>27.602666666666686</v>
      </c>
      <c r="AT940" s="35"/>
      <c r="AU940" s="35"/>
      <c r="AV940" s="35"/>
      <c r="AW940"/>
      <c r="AX940" s="12">
        <v>100</v>
      </c>
      <c r="AY940" s="35">
        <f t="shared" si="285"/>
        <v>0.73</v>
      </c>
      <c r="AZ940" s="35">
        <f t="shared" si="285"/>
        <v>0.89512499999999995</v>
      </c>
      <c r="BA940" s="35">
        <f t="shared" si="285"/>
        <v>0.95325000000000004</v>
      </c>
      <c r="BB940" s="35">
        <f t="shared" si="286"/>
        <v>0.55525000000000024</v>
      </c>
      <c r="BC940" s="35">
        <f t="shared" si="286"/>
        <v>0.68195833333333378</v>
      </c>
      <c r="BD940" s="35">
        <f t="shared" si="286"/>
        <v>0.75243749999999954</v>
      </c>
      <c r="BE940" s="35">
        <f t="shared" si="287"/>
        <v>0.53385416666666652</v>
      </c>
      <c r="BF940" s="35">
        <f t="shared" si="287"/>
        <v>0.66827083333333359</v>
      </c>
      <c r="BG940" s="35">
        <f t="shared" si="287"/>
        <v>0.75354166666666678</v>
      </c>
      <c r="BH940" s="35"/>
      <c r="BI940" s="35"/>
      <c r="BJ940" s="35"/>
      <c r="BL940" s="12">
        <v>100</v>
      </c>
      <c r="BM940" s="35">
        <f t="shared" si="288"/>
        <v>9.6599999999999291E-3</v>
      </c>
      <c r="BN940" s="35">
        <f t="shared" si="288"/>
        <v>1.4904999999999865E-2</v>
      </c>
      <c r="BO940" s="35">
        <f t="shared" si="288"/>
        <v>1.8669999999999937E-2</v>
      </c>
      <c r="BP940" s="35">
        <f t="shared" si="289"/>
        <v>2.9625000000000016E-2</v>
      </c>
      <c r="BQ940" s="35">
        <f t="shared" si="289"/>
        <v>6.1419166666666615E-2</v>
      </c>
      <c r="BR940" s="35">
        <f t="shared" si="289"/>
        <v>9.6614166666666668E-2</v>
      </c>
      <c r="BS940" s="35">
        <f t="shared" si="290"/>
        <v>9.1766666666666621E-2</v>
      </c>
      <c r="BT940" s="35">
        <f t="shared" si="290"/>
        <v>0.16689916666666654</v>
      </c>
      <c r="BU940" s="35">
        <f t="shared" si="290"/>
        <v>0.24588500000000005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91">C258</f>
        <v>30.308703036143775</v>
      </c>
      <c r="X942" s="35">
        <f t="shared" si="291"/>
        <v>26.727637438845747</v>
      </c>
      <c r="Y942" s="35">
        <f t="shared" si="291"/>
        <v>24.932170917026568</v>
      </c>
      <c r="Z942" s="35">
        <f t="shared" ref="Z942:AB944" si="292">C294</f>
        <v>30.41321737128052</v>
      </c>
      <c r="AA942" s="35">
        <f t="shared" si="292"/>
        <v>26.416434351663941</v>
      </c>
      <c r="AB942" s="35">
        <f t="shared" si="292"/>
        <v>24.118561175974033</v>
      </c>
      <c r="AC942" s="35">
        <f t="shared" ref="AC942:AE944" si="293">C336</f>
        <v>31.311734487054093</v>
      </c>
      <c r="AD942" s="35">
        <f t="shared" si="293"/>
        <v>27.55217632322616</v>
      </c>
      <c r="AE942" s="35">
        <f t="shared" si="293"/>
        <v>25.211321905262835</v>
      </c>
      <c r="AJ942" s="12">
        <v>20</v>
      </c>
      <c r="AK942" s="35">
        <f t="shared" ref="AK942:AM944" si="294">F258</f>
        <v>7.0434999999999999</v>
      </c>
      <c r="AL942" s="35">
        <f t="shared" si="294"/>
        <v>7.4720000000000004</v>
      </c>
      <c r="AM942" s="35">
        <f t="shared" si="294"/>
        <v>7.907</v>
      </c>
      <c r="AN942" s="35">
        <f t="shared" ref="AN942:AP944" si="295">F294</f>
        <v>7.1254166666666698</v>
      </c>
      <c r="AO942" s="35">
        <f t="shared" si="295"/>
        <v>7.4185833333333253</v>
      </c>
      <c r="AP942" s="35">
        <f t="shared" si="295"/>
        <v>7.6348333333333374</v>
      </c>
      <c r="AQ942" s="35">
        <f t="shared" ref="AQ942:AS944" si="296">F336</f>
        <v>7.4182499999999978</v>
      </c>
      <c r="AR942" s="35">
        <f t="shared" si="296"/>
        <v>7.6083333333333369</v>
      </c>
      <c r="AS942" s="35">
        <f t="shared" si="296"/>
        <v>7.6271666666666693</v>
      </c>
      <c r="AT942" s="35"/>
      <c r="AU942" s="35"/>
      <c r="AV942" s="35"/>
      <c r="AW942"/>
      <c r="AX942" s="12">
        <v>20</v>
      </c>
      <c r="AY942" s="35">
        <f t="shared" ref="AY942:BA944" si="297">I258</f>
        <v>0.78037500000000004</v>
      </c>
      <c r="AZ942" s="35">
        <f t="shared" si="297"/>
        <v>0.84512500000000002</v>
      </c>
      <c r="BA942" s="35">
        <f t="shared" si="297"/>
        <v>0.89187499999999997</v>
      </c>
      <c r="BB942" s="35">
        <f t="shared" ref="BB942:BD944" si="298">I294</f>
        <v>0.72660416666666738</v>
      </c>
      <c r="BC942" s="35">
        <f t="shared" si="298"/>
        <v>0.78472916666666626</v>
      </c>
      <c r="BD942" s="35">
        <f t="shared" si="298"/>
        <v>0.81804166666666744</v>
      </c>
      <c r="BE942" s="35">
        <f t="shared" ref="BE942:BG944" si="299">I336</f>
        <v>0.69464583333333285</v>
      </c>
      <c r="BF942" s="35">
        <f t="shared" si="299"/>
        <v>0.7364791666666668</v>
      </c>
      <c r="BG942" s="35">
        <f t="shared" si="299"/>
        <v>0.75289583333333365</v>
      </c>
      <c r="BH942" s="35"/>
      <c r="BI942" s="35"/>
      <c r="BJ942" s="35"/>
      <c r="BL942" s="12">
        <v>20</v>
      </c>
      <c r="BM942" s="35">
        <f t="shared" ref="BM942:BO944" si="300">L258</f>
        <v>0.19610000000000008</v>
      </c>
      <c r="BN942" s="35">
        <f t="shared" si="300"/>
        <v>0.2045750000000002</v>
      </c>
      <c r="BO942" s="35">
        <f t="shared" si="300"/>
        <v>0.2169750000000002</v>
      </c>
      <c r="BP942" s="35">
        <f t="shared" ref="BP942:BR944" si="301">L294</f>
        <v>0.21095</v>
      </c>
      <c r="BQ942" s="35">
        <f t="shared" si="301"/>
        <v>0.21398333333333355</v>
      </c>
      <c r="BR942" s="35">
        <f t="shared" si="301"/>
        <v>0.21813333333333343</v>
      </c>
      <c r="BS942" s="35">
        <f t="shared" ref="BS942:BU944" si="302">L336</f>
        <v>0.2319833333333334</v>
      </c>
      <c r="BT942" s="35">
        <f t="shared" si="302"/>
        <v>0.23312083333333325</v>
      </c>
      <c r="BU942" s="35">
        <f t="shared" si="302"/>
        <v>0.23077916666666687</v>
      </c>
    </row>
    <row r="943" spans="22:73" ht="14.5" x14ac:dyDescent="0.35">
      <c r="V943" s="12">
        <v>40</v>
      </c>
      <c r="W943" s="35">
        <f t="shared" si="291"/>
        <v>27.909335092009226</v>
      </c>
      <c r="X943" s="35">
        <f t="shared" si="291"/>
        <v>25.569174558916369</v>
      </c>
      <c r="Y943" s="35">
        <f t="shared" si="291"/>
        <v>28.692666669632928</v>
      </c>
      <c r="Z943" s="35">
        <f t="shared" si="292"/>
        <v>28.59416506774873</v>
      </c>
      <c r="AA943" s="35">
        <f t="shared" si="292"/>
        <v>25.804472756446575</v>
      </c>
      <c r="AB943" s="35">
        <f t="shared" si="292"/>
        <v>29.479942050369559</v>
      </c>
      <c r="AC943" s="35">
        <f t="shared" si="293"/>
        <v>30.172579087185767</v>
      </c>
      <c r="AD943" s="35">
        <f t="shared" si="293"/>
        <v>28.445278927417139</v>
      </c>
      <c r="AE943" s="35">
        <f t="shared" si="293"/>
        <v>32.234534495118552</v>
      </c>
      <c r="AJ943" s="12">
        <v>40</v>
      </c>
      <c r="AK943" s="35">
        <f t="shared" si="294"/>
        <v>8.9875000000000007</v>
      </c>
      <c r="AL943" s="35">
        <f t="shared" si="294"/>
        <v>9.9015000000000004</v>
      </c>
      <c r="AM943" s="35">
        <f t="shared" si="294"/>
        <v>10.3805</v>
      </c>
      <c r="AN943" s="35">
        <f t="shared" si="295"/>
        <v>9.6394166666666639</v>
      </c>
      <c r="AO943" s="35">
        <f t="shared" si="295"/>
        <v>10.279916666666663</v>
      </c>
      <c r="AP943" s="35">
        <f t="shared" si="295"/>
        <v>10.441999999999997</v>
      </c>
      <c r="AQ943" s="35">
        <f t="shared" si="296"/>
        <v>11.688166666666678</v>
      </c>
      <c r="AR943" s="35">
        <f t="shared" si="296"/>
        <v>11.91858333333334</v>
      </c>
      <c r="AS943" s="35">
        <f t="shared" si="296"/>
        <v>12.108416666666663</v>
      </c>
      <c r="AT943" s="35"/>
      <c r="AU943" s="35"/>
      <c r="AV943" s="35"/>
      <c r="AW943"/>
      <c r="AX943" s="12">
        <v>40</v>
      </c>
      <c r="AY943" s="35">
        <f t="shared" si="297"/>
        <v>0.75475000000000003</v>
      </c>
      <c r="AZ943" s="35">
        <f t="shared" si="297"/>
        <v>0.83850000000000002</v>
      </c>
      <c r="BA943" s="35">
        <f t="shared" si="297"/>
        <v>0.88824999999999998</v>
      </c>
      <c r="BB943" s="35">
        <f t="shared" si="298"/>
        <v>0.69591666666666663</v>
      </c>
      <c r="BC943" s="35">
        <f t="shared" si="298"/>
        <v>0.7641249999999995</v>
      </c>
      <c r="BD943" s="35">
        <f t="shared" si="298"/>
        <v>0.79699999999999982</v>
      </c>
      <c r="BE943" s="35">
        <f t="shared" si="299"/>
        <v>0.67443750000000047</v>
      </c>
      <c r="BF943" s="35">
        <f t="shared" si="299"/>
        <v>0.72308333333333363</v>
      </c>
      <c r="BG943" s="35">
        <f t="shared" si="299"/>
        <v>0.74766666666666648</v>
      </c>
      <c r="BH943" s="35"/>
      <c r="BI943" s="35"/>
      <c r="BJ943" s="35"/>
      <c r="BL943" s="12">
        <v>40</v>
      </c>
      <c r="BM943" s="35">
        <f t="shared" si="300"/>
        <v>0.14921250000000022</v>
      </c>
      <c r="BN943" s="35">
        <f t="shared" si="300"/>
        <v>0.16368750000000024</v>
      </c>
      <c r="BO943" s="35">
        <f t="shared" si="300"/>
        <v>0.17068750000000016</v>
      </c>
      <c r="BP943" s="35">
        <f t="shared" si="301"/>
        <v>0.1713937499999999</v>
      </c>
      <c r="BQ943" s="35">
        <f t="shared" si="301"/>
        <v>0.18058541666666672</v>
      </c>
      <c r="BR943" s="35">
        <f t="shared" si="301"/>
        <v>0.18135000000000007</v>
      </c>
      <c r="BS943" s="35">
        <f t="shared" si="302"/>
        <v>0.2247604166666668</v>
      </c>
      <c r="BT943" s="35">
        <f t="shared" si="302"/>
        <v>0.22565625</v>
      </c>
      <c r="BU943" s="35">
        <f t="shared" si="302"/>
        <v>0.22794375000000008</v>
      </c>
    </row>
    <row r="944" spans="22:73" ht="14.5" x14ac:dyDescent="0.35">
      <c r="V944" s="12">
        <v>100</v>
      </c>
      <c r="W944" s="35">
        <f t="shared" si="291"/>
        <v>29.033505306755497</v>
      </c>
      <c r="X944" s="35">
        <f t="shared" si="291"/>
        <v>27.520809593264214</v>
      </c>
      <c r="Y944" s="35">
        <f t="shared" si="291"/>
        <v>28.463498278470784</v>
      </c>
      <c r="Z944" s="35">
        <f t="shared" si="292"/>
        <v>30.300467291367347</v>
      </c>
      <c r="AA944" s="35">
        <f t="shared" si="292"/>
        <v>28.652243203575765</v>
      </c>
      <c r="AB944" s="35">
        <f t="shared" si="292"/>
        <v>28.61351054946908</v>
      </c>
      <c r="AC944" s="35">
        <f t="shared" si="293"/>
        <v>33.585724017827374</v>
      </c>
      <c r="AD944" s="35">
        <f t="shared" si="293"/>
        <v>31.120197148739734</v>
      </c>
      <c r="AE944" s="35">
        <f t="shared" si="293"/>
        <v>30.973977510377292</v>
      </c>
      <c r="AJ944" s="12">
        <v>100</v>
      </c>
      <c r="AK944" s="35">
        <f t="shared" si="294"/>
        <v>11.9</v>
      </c>
      <c r="AL944" s="35">
        <f t="shared" si="294"/>
        <v>13.2745</v>
      </c>
      <c r="AM944" s="35">
        <f t="shared" si="294"/>
        <v>13.6275</v>
      </c>
      <c r="AN944" s="35">
        <f t="shared" si="295"/>
        <v>15.479666666666667</v>
      </c>
      <c r="AO944" s="35">
        <f t="shared" si="295"/>
        <v>16.585166666666673</v>
      </c>
      <c r="AP944" s="35">
        <f t="shared" si="295"/>
        <v>16.495166666666663</v>
      </c>
      <c r="AQ944" s="35">
        <f t="shared" si="296"/>
        <v>20.622416666666663</v>
      </c>
      <c r="AR944" s="35">
        <f t="shared" si="296"/>
        <v>22.227416666666681</v>
      </c>
      <c r="AS944" s="35">
        <f t="shared" si="296"/>
        <v>22.776250000000015</v>
      </c>
      <c r="AT944" s="35"/>
      <c r="AU944" s="35"/>
      <c r="AV944" s="35"/>
      <c r="AW944"/>
      <c r="AX944" s="12">
        <v>100</v>
      </c>
      <c r="AY944" s="35">
        <f t="shared" si="297"/>
        <v>0.71274999999999999</v>
      </c>
      <c r="AZ944" s="35">
        <f t="shared" si="297"/>
        <v>0.80387500000000001</v>
      </c>
      <c r="BA944" s="35">
        <f t="shared" si="297"/>
        <v>0.85575000000000001</v>
      </c>
      <c r="BB944" s="35">
        <f t="shared" si="298"/>
        <v>0.65470833333333356</v>
      </c>
      <c r="BC944" s="35">
        <f t="shared" si="298"/>
        <v>0.71949999999999981</v>
      </c>
      <c r="BD944" s="35">
        <f t="shared" si="298"/>
        <v>0.76043749999999977</v>
      </c>
      <c r="BE944" s="35">
        <f t="shared" si="299"/>
        <v>0.63233333333333375</v>
      </c>
      <c r="BF944" s="35">
        <f t="shared" si="299"/>
        <v>0.69216666666666649</v>
      </c>
      <c r="BG944" s="35">
        <f t="shared" si="299"/>
        <v>0.72864583333333366</v>
      </c>
      <c r="BH944" s="35"/>
      <c r="BI944" s="35"/>
      <c r="BJ944" s="35"/>
      <c r="BL944" s="12">
        <v>100</v>
      </c>
      <c r="BM944" s="35">
        <f t="shared" si="300"/>
        <v>9.0490000000000029E-2</v>
      </c>
      <c r="BN944" s="35">
        <f t="shared" si="300"/>
        <v>0.10059000000000008</v>
      </c>
      <c r="BO944" s="35">
        <f t="shared" si="300"/>
        <v>0.10204500000000002</v>
      </c>
      <c r="BP944" s="35">
        <f t="shared" si="301"/>
        <v>0.1286083333333333</v>
      </c>
      <c r="BQ944" s="35">
        <f t="shared" si="301"/>
        <v>0.13707166666666654</v>
      </c>
      <c r="BR944" s="35">
        <f t="shared" si="301"/>
        <v>0.13453416666666657</v>
      </c>
      <c r="BS944" s="35">
        <f t="shared" si="302"/>
        <v>0.18093083333333335</v>
      </c>
      <c r="BT944" s="35">
        <f t="shared" si="302"/>
        <v>0.19458749999999991</v>
      </c>
      <c r="BU944" s="35">
        <f t="shared" si="302"/>
        <v>0.19861666666666661</v>
      </c>
    </row>
    <row r="945" spans="22:128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128" ht="14.5" x14ac:dyDescent="0.35">
      <c r="V946" s="12">
        <v>20</v>
      </c>
      <c r="W946" s="35">
        <f t="shared" ref="W946:Y948" si="303">C342</f>
        <v>31.611769653959708</v>
      </c>
      <c r="X946" s="35">
        <f t="shared" si="303"/>
        <v>27.632890625782871</v>
      </c>
      <c r="Y946" s="35">
        <f t="shared" si="303"/>
        <v>25.384096429600259</v>
      </c>
      <c r="Z946" s="35">
        <f t="shared" ref="Z946:AB948" si="304">C378</f>
        <v>31.326050021015028</v>
      </c>
      <c r="AA946" s="35">
        <f t="shared" si="304"/>
        <v>27.145549978242819</v>
      </c>
      <c r="AB946" s="35">
        <f t="shared" si="304"/>
        <v>24.378994989819002</v>
      </c>
      <c r="AC946" s="35">
        <f t="shared" ref="AC946:AE948" si="305">C420</f>
        <v>32.415391672779172</v>
      </c>
      <c r="AD946" s="35">
        <f t="shared" si="305"/>
        <v>28.403629310915882</v>
      </c>
      <c r="AE946" s="35">
        <f t="shared" si="305"/>
        <v>26.149342382388209</v>
      </c>
      <c r="AJ946" s="12">
        <v>20</v>
      </c>
      <c r="AK946" s="35">
        <f t="shared" ref="AK946:AM948" si="306">F342</f>
        <v>5.2815000000000003</v>
      </c>
      <c r="AL946" s="35">
        <f t="shared" si="306"/>
        <v>5.6704999999999997</v>
      </c>
      <c r="AM946" s="35">
        <f t="shared" si="306"/>
        <v>6.0744999999999996</v>
      </c>
      <c r="AN946" s="35">
        <f t="shared" ref="AN946:AP948" si="307">F378</f>
        <v>5.4990000000000006</v>
      </c>
      <c r="AO946" s="35">
        <f t="shared" si="307"/>
        <v>5.7987500000000036</v>
      </c>
      <c r="AP946" s="35">
        <f t="shared" si="307"/>
        <v>5.9843333333333355</v>
      </c>
      <c r="AQ946" s="35">
        <f t="shared" ref="AQ946:AS948" si="308">F420</f>
        <v>5.7386666666666626</v>
      </c>
      <c r="AR946" s="35">
        <f t="shared" si="308"/>
        <v>5.9109166666666626</v>
      </c>
      <c r="AS946" s="35">
        <f t="shared" si="308"/>
        <v>5.9487500000000022</v>
      </c>
      <c r="AT946" s="35"/>
      <c r="AU946" s="35"/>
      <c r="AV946" s="35"/>
      <c r="AW946"/>
      <c r="AX946" s="12">
        <v>20</v>
      </c>
      <c r="AY946" s="35">
        <f t="shared" ref="AY946:BA948" si="309">I342</f>
        <v>0.65375000000000005</v>
      </c>
      <c r="AZ946" s="35">
        <f t="shared" si="309"/>
        <v>0.72775000000000001</v>
      </c>
      <c r="BA946" s="35">
        <f t="shared" si="309"/>
        <v>0.797875</v>
      </c>
      <c r="BB946" s="35">
        <f t="shared" ref="BB946:BD948" si="310">I378</f>
        <v>0.6262083333333337</v>
      </c>
      <c r="BC946" s="35">
        <f t="shared" si="310"/>
        <v>0.6909791666666667</v>
      </c>
      <c r="BD946" s="35">
        <f t="shared" si="310"/>
        <v>0.73658333333333315</v>
      </c>
      <c r="BE946" s="35">
        <f t="shared" ref="BE946:BG948" si="311">I420</f>
        <v>0.59870833333333351</v>
      </c>
      <c r="BF946" s="35">
        <f t="shared" si="311"/>
        <v>0.6441041666666667</v>
      </c>
      <c r="BG946" s="35">
        <f t="shared" si="311"/>
        <v>0.66962500000000069</v>
      </c>
      <c r="BH946" s="35"/>
      <c r="BI946" s="35"/>
      <c r="BJ946" s="35"/>
      <c r="BL946" s="12">
        <v>20</v>
      </c>
      <c r="BM946" s="35">
        <f t="shared" ref="BM946:BO948" si="312">L342</f>
        <v>0.13332499999999964</v>
      </c>
      <c r="BN946" s="35">
        <f t="shared" si="312"/>
        <v>0.13797499999999974</v>
      </c>
      <c r="BO946" s="35">
        <f t="shared" si="312"/>
        <v>0.14414999999999981</v>
      </c>
      <c r="BP946" s="35">
        <f t="shared" ref="BP946:BR948" si="313">L378</f>
        <v>0.14970833333333361</v>
      </c>
      <c r="BQ946" s="35">
        <f t="shared" si="313"/>
        <v>0.15174166666666669</v>
      </c>
      <c r="BR946" s="35">
        <f t="shared" si="313"/>
        <v>0.15190000000000023</v>
      </c>
      <c r="BS946" s="35">
        <f t="shared" ref="BS946:BU948" si="314">L420</f>
        <v>0.16719166666666688</v>
      </c>
      <c r="BT946" s="35">
        <f t="shared" si="314"/>
        <v>0.16672500000000007</v>
      </c>
      <c r="BU946" s="35">
        <f t="shared" si="314"/>
        <v>0.16351250000000012</v>
      </c>
    </row>
    <row r="947" spans="22:128" ht="14.5" x14ac:dyDescent="0.35">
      <c r="V947" s="12">
        <v>40</v>
      </c>
      <c r="W947" s="35">
        <f t="shared" si="303"/>
        <v>29.295921470753019</v>
      </c>
      <c r="X947" s="35">
        <f t="shared" si="303"/>
        <v>26.995238443212248</v>
      </c>
      <c r="Y947" s="35">
        <f t="shared" si="303"/>
        <v>29.883201570696297</v>
      </c>
      <c r="Z947" s="35">
        <f t="shared" si="304"/>
        <v>30.143900648951536</v>
      </c>
      <c r="AA947" s="35">
        <f t="shared" si="304"/>
        <v>27.37592957373786</v>
      </c>
      <c r="AB947" s="35">
        <f t="shared" si="304"/>
        <v>30.997142488826096</v>
      </c>
      <c r="AC947" s="35">
        <f t="shared" si="305"/>
        <v>32.301177307776037</v>
      </c>
      <c r="AD947" s="35">
        <f t="shared" si="305"/>
        <v>30.51163756689035</v>
      </c>
      <c r="AE947" s="35">
        <f t="shared" si="305"/>
        <v>34.283306017270981</v>
      </c>
      <c r="AJ947" s="12">
        <v>40</v>
      </c>
      <c r="AK947" s="35">
        <f t="shared" si="306"/>
        <v>6.8935000000000004</v>
      </c>
      <c r="AL947" s="35">
        <f t="shared" si="306"/>
        <v>7.6684999999999999</v>
      </c>
      <c r="AM947" s="35">
        <f t="shared" si="306"/>
        <v>8.1095000000000006</v>
      </c>
      <c r="AN947" s="35">
        <f t="shared" si="307"/>
        <v>7.6230833333333363</v>
      </c>
      <c r="AO947" s="35">
        <f t="shared" si="307"/>
        <v>8.175749999999999</v>
      </c>
      <c r="AP947" s="35">
        <f t="shared" si="307"/>
        <v>8.4182500000000005</v>
      </c>
      <c r="AQ947" s="35">
        <f t="shared" si="308"/>
        <v>9.2556666666666683</v>
      </c>
      <c r="AR947" s="35">
        <f t="shared" si="308"/>
        <v>9.4163333333333288</v>
      </c>
      <c r="AS947" s="35">
        <f t="shared" si="308"/>
        <v>9.6499999999999968</v>
      </c>
      <c r="AT947" s="35"/>
      <c r="AU947" s="35"/>
      <c r="AV947" s="35"/>
      <c r="AW947"/>
      <c r="AX947" s="12">
        <v>40</v>
      </c>
      <c r="AY947" s="35">
        <f t="shared" si="309"/>
        <v>0.65125</v>
      </c>
      <c r="AZ947" s="35">
        <f t="shared" si="309"/>
        <v>0.74862499999999998</v>
      </c>
      <c r="BA947" s="35">
        <f t="shared" si="309"/>
        <v>0.80549999999999999</v>
      </c>
      <c r="BB947" s="35">
        <f t="shared" si="310"/>
        <v>0.61462499999999975</v>
      </c>
      <c r="BC947" s="35">
        <f t="shared" si="310"/>
        <v>0.69095833333333345</v>
      </c>
      <c r="BD947" s="35">
        <f t="shared" si="310"/>
        <v>0.73643749999999997</v>
      </c>
      <c r="BE947" s="35">
        <f t="shared" si="311"/>
        <v>0.59375000000000022</v>
      </c>
      <c r="BF947" s="35">
        <f t="shared" si="311"/>
        <v>0.64802083333333327</v>
      </c>
      <c r="BG947" s="35">
        <f t="shared" si="311"/>
        <v>0.68181250000000038</v>
      </c>
      <c r="BH947" s="35"/>
      <c r="BI947" s="35"/>
      <c r="BJ947" s="35"/>
      <c r="BL947" s="12">
        <v>40</v>
      </c>
      <c r="BM947" s="35">
        <f t="shared" si="312"/>
        <v>0.10721250000000009</v>
      </c>
      <c r="BN947" s="35">
        <f t="shared" si="312"/>
        <v>0.11685000000000008</v>
      </c>
      <c r="BO947" s="35">
        <f t="shared" si="312"/>
        <v>0.12218750000000014</v>
      </c>
      <c r="BP947" s="35">
        <f t="shared" si="313"/>
        <v>0.12911458333333337</v>
      </c>
      <c r="BQ947" s="35">
        <f t="shared" si="313"/>
        <v>0.13529791666666663</v>
      </c>
      <c r="BR947" s="35">
        <f t="shared" si="313"/>
        <v>0.13681250000000006</v>
      </c>
      <c r="BS947" s="35">
        <f t="shared" si="314"/>
        <v>0.17201666666666687</v>
      </c>
      <c r="BT947" s="35">
        <f t="shared" si="314"/>
        <v>0.17060624999999988</v>
      </c>
      <c r="BU947" s="35">
        <f t="shared" si="314"/>
        <v>0.17306874999999999</v>
      </c>
    </row>
    <row r="948" spans="22:128" ht="14.5" x14ac:dyDescent="0.35">
      <c r="V948" s="12">
        <v>100</v>
      </c>
      <c r="W948" s="35">
        <f t="shared" si="303"/>
        <v>32.454562978138533</v>
      </c>
      <c r="X948" s="35">
        <f t="shared" si="303"/>
        <v>29.747700834997744</v>
      </c>
      <c r="Y948" s="35">
        <f t="shared" si="303"/>
        <v>30.64237043502369</v>
      </c>
      <c r="Z948" s="35">
        <f t="shared" si="304"/>
        <v>33.714978490480206</v>
      </c>
      <c r="AA948" s="35">
        <f t="shared" si="304"/>
        <v>30.961935767563673</v>
      </c>
      <c r="AB948" s="35">
        <f t="shared" si="304"/>
        <v>31.283015592122872</v>
      </c>
      <c r="AC948" s="35">
        <f t="shared" si="305"/>
        <v>37.027003709418608</v>
      </c>
      <c r="AD948" s="35">
        <f t="shared" si="305"/>
        <v>34.443430474267494</v>
      </c>
      <c r="AE948" s="35">
        <f t="shared" si="305"/>
        <v>33.853079435374141</v>
      </c>
      <c r="AJ948" s="12">
        <v>100</v>
      </c>
      <c r="AK948" s="35">
        <f t="shared" si="306"/>
        <v>9.2725000000000009</v>
      </c>
      <c r="AL948" s="35">
        <f t="shared" si="306"/>
        <v>10.63</v>
      </c>
      <c r="AM948" s="35">
        <f t="shared" si="306"/>
        <v>11.019500000000001</v>
      </c>
      <c r="AN948" s="35">
        <f t="shared" si="307"/>
        <v>12.304249999999998</v>
      </c>
      <c r="AO948" s="35">
        <f t="shared" si="307"/>
        <v>13.41424999999999</v>
      </c>
      <c r="AP948" s="35">
        <f t="shared" si="307"/>
        <v>13.502833333333324</v>
      </c>
      <c r="AQ948" s="35">
        <f t="shared" si="308"/>
        <v>15.955916666666656</v>
      </c>
      <c r="AR948" s="35">
        <f t="shared" si="308"/>
        <v>17.353916666666649</v>
      </c>
      <c r="AS948" s="35">
        <f t="shared" si="308"/>
        <v>17.894416666666654</v>
      </c>
      <c r="AT948" s="35"/>
      <c r="AU948" s="35"/>
      <c r="AV948" s="35"/>
      <c r="AW948"/>
      <c r="AX948" s="12">
        <v>100</v>
      </c>
      <c r="AY948" s="35">
        <f t="shared" si="309"/>
        <v>0.63137500000000002</v>
      </c>
      <c r="AZ948" s="35">
        <f t="shared" si="309"/>
        <v>0.73699999999999999</v>
      </c>
      <c r="BA948" s="35">
        <f t="shared" si="309"/>
        <v>0.79625000000000001</v>
      </c>
      <c r="BB948" s="35">
        <f t="shared" si="310"/>
        <v>0.58975</v>
      </c>
      <c r="BC948" s="35">
        <f t="shared" si="310"/>
        <v>0.66435416666666602</v>
      </c>
      <c r="BD948" s="35">
        <f t="shared" si="310"/>
        <v>0.71250000000000024</v>
      </c>
      <c r="BE948" s="35">
        <f t="shared" si="311"/>
        <v>0.56279166666666602</v>
      </c>
      <c r="BF948" s="35">
        <f t="shared" si="311"/>
        <v>0.6313125000000005</v>
      </c>
      <c r="BG948" s="35">
        <f t="shared" si="311"/>
        <v>0.6712916666666664</v>
      </c>
      <c r="BH948" s="35"/>
      <c r="BI948" s="35"/>
      <c r="BJ948" s="35"/>
      <c r="BL948" s="12">
        <v>100</v>
      </c>
      <c r="BM948" s="35">
        <f t="shared" si="312"/>
        <v>6.7470000000000072E-2</v>
      </c>
      <c r="BN948" s="35">
        <f t="shared" si="312"/>
        <v>7.6820000000000055E-2</v>
      </c>
      <c r="BO948" s="35">
        <f t="shared" si="312"/>
        <v>7.8345000000000109E-2</v>
      </c>
      <c r="BP948" s="35">
        <f t="shared" si="313"/>
        <v>9.9452499999999958E-2</v>
      </c>
      <c r="BQ948" s="35">
        <f t="shared" si="313"/>
        <v>0.10756833333333322</v>
      </c>
      <c r="BR948" s="35">
        <f t="shared" si="313"/>
        <v>0.10652833333333335</v>
      </c>
      <c r="BS948" s="35">
        <f t="shared" si="314"/>
        <v>0.13704750000000007</v>
      </c>
      <c r="BT948" s="35">
        <f t="shared" si="314"/>
        <v>0.14828666666666662</v>
      </c>
      <c r="BU948" s="35">
        <f t="shared" si="314"/>
        <v>0.15209250000000013</v>
      </c>
    </row>
    <row r="949" spans="22:128" x14ac:dyDescent="0.25">
      <c r="V949" s="8"/>
      <c r="W949" s="1" t="s">
        <v>185</v>
      </c>
    </row>
    <row r="950" spans="22:128" ht="14.5" x14ac:dyDescent="0.35">
      <c r="V950" s="12">
        <v>20</v>
      </c>
      <c r="W950" s="35">
        <f>C426</f>
        <v>30.489442343670383</v>
      </c>
      <c r="X950" s="35">
        <f>D426</f>
        <v>26.724833374465401</v>
      </c>
      <c r="Y950" s="35">
        <f>E426</f>
        <v>24.837354235052342</v>
      </c>
      <c r="Z950" s="35">
        <f>C462</f>
        <v>30.415598350664784</v>
      </c>
      <c r="AA950" s="35">
        <f>D462</f>
        <v>27.298996114463812</v>
      </c>
      <c r="AB950" s="35">
        <f>E462</f>
        <v>25.011175428904174</v>
      </c>
      <c r="AC950" s="35">
        <f>C504</f>
        <v>33.770280716477785</v>
      </c>
      <c r="AD950" s="35">
        <f>D504</f>
        <v>31.305402147864626</v>
      </c>
      <c r="AE950" s="35">
        <f>E504</f>
        <v>30.015396002100847</v>
      </c>
      <c r="AJ950" s="12">
        <v>20</v>
      </c>
      <c r="AK950" s="35">
        <f>F426</f>
        <v>4.4580000000000002</v>
      </c>
      <c r="AL950" s="35">
        <f>G426</f>
        <v>4.665</v>
      </c>
      <c r="AM950" s="35">
        <f>H426</f>
        <v>4.7640000000000002</v>
      </c>
      <c r="AN950" s="35">
        <f>F462</f>
        <v>5.9857499999999977</v>
      </c>
      <c r="AO950" s="35">
        <f>G462</f>
        <v>6.9240000000000022</v>
      </c>
      <c r="AP950" s="35">
        <f>H462</f>
        <v>7.7165833333333298</v>
      </c>
      <c r="AQ950" s="35">
        <f>F504</f>
        <v>8.3830833333333317</v>
      </c>
      <c r="AR950" s="35">
        <f>G504</f>
        <v>9.8061666666666643</v>
      </c>
      <c r="AS950" s="35">
        <f>H504</f>
        <v>10.827166666666654</v>
      </c>
      <c r="AT950" s="35"/>
      <c r="AU950" s="35"/>
      <c r="AV950" s="35"/>
      <c r="AW950"/>
      <c r="AX950" s="12">
        <v>20</v>
      </c>
      <c r="AY950" s="35">
        <f>I426</f>
        <v>0.69037499999999996</v>
      </c>
      <c r="AZ950" s="35">
        <f>J426</f>
        <v>0.76075000000000004</v>
      </c>
      <c r="BA950" s="35">
        <f>K426</f>
        <v>0.81487500000000002</v>
      </c>
      <c r="BB950" s="35">
        <f>I462</f>
        <v>0.69345833333333373</v>
      </c>
      <c r="BC950" s="35">
        <f>J462</f>
        <v>0.77345833333333325</v>
      </c>
      <c r="BD950" s="35">
        <f>K462</f>
        <v>0.82527083333333329</v>
      </c>
      <c r="BE950" s="35">
        <f>I504</f>
        <v>0.73360416666666728</v>
      </c>
      <c r="BF950" s="35">
        <f>J504</f>
        <v>0.80910416666666696</v>
      </c>
      <c r="BG950" s="35">
        <f>K504</f>
        <v>0.85379166666666717</v>
      </c>
      <c r="BH950" s="35"/>
      <c r="BI950" s="35"/>
      <c r="BJ950" s="35"/>
      <c r="BL950" s="12">
        <v>20</v>
      </c>
      <c r="BM950" s="35">
        <f>L426</f>
        <v>8.4824999999999512E-2</v>
      </c>
      <c r="BN950" s="35">
        <f>M426</f>
        <v>8.1099999999999478E-2</v>
      </c>
      <c r="BO950" s="35">
        <f>N426</f>
        <v>7.522499999999957E-2</v>
      </c>
      <c r="BP950" s="35">
        <f>L462</f>
        <v>0.16059583333333335</v>
      </c>
      <c r="BQ950" s="35">
        <f>M462</f>
        <v>0.19150833333333361</v>
      </c>
      <c r="BR950" s="35">
        <f>N462</f>
        <v>0.22077499999999997</v>
      </c>
      <c r="BS950" s="35">
        <f>L504</f>
        <v>0.27243333333333353</v>
      </c>
      <c r="BT950" s="35">
        <f>M504</f>
        <v>0.32848749999999993</v>
      </c>
      <c r="BU950" s="35">
        <f>N504</f>
        <v>0.37059999999999971</v>
      </c>
      <c r="BV950" s="35"/>
      <c r="BW950" s="35"/>
      <c r="BX950" s="35"/>
      <c r="BZ950" s="35"/>
      <c r="CA950" s="35"/>
      <c r="CB950" s="35"/>
      <c r="CC950" s="35"/>
      <c r="CD950" s="35"/>
      <c r="CE950" s="35"/>
      <c r="CF950" s="35"/>
      <c r="CG950" s="35"/>
      <c r="CH950" s="35"/>
      <c r="CM950" s="12"/>
      <c r="CN950" s="35"/>
      <c r="CO950" s="35"/>
      <c r="CP950" s="35"/>
      <c r="CQ950" s="35"/>
      <c r="CR950" s="35"/>
      <c r="CS950" s="35"/>
      <c r="CT950" s="35"/>
      <c r="CU950" s="35"/>
      <c r="CV950" s="35"/>
      <c r="CW950" s="35"/>
      <c r="CX950" s="35"/>
      <c r="CY950" s="35"/>
      <c r="CZ950"/>
      <c r="DA950" s="12"/>
      <c r="DB950" s="35"/>
      <c r="DC950" s="35"/>
      <c r="DD950" s="35"/>
      <c r="DE950" s="35"/>
      <c r="DF950" s="35"/>
      <c r="DG950" s="35"/>
      <c r="DH950" s="35"/>
      <c r="DI950" s="35"/>
      <c r="DJ950" s="35"/>
      <c r="DK950" s="35"/>
      <c r="DL950" s="35"/>
      <c r="DM950" s="35"/>
      <c r="DO950" s="12"/>
      <c r="DP950" s="35"/>
      <c r="DQ950" s="35"/>
      <c r="DR950" s="35"/>
      <c r="DS950" s="35"/>
      <c r="DT950" s="35"/>
      <c r="DU950" s="35"/>
      <c r="DV950" s="35"/>
      <c r="DW950" s="35"/>
      <c r="DX950" s="35"/>
    </row>
    <row r="951" spans="22:128" ht="14.5" x14ac:dyDescent="0.35">
      <c r="V951" s="12">
        <v>40</v>
      </c>
      <c r="W951" s="35">
        <f t="shared" ref="W951:Y951" si="315">C427</f>
        <v>28.145797574897955</v>
      </c>
      <c r="X951" s="35">
        <f t="shared" si="315"/>
        <v>25.279349213265736</v>
      </c>
      <c r="Y951" s="35">
        <f t="shared" si="315"/>
        <v>28.829738382838901</v>
      </c>
      <c r="Z951" s="35">
        <f t="shared" ref="Z951:AB951" si="316">C463</f>
        <v>29.667356757911545</v>
      </c>
      <c r="AA951" s="35">
        <f t="shared" si="316"/>
        <v>27.54188521148378</v>
      </c>
      <c r="AB951" s="35">
        <f t="shared" si="316"/>
        <v>32.25357886701623</v>
      </c>
      <c r="AC951" s="35">
        <f t="shared" ref="AC951:AE951" si="317">C505</f>
        <v>35.259407102272291</v>
      </c>
      <c r="AD951" s="35">
        <f t="shared" si="317"/>
        <v>35.000833249051759</v>
      </c>
      <c r="AE951" s="35">
        <f t="shared" si="317"/>
        <v>42.118554968395514</v>
      </c>
      <c r="AJ951" s="12">
        <v>21</v>
      </c>
      <c r="AK951" s="35">
        <f t="shared" ref="AK951:AM951" si="318">F427</f>
        <v>6.1965000000000003</v>
      </c>
      <c r="AL951" s="35">
        <f t="shared" si="318"/>
        <v>6.1509999999999998</v>
      </c>
      <c r="AM951" s="35">
        <f t="shared" si="318"/>
        <v>6.0724999999999998</v>
      </c>
      <c r="AN951" s="35">
        <f t="shared" ref="AN951:AP951" si="319">F463</f>
        <v>10.236999999999993</v>
      </c>
      <c r="AO951" s="35">
        <f t="shared" si="319"/>
        <v>12.10291666666666</v>
      </c>
      <c r="AP951" s="35">
        <f t="shared" si="319"/>
        <v>13.917666666666671</v>
      </c>
      <c r="AQ951" s="35">
        <f t="shared" ref="AQ951:AS951" si="320">F505</f>
        <v>17.716000000000008</v>
      </c>
      <c r="AR951" s="35">
        <f t="shared" si="320"/>
        <v>20.385750000000009</v>
      </c>
      <c r="AS951" s="35">
        <f t="shared" si="320"/>
        <v>22.321583333333329</v>
      </c>
      <c r="AT951" s="35"/>
      <c r="AU951" s="35"/>
      <c r="AV951" s="35"/>
      <c r="AW951"/>
      <c r="AX951" s="12">
        <v>21</v>
      </c>
      <c r="AY951" s="35">
        <f t="shared" ref="AY951:BA951" si="321">I427</f>
        <v>0.68525000000000003</v>
      </c>
      <c r="AZ951" s="35">
        <f t="shared" si="321"/>
        <v>0.76749999999999996</v>
      </c>
      <c r="BA951" s="35">
        <f t="shared" si="321"/>
        <v>0.81862500000000005</v>
      </c>
      <c r="BB951" s="35">
        <f t="shared" ref="BB951:BD951" si="322">I463</f>
        <v>0.69768749999999968</v>
      </c>
      <c r="BC951" s="35">
        <f t="shared" si="322"/>
        <v>0.78191666666666626</v>
      </c>
      <c r="BD951" s="35">
        <f t="shared" si="322"/>
        <v>0.83102083333333321</v>
      </c>
      <c r="BE951" s="35">
        <f t="shared" ref="BE951:BG951" si="323">I505</f>
        <v>0.76433333333333353</v>
      </c>
      <c r="BF951" s="35">
        <f t="shared" si="323"/>
        <v>0.83697916666666683</v>
      </c>
      <c r="BG951" s="35">
        <f t="shared" si="323"/>
        <v>0.87504166666666694</v>
      </c>
      <c r="BH951" s="35"/>
      <c r="BI951" s="35"/>
      <c r="BJ951" s="35"/>
      <c r="BL951" s="12">
        <v>21</v>
      </c>
      <c r="BM951" s="35">
        <f t="shared" ref="BM951:BO951" si="324">L427</f>
        <v>8.6387500000000006E-2</v>
      </c>
      <c r="BN951" s="35">
        <f t="shared" si="324"/>
        <v>7.7024999999999955E-2</v>
      </c>
      <c r="BO951" s="35">
        <f t="shared" si="324"/>
        <v>6.9949999999999901E-2</v>
      </c>
      <c r="BP951" s="35">
        <f t="shared" ref="BP951:BR951" si="325">L463</f>
        <v>0.18615625000000002</v>
      </c>
      <c r="BQ951" s="35">
        <f t="shared" si="325"/>
        <v>0.22438125000000025</v>
      </c>
      <c r="BR951" s="35">
        <f t="shared" si="325"/>
        <v>0.26483958333333341</v>
      </c>
      <c r="BS951" s="35">
        <f t="shared" ref="BS951:BU951" si="326">L505</f>
        <v>0.36646666666666705</v>
      </c>
      <c r="BT951" s="35">
        <f t="shared" si="326"/>
        <v>0.42594583333333336</v>
      </c>
      <c r="BU951" s="35">
        <f t="shared" si="326"/>
        <v>0.47053541666666659</v>
      </c>
      <c r="BV951" s="35"/>
      <c r="BW951" s="35"/>
      <c r="BX951" s="35"/>
      <c r="BZ951" s="35"/>
      <c r="CA951" s="35"/>
      <c r="CB951" s="35"/>
      <c r="CC951" s="35"/>
      <c r="CD951" s="35"/>
      <c r="CE951" s="35"/>
      <c r="CF951" s="35"/>
      <c r="CG951" s="35"/>
      <c r="CH951" s="35"/>
      <c r="CM951" s="12"/>
      <c r="CN951" s="35"/>
      <c r="CO951" s="35"/>
      <c r="CP951" s="35"/>
      <c r="CQ951" s="35"/>
      <c r="CR951" s="35"/>
      <c r="CS951" s="35"/>
      <c r="CT951" s="35"/>
      <c r="CU951" s="35"/>
      <c r="CV951" s="35"/>
      <c r="CW951" s="35"/>
      <c r="CX951" s="35"/>
      <c r="CY951" s="35"/>
      <c r="CZ951"/>
      <c r="DA951" s="12"/>
      <c r="DB951" s="35"/>
      <c r="DC951" s="35"/>
      <c r="DD951" s="35"/>
      <c r="DE951" s="35"/>
      <c r="DF951" s="35"/>
      <c r="DG951" s="35"/>
      <c r="DH951" s="35"/>
      <c r="DI951" s="35"/>
      <c r="DJ951" s="35"/>
      <c r="DK951" s="35"/>
      <c r="DL951" s="35"/>
      <c r="DM951" s="35"/>
      <c r="DO951" s="12"/>
      <c r="DP951" s="35"/>
      <c r="DQ951" s="35"/>
      <c r="DR951" s="35"/>
      <c r="DS951" s="35"/>
      <c r="DT951" s="35"/>
      <c r="DU951" s="35"/>
      <c r="DV951" s="35"/>
      <c r="DW951" s="35"/>
      <c r="DX951" s="35"/>
    </row>
    <row r="952" spans="22:128" ht="14.5" customHeight="1" x14ac:dyDescent="0.35">
      <c r="V952" s="12">
        <v>100</v>
      </c>
      <c r="W952" s="35">
        <f t="shared" ref="W952:Y952" si="327">C428</f>
        <v>28.986934607573129</v>
      </c>
      <c r="X952" s="35">
        <f t="shared" si="327"/>
        <v>27.22390920879948</v>
      </c>
      <c r="Y952" s="35">
        <f t="shared" si="327"/>
        <v>27.936939708246015</v>
      </c>
      <c r="Z952" s="35">
        <f t="shared" ref="Z952:AB952" si="328">C464</f>
        <v>35.022656803214325</v>
      </c>
      <c r="AA952" s="35">
        <f t="shared" si="328"/>
        <v>32.182112193931289</v>
      </c>
      <c r="AB952" s="35">
        <f t="shared" si="328"/>
        <v>33.880184057026675</v>
      </c>
      <c r="AC952" s="35">
        <f t="shared" ref="AC952:AE952" si="329">C506</f>
        <v>40.682419075455776</v>
      </c>
      <c r="AD952" s="35">
        <f t="shared" si="329"/>
        <v>38.327091220716845</v>
      </c>
      <c r="AE952" s="35">
        <f t="shared" si="329"/>
        <v>40.38795204797286</v>
      </c>
      <c r="AJ952" s="12">
        <v>22</v>
      </c>
      <c r="AK952" s="35">
        <f t="shared" ref="AK952:AM952" si="330">F428</f>
        <v>11.249499999999999</v>
      </c>
      <c r="AL952" s="35">
        <f t="shared" si="330"/>
        <v>10.047499999999999</v>
      </c>
      <c r="AM952" s="35">
        <f t="shared" si="330"/>
        <v>9.5030000000000001</v>
      </c>
      <c r="AN952" s="35">
        <f t="shared" ref="AN952:AP952" si="331">F464</f>
        <v>26.741249999999987</v>
      </c>
      <c r="AO952" s="35">
        <f t="shared" si="331"/>
        <v>32.136333333333333</v>
      </c>
      <c r="AP952" s="35">
        <f t="shared" si="331"/>
        <v>36.592666666666659</v>
      </c>
      <c r="AQ952" s="35">
        <f t="shared" ref="AQ952:AS952" si="332">F506</f>
        <v>42.15858333333334</v>
      </c>
      <c r="AR952" s="35">
        <f t="shared" si="332"/>
        <v>46.420666666666641</v>
      </c>
      <c r="AS952" s="35">
        <f t="shared" si="332"/>
        <v>48.868249999999982</v>
      </c>
      <c r="AT952" s="35"/>
      <c r="AU952" s="35"/>
      <c r="AV952" s="35"/>
      <c r="AW952"/>
      <c r="AX952" s="12">
        <v>22</v>
      </c>
      <c r="AY952" s="35">
        <f t="shared" ref="AY952:BA952" si="333">I428</f>
        <v>0.66612499999999997</v>
      </c>
      <c r="AZ952" s="35">
        <f t="shared" si="333"/>
        <v>0.74887499999999996</v>
      </c>
      <c r="BA952" s="35">
        <f t="shared" si="333"/>
        <v>0.79762500000000003</v>
      </c>
      <c r="BB952" s="35">
        <f t="shared" ref="BB952:BD952" si="334">I464</f>
        <v>0.70422916666666646</v>
      </c>
      <c r="BC952" s="35">
        <f t="shared" si="334"/>
        <v>0.78487499999999988</v>
      </c>
      <c r="BD952" s="35">
        <f t="shared" si="334"/>
        <v>0.83172916666666674</v>
      </c>
      <c r="BE952" s="35">
        <f t="shared" ref="BE952:BG952" si="335">I506</f>
        <v>0.74945833333333323</v>
      </c>
      <c r="BF952" s="35">
        <f t="shared" si="335"/>
        <v>0.81960416666666702</v>
      </c>
      <c r="BG952" s="35">
        <f t="shared" si="335"/>
        <v>0.84747916666666723</v>
      </c>
      <c r="BH952" s="35"/>
      <c r="BI952" s="35"/>
      <c r="BJ952" s="35"/>
      <c r="BL952" s="12">
        <v>22</v>
      </c>
      <c r="BM952" s="35">
        <f t="shared" ref="BM952:BO952" si="336">L428</f>
        <v>8.5849999999999912E-2</v>
      </c>
      <c r="BN952" s="35">
        <f t="shared" si="336"/>
        <v>7.0520000000000069E-2</v>
      </c>
      <c r="BO952" s="35">
        <f t="shared" si="336"/>
        <v>6.3125000000000084E-2</v>
      </c>
      <c r="BP952" s="35">
        <f t="shared" ref="BP952:BR952" si="337">L464</f>
        <v>0.23924333333333334</v>
      </c>
      <c r="BQ952" s="35">
        <f t="shared" si="337"/>
        <v>0.28996833333333327</v>
      </c>
      <c r="BR952" s="35">
        <f t="shared" si="337"/>
        <v>0.33265749999999994</v>
      </c>
      <c r="BS952" s="35">
        <f t="shared" ref="BS952:BU952" si="338">L506</f>
        <v>0.39160749999999994</v>
      </c>
      <c r="BT952" s="35">
        <f t="shared" si="338"/>
        <v>0.43142249999999976</v>
      </c>
      <c r="BU952" s="35">
        <f t="shared" si="338"/>
        <v>0.45478333333333343</v>
      </c>
      <c r="BV952" s="35"/>
      <c r="BW952" s="35"/>
      <c r="BX952" s="35"/>
      <c r="BZ952" s="35"/>
      <c r="CA952" s="35"/>
      <c r="CB952" s="35"/>
      <c r="CC952" s="35"/>
      <c r="CD952" s="35"/>
      <c r="CE952" s="35"/>
      <c r="CF952" s="35"/>
      <c r="CG952" s="35"/>
      <c r="CH952" s="35"/>
      <c r="CM952" s="12"/>
      <c r="CN952" s="35"/>
      <c r="CO952" s="35"/>
      <c r="CP952" s="35"/>
      <c r="CQ952" s="35"/>
      <c r="CR952" s="35"/>
      <c r="CS952" s="35"/>
      <c r="CT952" s="35"/>
      <c r="CU952" s="35"/>
      <c r="CV952" s="35"/>
      <c r="CW952" s="35"/>
      <c r="CX952" s="35"/>
      <c r="CY952" s="35"/>
      <c r="CZ952"/>
      <c r="DA952" s="12"/>
      <c r="DB952" s="35"/>
      <c r="DC952" s="35"/>
      <c r="DD952" s="35"/>
      <c r="DE952" s="35"/>
      <c r="DF952" s="35"/>
      <c r="DG952" s="35"/>
      <c r="DH952" s="35"/>
      <c r="DI952" s="35"/>
      <c r="DJ952" s="35"/>
      <c r="DK952" s="35"/>
      <c r="DL952" s="35"/>
      <c r="DM952" s="35"/>
      <c r="DO952" s="12"/>
      <c r="DP952" s="35"/>
      <c r="DQ952" s="35"/>
      <c r="DR952" s="35"/>
      <c r="DS952" s="35"/>
      <c r="DT952" s="35"/>
      <c r="DU952" s="35"/>
      <c r="DV952" s="35"/>
      <c r="DW952" s="35"/>
      <c r="DX952" s="35"/>
    </row>
    <row r="953" spans="22:128" ht="14.5" x14ac:dyDescent="0.35">
      <c r="V953"/>
      <c r="W953"/>
      <c r="X953"/>
    </row>
    <row r="954" spans="22:128" ht="14.5" x14ac:dyDescent="0.35">
      <c r="V954"/>
      <c r="W954"/>
      <c r="X954"/>
    </row>
    <row r="955" spans="22:128" ht="14.5" x14ac:dyDescent="0.35">
      <c r="V955"/>
      <c r="W955"/>
      <c r="X955"/>
    </row>
    <row r="956" spans="22:128" ht="14.5" x14ac:dyDescent="0.35">
      <c r="V956"/>
      <c r="W956"/>
      <c r="X956"/>
    </row>
    <row r="957" spans="22:128" ht="14.5" x14ac:dyDescent="0.35">
      <c r="V957"/>
      <c r="W957"/>
      <c r="X957"/>
    </row>
    <row r="958" spans="22:128" ht="14.5" x14ac:dyDescent="0.35">
      <c r="V958"/>
      <c r="W958"/>
      <c r="X958"/>
    </row>
    <row r="959" spans="22:128" ht="14.5" x14ac:dyDescent="0.35">
      <c r="V959"/>
      <c r="W959"/>
      <c r="X959"/>
    </row>
    <row r="960" spans="22:128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R3:T3"/>
    <mergeCell ref="C3:E3"/>
    <mergeCell ref="F3:H3"/>
    <mergeCell ref="I3:K3"/>
    <mergeCell ref="L3:N3"/>
    <mergeCell ref="O3:Q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A21D4-8352-4C5E-823F-375D95AA838D}">
  <sheetPr codeName="Sheet24"/>
  <dimension ref="A1:BV1014"/>
  <sheetViews>
    <sheetView topLeftCell="A885" zoomScale="70" zoomScaleNormal="70" workbookViewId="0">
      <selection activeCell="A885"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45" width="0" style="1" hidden="1" customWidth="1" outlineLevel="1" collapsed="1"/>
    <col min="46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93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10.589067104206176</v>
      </c>
      <c r="D6" s="16">
        <v>9.3650160602570072</v>
      </c>
      <c r="E6" s="16">
        <v>8.833391362408042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9.6135565176612587</v>
      </c>
      <c r="D7" s="16">
        <v>9.0335374295193986</v>
      </c>
      <c r="E7" s="16">
        <v>10.179170826929578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9.9051280983640471</v>
      </c>
      <c r="D8" s="16">
        <v>9.4830834416761913</v>
      </c>
      <c r="E8" s="16">
        <v>9.696223815226233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10.181398332620772</v>
      </c>
      <c r="D12" s="16">
        <v>8.8547742466977706</v>
      </c>
      <c r="E12" s="16">
        <v>8.051850077677754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9.2565360419458376</v>
      </c>
      <c r="D13" s="16">
        <v>8.4367619860053207</v>
      </c>
      <c r="E13" s="16">
        <v>9.513791187128982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9.5857638319602874</v>
      </c>
      <c r="D14" s="16">
        <v>8.9042726599546462</v>
      </c>
      <c r="E14" s="16">
        <v>8.844483214654062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9.7806183646969291</v>
      </c>
      <c r="D18" s="16">
        <v>8.3749987570625137</v>
      </c>
      <c r="E18" s="16">
        <v>7.4338866917396791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8.9444151111172499</v>
      </c>
      <c r="D19" s="16">
        <v>7.8996753938705346</v>
      </c>
      <c r="E19" s="16">
        <v>8.953958615972974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9.2855545531570787</v>
      </c>
      <c r="D20" s="16">
        <v>8.385086614727717</v>
      </c>
      <c r="E20" s="16">
        <v>8.1868274215601673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9.4359220812191822</v>
      </c>
      <c r="D24" s="16">
        <v>8.0730631952851084</v>
      </c>
      <c r="E24" s="16">
        <v>7.1738186041601075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8.7035453738560786</v>
      </c>
      <c r="D25" s="16">
        <v>7.5775084741305871</v>
      </c>
      <c r="E25" s="16">
        <v>8.7487298669379996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9.0296144842327326</v>
      </c>
      <c r="D26" s="16">
        <v>8.0648834874135762</v>
      </c>
      <c r="E26" s="16">
        <v>7.9440340344424927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9.1924240103154435</v>
      </c>
      <c r="D30" s="16">
        <v>7.9788258994756305</v>
      </c>
      <c r="E30" s="16">
        <v>7.1733436516365554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8.5584275924984876</v>
      </c>
      <c r="D31" s="16">
        <v>7.4898989819132229</v>
      </c>
      <c r="E31" s="16">
        <v>8.7969824796108842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8.8470178412170544</v>
      </c>
      <c r="D32" s="16">
        <v>7.9675657039685719</v>
      </c>
      <c r="E32" s="16">
        <v>7.9869268810770917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9.0691639717704202</v>
      </c>
      <c r="D36" s="16">
        <v>8.035198319938571</v>
      </c>
      <c r="E36" s="16">
        <v>7.2923896870830989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8.5170302835746607</v>
      </c>
      <c r="D37" s="16">
        <v>7.5626783428800213</v>
      </c>
      <c r="E37" s="16">
        <v>8.9518782714935305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8.7524313717534294</v>
      </c>
      <c r="D38" s="16">
        <v>8.0284571984984261</v>
      </c>
      <c r="E38" s="16">
        <v>8.1544131815589012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9.5250906317063677</v>
      </c>
      <c r="D42" s="16">
        <v>8.1579651276308347</v>
      </c>
      <c r="E42" s="16">
        <v>7.3175309720597701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8.7460867135505485</v>
      </c>
      <c r="D43" s="16">
        <v>7.7056440907539603</v>
      </c>
      <c r="E43" s="16">
        <v>8.8192889333691458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9.0638895617519992</v>
      </c>
      <c r="D44" s="16">
        <v>8.1906776847333695</v>
      </c>
      <c r="E44" s="16">
        <v>8.1133312481493718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10.589067104206176</v>
      </c>
      <c r="D48" s="16">
        <v>9.3650160602570072</v>
      </c>
      <c r="E48" s="16">
        <v>8.833391362408042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9.6135565176612587</v>
      </c>
      <c r="D49" s="16">
        <v>9.0335374295193986</v>
      </c>
      <c r="E49" s="16">
        <v>10.179170826929578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9.9051280983640471</v>
      </c>
      <c r="D50" s="16">
        <v>9.4830834416761913</v>
      </c>
      <c r="E50" s="16">
        <v>9.696223815226233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9.7806183646969291</v>
      </c>
      <c r="D54" s="16">
        <v>8.3749987570625137</v>
      </c>
      <c r="E54" s="16">
        <v>7.4338866917396791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8.9444151111172499</v>
      </c>
      <c r="D55" s="16">
        <v>7.8996753938705346</v>
      </c>
      <c r="E55" s="16">
        <v>8.953958615972974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9.2855545531570787</v>
      </c>
      <c r="D56" s="16">
        <v>8.385086614727717</v>
      </c>
      <c r="E56" s="16">
        <v>8.1868274215601673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9.1924240103154435</v>
      </c>
      <c r="D60" s="16">
        <v>7.9788258994756305</v>
      </c>
      <c r="E60" s="16">
        <v>7.1733436516365554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8.5584275924984876</v>
      </c>
      <c r="D61" s="16">
        <v>7.4898989819132229</v>
      </c>
      <c r="E61" s="16">
        <v>8.7969824796108842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8.8470178412170544</v>
      </c>
      <c r="D62" s="16">
        <v>7.9675657039685719</v>
      </c>
      <c r="E62" s="16">
        <v>7.9869268810770917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9.0588003083292463</v>
      </c>
      <c r="D66" s="16">
        <v>8.1770739358999656</v>
      </c>
      <c r="E66" s="16">
        <v>7.4596055346925239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8.5699958884396548</v>
      </c>
      <c r="D67" s="16">
        <v>7.7228481106864262</v>
      </c>
      <c r="E67" s="16">
        <v>9.142025899335632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8.7437247131737124</v>
      </c>
      <c r="D68" s="16">
        <v>8.1756976791208427</v>
      </c>
      <c r="E68" s="16">
        <v>8.3695319527098739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9.2856098090764423</v>
      </c>
      <c r="D72" s="16">
        <v>8.5681394079562363</v>
      </c>
      <c r="E72" s="16">
        <v>7.8513914128566036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8.8778019279200979</v>
      </c>
      <c r="D73" s="16">
        <v>8.162070425385231</v>
      </c>
      <c r="E73" s="16">
        <v>9.5545594109880021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8.9305043766161099</v>
      </c>
      <c r="D74" s="16">
        <v>8.5695172910432209</v>
      </c>
      <c r="E74" s="16">
        <v>8.8498191882530222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9.7002922384569779</v>
      </c>
      <c r="D78" s="16">
        <v>9.0056539510046036</v>
      </c>
      <c r="E78" s="16">
        <v>8.2812401425423019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9.326756008733792</v>
      </c>
      <c r="D79" s="16">
        <v>8.6801596485768595</v>
      </c>
      <c r="E79" s="16">
        <v>9.9972719873759566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9.2953280886659364</v>
      </c>
      <c r="D80" s="16">
        <v>9.0047888882885658</v>
      </c>
      <c r="E80" s="16">
        <v>9.3605776420659801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9.1278094147186817</v>
      </c>
      <c r="D84" s="16">
        <v>8.0369760337564102</v>
      </c>
      <c r="E84" s="16">
        <v>7.3014876414020993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8.524147045293752</v>
      </c>
      <c r="D85" s="16">
        <v>7.6118532918406689</v>
      </c>
      <c r="E85" s="16">
        <v>8.8605046625362256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8.7118979541299844</v>
      </c>
      <c r="D86" s="16">
        <v>8.061417208811875</v>
      </c>
      <c r="E86" s="16">
        <v>8.1800456020359391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10.928019865834441</v>
      </c>
      <c r="D90" s="16">
        <v>9.5608579183418794</v>
      </c>
      <c r="E90" s="16">
        <v>9.1267070124257064</v>
      </c>
      <c r="F90" s="15">
        <v>6.1315</v>
      </c>
      <c r="G90" s="16">
        <v>7.2229999999999999</v>
      </c>
      <c r="H90" s="16">
        <v>8.2134999999999998</v>
      </c>
      <c r="I90" s="15">
        <v>0.96450000000000002</v>
      </c>
      <c r="J90" s="16">
        <v>0.99262499999999998</v>
      </c>
      <c r="K90" s="16">
        <v>0.99875000000000003</v>
      </c>
      <c r="L90" s="15">
        <v>0.11367499999999947</v>
      </c>
      <c r="M90" s="16">
        <v>0.16262499999999996</v>
      </c>
      <c r="N90" s="17">
        <v>0.21092499999999992</v>
      </c>
      <c r="O90" s="15">
        <v>0.26722419832274608</v>
      </c>
      <c r="P90" s="16">
        <v>0.34991610660581279</v>
      </c>
      <c r="Q90" s="17">
        <v>0.41657934580039968</v>
      </c>
      <c r="R90" s="15">
        <v>0.16997318300894149</v>
      </c>
      <c r="S90" s="16">
        <v>0.24107146440161198</v>
      </c>
      <c r="T90" s="17">
        <v>0.30692705839482209</v>
      </c>
      <c r="V90" s="29">
        <f>$C$6</f>
        <v>10.589067104206176</v>
      </c>
      <c r="W90" s="29">
        <f>$D$6</f>
        <v>9.3650160602570072</v>
      </c>
      <c r="X90" s="29">
        <f>$E$6</f>
        <v>8.833391362408042</v>
      </c>
      <c r="Z90" s="29">
        <f>C90/V90</f>
        <v>1.0320096905886664</v>
      </c>
      <c r="AA90" s="29">
        <f t="shared" ref="AA90:AB92" si="14">D90/W90</f>
        <v>1.0209120685778619</v>
      </c>
      <c r="AB90" s="29">
        <f t="shared" si="14"/>
        <v>1.0332053271482931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9.8447381189130905</v>
      </c>
      <c r="D91" s="16">
        <v>9.4799604372438893</v>
      </c>
      <c r="E91" s="16">
        <v>10.515232926820747</v>
      </c>
      <c r="F91" s="15">
        <v>5.9714999999999998</v>
      </c>
      <c r="G91" s="16">
        <v>7.1219999999999999</v>
      </c>
      <c r="H91" s="16">
        <v>7.9050000000000002</v>
      </c>
      <c r="I91" s="15">
        <v>0.95699999999999996</v>
      </c>
      <c r="J91" s="16">
        <v>0.99150000000000005</v>
      </c>
      <c r="K91" s="16">
        <v>0.99862499999999998</v>
      </c>
      <c r="L91" s="15">
        <v>5.3587499999999767E-2</v>
      </c>
      <c r="M91" s="16">
        <v>7.890000000000004E-2</v>
      </c>
      <c r="N91" s="17">
        <v>9.7762499999999988E-2</v>
      </c>
      <c r="O91" s="15">
        <v>0.25362690858977505</v>
      </c>
      <c r="P91" s="16">
        <v>0.3396307314804225</v>
      </c>
      <c r="Q91" s="17">
        <v>0.39441025059336016</v>
      </c>
      <c r="R91" s="15">
        <v>0.16359709383753476</v>
      </c>
      <c r="S91" s="16">
        <v>0.23165856442319346</v>
      </c>
      <c r="T91" s="17">
        <v>0.28448894573367645</v>
      </c>
      <c r="V91" s="29">
        <f>$C$7</f>
        <v>9.6135565176612587</v>
      </c>
      <c r="W91" s="29">
        <f>$D$7</f>
        <v>9.0335374295193986</v>
      </c>
      <c r="X91" s="29">
        <f>$E$7</f>
        <v>10.179170826929578</v>
      </c>
      <c r="Z91" s="29">
        <f t="shared" ref="Z91:Z92" si="16">C91/V91</f>
        <v>1.0240474584850179</v>
      </c>
      <c r="AA91" s="29">
        <f t="shared" si="14"/>
        <v>1.0494184046070025</v>
      </c>
      <c r="AB91" s="29">
        <f t="shared" si="14"/>
        <v>1.0330146831804903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10.332668608073229</v>
      </c>
      <c r="D92" s="16">
        <v>9.8460931983797781</v>
      </c>
      <c r="E92" s="16">
        <v>10.194933240254555</v>
      </c>
      <c r="F92" s="15">
        <v>5.8745000000000003</v>
      </c>
      <c r="G92" s="16">
        <v>6.9950000000000001</v>
      </c>
      <c r="H92" s="16">
        <v>7.6529999999999996</v>
      </c>
      <c r="I92" s="15">
        <v>0.94</v>
      </c>
      <c r="J92" s="16">
        <v>0.989375</v>
      </c>
      <c r="K92" s="16">
        <v>0.996</v>
      </c>
      <c r="L92" s="15">
        <v>2.1144999999999983E-2</v>
      </c>
      <c r="M92" s="16">
        <v>3.0375000000000044E-2</v>
      </c>
      <c r="N92" s="17">
        <v>3.669000000000007E-2</v>
      </c>
      <c r="O92" s="15">
        <v>0.24838769929274929</v>
      </c>
      <c r="P92" s="16">
        <v>0.33019611337179183</v>
      </c>
      <c r="Q92" s="17">
        <v>0.37863318495818693</v>
      </c>
      <c r="R92" s="15">
        <v>0.16630217166323294</v>
      </c>
      <c r="S92" s="16">
        <v>0.22497808399264804</v>
      </c>
      <c r="T92" s="17">
        <v>0.26713050737550903</v>
      </c>
      <c r="V92" s="29">
        <f>$C$8</f>
        <v>9.9051280983640471</v>
      </c>
      <c r="W92" s="29">
        <f>$D$8</f>
        <v>9.4830834416761913</v>
      </c>
      <c r="X92" s="29">
        <f>$E$8</f>
        <v>9.696223815226233</v>
      </c>
      <c r="Z92" s="29">
        <f t="shared" si="16"/>
        <v>1.0431635517949329</v>
      </c>
      <c r="AA92" s="29">
        <f t="shared" si="14"/>
        <v>1.0382797176610545</v>
      </c>
      <c r="AB92" s="29">
        <f t="shared" si="14"/>
        <v>1.0514333656619173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10.546262373520705</v>
      </c>
      <c r="D96" s="16">
        <v>9.1146028031202224</v>
      </c>
      <c r="E96" s="16">
        <v>8.4385963049379225</v>
      </c>
      <c r="F96" s="15">
        <v>6.1315</v>
      </c>
      <c r="G96" s="16">
        <v>7.2229999999999999</v>
      </c>
      <c r="H96" s="16">
        <v>8.2134999999999998</v>
      </c>
      <c r="I96" s="15">
        <v>0.96450000000000002</v>
      </c>
      <c r="J96" s="16">
        <v>0.99262499999999998</v>
      </c>
      <c r="K96" s="16">
        <v>0.99875000000000003</v>
      </c>
      <c r="L96" s="15">
        <v>0.11367499999999947</v>
      </c>
      <c r="M96" s="16">
        <v>0.16262499999999996</v>
      </c>
      <c r="N96" s="17">
        <v>0.21092499999999992</v>
      </c>
      <c r="O96" s="15">
        <v>0.26722419832274608</v>
      </c>
      <c r="P96" s="16">
        <v>0.34991610660581279</v>
      </c>
      <c r="Q96" s="17">
        <v>0.41657934580039968</v>
      </c>
      <c r="R96" s="15">
        <v>0.16997318300894149</v>
      </c>
      <c r="S96" s="16">
        <v>0.24107146440161198</v>
      </c>
      <c r="T96" s="17">
        <v>0.30692705839482209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9.5646747437836463</v>
      </c>
      <c r="D97" s="16">
        <v>8.9812931138254815</v>
      </c>
      <c r="E97" s="16">
        <v>10.062565962071687</v>
      </c>
      <c r="F97" s="15">
        <v>5.9714999999999998</v>
      </c>
      <c r="G97" s="16">
        <v>7.1219999999999999</v>
      </c>
      <c r="H97" s="16">
        <v>7.9050000000000002</v>
      </c>
      <c r="I97" s="15">
        <v>0.95699999999999996</v>
      </c>
      <c r="J97" s="16">
        <v>0.99150000000000005</v>
      </c>
      <c r="K97" s="16">
        <v>0.99862499999999998</v>
      </c>
      <c r="L97" s="15">
        <v>5.3587499999999767E-2</v>
      </c>
      <c r="M97" s="16">
        <v>7.890000000000004E-2</v>
      </c>
      <c r="N97" s="17">
        <v>9.7762499999999988E-2</v>
      </c>
      <c r="O97" s="15">
        <v>0.25362690858977505</v>
      </c>
      <c r="P97" s="16">
        <v>0.3396307314804225</v>
      </c>
      <c r="Q97" s="17">
        <v>0.39441025059336016</v>
      </c>
      <c r="R97" s="15">
        <v>0.16359709383753476</v>
      </c>
      <c r="S97" s="16">
        <v>0.23165856442319346</v>
      </c>
      <c r="T97" s="17">
        <v>0.28448894573367645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10.106006501010777</v>
      </c>
      <c r="D98" s="16">
        <v>9.3433965740263645</v>
      </c>
      <c r="E98" s="16">
        <v>9.4576585593848268</v>
      </c>
      <c r="F98" s="15">
        <v>5.8745000000000003</v>
      </c>
      <c r="G98" s="16">
        <v>6.9950000000000001</v>
      </c>
      <c r="H98" s="16">
        <v>7.6529999999999996</v>
      </c>
      <c r="I98" s="15">
        <v>0.94</v>
      </c>
      <c r="J98" s="16">
        <v>0.989375</v>
      </c>
      <c r="K98" s="16">
        <v>0.996</v>
      </c>
      <c r="L98" s="15">
        <v>2.1144999999999983E-2</v>
      </c>
      <c r="M98" s="16">
        <v>3.0375000000000044E-2</v>
      </c>
      <c r="N98" s="17">
        <v>3.669000000000007E-2</v>
      </c>
      <c r="O98" s="15">
        <v>0.24838769929274929</v>
      </c>
      <c r="P98" s="16">
        <v>0.33019611337179183</v>
      </c>
      <c r="Q98" s="17">
        <v>0.37863318495818693</v>
      </c>
      <c r="R98" s="15">
        <v>0.16630217166323294</v>
      </c>
      <c r="S98" s="16">
        <v>0.22497808399264804</v>
      </c>
      <c r="T98" s="17">
        <v>0.26713050737550903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10.203433410881251</v>
      </c>
      <c r="D102" s="16">
        <v>8.7764011664248063</v>
      </c>
      <c r="E102" s="16">
        <v>7.9962591880761797</v>
      </c>
      <c r="F102" s="15">
        <v>6.1315</v>
      </c>
      <c r="G102" s="16">
        <v>7.2229999999999999</v>
      </c>
      <c r="H102" s="16">
        <v>8.2134999999999998</v>
      </c>
      <c r="I102" s="15">
        <v>0.96450000000000002</v>
      </c>
      <c r="J102" s="16">
        <v>0.99262499999999998</v>
      </c>
      <c r="K102" s="16">
        <v>0.99875000000000003</v>
      </c>
      <c r="L102" s="15">
        <v>0.11367499999999947</v>
      </c>
      <c r="M102" s="16">
        <v>0.16262499999999996</v>
      </c>
      <c r="N102" s="17">
        <v>0.21092499999999992</v>
      </c>
      <c r="O102" s="15">
        <v>0.26722419832274608</v>
      </c>
      <c r="P102" s="16">
        <v>0.34991610660581279</v>
      </c>
      <c r="Q102" s="17">
        <v>0.41657934580039968</v>
      </c>
      <c r="R102" s="15">
        <v>0.16997318300894149</v>
      </c>
      <c r="S102" s="16">
        <v>0.24107146440161198</v>
      </c>
      <c r="T102" s="17">
        <v>0.30692705839482209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9.3474914878627597</v>
      </c>
      <c r="D103" s="16">
        <v>8.5954340678155461</v>
      </c>
      <c r="E103" s="16">
        <v>9.7822280034597444</v>
      </c>
      <c r="F103" s="15">
        <v>5.9714999999999998</v>
      </c>
      <c r="G103" s="16">
        <v>7.1219999999999999</v>
      </c>
      <c r="H103" s="16">
        <v>7.9050000000000002</v>
      </c>
      <c r="I103" s="15">
        <v>0.95699999999999996</v>
      </c>
      <c r="J103" s="16">
        <v>0.99150000000000005</v>
      </c>
      <c r="K103" s="16">
        <v>0.99862499999999998</v>
      </c>
      <c r="L103" s="15">
        <v>5.3587499999999767E-2</v>
      </c>
      <c r="M103" s="16">
        <v>7.890000000000004E-2</v>
      </c>
      <c r="N103" s="17">
        <v>9.7762499999999988E-2</v>
      </c>
      <c r="O103" s="15">
        <v>0.25362690858977505</v>
      </c>
      <c r="P103" s="16">
        <v>0.3396307314804225</v>
      </c>
      <c r="Q103" s="17">
        <v>0.39441025059336016</v>
      </c>
      <c r="R103" s="15">
        <v>0.16359709383753476</v>
      </c>
      <c r="S103" s="16">
        <v>0.23165856442319346</v>
      </c>
      <c r="T103" s="17">
        <v>0.28448894573367645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9.9324424476572482</v>
      </c>
      <c r="D104" s="16">
        <v>8.9107337113765581</v>
      </c>
      <c r="E104" s="16">
        <v>8.8575146999064707</v>
      </c>
      <c r="F104" s="15">
        <v>5.8745000000000003</v>
      </c>
      <c r="G104" s="16">
        <v>6.9950000000000001</v>
      </c>
      <c r="H104" s="16">
        <v>7.6529999999999996</v>
      </c>
      <c r="I104" s="15">
        <v>0.94</v>
      </c>
      <c r="J104" s="16">
        <v>0.989375</v>
      </c>
      <c r="K104" s="16">
        <v>0.996</v>
      </c>
      <c r="L104" s="15">
        <v>2.1144999999999983E-2</v>
      </c>
      <c r="M104" s="16">
        <v>3.0375000000000044E-2</v>
      </c>
      <c r="N104" s="17">
        <v>3.669000000000007E-2</v>
      </c>
      <c r="O104" s="15">
        <v>0.24838769929274929</v>
      </c>
      <c r="P104" s="16">
        <v>0.33019611337179183</v>
      </c>
      <c r="Q104" s="17">
        <v>0.37863318495818693</v>
      </c>
      <c r="R104" s="15">
        <v>0.16630217166323294</v>
      </c>
      <c r="S104" s="16">
        <v>0.22497808399264804</v>
      </c>
      <c r="T104" s="17">
        <v>0.26713050737550903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9.9266803104109815</v>
      </c>
      <c r="D108" s="16">
        <v>8.6253882708232013</v>
      </c>
      <c r="E108" s="16">
        <v>7.9057530339051922</v>
      </c>
      <c r="F108" s="15">
        <v>6.1315</v>
      </c>
      <c r="G108" s="16">
        <v>7.2229999999999999</v>
      </c>
      <c r="H108" s="16">
        <v>8.2134999999999998</v>
      </c>
      <c r="I108" s="15">
        <v>0.96450000000000002</v>
      </c>
      <c r="J108" s="16">
        <v>0.99262499999999998</v>
      </c>
      <c r="K108" s="16">
        <v>0.99875000000000003</v>
      </c>
      <c r="L108" s="15">
        <v>0.11367499999999947</v>
      </c>
      <c r="M108" s="16">
        <v>0.16262499999999996</v>
      </c>
      <c r="N108" s="17">
        <v>0.21092499999999992</v>
      </c>
      <c r="O108" s="15">
        <v>0.26722419832274608</v>
      </c>
      <c r="P108" s="16">
        <v>0.34991610660581279</v>
      </c>
      <c r="Q108" s="17">
        <v>0.41657934580039968</v>
      </c>
      <c r="R108" s="15">
        <v>0.16997318300894149</v>
      </c>
      <c r="S108" s="16">
        <v>0.24107146440161198</v>
      </c>
      <c r="T108" s="17">
        <v>0.30692705839482209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9.2012670673109813</v>
      </c>
      <c r="D109" s="16">
        <v>8.4062690224228938</v>
      </c>
      <c r="E109" s="16">
        <v>9.7740856876669753</v>
      </c>
      <c r="F109" s="15">
        <v>5.9714999999999998</v>
      </c>
      <c r="G109" s="16">
        <v>7.1219999999999999</v>
      </c>
      <c r="H109" s="16">
        <v>7.9050000000000002</v>
      </c>
      <c r="I109" s="15">
        <v>0.95699999999999996</v>
      </c>
      <c r="J109" s="16">
        <v>0.99150000000000005</v>
      </c>
      <c r="K109" s="16">
        <v>0.99862499999999998</v>
      </c>
      <c r="L109" s="15">
        <v>5.3587499999999767E-2</v>
      </c>
      <c r="M109" s="16">
        <v>7.890000000000004E-2</v>
      </c>
      <c r="N109" s="17">
        <v>9.7762499999999988E-2</v>
      </c>
      <c r="O109" s="15">
        <v>0.25362690858977505</v>
      </c>
      <c r="P109" s="16">
        <v>0.3396307314804225</v>
      </c>
      <c r="Q109" s="17">
        <v>0.39441025059336016</v>
      </c>
      <c r="R109" s="15">
        <v>0.16359709383753476</v>
      </c>
      <c r="S109" s="16">
        <v>0.23165856442319346</v>
      </c>
      <c r="T109" s="17">
        <v>0.28448894573367645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9.8106695154923251</v>
      </c>
      <c r="D110" s="16">
        <v>8.6503070947464895</v>
      </c>
      <c r="E110" s="16">
        <v>8.6164239018206867</v>
      </c>
      <c r="F110" s="15">
        <v>5.8745000000000003</v>
      </c>
      <c r="G110" s="16">
        <v>6.9950000000000001</v>
      </c>
      <c r="H110" s="16">
        <v>7.6529999999999996</v>
      </c>
      <c r="I110" s="15">
        <v>0.94</v>
      </c>
      <c r="J110" s="16">
        <v>0.989375</v>
      </c>
      <c r="K110" s="16">
        <v>0.996</v>
      </c>
      <c r="L110" s="15">
        <v>2.1144999999999983E-2</v>
      </c>
      <c r="M110" s="16">
        <v>3.0375000000000044E-2</v>
      </c>
      <c r="N110" s="17">
        <v>3.669000000000007E-2</v>
      </c>
      <c r="O110" s="15">
        <v>0.24838769929274929</v>
      </c>
      <c r="P110" s="16">
        <v>0.33019611337179183</v>
      </c>
      <c r="Q110" s="17">
        <v>0.37863318495818693</v>
      </c>
      <c r="R110" s="15">
        <v>0.16630217166323294</v>
      </c>
      <c r="S110" s="16">
        <v>0.22497808399264804</v>
      </c>
      <c r="T110" s="17">
        <v>0.26713050737550903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9.7513240668291363</v>
      </c>
      <c r="D114" s="16">
        <v>8.6821164160067461</v>
      </c>
      <c r="E114" s="16">
        <v>8.0902564309491201</v>
      </c>
      <c r="F114" s="15">
        <v>6.1315</v>
      </c>
      <c r="G114" s="16">
        <v>7.2229999999999999</v>
      </c>
      <c r="H114" s="16">
        <v>8.2134999999999998</v>
      </c>
      <c r="I114" s="15">
        <v>0.96450000000000002</v>
      </c>
      <c r="J114" s="16">
        <v>0.99262499999999998</v>
      </c>
      <c r="K114" s="16">
        <v>0.99875000000000003</v>
      </c>
      <c r="L114" s="15">
        <v>0.11367499999999947</v>
      </c>
      <c r="M114" s="16">
        <v>0.16262499999999996</v>
      </c>
      <c r="N114" s="17">
        <v>0.21092499999999992</v>
      </c>
      <c r="O114" s="15">
        <v>0.26722419832274608</v>
      </c>
      <c r="P114" s="16">
        <v>0.34991610660581279</v>
      </c>
      <c r="Q114" s="17">
        <v>0.41657934580039968</v>
      </c>
      <c r="R114" s="15">
        <v>0.16997318300894149</v>
      </c>
      <c r="S114" s="16">
        <v>0.24107146440161198</v>
      </c>
      <c r="T114" s="17">
        <v>0.30692705839482209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9.1404928962659593</v>
      </c>
      <c r="D115" s="16">
        <v>8.4261691210550129</v>
      </c>
      <c r="E115" s="16">
        <v>9.9891814951106621</v>
      </c>
      <c r="F115" s="15">
        <v>5.9714999999999998</v>
      </c>
      <c r="G115" s="16">
        <v>7.1219999999999999</v>
      </c>
      <c r="H115" s="16">
        <v>7.9050000000000002</v>
      </c>
      <c r="I115" s="15">
        <v>0.95699999999999996</v>
      </c>
      <c r="J115" s="16">
        <v>0.99150000000000005</v>
      </c>
      <c r="K115" s="16">
        <v>0.99862499999999998</v>
      </c>
      <c r="L115" s="15">
        <v>5.3587499999999767E-2</v>
      </c>
      <c r="M115" s="16">
        <v>7.890000000000004E-2</v>
      </c>
      <c r="N115" s="17">
        <v>9.7762499999999988E-2</v>
      </c>
      <c r="O115" s="15">
        <v>0.25362690858977505</v>
      </c>
      <c r="P115" s="16">
        <v>0.3396307314804225</v>
      </c>
      <c r="Q115" s="17">
        <v>0.39441025059336016</v>
      </c>
      <c r="R115" s="15">
        <v>0.16359709383753476</v>
      </c>
      <c r="S115" s="16">
        <v>0.23165856442319346</v>
      </c>
      <c r="T115" s="17">
        <v>0.28448894573367645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9.7545647678965501</v>
      </c>
      <c r="D116" s="16">
        <v>8.6061579881564398</v>
      </c>
      <c r="E116" s="16">
        <v>8.6997735472691708</v>
      </c>
      <c r="F116" s="15">
        <v>5.8745000000000003</v>
      </c>
      <c r="G116" s="16">
        <v>6.9950000000000001</v>
      </c>
      <c r="H116" s="16">
        <v>7.6529999999999996</v>
      </c>
      <c r="I116" s="15">
        <v>0.94</v>
      </c>
      <c r="J116" s="16">
        <v>0.989375</v>
      </c>
      <c r="K116" s="16">
        <v>0.996</v>
      </c>
      <c r="L116" s="15">
        <v>2.1144999999999983E-2</v>
      </c>
      <c r="M116" s="16">
        <v>3.0375000000000044E-2</v>
      </c>
      <c r="N116" s="17">
        <v>3.669000000000007E-2</v>
      </c>
      <c r="O116" s="15">
        <v>0.24838769929274929</v>
      </c>
      <c r="P116" s="16">
        <v>0.33019611337179183</v>
      </c>
      <c r="Q116" s="17">
        <v>0.37863318495818693</v>
      </c>
      <c r="R116" s="15">
        <v>0.16630217166323294</v>
      </c>
      <c r="S116" s="16">
        <v>0.22497808399264804</v>
      </c>
      <c r="T116" s="17">
        <v>0.26713050737550903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9.6961483495488991</v>
      </c>
      <c r="D120" s="16">
        <v>8.9016686772212434</v>
      </c>
      <c r="E120" s="16">
        <v>8.4185686664119377</v>
      </c>
      <c r="F120" s="15">
        <v>6.1315</v>
      </c>
      <c r="G120" s="16">
        <v>7.2229999999999999</v>
      </c>
      <c r="H120" s="16">
        <v>8.2134999999999998</v>
      </c>
      <c r="I120" s="15">
        <v>0.96450000000000002</v>
      </c>
      <c r="J120" s="16">
        <v>0.99262499999999998</v>
      </c>
      <c r="K120" s="16">
        <v>0.99875000000000003</v>
      </c>
      <c r="L120" s="15">
        <v>0.11367499999999947</v>
      </c>
      <c r="M120" s="16">
        <v>0.16262499999999996</v>
      </c>
      <c r="N120" s="17">
        <v>0.21092499999999992</v>
      </c>
      <c r="O120" s="15">
        <v>0.26722419832274608</v>
      </c>
      <c r="P120" s="16">
        <v>0.34991610660581279</v>
      </c>
      <c r="Q120" s="17">
        <v>0.41657934580039968</v>
      </c>
      <c r="R120" s="15">
        <v>0.16997318300894149</v>
      </c>
      <c r="S120" s="16">
        <v>0.24107146440161198</v>
      </c>
      <c r="T120" s="17">
        <v>0.30692705839482209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9.1708887023746364</v>
      </c>
      <c r="D121" s="16">
        <v>8.599852469383233</v>
      </c>
      <c r="E121" s="16">
        <v>10.322238114961491</v>
      </c>
      <c r="F121" s="15">
        <v>5.9714999999999998</v>
      </c>
      <c r="G121" s="16">
        <v>7.1219999999999999</v>
      </c>
      <c r="H121" s="16">
        <v>7.9050000000000002</v>
      </c>
      <c r="I121" s="15">
        <v>0.95699999999999996</v>
      </c>
      <c r="J121" s="16">
        <v>0.99150000000000005</v>
      </c>
      <c r="K121" s="16">
        <v>0.99862499999999998</v>
      </c>
      <c r="L121" s="15">
        <v>5.3587499999999767E-2</v>
      </c>
      <c r="M121" s="16">
        <v>7.890000000000004E-2</v>
      </c>
      <c r="N121" s="17">
        <v>9.7762499999999988E-2</v>
      </c>
      <c r="O121" s="15">
        <v>0.25362690858977505</v>
      </c>
      <c r="P121" s="16">
        <v>0.3396307314804225</v>
      </c>
      <c r="Q121" s="17">
        <v>0.39441025059336016</v>
      </c>
      <c r="R121" s="15">
        <v>0.16359709383753476</v>
      </c>
      <c r="S121" s="16">
        <v>0.23165856442319346</v>
      </c>
      <c r="T121" s="17">
        <v>0.28448894573367645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9.7756320060972932</v>
      </c>
      <c r="D122" s="16">
        <v>8.7442981230842669</v>
      </c>
      <c r="E122" s="16">
        <v>8.9730627006196269</v>
      </c>
      <c r="F122" s="15">
        <v>5.8745000000000003</v>
      </c>
      <c r="G122" s="16">
        <v>6.9950000000000001</v>
      </c>
      <c r="H122" s="16">
        <v>7.6529999999999996</v>
      </c>
      <c r="I122" s="15">
        <v>0.94</v>
      </c>
      <c r="J122" s="16">
        <v>0.989375</v>
      </c>
      <c r="K122" s="16">
        <v>0.996</v>
      </c>
      <c r="L122" s="15">
        <v>2.1144999999999983E-2</v>
      </c>
      <c r="M122" s="16">
        <v>3.0375000000000044E-2</v>
      </c>
      <c r="N122" s="17">
        <v>3.669000000000007E-2</v>
      </c>
      <c r="O122" s="15">
        <v>0.24838769929274929</v>
      </c>
      <c r="P122" s="16">
        <v>0.33019611337179183</v>
      </c>
      <c r="Q122" s="17">
        <v>0.37863318495818693</v>
      </c>
      <c r="R122" s="15">
        <v>0.16630217166323294</v>
      </c>
      <c r="S122" s="16">
        <v>0.22497808399264804</v>
      </c>
      <c r="T122" s="17">
        <v>0.26713050737550903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9.969357672329263</v>
      </c>
      <c r="D126" s="16">
        <v>8.6000415754392581</v>
      </c>
      <c r="E126" s="16">
        <v>7.8891110014959969</v>
      </c>
      <c r="F126" s="15">
        <v>6.1315</v>
      </c>
      <c r="G126" s="16">
        <v>7.2229999999999999</v>
      </c>
      <c r="H126" s="16">
        <v>8.2134999999999998</v>
      </c>
      <c r="I126" s="15">
        <v>0.96450000000000002</v>
      </c>
      <c r="J126" s="16">
        <v>0.99262499999999998</v>
      </c>
      <c r="K126" s="16">
        <v>0.99875000000000003</v>
      </c>
      <c r="L126" s="15">
        <v>0.11367499999999947</v>
      </c>
      <c r="M126" s="16">
        <v>0.16262499999999996</v>
      </c>
      <c r="N126" s="17">
        <v>0.21092499999999992</v>
      </c>
      <c r="O126" s="15">
        <v>0.26722419832274608</v>
      </c>
      <c r="P126" s="16">
        <v>0.34991610660581279</v>
      </c>
      <c r="Q126" s="17">
        <v>0.41657934580039968</v>
      </c>
      <c r="R126" s="15">
        <v>0.16997318300894149</v>
      </c>
      <c r="S126" s="16">
        <v>0.24107146440161198</v>
      </c>
      <c r="T126" s="17">
        <v>0.30692705839482209</v>
      </c>
      <c r="V126" s="29">
        <f>$C$42</f>
        <v>9.5250906317063677</v>
      </c>
      <c r="W126" s="29">
        <f>$D$42</f>
        <v>8.1579651276308347</v>
      </c>
      <c r="X126" s="29">
        <f>$E$42</f>
        <v>7.3175309720597701</v>
      </c>
      <c r="Z126" s="29">
        <f>C126/V126</f>
        <v>1.0466417651863651</v>
      </c>
      <c r="AA126" s="29">
        <f t="shared" ref="AA126:AB128" si="23">D126/W126</f>
        <v>1.0541895486058308</v>
      </c>
      <c r="AB126" s="29">
        <f t="shared" si="23"/>
        <v>1.0781110502461373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9.169303069398536</v>
      </c>
      <c r="D127" s="16">
        <v>8.4105572554009385</v>
      </c>
      <c r="E127" s="16">
        <v>9.6439207003497778</v>
      </c>
      <c r="F127" s="15">
        <v>5.9714999999999998</v>
      </c>
      <c r="G127" s="16">
        <v>7.1219999999999999</v>
      </c>
      <c r="H127" s="16">
        <v>7.9050000000000002</v>
      </c>
      <c r="I127" s="15">
        <v>0.95699999999999996</v>
      </c>
      <c r="J127" s="16">
        <v>0.99150000000000005</v>
      </c>
      <c r="K127" s="16">
        <v>0.99862499999999998</v>
      </c>
      <c r="L127" s="15">
        <v>5.3587499999999767E-2</v>
      </c>
      <c r="M127" s="16">
        <v>7.890000000000004E-2</v>
      </c>
      <c r="N127" s="17">
        <v>9.7762499999999988E-2</v>
      </c>
      <c r="O127" s="15">
        <v>0.25362690858977505</v>
      </c>
      <c r="P127" s="16">
        <v>0.3396307314804225</v>
      </c>
      <c r="Q127" s="17">
        <v>0.39441025059336016</v>
      </c>
      <c r="R127" s="15">
        <v>0.16359709383753476</v>
      </c>
      <c r="S127" s="16">
        <v>0.23165856442319346</v>
      </c>
      <c r="T127" s="17">
        <v>0.28448894573367645</v>
      </c>
      <c r="V127" s="29">
        <f>$C$43</f>
        <v>8.7460867135505485</v>
      </c>
      <c r="W127" s="29">
        <f>$D$43</f>
        <v>7.7056440907539603</v>
      </c>
      <c r="X127" s="29">
        <f>$E$43</f>
        <v>8.8192889333691458</v>
      </c>
      <c r="Z127" s="29">
        <f t="shared" ref="Z127:Z128" si="25">C127/V127</f>
        <v>1.0483892247709239</v>
      </c>
      <c r="AA127" s="29">
        <f t="shared" si="23"/>
        <v>1.0914801094295035</v>
      </c>
      <c r="AB127" s="29">
        <f t="shared" si="23"/>
        <v>1.0935032034000507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9.7652785899287142</v>
      </c>
      <c r="D128" s="16">
        <v>8.6866549507985162</v>
      </c>
      <c r="E128" s="16">
        <v>8.7032273179234156</v>
      </c>
      <c r="F128" s="15">
        <v>5.8745000000000003</v>
      </c>
      <c r="G128" s="16">
        <v>6.9950000000000001</v>
      </c>
      <c r="H128" s="16">
        <v>7.6529999999999996</v>
      </c>
      <c r="I128" s="15">
        <v>0.94</v>
      </c>
      <c r="J128" s="16">
        <v>0.989375</v>
      </c>
      <c r="K128" s="16">
        <v>0.996</v>
      </c>
      <c r="L128" s="15">
        <v>2.1144999999999983E-2</v>
      </c>
      <c r="M128" s="16">
        <v>3.0375000000000044E-2</v>
      </c>
      <c r="N128" s="17">
        <v>3.669000000000007E-2</v>
      </c>
      <c r="O128" s="15">
        <v>0.24838769929274929</v>
      </c>
      <c r="P128" s="16">
        <v>0.33019611337179183</v>
      </c>
      <c r="Q128" s="17">
        <v>0.37863318495818693</v>
      </c>
      <c r="R128" s="15">
        <v>0.16630217166323294</v>
      </c>
      <c r="S128" s="16">
        <v>0.22497808399264804</v>
      </c>
      <c r="T128" s="17">
        <v>0.26713050737550903</v>
      </c>
      <c r="V128" s="29">
        <f>$C$44</f>
        <v>9.0638895617519992</v>
      </c>
      <c r="W128" s="29">
        <f>$D$44</f>
        <v>8.1906776847333695</v>
      </c>
      <c r="X128" s="29">
        <f>$E$44</f>
        <v>8.1133312481493718</v>
      </c>
      <c r="Z128" s="29">
        <f t="shared" si="25"/>
        <v>1.0773827862087433</v>
      </c>
      <c r="AA128" s="29">
        <f t="shared" si="23"/>
        <v>1.0605538741915825</v>
      </c>
      <c r="AB128" s="29">
        <f t="shared" si="23"/>
        <v>1.0727070116739776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10.928019865834441</v>
      </c>
      <c r="D132" s="16">
        <v>9.5608579183418794</v>
      </c>
      <c r="E132" s="16">
        <v>9.1267070124257064</v>
      </c>
      <c r="F132" s="15">
        <v>6.1315</v>
      </c>
      <c r="G132" s="16">
        <v>7.2229999999999999</v>
      </c>
      <c r="H132" s="16">
        <v>8.2134999999999998</v>
      </c>
      <c r="I132" s="15">
        <v>0.96450000000000002</v>
      </c>
      <c r="J132" s="16">
        <v>0.99262499999999998</v>
      </c>
      <c r="K132" s="16">
        <v>0.99875000000000003</v>
      </c>
      <c r="L132" s="15">
        <v>0.11367499999999947</v>
      </c>
      <c r="M132" s="16">
        <v>0.16262499999999996</v>
      </c>
      <c r="N132" s="17">
        <v>0.21092499999999992</v>
      </c>
      <c r="O132" s="15">
        <v>0.26722419832274608</v>
      </c>
      <c r="P132" s="16">
        <v>0.34991610660581279</v>
      </c>
      <c r="Q132" s="17">
        <v>0.41657934580039968</v>
      </c>
      <c r="R132" s="15">
        <v>0.16997318300894149</v>
      </c>
      <c r="S132" s="16">
        <v>0.24107146440161198</v>
      </c>
      <c r="T132" s="17">
        <v>0.30692705839482209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9.8447381189130905</v>
      </c>
      <c r="D133" s="16">
        <v>9.4799604372438893</v>
      </c>
      <c r="E133" s="16">
        <v>10.515232926820747</v>
      </c>
      <c r="F133" s="15">
        <v>5.9714999999999998</v>
      </c>
      <c r="G133" s="16">
        <v>7.1219999999999999</v>
      </c>
      <c r="H133" s="16">
        <v>7.9050000000000002</v>
      </c>
      <c r="I133" s="15">
        <v>0.95699999999999996</v>
      </c>
      <c r="J133" s="16">
        <v>0.99150000000000005</v>
      </c>
      <c r="K133" s="16">
        <v>0.99862499999999998</v>
      </c>
      <c r="L133" s="15">
        <v>5.3587499999999767E-2</v>
      </c>
      <c r="M133" s="16">
        <v>7.890000000000004E-2</v>
      </c>
      <c r="N133" s="17">
        <v>9.7762499999999988E-2</v>
      </c>
      <c r="O133" s="15">
        <v>0.25362690858977505</v>
      </c>
      <c r="P133" s="16">
        <v>0.3396307314804225</v>
      </c>
      <c r="Q133" s="17">
        <v>0.39441025059336016</v>
      </c>
      <c r="R133" s="15">
        <v>0.16359709383753476</v>
      </c>
      <c r="S133" s="16">
        <v>0.23165856442319346</v>
      </c>
      <c r="T133" s="17">
        <v>0.28448894573367645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10.332668608073229</v>
      </c>
      <c r="D134" s="16">
        <v>9.8460931983797781</v>
      </c>
      <c r="E134" s="16">
        <v>10.194933240254555</v>
      </c>
      <c r="F134" s="15">
        <v>5.8745000000000003</v>
      </c>
      <c r="G134" s="16">
        <v>6.9950000000000001</v>
      </c>
      <c r="H134" s="16">
        <v>7.6529999999999996</v>
      </c>
      <c r="I134" s="15">
        <v>0.94</v>
      </c>
      <c r="J134" s="16">
        <v>0.989375</v>
      </c>
      <c r="K134" s="16">
        <v>0.996</v>
      </c>
      <c r="L134" s="15">
        <v>2.1144999999999983E-2</v>
      </c>
      <c r="M134" s="16">
        <v>3.0375000000000044E-2</v>
      </c>
      <c r="N134" s="17">
        <v>3.669000000000007E-2</v>
      </c>
      <c r="O134" s="15">
        <v>0.24838769929274929</v>
      </c>
      <c r="P134" s="16">
        <v>0.33019611337179183</v>
      </c>
      <c r="Q134" s="17">
        <v>0.37863318495818693</v>
      </c>
      <c r="R134" s="15">
        <v>0.16630217166323294</v>
      </c>
      <c r="S134" s="16">
        <v>0.22497808399264804</v>
      </c>
      <c r="T134" s="17">
        <v>0.26713050737550903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10.203433410881251</v>
      </c>
      <c r="D138" s="16">
        <v>8.7764011664248063</v>
      </c>
      <c r="E138" s="16">
        <v>7.9962591880761797</v>
      </c>
      <c r="F138" s="15">
        <v>6.1315</v>
      </c>
      <c r="G138" s="16">
        <v>7.2229999999999999</v>
      </c>
      <c r="H138" s="16">
        <v>8.2134999999999998</v>
      </c>
      <c r="I138" s="15">
        <v>0.96450000000000002</v>
      </c>
      <c r="J138" s="16">
        <v>0.99262499999999998</v>
      </c>
      <c r="K138" s="16">
        <v>0.99875000000000003</v>
      </c>
      <c r="L138" s="15">
        <v>0.11367499999999947</v>
      </c>
      <c r="M138" s="16">
        <v>0.16262499999999996</v>
      </c>
      <c r="N138" s="17">
        <v>0.21092499999999992</v>
      </c>
      <c r="O138" s="15">
        <v>0.26722419832274608</v>
      </c>
      <c r="P138" s="16">
        <v>0.34991610660581279</v>
      </c>
      <c r="Q138" s="17">
        <v>0.41657934580039968</v>
      </c>
      <c r="R138" s="15">
        <v>0.16997318300894149</v>
      </c>
      <c r="S138" s="16">
        <v>0.24107146440161198</v>
      </c>
      <c r="T138" s="17">
        <v>0.30692705839482209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9.3474914878627597</v>
      </c>
      <c r="D139" s="16">
        <v>8.5954340678155461</v>
      </c>
      <c r="E139" s="16">
        <v>9.7822280034597444</v>
      </c>
      <c r="F139" s="15">
        <v>5.9714999999999998</v>
      </c>
      <c r="G139" s="16">
        <v>7.1219999999999999</v>
      </c>
      <c r="H139" s="16">
        <v>7.9050000000000002</v>
      </c>
      <c r="I139" s="15">
        <v>0.95699999999999996</v>
      </c>
      <c r="J139" s="16">
        <v>0.99150000000000005</v>
      </c>
      <c r="K139" s="16">
        <v>0.99862499999999998</v>
      </c>
      <c r="L139" s="15">
        <v>5.3587499999999767E-2</v>
      </c>
      <c r="M139" s="16">
        <v>7.890000000000004E-2</v>
      </c>
      <c r="N139" s="17">
        <v>9.7762499999999988E-2</v>
      </c>
      <c r="O139" s="15">
        <v>0.25362690858977505</v>
      </c>
      <c r="P139" s="16">
        <v>0.3396307314804225</v>
      </c>
      <c r="Q139" s="17">
        <v>0.39441025059336016</v>
      </c>
      <c r="R139" s="15">
        <v>0.16359709383753476</v>
      </c>
      <c r="S139" s="16">
        <v>0.23165856442319346</v>
      </c>
      <c r="T139" s="17">
        <v>0.28448894573367645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9.9324424476572482</v>
      </c>
      <c r="D140" s="16">
        <v>8.9107337113765581</v>
      </c>
      <c r="E140" s="16">
        <v>8.8575146999064707</v>
      </c>
      <c r="F140" s="15">
        <v>5.8745000000000003</v>
      </c>
      <c r="G140" s="16">
        <v>6.9950000000000001</v>
      </c>
      <c r="H140" s="16">
        <v>7.6529999999999996</v>
      </c>
      <c r="I140" s="15">
        <v>0.94</v>
      </c>
      <c r="J140" s="16">
        <v>0.989375</v>
      </c>
      <c r="K140" s="16">
        <v>0.996</v>
      </c>
      <c r="L140" s="15">
        <v>2.1144999999999983E-2</v>
      </c>
      <c r="M140" s="16">
        <v>3.0375000000000044E-2</v>
      </c>
      <c r="N140" s="17">
        <v>3.669000000000007E-2</v>
      </c>
      <c r="O140" s="15">
        <v>0.24838769929274929</v>
      </c>
      <c r="P140" s="16">
        <v>0.33019611337179183</v>
      </c>
      <c r="Q140" s="17">
        <v>0.37863318495818693</v>
      </c>
      <c r="R140" s="15">
        <v>0.16630217166323294</v>
      </c>
      <c r="S140" s="16">
        <v>0.22497808399264804</v>
      </c>
      <c r="T140" s="17">
        <v>0.26713050737550903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9.7513240668291363</v>
      </c>
      <c r="D144" s="16">
        <v>8.6821164160067461</v>
      </c>
      <c r="E144" s="16">
        <v>8.0902564309491201</v>
      </c>
      <c r="F144" s="15">
        <v>6.1315</v>
      </c>
      <c r="G144" s="16">
        <v>7.2229999999999999</v>
      </c>
      <c r="H144" s="16">
        <v>8.2134999999999998</v>
      </c>
      <c r="I144" s="15">
        <v>0.96450000000000002</v>
      </c>
      <c r="J144" s="16">
        <v>0.99262499999999998</v>
      </c>
      <c r="K144" s="16">
        <v>0.99875000000000003</v>
      </c>
      <c r="L144" s="15">
        <v>0.11367499999999947</v>
      </c>
      <c r="M144" s="16">
        <v>0.16262499999999996</v>
      </c>
      <c r="N144" s="17">
        <v>0.21092499999999992</v>
      </c>
      <c r="O144" s="15">
        <v>0.26722419832274608</v>
      </c>
      <c r="P144" s="16">
        <v>0.34991610660581279</v>
      </c>
      <c r="Q144" s="17">
        <v>0.41657934580039968</v>
      </c>
      <c r="R144" s="15">
        <v>0.16997318300894149</v>
      </c>
      <c r="S144" s="16">
        <v>0.24107146440161198</v>
      </c>
      <c r="T144" s="17">
        <v>0.30692705839482209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9.1404928962659593</v>
      </c>
      <c r="D145" s="16">
        <v>8.4261691210550129</v>
      </c>
      <c r="E145" s="16">
        <v>9.9891814951106621</v>
      </c>
      <c r="F145" s="15">
        <v>5.9714999999999998</v>
      </c>
      <c r="G145" s="16">
        <v>7.1219999999999999</v>
      </c>
      <c r="H145" s="16">
        <v>7.9050000000000002</v>
      </c>
      <c r="I145" s="15">
        <v>0.95699999999999996</v>
      </c>
      <c r="J145" s="16">
        <v>0.99150000000000005</v>
      </c>
      <c r="K145" s="16">
        <v>0.99862499999999998</v>
      </c>
      <c r="L145" s="15">
        <v>5.3587499999999767E-2</v>
      </c>
      <c r="M145" s="16">
        <v>7.890000000000004E-2</v>
      </c>
      <c r="N145" s="17">
        <v>9.7762499999999988E-2</v>
      </c>
      <c r="O145" s="15">
        <v>0.25362690858977505</v>
      </c>
      <c r="P145" s="16">
        <v>0.3396307314804225</v>
      </c>
      <c r="Q145" s="17">
        <v>0.39441025059336016</v>
      </c>
      <c r="R145" s="15">
        <v>0.16359709383753476</v>
      </c>
      <c r="S145" s="16">
        <v>0.23165856442319346</v>
      </c>
      <c r="T145" s="17">
        <v>0.28448894573367645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9.7545647678965501</v>
      </c>
      <c r="D146" s="16">
        <v>8.6061579881564398</v>
      </c>
      <c r="E146" s="16">
        <v>8.6997735472691708</v>
      </c>
      <c r="F146" s="15">
        <v>5.8745000000000003</v>
      </c>
      <c r="G146" s="16">
        <v>6.9950000000000001</v>
      </c>
      <c r="H146" s="16">
        <v>7.6529999999999996</v>
      </c>
      <c r="I146" s="15">
        <v>0.94</v>
      </c>
      <c r="J146" s="16">
        <v>0.989375</v>
      </c>
      <c r="K146" s="16">
        <v>0.996</v>
      </c>
      <c r="L146" s="15">
        <v>2.1144999999999983E-2</v>
      </c>
      <c r="M146" s="16">
        <v>3.0375000000000044E-2</v>
      </c>
      <c r="N146" s="17">
        <v>3.669000000000007E-2</v>
      </c>
      <c r="O146" s="15">
        <v>0.24838769929274929</v>
      </c>
      <c r="P146" s="16">
        <v>0.33019611337179183</v>
      </c>
      <c r="Q146" s="17">
        <v>0.37863318495818693</v>
      </c>
      <c r="R146" s="15">
        <v>0.16630217166323294</v>
      </c>
      <c r="S146" s="16">
        <v>0.22497808399264804</v>
      </c>
      <c r="T146" s="17">
        <v>0.26713050737550903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9.7569559533144705</v>
      </c>
      <c r="D150" s="16">
        <v>9.2266549251565078</v>
      </c>
      <c r="E150" s="16">
        <v>8.8115614817676775</v>
      </c>
      <c r="F150" s="15">
        <v>6.1315</v>
      </c>
      <c r="G150" s="16">
        <v>7.2229999999999999</v>
      </c>
      <c r="H150" s="16">
        <v>8.2134999999999998</v>
      </c>
      <c r="I150" s="15">
        <v>0.96450000000000002</v>
      </c>
      <c r="J150" s="16">
        <v>0.99262499999999998</v>
      </c>
      <c r="K150" s="16">
        <v>0.99875000000000003</v>
      </c>
      <c r="L150" s="15">
        <v>0.11367499999999947</v>
      </c>
      <c r="M150" s="16">
        <v>0.16262499999999996</v>
      </c>
      <c r="N150" s="17">
        <v>0.21092499999999992</v>
      </c>
      <c r="O150" s="15">
        <v>0.26722419832274608</v>
      </c>
      <c r="P150" s="16">
        <v>0.34991610660581279</v>
      </c>
      <c r="Q150" s="17">
        <v>0.41657934580039968</v>
      </c>
      <c r="R150" s="15">
        <v>0.16997318300894149</v>
      </c>
      <c r="S150" s="16">
        <v>0.24107146440161198</v>
      </c>
      <c r="T150" s="17">
        <v>0.30692705839482209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9.2860265158366015</v>
      </c>
      <c r="D151" s="16">
        <v>8.8685592410703791</v>
      </c>
      <c r="E151" s="16">
        <v>10.706471566184247</v>
      </c>
      <c r="F151" s="15">
        <v>5.9714999999999998</v>
      </c>
      <c r="G151" s="16">
        <v>7.1219999999999999</v>
      </c>
      <c r="H151" s="16">
        <v>7.9050000000000002</v>
      </c>
      <c r="I151" s="15">
        <v>0.95699999999999996</v>
      </c>
      <c r="J151" s="16">
        <v>0.99150000000000005</v>
      </c>
      <c r="K151" s="16">
        <v>0.99862499999999998</v>
      </c>
      <c r="L151" s="15">
        <v>5.3587499999999767E-2</v>
      </c>
      <c r="M151" s="16">
        <v>7.890000000000004E-2</v>
      </c>
      <c r="N151" s="17">
        <v>9.7762499999999988E-2</v>
      </c>
      <c r="O151" s="15">
        <v>0.25362690858977505</v>
      </c>
      <c r="P151" s="16">
        <v>0.3396307314804225</v>
      </c>
      <c r="Q151" s="17">
        <v>0.39441025059336016</v>
      </c>
      <c r="R151" s="15">
        <v>0.16359709383753476</v>
      </c>
      <c r="S151" s="16">
        <v>0.23165856442319346</v>
      </c>
      <c r="T151" s="17">
        <v>0.28448894573367645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9.8766925908634278</v>
      </c>
      <c r="D152" s="16">
        <v>9.0035078708776375</v>
      </c>
      <c r="E152" s="16">
        <v>9.3455178493581137</v>
      </c>
      <c r="F152" s="15">
        <v>5.8745000000000003</v>
      </c>
      <c r="G152" s="16">
        <v>6.9950000000000001</v>
      </c>
      <c r="H152" s="16">
        <v>7.6529999999999996</v>
      </c>
      <c r="I152" s="15">
        <v>0.94</v>
      </c>
      <c r="J152" s="16">
        <v>0.989375</v>
      </c>
      <c r="K152" s="16">
        <v>0.996</v>
      </c>
      <c r="L152" s="15">
        <v>2.1144999999999983E-2</v>
      </c>
      <c r="M152" s="16">
        <v>3.0375000000000044E-2</v>
      </c>
      <c r="N152" s="17">
        <v>3.669000000000007E-2</v>
      </c>
      <c r="O152" s="15">
        <v>0.24838769929274929</v>
      </c>
      <c r="P152" s="16">
        <v>0.33019611337179183</v>
      </c>
      <c r="Q152" s="17">
        <v>0.37863318495818693</v>
      </c>
      <c r="R152" s="15">
        <v>0.16630217166323294</v>
      </c>
      <c r="S152" s="16">
        <v>0.22497808399264804</v>
      </c>
      <c r="T152" s="17">
        <v>0.26713050737550903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10.146577226571415</v>
      </c>
      <c r="D156" s="16">
        <v>10.043340957598765</v>
      </c>
      <c r="E156" s="16">
        <v>9.6847668508132401</v>
      </c>
      <c r="F156" s="15">
        <v>6.1315</v>
      </c>
      <c r="G156" s="16">
        <v>7.2229999999999999</v>
      </c>
      <c r="H156" s="16">
        <v>8.2134999999999998</v>
      </c>
      <c r="I156" s="15">
        <v>0.96450000000000002</v>
      </c>
      <c r="J156" s="16">
        <v>0.99262499999999998</v>
      </c>
      <c r="K156" s="16">
        <v>0.99875000000000003</v>
      </c>
      <c r="L156" s="15">
        <v>0.11367499999999947</v>
      </c>
      <c r="M156" s="16">
        <v>0.16262499999999996</v>
      </c>
      <c r="N156" s="17">
        <v>0.21092499999999992</v>
      </c>
      <c r="O156" s="15">
        <v>0.26722419832274608</v>
      </c>
      <c r="P156" s="16">
        <v>0.34991610660581279</v>
      </c>
      <c r="Q156" s="17">
        <v>0.41657934580039968</v>
      </c>
      <c r="R156" s="15">
        <v>0.16997318300894149</v>
      </c>
      <c r="S156" s="16">
        <v>0.24107146440161198</v>
      </c>
      <c r="T156" s="17">
        <v>0.30692705839482209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9.7120866643305295</v>
      </c>
      <c r="D157" s="16">
        <v>9.5588861077518619</v>
      </c>
      <c r="E157" s="16">
        <v>11.540013158485593</v>
      </c>
      <c r="F157" s="15">
        <v>5.9714999999999998</v>
      </c>
      <c r="G157" s="16">
        <v>7.1219999999999999</v>
      </c>
      <c r="H157" s="16">
        <v>7.9050000000000002</v>
      </c>
      <c r="I157" s="15">
        <v>0.95699999999999996</v>
      </c>
      <c r="J157" s="16">
        <v>0.99150000000000005</v>
      </c>
      <c r="K157" s="16">
        <v>0.99862499999999998</v>
      </c>
      <c r="L157" s="15">
        <v>5.3587499999999767E-2</v>
      </c>
      <c r="M157" s="16">
        <v>7.890000000000004E-2</v>
      </c>
      <c r="N157" s="17">
        <v>9.7762499999999988E-2</v>
      </c>
      <c r="O157" s="15">
        <v>0.25362690858977505</v>
      </c>
      <c r="P157" s="16">
        <v>0.3396307314804225</v>
      </c>
      <c r="Q157" s="17">
        <v>0.39441025059336016</v>
      </c>
      <c r="R157" s="15">
        <v>0.16359709383753476</v>
      </c>
      <c r="S157" s="16">
        <v>0.23165856442319346</v>
      </c>
      <c r="T157" s="17">
        <v>0.28448894573367645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10.294012077007507</v>
      </c>
      <c r="D158" s="16">
        <v>9.7072556533875041</v>
      </c>
      <c r="E158" s="16">
        <v>10.234062075819045</v>
      </c>
      <c r="F158" s="15">
        <v>5.8745000000000003</v>
      </c>
      <c r="G158" s="16">
        <v>6.9950000000000001</v>
      </c>
      <c r="H158" s="16">
        <v>7.6529999999999996</v>
      </c>
      <c r="I158" s="15">
        <v>0.94</v>
      </c>
      <c r="J158" s="16">
        <v>0.989375</v>
      </c>
      <c r="K158" s="16">
        <v>0.996</v>
      </c>
      <c r="L158" s="15">
        <v>2.1144999999999983E-2</v>
      </c>
      <c r="M158" s="16">
        <v>3.0375000000000044E-2</v>
      </c>
      <c r="N158" s="17">
        <v>3.669000000000007E-2</v>
      </c>
      <c r="O158" s="15">
        <v>0.24838769929274929</v>
      </c>
      <c r="P158" s="16">
        <v>0.33019611337179183</v>
      </c>
      <c r="Q158" s="17">
        <v>0.37863318495818693</v>
      </c>
      <c r="R158" s="15">
        <v>0.16630217166323294</v>
      </c>
      <c r="S158" s="16">
        <v>0.22497808399264804</v>
      </c>
      <c r="T158" s="17">
        <v>0.26713050737550903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10.755211910133246</v>
      </c>
      <c r="D162" s="16">
        <v>10.968158460684039</v>
      </c>
      <c r="E162" s="16">
        <v>10.634744980346959</v>
      </c>
      <c r="F162" s="15">
        <v>6.1315</v>
      </c>
      <c r="G162" s="16">
        <v>7.2229999999999999</v>
      </c>
      <c r="H162" s="16">
        <v>8.2134999999999998</v>
      </c>
      <c r="I162" s="15">
        <v>0.96450000000000002</v>
      </c>
      <c r="J162" s="16">
        <v>0.99262499999999998</v>
      </c>
      <c r="K162" s="16">
        <v>0.99875000000000003</v>
      </c>
      <c r="L162" s="15">
        <v>0.11367499999999947</v>
      </c>
      <c r="M162" s="16">
        <v>0.16262499999999996</v>
      </c>
      <c r="N162" s="17">
        <v>0.21092499999999992</v>
      </c>
      <c r="O162" s="15">
        <v>0.26722419832274608</v>
      </c>
      <c r="P162" s="16">
        <v>0.34991610660581279</v>
      </c>
      <c r="Q162" s="17">
        <v>0.41657934580039968</v>
      </c>
      <c r="R162" s="15">
        <v>0.16997318300894149</v>
      </c>
      <c r="S162" s="16">
        <v>0.24107146440161198</v>
      </c>
      <c r="T162" s="17">
        <v>0.30692705839482209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10.305174868312115</v>
      </c>
      <c r="D163" s="16">
        <v>10.362453508683817</v>
      </c>
      <c r="E163" s="16">
        <v>12.437382330804031</v>
      </c>
      <c r="F163" s="15">
        <v>5.9714999999999998</v>
      </c>
      <c r="G163" s="16">
        <v>7.1219999999999999</v>
      </c>
      <c r="H163" s="16">
        <v>7.9050000000000002</v>
      </c>
      <c r="I163" s="15">
        <v>0.95699999999999996</v>
      </c>
      <c r="J163" s="16">
        <v>0.99150000000000005</v>
      </c>
      <c r="K163" s="16">
        <v>0.99862499999999998</v>
      </c>
      <c r="L163" s="15">
        <v>5.3587499999999767E-2</v>
      </c>
      <c r="M163" s="16">
        <v>7.890000000000004E-2</v>
      </c>
      <c r="N163" s="17">
        <v>9.7762499999999988E-2</v>
      </c>
      <c r="O163" s="15">
        <v>0.25362690858977505</v>
      </c>
      <c r="P163" s="16">
        <v>0.3396307314804225</v>
      </c>
      <c r="Q163" s="17">
        <v>0.39441025059336016</v>
      </c>
      <c r="R163" s="15">
        <v>0.16359709383753476</v>
      </c>
      <c r="S163" s="16">
        <v>0.23165856442319346</v>
      </c>
      <c r="T163" s="17">
        <v>0.28448894573367645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10.925391955346507</v>
      </c>
      <c r="D164" s="16">
        <v>10.534965014745989</v>
      </c>
      <c r="E164" s="16">
        <v>11.222753213053473</v>
      </c>
      <c r="F164" s="15">
        <v>5.8745000000000003</v>
      </c>
      <c r="G164" s="16">
        <v>6.9950000000000001</v>
      </c>
      <c r="H164" s="16">
        <v>7.6529999999999996</v>
      </c>
      <c r="I164" s="15">
        <v>0.94</v>
      </c>
      <c r="J164" s="16">
        <v>0.989375</v>
      </c>
      <c r="K164" s="16">
        <v>0.996</v>
      </c>
      <c r="L164" s="15">
        <v>2.1144999999999983E-2</v>
      </c>
      <c r="M164" s="16">
        <v>3.0375000000000044E-2</v>
      </c>
      <c r="N164" s="17">
        <v>3.669000000000007E-2</v>
      </c>
      <c r="O164" s="15">
        <v>0.24838769929274929</v>
      </c>
      <c r="P164" s="16">
        <v>0.33019611337179183</v>
      </c>
      <c r="Q164" s="17">
        <v>0.37863318495818693</v>
      </c>
      <c r="R164" s="15">
        <v>0.16630217166323294</v>
      </c>
      <c r="S164" s="16">
        <v>0.22497808399264804</v>
      </c>
      <c r="T164" s="17">
        <v>0.26713050737550903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9.6932574626523724</v>
      </c>
      <c r="D168" s="16">
        <v>8.7924661223036757</v>
      </c>
      <c r="E168" s="16">
        <v>8.2538549044660172</v>
      </c>
      <c r="F168" s="15">
        <v>6.1315</v>
      </c>
      <c r="G168" s="16">
        <v>7.2229999999999999</v>
      </c>
      <c r="H168" s="16">
        <v>8.2134999999999998</v>
      </c>
      <c r="I168" s="15">
        <v>0.96450000000000002</v>
      </c>
      <c r="J168" s="16">
        <v>0.99262499999999998</v>
      </c>
      <c r="K168" s="16">
        <v>0.99875000000000003</v>
      </c>
      <c r="L168" s="15">
        <v>0.11367499999999947</v>
      </c>
      <c r="M168" s="16">
        <v>0.16262499999999996</v>
      </c>
      <c r="N168" s="17">
        <v>0.21092499999999992</v>
      </c>
      <c r="O168" s="15">
        <v>0.26722419832274608</v>
      </c>
      <c r="P168" s="16">
        <v>0.34991610660581279</v>
      </c>
      <c r="Q168" s="17">
        <v>0.41657934580039968</v>
      </c>
      <c r="R168" s="15">
        <v>0.16997318300894149</v>
      </c>
      <c r="S168" s="16">
        <v>0.24107146440161198</v>
      </c>
      <c r="T168" s="17">
        <v>0.30692705839482209</v>
      </c>
      <c r="V168" s="29">
        <f>$C$84</f>
        <v>9.1278094147186817</v>
      </c>
      <c r="W168" s="29">
        <f>$D$84</f>
        <v>8.0369760337564102</v>
      </c>
      <c r="X168" s="29">
        <f>$E$84</f>
        <v>7.3014876414020993</v>
      </c>
      <c r="Z168" s="29">
        <f>C168/V168</f>
        <v>1.0619478367966251</v>
      </c>
      <c r="AA168" s="29">
        <f t="shared" ref="AA168:AB170" si="33">D168/W168</f>
        <v>1.0940017844241543</v>
      </c>
      <c r="AB168" s="29">
        <f t="shared" si="33"/>
        <v>1.1304346880851579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9.0653317102464257</v>
      </c>
      <c r="D169" s="16">
        <v>8.5232308133058741</v>
      </c>
      <c r="E169" s="16">
        <v>10.057619750840304</v>
      </c>
      <c r="F169" s="15">
        <v>5.9714999999999998</v>
      </c>
      <c r="G169" s="16">
        <v>7.1219999999999999</v>
      </c>
      <c r="H169" s="16">
        <v>7.9050000000000002</v>
      </c>
      <c r="I169" s="15">
        <v>0.95699999999999996</v>
      </c>
      <c r="J169" s="16">
        <v>0.99150000000000005</v>
      </c>
      <c r="K169" s="16">
        <v>0.99862499999999998</v>
      </c>
      <c r="L169" s="15">
        <v>5.3587499999999767E-2</v>
      </c>
      <c r="M169" s="16">
        <v>7.890000000000004E-2</v>
      </c>
      <c r="N169" s="17">
        <v>9.7762499999999988E-2</v>
      </c>
      <c r="O169" s="15">
        <v>0.25362690858977505</v>
      </c>
      <c r="P169" s="16">
        <v>0.3396307314804225</v>
      </c>
      <c r="Q169" s="17">
        <v>0.39441025059336016</v>
      </c>
      <c r="R169" s="15">
        <v>0.16359709383753476</v>
      </c>
      <c r="S169" s="16">
        <v>0.23165856442319346</v>
      </c>
      <c r="T169" s="17">
        <v>0.28448894573367645</v>
      </c>
      <c r="V169" s="29">
        <f>$C$85</f>
        <v>8.524147045293752</v>
      </c>
      <c r="W169" s="29">
        <f>$D$85</f>
        <v>7.6118532918406689</v>
      </c>
      <c r="X169" s="29">
        <f>$E$85</f>
        <v>8.8605046625362256</v>
      </c>
      <c r="Z169" s="29">
        <f t="shared" ref="Z169:Z170" si="35">C169/V169</f>
        <v>1.0634884243639915</v>
      </c>
      <c r="AA169" s="29">
        <f t="shared" si="33"/>
        <v>1.1197313566778977</v>
      </c>
      <c r="AB169" s="29">
        <f t="shared" si="33"/>
        <v>1.135106874145182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9.6523632516135383</v>
      </c>
      <c r="D170" s="16">
        <v>8.7181953294597889</v>
      </c>
      <c r="E170" s="16">
        <v>8.9450437908794793</v>
      </c>
      <c r="F170" s="15">
        <v>5.8745000000000003</v>
      </c>
      <c r="G170" s="16">
        <v>6.9950000000000001</v>
      </c>
      <c r="H170" s="16">
        <v>7.6529999999999996</v>
      </c>
      <c r="I170" s="15">
        <v>0.94</v>
      </c>
      <c r="J170" s="16">
        <v>0.989375</v>
      </c>
      <c r="K170" s="16">
        <v>0.996</v>
      </c>
      <c r="L170" s="15">
        <v>2.1144999999999983E-2</v>
      </c>
      <c r="M170" s="16">
        <v>3.0375000000000044E-2</v>
      </c>
      <c r="N170" s="17">
        <v>3.669000000000007E-2</v>
      </c>
      <c r="O170" s="15">
        <v>0.24838769929274929</v>
      </c>
      <c r="P170" s="16">
        <v>0.33019611337179183</v>
      </c>
      <c r="Q170" s="17">
        <v>0.37863318495818693</v>
      </c>
      <c r="R170" s="15">
        <v>0.16630217166323294</v>
      </c>
      <c r="S170" s="16">
        <v>0.22497808399264804</v>
      </c>
      <c r="T170" s="17">
        <v>0.26713050737550903</v>
      </c>
      <c r="V170" s="29">
        <f>$C$86</f>
        <v>8.7118979541299844</v>
      </c>
      <c r="W170" s="29">
        <f>$D$86</f>
        <v>8.061417208811875</v>
      </c>
      <c r="X170" s="29">
        <f>$E$86</f>
        <v>8.1800456020359391</v>
      </c>
      <c r="Z170" s="29">
        <f t="shared" si="35"/>
        <v>1.1079518266209392</v>
      </c>
      <c r="AA170" s="29">
        <f t="shared" si="33"/>
        <v>1.0814717938094054</v>
      </c>
      <c r="AB170" s="29">
        <f t="shared" si="33"/>
        <v>1.0935200396258353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10.928019865834441</v>
      </c>
      <c r="D174" s="16">
        <v>9.5608579183418794</v>
      </c>
      <c r="E174" s="16">
        <v>9.1267070124257064</v>
      </c>
      <c r="F174" s="15">
        <v>6.1315</v>
      </c>
      <c r="G174" s="16">
        <v>7.2229999999999999</v>
      </c>
      <c r="H174" s="16">
        <v>8.2134999999999998</v>
      </c>
      <c r="I174" s="15">
        <v>0.96450000000000002</v>
      </c>
      <c r="J174" s="16">
        <v>0.99262499999999998</v>
      </c>
      <c r="K174" s="16">
        <v>0.99875000000000003</v>
      </c>
      <c r="L174" s="15">
        <v>0.11367499999999947</v>
      </c>
      <c r="M174" s="16">
        <v>0.16262499999999996</v>
      </c>
      <c r="N174" s="17">
        <v>0.21092499999999992</v>
      </c>
      <c r="O174" s="15">
        <v>0.26722419832274608</v>
      </c>
      <c r="P174" s="16">
        <v>0.34991610660581279</v>
      </c>
      <c r="Q174" s="17">
        <v>0.41657934580039968</v>
      </c>
      <c r="R174" s="15">
        <v>0.16997318300894149</v>
      </c>
      <c r="S174" s="16">
        <v>0.24107146440161198</v>
      </c>
      <c r="T174" s="17">
        <v>0.30692705839482209</v>
      </c>
      <c r="V174" s="29">
        <f>$C$6</f>
        <v>10.589067104206176</v>
      </c>
      <c r="W174" s="29">
        <f>$D$6</f>
        <v>9.3650160602570072</v>
      </c>
      <c r="X174" s="29">
        <f>$E$6</f>
        <v>8.833391362408042</v>
      </c>
      <c r="Z174" s="29">
        <f>C174/V174</f>
        <v>1.0320096905886664</v>
      </c>
      <c r="AA174" s="29">
        <f t="shared" ref="AA174:AB176" si="36">D174/W174</f>
        <v>1.0209120685778619</v>
      </c>
      <c r="AB174" s="29">
        <f t="shared" si="36"/>
        <v>1.0332053271482931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9.8447381189130905</v>
      </c>
      <c r="D175" s="16">
        <v>9.4799604372438893</v>
      </c>
      <c r="E175" s="16">
        <v>10.515232926820747</v>
      </c>
      <c r="F175" s="15">
        <v>5.9714999999999998</v>
      </c>
      <c r="G175" s="16">
        <v>7.1219999999999999</v>
      </c>
      <c r="H175" s="16">
        <v>7.9050000000000002</v>
      </c>
      <c r="I175" s="15">
        <v>0.95699999999999996</v>
      </c>
      <c r="J175" s="16">
        <v>0.99150000000000005</v>
      </c>
      <c r="K175" s="16">
        <v>0.99862499999999998</v>
      </c>
      <c r="L175" s="15">
        <v>5.3587499999999767E-2</v>
      </c>
      <c r="M175" s="16">
        <v>7.890000000000004E-2</v>
      </c>
      <c r="N175" s="17">
        <v>9.7762499999999988E-2</v>
      </c>
      <c r="O175" s="15">
        <v>0.25362690858977505</v>
      </c>
      <c r="P175" s="16">
        <v>0.3396307314804225</v>
      </c>
      <c r="Q175" s="17">
        <v>0.39441025059336016</v>
      </c>
      <c r="R175" s="15">
        <v>0.16359709383753476</v>
      </c>
      <c r="S175" s="16">
        <v>0.23165856442319346</v>
      </c>
      <c r="T175" s="17">
        <v>0.28448894573367645</v>
      </c>
      <c r="V175" s="29">
        <f>$C$7</f>
        <v>9.6135565176612587</v>
      </c>
      <c r="W175" s="29">
        <f>$D$7</f>
        <v>9.0335374295193986</v>
      </c>
      <c r="X175" s="29">
        <f>$E$7</f>
        <v>10.179170826929578</v>
      </c>
      <c r="Z175" s="29">
        <f t="shared" ref="Z175:Z176" si="38">C175/V175</f>
        <v>1.0240474584850179</v>
      </c>
      <c r="AA175" s="29">
        <f t="shared" si="36"/>
        <v>1.0494184046070025</v>
      </c>
      <c r="AB175" s="29">
        <f t="shared" si="36"/>
        <v>1.0330146831804903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10.332668608073229</v>
      </c>
      <c r="D176" s="16">
        <v>9.8460931983797781</v>
      </c>
      <c r="E176" s="16">
        <v>10.194933240254555</v>
      </c>
      <c r="F176" s="15">
        <v>5.8745000000000003</v>
      </c>
      <c r="G176" s="16">
        <v>6.9950000000000001</v>
      </c>
      <c r="H176" s="16">
        <v>7.6529999999999996</v>
      </c>
      <c r="I176" s="15">
        <v>0.94</v>
      </c>
      <c r="J176" s="16">
        <v>0.989375</v>
      </c>
      <c r="K176" s="16">
        <v>0.996</v>
      </c>
      <c r="L176" s="15">
        <v>2.1144999999999983E-2</v>
      </c>
      <c r="M176" s="16">
        <v>3.0375000000000044E-2</v>
      </c>
      <c r="N176" s="17">
        <v>3.669000000000007E-2</v>
      </c>
      <c r="O176" s="15">
        <v>0.24838769929274929</v>
      </c>
      <c r="P176" s="16">
        <v>0.33019611337179183</v>
      </c>
      <c r="Q176" s="17">
        <v>0.37863318495818693</v>
      </c>
      <c r="R176" s="15">
        <v>0.16630217166323294</v>
      </c>
      <c r="S176" s="16">
        <v>0.22497808399264804</v>
      </c>
      <c r="T176" s="17">
        <v>0.26713050737550903</v>
      </c>
      <c r="V176" s="29">
        <f>$C$8</f>
        <v>9.9051280983640471</v>
      </c>
      <c r="W176" s="29">
        <f>$D$8</f>
        <v>9.4830834416761913</v>
      </c>
      <c r="X176" s="29">
        <f>$E$8</f>
        <v>9.696223815226233</v>
      </c>
      <c r="Z176" s="29">
        <f t="shared" si="38"/>
        <v>1.0431635517949329</v>
      </c>
      <c r="AA176" s="29">
        <f t="shared" si="36"/>
        <v>1.0382797176610545</v>
      </c>
      <c r="AB176" s="29">
        <f t="shared" si="36"/>
        <v>1.0514333656619173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10.476113376859292</v>
      </c>
      <c r="D180" s="16">
        <v>9.0712471452422605</v>
      </c>
      <c r="E180" s="16">
        <v>8.281226012608963</v>
      </c>
      <c r="F180" s="15">
        <v>5.2954999999999997</v>
      </c>
      <c r="G180" s="16">
        <v>5.84</v>
      </c>
      <c r="H180" s="16">
        <v>6.2889999999999997</v>
      </c>
      <c r="I180" s="15">
        <v>0.91925000000000001</v>
      </c>
      <c r="J180" s="16">
        <v>0.95737499999999998</v>
      </c>
      <c r="K180" s="16">
        <v>0.97375</v>
      </c>
      <c r="L180" s="15">
        <v>8.0924999999999636E-2</v>
      </c>
      <c r="M180" s="16">
        <v>0.1005249999999995</v>
      </c>
      <c r="N180" s="17">
        <v>0.1196999999999996</v>
      </c>
      <c r="O180" s="15">
        <v>0.21365228441149395</v>
      </c>
      <c r="P180" s="16">
        <v>0.25700403624153512</v>
      </c>
      <c r="Q180" s="17">
        <v>0.29180043428793384</v>
      </c>
      <c r="R180" s="15">
        <v>0.13619002123607407</v>
      </c>
      <c r="S180" s="16">
        <v>0.1664508824508823</v>
      </c>
      <c r="T180" s="17">
        <v>0.19992781524031505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9.6023428986158628</v>
      </c>
      <c r="D181" s="16">
        <v>8.9254446991195877</v>
      </c>
      <c r="E181" s="16">
        <v>9.8144480772671336</v>
      </c>
      <c r="F181" s="15">
        <v>5.2605000000000004</v>
      </c>
      <c r="G181" s="16">
        <v>6.0545</v>
      </c>
      <c r="H181" s="16">
        <v>6.6459999999999999</v>
      </c>
      <c r="I181" s="15">
        <v>0.90637500000000004</v>
      </c>
      <c r="J181" s="16">
        <v>0.95650000000000002</v>
      </c>
      <c r="K181" s="16">
        <v>0.97050000000000003</v>
      </c>
      <c r="L181" s="15">
        <v>4.0874999999999807E-2</v>
      </c>
      <c r="M181" s="16">
        <v>5.5712499999999748E-2</v>
      </c>
      <c r="N181" s="17">
        <v>6.9099999999999939E-2</v>
      </c>
      <c r="O181" s="15">
        <v>0.21390208647561487</v>
      </c>
      <c r="P181" s="16">
        <v>0.27226375152625065</v>
      </c>
      <c r="Q181" s="17">
        <v>0.32230103299478285</v>
      </c>
      <c r="R181" s="15">
        <v>0.14507817476641002</v>
      </c>
      <c r="S181" s="16">
        <v>0.19307866994116979</v>
      </c>
      <c r="T181" s="17">
        <v>0.24043215811965804</v>
      </c>
    </row>
    <row r="182" spans="2:20" ht="10.25" hidden="1" customHeight="1" outlineLevel="1" x14ac:dyDescent="0.25">
      <c r="B182" s="12">
        <f t="shared" si="39"/>
        <v>100</v>
      </c>
      <c r="C182" s="15">
        <v>9.9760115662513762</v>
      </c>
      <c r="D182" s="16">
        <v>9.5537974997656505</v>
      </c>
      <c r="E182" s="16">
        <v>9.2783158771518508</v>
      </c>
      <c r="F182" s="15">
        <v>5.3810000000000002</v>
      </c>
      <c r="G182" s="16">
        <v>6.4785000000000004</v>
      </c>
      <c r="H182" s="16">
        <v>7.4154999999999998</v>
      </c>
      <c r="I182" s="15">
        <v>0.87812500000000004</v>
      </c>
      <c r="J182" s="16">
        <v>0.94199999999999995</v>
      </c>
      <c r="K182" s="16">
        <v>0.95925000000000005</v>
      </c>
      <c r="L182" s="15">
        <v>1.8684999999999938E-2</v>
      </c>
      <c r="M182" s="16">
        <v>2.7105000000000035E-2</v>
      </c>
      <c r="N182" s="17">
        <v>3.5785000000000067E-2</v>
      </c>
      <c r="O182" s="15">
        <v>0.23378774760026588</v>
      </c>
      <c r="P182" s="16">
        <v>0.30853867660117645</v>
      </c>
      <c r="Q182" s="17">
        <v>0.37673134389904933</v>
      </c>
      <c r="R182" s="15">
        <v>0.17352925732678046</v>
      </c>
      <c r="S182" s="16">
        <v>0.23917093180512289</v>
      </c>
      <c r="T182" s="17">
        <v>0.31287201645318902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10.43076743833134</v>
      </c>
      <c r="D186" s="16">
        <v>9.2055739330573072</v>
      </c>
      <c r="E186" s="16">
        <v>8.0795170470925264</v>
      </c>
      <c r="F186" s="15">
        <v>4.851</v>
      </c>
      <c r="G186" s="16">
        <v>5.6070000000000002</v>
      </c>
      <c r="H186" s="16">
        <v>6.3695000000000004</v>
      </c>
      <c r="I186" s="15">
        <v>0.84699999999999998</v>
      </c>
      <c r="J186" s="16">
        <v>0.88475000000000004</v>
      </c>
      <c r="K186" s="16">
        <v>0.90600000000000003</v>
      </c>
      <c r="L186" s="15">
        <v>7.314999999999966E-2</v>
      </c>
      <c r="M186" s="16">
        <v>0.10339999999999955</v>
      </c>
      <c r="N186" s="17">
        <v>0.13727499999999995</v>
      </c>
      <c r="O186" s="15">
        <v>0.21071287878787781</v>
      </c>
      <c r="P186" s="16">
        <v>0.27469903984903876</v>
      </c>
      <c r="Q186" s="17">
        <v>0.33567981116106105</v>
      </c>
      <c r="R186" s="15">
        <v>0.1509181998556999</v>
      </c>
      <c r="S186" s="16">
        <v>0.21331299117549071</v>
      </c>
      <c r="T186" s="17">
        <v>0.27278206238206198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9.7813951568943605</v>
      </c>
      <c r="D187" s="16">
        <v>8.8954700685264569</v>
      </c>
      <c r="E187" s="16">
        <v>10.070406544789021</v>
      </c>
      <c r="F187" s="15">
        <v>5.1574999999999998</v>
      </c>
      <c r="G187" s="16">
        <v>6.5330000000000004</v>
      </c>
      <c r="H187" s="16">
        <v>8.0404999999999998</v>
      </c>
      <c r="I187" s="15">
        <v>0.83187500000000003</v>
      </c>
      <c r="J187" s="16">
        <v>0.87012500000000004</v>
      </c>
      <c r="K187" s="16">
        <v>0.89475000000000005</v>
      </c>
      <c r="L187" s="15">
        <v>4.5749999999999742E-2</v>
      </c>
      <c r="M187" s="16">
        <v>7.6312500000000005E-2</v>
      </c>
      <c r="N187" s="17">
        <v>0.11153750000000005</v>
      </c>
      <c r="O187" s="15">
        <v>0.24726668090895934</v>
      </c>
      <c r="P187" s="16">
        <v>0.36037755406358302</v>
      </c>
      <c r="Q187" s="17">
        <v>0.45682009119621453</v>
      </c>
      <c r="R187" s="15">
        <v>0.19820593173166656</v>
      </c>
      <c r="S187" s="16">
        <v>0.31100408635482146</v>
      </c>
      <c r="T187" s="17">
        <v>0.40986567743187302</v>
      </c>
    </row>
    <row r="188" spans="2:20" ht="10.25" hidden="1" customHeight="1" outlineLevel="1" x14ac:dyDescent="0.25">
      <c r="B188" s="12">
        <f t="shared" si="40"/>
        <v>100</v>
      </c>
      <c r="C188" s="15">
        <v>10.021084913002765</v>
      </c>
      <c r="D188" s="16">
        <v>9.901872582159104</v>
      </c>
      <c r="E188" s="16">
        <v>9.8477739006468816</v>
      </c>
      <c r="F188" s="15">
        <v>5.9634999999999998</v>
      </c>
      <c r="G188" s="16">
        <v>8.6545000000000005</v>
      </c>
      <c r="H188" s="16">
        <v>11.733499999999999</v>
      </c>
      <c r="I188" s="15">
        <v>0.79137500000000005</v>
      </c>
      <c r="J188" s="16">
        <v>0.84950000000000003</v>
      </c>
      <c r="K188" s="16">
        <v>0.86962499999999998</v>
      </c>
      <c r="L188" s="15">
        <v>2.7980000000000022E-2</v>
      </c>
      <c r="M188" s="16">
        <v>5.2565000000000056E-2</v>
      </c>
      <c r="N188" s="17">
        <v>8.2550000000000096E-2</v>
      </c>
      <c r="O188" s="15">
        <v>0.32616180223500191</v>
      </c>
      <c r="P188" s="16">
        <v>0.48330666225301594</v>
      </c>
      <c r="Q188" s="17">
        <v>0.60779442193437871</v>
      </c>
      <c r="R188" s="15">
        <v>0.2845515979591437</v>
      </c>
      <c r="S188" s="16">
        <v>0.44799660537886848</v>
      </c>
      <c r="T188" s="17">
        <v>0.58122655749007079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10.68547677097016</v>
      </c>
      <c r="D192" s="16">
        <v>9.5035340531007915</v>
      </c>
      <c r="E192" s="16">
        <v>8.1969616113977413</v>
      </c>
      <c r="F192" s="15">
        <v>4.8334999999999999</v>
      </c>
      <c r="G192" s="16">
        <v>6.0359999999999996</v>
      </c>
      <c r="H192" s="16">
        <v>7.2465000000000002</v>
      </c>
      <c r="I192" s="15">
        <v>0.77725</v>
      </c>
      <c r="J192" s="16">
        <v>0.82050000000000001</v>
      </c>
      <c r="K192" s="16">
        <v>0.85450000000000004</v>
      </c>
      <c r="L192" s="15">
        <v>8.622499999999958E-2</v>
      </c>
      <c r="M192" s="16">
        <v>0.13769999999999982</v>
      </c>
      <c r="N192" s="17">
        <v>0.19142500000000012</v>
      </c>
      <c r="O192" s="15">
        <v>0.25391401376401285</v>
      </c>
      <c r="P192" s="16">
        <v>0.35476325480075399</v>
      </c>
      <c r="Q192" s="17">
        <v>0.43161436414892335</v>
      </c>
      <c r="R192" s="15">
        <v>0.20657516788766736</v>
      </c>
      <c r="S192" s="16">
        <v>0.30336715506715461</v>
      </c>
      <c r="T192" s="17">
        <v>0.38037727444124447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10.359066546266725</v>
      </c>
      <c r="D193" s="16">
        <v>9.4353461296776366</v>
      </c>
      <c r="E193" s="16">
        <v>10.63266347406906</v>
      </c>
      <c r="F193" s="15">
        <v>5.633</v>
      </c>
      <c r="G193" s="16">
        <v>7.9809999999999999</v>
      </c>
      <c r="H193" s="16">
        <v>10.4445</v>
      </c>
      <c r="I193" s="15">
        <v>0.75800000000000001</v>
      </c>
      <c r="J193" s="16">
        <v>0.80249999999999999</v>
      </c>
      <c r="K193" s="16">
        <v>0.85450000000000004</v>
      </c>
      <c r="L193" s="15">
        <v>6.5024999999999791E-2</v>
      </c>
      <c r="M193" s="16">
        <v>0.11927500000000006</v>
      </c>
      <c r="N193" s="17">
        <v>0.17566249999999997</v>
      </c>
      <c r="O193" s="15">
        <v>0.34154582223332136</v>
      </c>
      <c r="P193" s="16">
        <v>0.49295134552410153</v>
      </c>
      <c r="Q193" s="17">
        <v>0.5873154109306602</v>
      </c>
      <c r="R193" s="15">
        <v>0.30278021978021907</v>
      </c>
      <c r="S193" s="16">
        <v>0.45649114980736499</v>
      </c>
      <c r="T193" s="17">
        <v>0.55395113608785584</v>
      </c>
    </row>
    <row r="194" spans="2:20" ht="10.25" hidden="1" customHeight="1" outlineLevel="1" x14ac:dyDescent="0.25">
      <c r="B194" s="12">
        <f t="shared" si="41"/>
        <v>100</v>
      </c>
      <c r="C194" s="15">
        <v>11.021177466910553</v>
      </c>
      <c r="D194" s="16">
        <v>11.429364269879805</v>
      </c>
      <c r="E194" s="16">
        <v>11.731536801855565</v>
      </c>
      <c r="F194" s="15">
        <v>7.5434999999999999</v>
      </c>
      <c r="G194" s="16">
        <v>12.375500000000001</v>
      </c>
      <c r="H194" s="16">
        <v>17.656500000000001</v>
      </c>
      <c r="I194" s="15">
        <v>0.71237499999999998</v>
      </c>
      <c r="J194" s="16">
        <v>0.77687499999999998</v>
      </c>
      <c r="K194" s="16">
        <v>0.824125</v>
      </c>
      <c r="L194" s="15">
        <v>4.69400000000001E-2</v>
      </c>
      <c r="M194" s="16">
        <v>9.2679999999999915E-2</v>
      </c>
      <c r="N194" s="17">
        <v>0.14360000000000006</v>
      </c>
      <c r="O194" s="15">
        <v>0.47472273885139321</v>
      </c>
      <c r="P194" s="16">
        <v>0.64930710335926001</v>
      </c>
      <c r="Q194" s="17">
        <v>0.74748922062777834</v>
      </c>
      <c r="R194" s="15">
        <v>0.4470751399569094</v>
      </c>
      <c r="S194" s="16">
        <v>0.62783163357264649</v>
      </c>
      <c r="T194" s="17">
        <v>0.73023008022589919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11.054418476135247</v>
      </c>
      <c r="D198" s="16">
        <v>10.062447236144564</v>
      </c>
      <c r="E198" s="16">
        <v>8.6197531053723466</v>
      </c>
      <c r="F198" s="15">
        <v>5.1055000000000001</v>
      </c>
      <c r="G198" s="16">
        <v>6.7305000000000001</v>
      </c>
      <c r="H198" s="16">
        <v>8.3305000000000007</v>
      </c>
      <c r="I198" s="15">
        <v>0.73087500000000005</v>
      </c>
      <c r="J198" s="16">
        <v>0.78462500000000002</v>
      </c>
      <c r="K198" s="16">
        <v>0.83174999999999999</v>
      </c>
      <c r="L198" s="15">
        <v>0.10909999999999957</v>
      </c>
      <c r="M198" s="16">
        <v>0.17959999999999987</v>
      </c>
      <c r="N198" s="17">
        <v>0.25017500000000031</v>
      </c>
      <c r="O198" s="15">
        <v>0.31322307276057204</v>
      </c>
      <c r="P198" s="16">
        <v>0.42881129426129405</v>
      </c>
      <c r="Q198" s="17">
        <v>0.50915981004289956</v>
      </c>
      <c r="R198" s="15">
        <v>0.26918865856365809</v>
      </c>
      <c r="S198" s="16">
        <v>0.3820647650960145</v>
      </c>
      <c r="T198" s="17">
        <v>0.46168513133108746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11.204132965511585</v>
      </c>
      <c r="D199" s="16">
        <v>10.421456201513411</v>
      </c>
      <c r="E199" s="16">
        <v>12.109738858132646</v>
      </c>
      <c r="F199" s="15">
        <v>6.5185000000000004</v>
      </c>
      <c r="G199" s="16">
        <v>9.7144999999999992</v>
      </c>
      <c r="H199" s="16">
        <v>12.887</v>
      </c>
      <c r="I199" s="15">
        <v>0.703125</v>
      </c>
      <c r="J199" s="16">
        <v>0.76575000000000004</v>
      </c>
      <c r="K199" s="16">
        <v>0.83499999999999996</v>
      </c>
      <c r="L199" s="15">
        <v>9.2649999999999955E-2</v>
      </c>
      <c r="M199" s="16">
        <v>0.16628749999999998</v>
      </c>
      <c r="N199" s="17">
        <v>0.23867500000000008</v>
      </c>
      <c r="O199" s="15">
        <v>0.44690496404395297</v>
      </c>
      <c r="P199" s="16">
        <v>0.59058667613878746</v>
      </c>
      <c r="Q199" s="17">
        <v>0.66748007462018211</v>
      </c>
      <c r="R199" s="15">
        <v>0.41335887615566341</v>
      </c>
      <c r="S199" s="16">
        <v>0.55918859584361003</v>
      </c>
      <c r="T199" s="17">
        <v>0.63798905960342611</v>
      </c>
    </row>
    <row r="200" spans="2:20" ht="10.25" hidden="1" customHeight="1" outlineLevel="1" x14ac:dyDescent="0.25">
      <c r="B200" s="12">
        <f t="shared" si="42"/>
        <v>100</v>
      </c>
      <c r="C200" s="15">
        <v>12.221512147140574</v>
      </c>
      <c r="D200" s="16">
        <v>13.570399976470714</v>
      </c>
      <c r="E200" s="16">
        <v>13.773701183559547</v>
      </c>
      <c r="F200" s="15">
        <v>10.029500000000001</v>
      </c>
      <c r="G200" s="16">
        <v>16.761500000000002</v>
      </c>
      <c r="H200" s="16">
        <v>23.657</v>
      </c>
      <c r="I200" s="15">
        <v>0.66449999999999998</v>
      </c>
      <c r="J200" s="16">
        <v>0.74487499999999995</v>
      </c>
      <c r="K200" s="16">
        <v>0.80825000000000002</v>
      </c>
      <c r="L200" s="15">
        <v>7.3715000000000058E-2</v>
      </c>
      <c r="M200" s="16">
        <v>0.13782</v>
      </c>
      <c r="N200" s="17">
        <v>0.20423999999999964</v>
      </c>
      <c r="O200" s="15">
        <v>0.61032439062649546</v>
      </c>
      <c r="P200" s="16">
        <v>0.74830075409547436</v>
      </c>
      <c r="Q200" s="17">
        <v>0.81515726828999113</v>
      </c>
      <c r="R200" s="15">
        <v>0.59022080005411481</v>
      </c>
      <c r="S200" s="16">
        <v>0.73209893195667364</v>
      </c>
      <c r="T200" s="17">
        <v>0.80164070729239234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11.441524734080774</v>
      </c>
      <c r="D204" s="16">
        <v>10.303536427028121</v>
      </c>
      <c r="E204" s="16">
        <v>9.3024493887329758</v>
      </c>
      <c r="F204" s="15">
        <v>5.5895000000000001</v>
      </c>
      <c r="G204" s="16">
        <v>7.5060000000000002</v>
      </c>
      <c r="H204" s="16">
        <v>9.3324999999999996</v>
      </c>
      <c r="I204" s="15">
        <v>0.698125</v>
      </c>
      <c r="J204" s="16">
        <v>0.76412500000000005</v>
      </c>
      <c r="K204" s="16">
        <v>0.82674999999999998</v>
      </c>
      <c r="L204" s="15">
        <v>0.13984999999999986</v>
      </c>
      <c r="M204" s="16">
        <v>0.22247500000000009</v>
      </c>
      <c r="N204" s="17">
        <v>0.30127500000000057</v>
      </c>
      <c r="O204" s="15">
        <v>0.3817608932733923</v>
      </c>
      <c r="P204" s="16">
        <v>0.49369379962357934</v>
      </c>
      <c r="Q204" s="17">
        <v>0.5618690493050994</v>
      </c>
      <c r="R204" s="15">
        <v>0.34011213508713423</v>
      </c>
      <c r="S204" s="16">
        <v>0.44758907032509959</v>
      </c>
      <c r="T204" s="17">
        <v>0.51422964782680458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12.189127332470569</v>
      </c>
      <c r="D205" s="16">
        <v>11.272383926463759</v>
      </c>
      <c r="E205" s="16">
        <v>14.231878997904035</v>
      </c>
      <c r="F205" s="15">
        <v>7.6959999999999997</v>
      </c>
      <c r="G205" s="16">
        <v>11.567</v>
      </c>
      <c r="H205" s="16">
        <v>15.194000000000001</v>
      </c>
      <c r="I205" s="15">
        <v>0.67337499999999995</v>
      </c>
      <c r="J205" s="16">
        <v>0.754</v>
      </c>
      <c r="K205" s="16">
        <v>0.82987500000000003</v>
      </c>
      <c r="L205" s="15">
        <v>0.12506249999999999</v>
      </c>
      <c r="M205" s="16">
        <v>0.21377499999999991</v>
      </c>
      <c r="N205" s="17">
        <v>0.2968625000000002</v>
      </c>
      <c r="O205" s="15">
        <v>0.53705216469332206</v>
      </c>
      <c r="P205" s="16">
        <v>0.65809695351620778</v>
      </c>
      <c r="Q205" s="17">
        <v>0.71963494834924768</v>
      </c>
      <c r="R205" s="15">
        <v>0.50724761783194483</v>
      </c>
      <c r="S205" s="16">
        <v>0.63020175049134242</v>
      </c>
      <c r="T205" s="17">
        <v>0.69249131689810206</v>
      </c>
    </row>
    <row r="206" spans="2:20" ht="10.25" hidden="1" customHeight="1" outlineLevel="1" x14ac:dyDescent="0.25">
      <c r="B206" s="12">
        <f t="shared" si="43"/>
        <v>100</v>
      </c>
      <c r="C206" s="15">
        <v>13.879871770726954</v>
      </c>
      <c r="D206" s="16">
        <v>16.35482971931485</v>
      </c>
      <c r="E206" s="16">
        <v>17.743097774667088</v>
      </c>
      <c r="F206" s="15">
        <v>12.9115</v>
      </c>
      <c r="G206" s="16">
        <v>21.292000000000002</v>
      </c>
      <c r="H206" s="16">
        <v>29.839500000000001</v>
      </c>
      <c r="I206" s="15">
        <v>0.64149999999999996</v>
      </c>
      <c r="J206" s="16">
        <v>0.73599999999999999</v>
      </c>
      <c r="K206" s="16">
        <v>0.80762500000000004</v>
      </c>
      <c r="L206" s="15">
        <v>0.10345499999999984</v>
      </c>
      <c r="M206" s="16">
        <v>0.18347999999999989</v>
      </c>
      <c r="N206" s="17">
        <v>0.26609000000000038</v>
      </c>
      <c r="O206" s="15">
        <v>0.7022331396570981</v>
      </c>
      <c r="P206" s="16">
        <v>0.80487038531637445</v>
      </c>
      <c r="Q206" s="17">
        <v>0.85462530035097573</v>
      </c>
      <c r="R206" s="15">
        <v>0.68472378636126718</v>
      </c>
      <c r="S206" s="16">
        <v>0.79100206121512728</v>
      </c>
      <c r="T206" s="17">
        <v>0.8425209286166786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10.322912209367702</v>
      </c>
      <c r="D210" s="16">
        <v>9.0012830806287489</v>
      </c>
      <c r="E210" s="16">
        <v>7.8912925208442219</v>
      </c>
      <c r="F210" s="15">
        <v>5.3010833333333309</v>
      </c>
      <c r="G210" s="16">
        <v>6.4904166666666683</v>
      </c>
      <c r="H210" s="16">
        <v>7.6302499999999949</v>
      </c>
      <c r="I210" s="15">
        <v>0.82283333333333275</v>
      </c>
      <c r="J210" s="16">
        <v>0.86733333333333329</v>
      </c>
      <c r="K210" s="16">
        <v>0.8985833333333344</v>
      </c>
      <c r="L210" s="15">
        <v>0.10048750000000002</v>
      </c>
      <c r="M210" s="16">
        <v>0.15105416666666668</v>
      </c>
      <c r="N210" s="17">
        <v>0.20179583333333342</v>
      </c>
      <c r="O210" s="15">
        <v>0.27341455688668315</v>
      </c>
      <c r="P210" s="16">
        <v>0.35981458856366916</v>
      </c>
      <c r="Q210" s="17">
        <v>0.42445046912438533</v>
      </c>
      <c r="R210" s="15">
        <v>0.2121595609398626</v>
      </c>
      <c r="S210" s="16">
        <v>0.29230938808604251</v>
      </c>
      <c r="T210" s="17">
        <v>0.35598816493605606</v>
      </c>
      <c r="V210" s="29">
        <f>$C$42</f>
        <v>9.5250906317063677</v>
      </c>
      <c r="W210" s="29">
        <f>$D$42</f>
        <v>8.1579651276308347</v>
      </c>
      <c r="X210" s="29">
        <f>$E$42</f>
        <v>7.3175309720597701</v>
      </c>
      <c r="Z210" s="29">
        <f>C210/V210</f>
        <v>1.0837599985669017</v>
      </c>
      <c r="AA210" s="29">
        <f t="shared" ref="AA210:AB212" si="44">D210/W210</f>
        <v>1.1033735667907694</v>
      </c>
      <c r="AB210" s="29">
        <f t="shared" si="44"/>
        <v>1.0784091725713525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9.77853957588529</v>
      </c>
      <c r="D211" s="16">
        <v>8.8573922184226923</v>
      </c>
      <c r="E211" s="16">
        <v>10.144354294629123</v>
      </c>
      <c r="F211" s="15">
        <v>6.0395000000000003</v>
      </c>
      <c r="G211" s="16">
        <v>8.161999999999999</v>
      </c>
      <c r="H211" s="16">
        <v>10.186166666666669</v>
      </c>
      <c r="I211" s="15">
        <v>0.80495833333333344</v>
      </c>
      <c r="J211" s="16">
        <v>0.85672916666666743</v>
      </c>
      <c r="K211" s="16">
        <v>0.89720833333333405</v>
      </c>
      <c r="L211" s="15">
        <v>7.049166666666673E-2</v>
      </c>
      <c r="M211" s="16">
        <v>0.1183770833333333</v>
      </c>
      <c r="N211" s="17">
        <v>0.16493333333333343</v>
      </c>
      <c r="O211" s="15">
        <v>0.34004977115749196</v>
      </c>
      <c r="P211" s="16">
        <v>0.45231783537489206</v>
      </c>
      <c r="Q211" s="17">
        <v>0.52466030144740683</v>
      </c>
      <c r="R211" s="15">
        <v>0.28837798568390649</v>
      </c>
      <c r="S211" s="16">
        <v>0.39693713614358306</v>
      </c>
      <c r="T211" s="17">
        <v>0.46986971564576435</v>
      </c>
      <c r="V211" s="29">
        <f>$C$43</f>
        <v>8.7460867135505485</v>
      </c>
      <c r="W211" s="29">
        <f>$D$43</f>
        <v>7.7056440907539603</v>
      </c>
      <c r="X211" s="29">
        <f>$E$43</f>
        <v>8.8192889333691458</v>
      </c>
      <c r="Z211" s="29">
        <f t="shared" ref="Z211:Z212" si="46">C211/V211</f>
        <v>1.1180474075034192</v>
      </c>
      <c r="AA211" s="29">
        <f t="shared" si="44"/>
        <v>1.1494681189662939</v>
      </c>
      <c r="AB211" s="29">
        <f t="shared" si="44"/>
        <v>1.1502462807683267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10.180980145708778</v>
      </c>
      <c r="D212" s="16">
        <v>10.101631176024394</v>
      </c>
      <c r="E212" s="16">
        <v>10.13777896824482</v>
      </c>
      <c r="F212" s="15">
        <v>7.9505833333333378</v>
      </c>
      <c r="G212" s="16">
        <v>12.092833333333335</v>
      </c>
      <c r="H212" s="16">
        <v>16.325833333333325</v>
      </c>
      <c r="I212" s="15">
        <v>0.77131249999999973</v>
      </c>
      <c r="J212" s="16">
        <v>0.83977083333333391</v>
      </c>
      <c r="K212" s="16">
        <v>0.87747916666666692</v>
      </c>
      <c r="L212" s="15">
        <v>4.8653333333333319E-2</v>
      </c>
      <c r="M212" s="16">
        <v>8.7337500000000054E-2</v>
      </c>
      <c r="N212" s="17">
        <v>0.12815916666666646</v>
      </c>
      <c r="O212" s="15">
        <v>0.43260291971050141</v>
      </c>
      <c r="P212" s="16">
        <v>0.55408661583284935</v>
      </c>
      <c r="Q212" s="17">
        <v>0.63007179001005942</v>
      </c>
      <c r="R212" s="15">
        <v>0.39106712555357509</v>
      </c>
      <c r="S212" s="16">
        <v>0.51051304132018072</v>
      </c>
      <c r="T212" s="17">
        <v>0.58927013290895669</v>
      </c>
      <c r="V212" s="29">
        <f>$C$44</f>
        <v>9.0638895617519992</v>
      </c>
      <c r="W212" s="29">
        <f>$D$44</f>
        <v>8.1906776847333695</v>
      </c>
      <c r="X212" s="29">
        <f>$E$44</f>
        <v>8.1133312481493718</v>
      </c>
      <c r="Z212" s="29">
        <f t="shared" si="46"/>
        <v>1.1232462704169193</v>
      </c>
      <c r="AA212" s="29">
        <f t="shared" si="44"/>
        <v>1.2333083494242312</v>
      </c>
      <c r="AB212" s="29">
        <f t="shared" si="44"/>
        <v>1.2495211471314227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10.928019865834441</v>
      </c>
      <c r="D216" s="16">
        <v>9.5608579183418794</v>
      </c>
      <c r="E216" s="16">
        <v>9.1267070124257064</v>
      </c>
      <c r="F216" s="15">
        <v>6.1315</v>
      </c>
      <c r="G216" s="16">
        <v>7.2229999999999999</v>
      </c>
      <c r="H216" s="16">
        <v>8.2134999999999998</v>
      </c>
      <c r="I216" s="15">
        <v>0.96450000000000002</v>
      </c>
      <c r="J216" s="16">
        <v>0.99262499999999998</v>
      </c>
      <c r="K216" s="16">
        <v>0.99875000000000003</v>
      </c>
      <c r="L216" s="15">
        <v>0.11367499999999947</v>
      </c>
      <c r="M216" s="16">
        <v>0.16262499999999996</v>
      </c>
      <c r="N216" s="17">
        <v>0.21092499999999992</v>
      </c>
      <c r="O216" s="15">
        <v>0.26722419832274608</v>
      </c>
      <c r="P216" s="16">
        <v>0.34991610660581279</v>
      </c>
      <c r="Q216" s="17">
        <v>0.41657934580039968</v>
      </c>
      <c r="R216" s="15">
        <v>0.16997318300894149</v>
      </c>
      <c r="S216" s="16">
        <v>0.24107146440161198</v>
      </c>
      <c r="T216" s="17">
        <v>0.30692705839482209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9.8447381189130905</v>
      </c>
      <c r="D217" s="16">
        <v>9.4799604372438893</v>
      </c>
      <c r="E217" s="16">
        <v>10.515232926820747</v>
      </c>
      <c r="F217" s="15">
        <v>5.9714999999999998</v>
      </c>
      <c r="G217" s="16">
        <v>7.1219999999999999</v>
      </c>
      <c r="H217" s="16">
        <v>7.9050000000000002</v>
      </c>
      <c r="I217" s="15">
        <v>0.95699999999999996</v>
      </c>
      <c r="J217" s="16">
        <v>0.99150000000000005</v>
      </c>
      <c r="K217" s="16">
        <v>0.99862499999999998</v>
      </c>
      <c r="L217" s="15">
        <v>5.3587499999999767E-2</v>
      </c>
      <c r="M217" s="16">
        <v>7.890000000000004E-2</v>
      </c>
      <c r="N217" s="17">
        <v>9.7762499999999988E-2</v>
      </c>
      <c r="O217" s="15">
        <v>0.25362690858977505</v>
      </c>
      <c r="P217" s="16">
        <v>0.3396307314804225</v>
      </c>
      <c r="Q217" s="17">
        <v>0.39441025059336016</v>
      </c>
      <c r="R217" s="15">
        <v>0.16359709383753476</v>
      </c>
      <c r="S217" s="16">
        <v>0.23165856442319346</v>
      </c>
      <c r="T217" s="17">
        <v>0.28448894573367645</v>
      </c>
    </row>
    <row r="218" spans="2:40" ht="10.25" hidden="1" customHeight="1" outlineLevel="1" x14ac:dyDescent="0.25">
      <c r="B218" s="12">
        <f t="shared" si="47"/>
        <v>100</v>
      </c>
      <c r="C218" s="15">
        <v>10.332668608073229</v>
      </c>
      <c r="D218" s="16">
        <v>9.8460931983797781</v>
      </c>
      <c r="E218" s="16">
        <v>10.194933240254555</v>
      </c>
      <c r="F218" s="15">
        <v>5.8745000000000003</v>
      </c>
      <c r="G218" s="16">
        <v>6.9950000000000001</v>
      </c>
      <c r="H218" s="16">
        <v>7.6529999999999996</v>
      </c>
      <c r="I218" s="15">
        <v>0.94</v>
      </c>
      <c r="J218" s="16">
        <v>0.989375</v>
      </c>
      <c r="K218" s="16">
        <v>0.996</v>
      </c>
      <c r="L218" s="15">
        <v>2.1144999999999983E-2</v>
      </c>
      <c r="M218" s="16">
        <v>3.0375000000000044E-2</v>
      </c>
      <c r="N218" s="17">
        <v>3.669000000000007E-2</v>
      </c>
      <c r="O218" s="15">
        <v>0.24838769929274929</v>
      </c>
      <c r="P218" s="16">
        <v>0.33019611337179183</v>
      </c>
      <c r="Q218" s="17">
        <v>0.37863318495818693</v>
      </c>
      <c r="R218" s="15">
        <v>0.16630217166323294</v>
      </c>
      <c r="S218" s="16">
        <v>0.22497808399264804</v>
      </c>
      <c r="T218" s="17">
        <v>0.26713050737550903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10.43076743833134</v>
      </c>
      <c r="D222" s="16">
        <v>9.2055739330573072</v>
      </c>
      <c r="E222" s="16">
        <v>8.0795170470925264</v>
      </c>
      <c r="F222" s="15">
        <v>4.851</v>
      </c>
      <c r="G222" s="16">
        <v>5.6070000000000002</v>
      </c>
      <c r="H222" s="16">
        <v>6.3695000000000004</v>
      </c>
      <c r="I222" s="15">
        <v>0.84699999999999998</v>
      </c>
      <c r="J222" s="16">
        <v>0.88475000000000004</v>
      </c>
      <c r="K222" s="16">
        <v>0.90600000000000003</v>
      </c>
      <c r="L222" s="15">
        <v>7.314999999999966E-2</v>
      </c>
      <c r="M222" s="16">
        <v>0.10339999999999955</v>
      </c>
      <c r="N222" s="17">
        <v>0.13727499999999995</v>
      </c>
      <c r="O222" s="15">
        <v>0.21071287878787781</v>
      </c>
      <c r="P222" s="16">
        <v>0.27469903984903876</v>
      </c>
      <c r="Q222" s="17">
        <v>0.33567981116106105</v>
      </c>
      <c r="R222" s="15">
        <v>0.1509181998556999</v>
      </c>
      <c r="S222" s="16">
        <v>0.21331299117549071</v>
      </c>
      <c r="T222" s="17">
        <v>0.27278206238206198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9.7813951568943605</v>
      </c>
      <c r="D223" s="16">
        <v>8.8954700685264569</v>
      </c>
      <c r="E223" s="16">
        <v>10.070406544789021</v>
      </c>
      <c r="F223" s="15">
        <v>5.1574999999999998</v>
      </c>
      <c r="G223" s="16">
        <v>6.5330000000000004</v>
      </c>
      <c r="H223" s="16">
        <v>8.0404999999999998</v>
      </c>
      <c r="I223" s="15">
        <v>0.83187500000000003</v>
      </c>
      <c r="J223" s="16">
        <v>0.87012500000000004</v>
      </c>
      <c r="K223" s="16">
        <v>0.89475000000000005</v>
      </c>
      <c r="L223" s="15">
        <v>4.5749999999999742E-2</v>
      </c>
      <c r="M223" s="16">
        <v>7.6312500000000005E-2</v>
      </c>
      <c r="N223" s="17">
        <v>0.11153750000000005</v>
      </c>
      <c r="O223" s="15">
        <v>0.24726668090895934</v>
      </c>
      <c r="P223" s="16">
        <v>0.36037755406358302</v>
      </c>
      <c r="Q223" s="17">
        <v>0.45682009119621453</v>
      </c>
      <c r="R223" s="15">
        <v>0.19820593173166656</v>
      </c>
      <c r="S223" s="16">
        <v>0.31100408635482146</v>
      </c>
      <c r="T223" s="17">
        <v>0.40986567743187302</v>
      </c>
    </row>
    <row r="224" spans="2:40" ht="10.25" hidden="1" customHeight="1" outlineLevel="1" x14ac:dyDescent="0.25">
      <c r="B224" s="12">
        <f t="shared" si="48"/>
        <v>100</v>
      </c>
      <c r="C224" s="15">
        <v>10.021084913002765</v>
      </c>
      <c r="D224" s="16">
        <v>9.901872582159104</v>
      </c>
      <c r="E224" s="16">
        <v>9.8477739006468816</v>
      </c>
      <c r="F224" s="15">
        <v>5.9634999999999998</v>
      </c>
      <c r="G224" s="16">
        <v>8.6545000000000005</v>
      </c>
      <c r="H224" s="16">
        <v>11.733499999999999</v>
      </c>
      <c r="I224" s="15">
        <v>0.79137500000000005</v>
      </c>
      <c r="J224" s="16">
        <v>0.84950000000000003</v>
      </c>
      <c r="K224" s="16">
        <v>0.86962499999999998</v>
      </c>
      <c r="L224" s="15">
        <v>2.7980000000000022E-2</v>
      </c>
      <c r="M224" s="16">
        <v>5.2565000000000056E-2</v>
      </c>
      <c r="N224" s="17">
        <v>8.2550000000000096E-2</v>
      </c>
      <c r="O224" s="15">
        <v>0.32616180223500191</v>
      </c>
      <c r="P224" s="16">
        <v>0.48330666225301594</v>
      </c>
      <c r="Q224" s="17">
        <v>0.60779442193437871</v>
      </c>
      <c r="R224" s="15">
        <v>0.2845515979591437</v>
      </c>
      <c r="S224" s="16">
        <v>0.44799660537886848</v>
      </c>
      <c r="T224" s="17">
        <v>0.58122655749007079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11.054418476135247</v>
      </c>
      <c r="D228" s="16">
        <v>10.062447236144564</v>
      </c>
      <c r="E228" s="16">
        <v>8.6197531053723466</v>
      </c>
      <c r="F228" s="15">
        <v>5.1055000000000001</v>
      </c>
      <c r="G228" s="16">
        <v>6.7305000000000001</v>
      </c>
      <c r="H228" s="16">
        <v>8.3305000000000007</v>
      </c>
      <c r="I228" s="15">
        <v>0.73087500000000005</v>
      </c>
      <c r="J228" s="16">
        <v>0.78462500000000002</v>
      </c>
      <c r="K228" s="16">
        <v>0.83174999999999999</v>
      </c>
      <c r="L228" s="15">
        <v>0.10909999999999957</v>
      </c>
      <c r="M228" s="16">
        <v>0.17959999999999987</v>
      </c>
      <c r="N228" s="17">
        <v>0.25017500000000031</v>
      </c>
      <c r="O228" s="15">
        <v>0.31322307276057204</v>
      </c>
      <c r="P228" s="16">
        <v>0.42881129426129405</v>
      </c>
      <c r="Q228" s="17">
        <v>0.50915981004289956</v>
      </c>
      <c r="R228" s="15">
        <v>0.26918865856365809</v>
      </c>
      <c r="S228" s="16">
        <v>0.3820647650960145</v>
      </c>
      <c r="T228" s="17">
        <v>0.46168513133108746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11.204132965511585</v>
      </c>
      <c r="D229" s="16">
        <v>10.421456201513411</v>
      </c>
      <c r="E229" s="16">
        <v>12.109738858132646</v>
      </c>
      <c r="F229" s="15">
        <v>6.5185000000000004</v>
      </c>
      <c r="G229" s="16">
        <v>9.7144999999999992</v>
      </c>
      <c r="H229" s="16">
        <v>12.887</v>
      </c>
      <c r="I229" s="15">
        <v>0.703125</v>
      </c>
      <c r="J229" s="16">
        <v>0.76575000000000004</v>
      </c>
      <c r="K229" s="16">
        <v>0.83499999999999996</v>
      </c>
      <c r="L229" s="15">
        <v>9.2649999999999955E-2</v>
      </c>
      <c r="M229" s="16">
        <v>0.16628749999999998</v>
      </c>
      <c r="N229" s="17">
        <v>0.23867500000000008</v>
      </c>
      <c r="O229" s="15">
        <v>0.44690496404395297</v>
      </c>
      <c r="P229" s="16">
        <v>0.59058667613878746</v>
      </c>
      <c r="Q229" s="17">
        <v>0.66748007462018211</v>
      </c>
      <c r="R229" s="15">
        <v>0.41335887615566341</v>
      </c>
      <c r="S229" s="16">
        <v>0.55918859584361003</v>
      </c>
      <c r="T229" s="17">
        <v>0.63798905960342611</v>
      </c>
    </row>
    <row r="230" spans="2:20" ht="10.25" hidden="1" customHeight="1" outlineLevel="1" x14ac:dyDescent="0.25">
      <c r="B230" s="12">
        <f t="shared" si="49"/>
        <v>100</v>
      </c>
      <c r="C230" s="15">
        <v>12.221512147140574</v>
      </c>
      <c r="D230" s="16">
        <v>13.570399976470714</v>
      </c>
      <c r="E230" s="16">
        <v>13.773701183559547</v>
      </c>
      <c r="F230" s="15">
        <v>10.029500000000001</v>
      </c>
      <c r="G230" s="16">
        <v>16.761500000000002</v>
      </c>
      <c r="H230" s="16">
        <v>23.657</v>
      </c>
      <c r="I230" s="15">
        <v>0.66449999999999998</v>
      </c>
      <c r="J230" s="16">
        <v>0.74487499999999995</v>
      </c>
      <c r="K230" s="16">
        <v>0.80825000000000002</v>
      </c>
      <c r="L230" s="15">
        <v>7.3715000000000058E-2</v>
      </c>
      <c r="M230" s="16">
        <v>0.13782</v>
      </c>
      <c r="N230" s="17">
        <v>0.20423999999999964</v>
      </c>
      <c r="O230" s="15">
        <v>0.61032439062649546</v>
      </c>
      <c r="P230" s="16">
        <v>0.74830075409547436</v>
      </c>
      <c r="Q230" s="17">
        <v>0.81515726828999113</v>
      </c>
      <c r="R230" s="15">
        <v>0.59022080005411481</v>
      </c>
      <c r="S230" s="16">
        <v>0.73209893195667364</v>
      </c>
      <c r="T230" s="17">
        <v>0.80164070729239234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11.750944613326126</v>
      </c>
      <c r="D234" s="16">
        <v>10.765786984662499</v>
      </c>
      <c r="E234" s="16">
        <v>10.100939607057319</v>
      </c>
      <c r="F234" s="15">
        <v>6.1364999999999998</v>
      </c>
      <c r="G234" s="16">
        <v>8.32</v>
      </c>
      <c r="H234" s="16">
        <v>10.259</v>
      </c>
      <c r="I234" s="15">
        <v>0.68174999999999997</v>
      </c>
      <c r="J234" s="16">
        <v>0.75600000000000001</v>
      </c>
      <c r="K234" s="16">
        <v>0.82212499999999999</v>
      </c>
      <c r="L234" s="15">
        <v>0.1704749999999999</v>
      </c>
      <c r="M234" s="16">
        <v>0.26480000000000026</v>
      </c>
      <c r="N234" s="17">
        <v>0.34852500000000042</v>
      </c>
      <c r="O234" s="15">
        <v>0.43852072996447922</v>
      </c>
      <c r="P234" s="16">
        <v>0.5426780009056138</v>
      </c>
      <c r="Q234" s="17">
        <v>0.60223304035146297</v>
      </c>
      <c r="R234" s="15">
        <v>0.39661404151404056</v>
      </c>
      <c r="S234" s="16">
        <v>0.49716287295865486</v>
      </c>
      <c r="T234" s="17">
        <v>0.55576953827046849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12.994935840448743</v>
      </c>
      <c r="D235" s="16">
        <v>12.817606844641864</v>
      </c>
      <c r="E235" s="16">
        <v>16.444262891793816</v>
      </c>
      <c r="F235" s="15">
        <v>8.9544999999999995</v>
      </c>
      <c r="G235" s="16">
        <v>13.4985</v>
      </c>
      <c r="H235" s="16">
        <v>17.529</v>
      </c>
      <c r="I235" s="15">
        <v>0.66087499999999999</v>
      </c>
      <c r="J235" s="16">
        <v>0.75437500000000002</v>
      </c>
      <c r="K235" s="16">
        <v>0.828125</v>
      </c>
      <c r="L235" s="15">
        <v>0.15777500000000003</v>
      </c>
      <c r="M235" s="16">
        <v>0.26202500000000006</v>
      </c>
      <c r="N235" s="17">
        <v>0.35541249999999958</v>
      </c>
      <c r="O235" s="15">
        <v>0.60213788969243776</v>
      </c>
      <c r="P235" s="16">
        <v>0.70460310747412447</v>
      </c>
      <c r="Q235" s="17">
        <v>0.75695688802560379</v>
      </c>
      <c r="R235" s="15">
        <v>0.5748632244002998</v>
      </c>
      <c r="S235" s="16">
        <v>0.67747729948359436</v>
      </c>
      <c r="T235" s="17">
        <v>0.73124761253687831</v>
      </c>
    </row>
    <row r="236" spans="2:20" ht="10.25" hidden="1" customHeight="1" outlineLevel="1" x14ac:dyDescent="0.25">
      <c r="B236" s="12">
        <f t="shared" si="50"/>
        <v>100</v>
      </c>
      <c r="C236" s="15">
        <v>16.479286471828651</v>
      </c>
      <c r="D236" s="16">
        <v>20.281061055393923</v>
      </c>
      <c r="E236" s="16">
        <v>23.048969799831127</v>
      </c>
      <c r="F236" s="15">
        <v>15.984</v>
      </c>
      <c r="G236" s="16">
        <v>25.9375</v>
      </c>
      <c r="H236" s="16">
        <v>36.047499999999999</v>
      </c>
      <c r="I236" s="15">
        <v>0.63349999999999995</v>
      </c>
      <c r="J236" s="16">
        <v>0.73399999999999999</v>
      </c>
      <c r="K236" s="16">
        <v>0.8145</v>
      </c>
      <c r="L236" s="15">
        <v>0.13450000000000004</v>
      </c>
      <c r="M236" s="16">
        <v>0.23001499999999989</v>
      </c>
      <c r="N236" s="17">
        <v>0.32789500000000021</v>
      </c>
      <c r="O236" s="15">
        <v>0.76180725749942169</v>
      </c>
      <c r="P236" s="16">
        <v>0.84192017159107668</v>
      </c>
      <c r="Q236" s="17">
        <v>0.87951895280118186</v>
      </c>
      <c r="R236" s="15">
        <v>0.74663673058963009</v>
      </c>
      <c r="S236" s="16">
        <v>0.82933353387143416</v>
      </c>
      <c r="T236" s="17">
        <v>0.86813723093707507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12.879292668061908</v>
      </c>
      <c r="D240" s="16">
        <v>12.645520494566801</v>
      </c>
      <c r="E240" s="16">
        <v>12.178861052441244</v>
      </c>
      <c r="F240" s="15">
        <v>7.3324999999999996</v>
      </c>
      <c r="G240" s="16">
        <v>9.7899999999999991</v>
      </c>
      <c r="H240" s="16">
        <v>11.9655</v>
      </c>
      <c r="I240" s="15">
        <v>0.68112499999999998</v>
      </c>
      <c r="J240" s="16">
        <v>0.75637500000000002</v>
      </c>
      <c r="K240" s="16">
        <v>0.830125</v>
      </c>
      <c r="L240" s="15">
        <v>0.2304000000000001</v>
      </c>
      <c r="M240" s="16">
        <v>0.33822499999999978</v>
      </c>
      <c r="N240" s="17">
        <v>0.43225000000000013</v>
      </c>
      <c r="O240" s="15">
        <v>0.52052085022820338</v>
      </c>
      <c r="P240" s="16">
        <v>0.60883837525778395</v>
      </c>
      <c r="Q240" s="17">
        <v>0.65449284471333746</v>
      </c>
      <c r="R240" s="15">
        <v>0.47876863487819332</v>
      </c>
      <c r="S240" s="16">
        <v>0.56405623301492192</v>
      </c>
      <c r="T240" s="17">
        <v>0.60878190953138889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15.1652453156755</v>
      </c>
      <c r="D241" s="16">
        <v>15.659275060758501</v>
      </c>
      <c r="E241" s="16">
        <v>20.178207087366225</v>
      </c>
      <c r="F241" s="15">
        <v>11.688000000000001</v>
      </c>
      <c r="G241" s="16">
        <v>17.118500000000001</v>
      </c>
      <c r="H241" s="16">
        <v>21.8385</v>
      </c>
      <c r="I241" s="15">
        <v>0.66437500000000005</v>
      </c>
      <c r="J241" s="16">
        <v>0.76649999999999996</v>
      </c>
      <c r="K241" s="16">
        <v>0.84225000000000005</v>
      </c>
      <c r="L241" s="15">
        <v>0.22576249999999987</v>
      </c>
      <c r="M241" s="16">
        <v>0.35131250000000003</v>
      </c>
      <c r="N241" s="17">
        <v>0.46173749999999975</v>
      </c>
      <c r="O241" s="15">
        <v>0.68979828972454504</v>
      </c>
      <c r="P241" s="16">
        <v>0.76477246240667074</v>
      </c>
      <c r="Q241" s="17">
        <v>0.80277772126511426</v>
      </c>
      <c r="R241" s="15">
        <v>0.66455034136849789</v>
      </c>
      <c r="S241" s="16">
        <v>0.73853809410409421</v>
      </c>
      <c r="T241" s="17">
        <v>0.77791719705305962</v>
      </c>
    </row>
    <row r="242" spans="2:40" ht="10.25" hidden="1" customHeight="1" outlineLevel="1" x14ac:dyDescent="0.25">
      <c r="B242" s="12">
        <f t="shared" si="51"/>
        <v>100</v>
      </c>
      <c r="C242" s="15">
        <v>22.512010884415403</v>
      </c>
      <c r="D242" s="16">
        <v>30.016837206113582</v>
      </c>
      <c r="E242" s="16">
        <v>36.397236132106727</v>
      </c>
      <c r="F242" s="15">
        <v>22.28</v>
      </c>
      <c r="G242" s="16">
        <v>35.523499999999999</v>
      </c>
      <c r="H242" s="16">
        <v>48.900500000000001</v>
      </c>
      <c r="I242" s="15">
        <v>0.63387499999999997</v>
      </c>
      <c r="J242" s="16">
        <v>0.75362499999999999</v>
      </c>
      <c r="K242" s="16">
        <v>0.83374999999999999</v>
      </c>
      <c r="L242" s="15">
        <v>0.19744499999999998</v>
      </c>
      <c r="M242" s="16">
        <v>0.32508999999999977</v>
      </c>
      <c r="N242" s="17">
        <v>0.45565499999999953</v>
      </c>
      <c r="O242" s="15">
        <v>0.83128156744720805</v>
      </c>
      <c r="P242" s="16">
        <v>0.8841373112048061</v>
      </c>
      <c r="Q242" s="17">
        <v>0.91044197948050598</v>
      </c>
      <c r="R242" s="15">
        <v>0.81865469916593547</v>
      </c>
      <c r="S242" s="16">
        <v>0.87307574433573598</v>
      </c>
      <c r="T242" s="17">
        <v>0.89999769704093824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14.365666477509865</v>
      </c>
      <c r="D246" s="16">
        <v>14.274287065453997</v>
      </c>
      <c r="E246" s="16">
        <v>14.827278721953252</v>
      </c>
      <c r="F246" s="15">
        <v>8.5305</v>
      </c>
      <c r="G246" s="16">
        <v>11.2675</v>
      </c>
      <c r="H246" s="16">
        <v>13.286</v>
      </c>
      <c r="I246" s="15">
        <v>0.69237499999999996</v>
      </c>
      <c r="J246" s="16">
        <v>0.77912499999999996</v>
      </c>
      <c r="K246" s="16">
        <v>0.84637499999999999</v>
      </c>
      <c r="L246" s="15">
        <v>0.28805000000000008</v>
      </c>
      <c r="M246" s="16">
        <v>0.40754999999999975</v>
      </c>
      <c r="N246" s="17">
        <v>0.49502500000000021</v>
      </c>
      <c r="O246" s="15">
        <v>0.57886811610087641</v>
      </c>
      <c r="P246" s="16">
        <v>0.65130033446730495</v>
      </c>
      <c r="Q246" s="17">
        <v>0.68436028181914343</v>
      </c>
      <c r="R246" s="15">
        <v>0.5357954994824583</v>
      </c>
      <c r="S246" s="16">
        <v>0.60800879137847097</v>
      </c>
      <c r="T246" s="17">
        <v>0.63924577203841959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17.930637659838137</v>
      </c>
      <c r="D247" s="16">
        <v>20.638807407120364</v>
      </c>
      <c r="E247" s="16">
        <v>26.14391120012446</v>
      </c>
      <c r="F247" s="15">
        <v>14.366</v>
      </c>
      <c r="G247" s="16">
        <v>20.805</v>
      </c>
      <c r="H247" s="16">
        <v>25.676500000000001</v>
      </c>
      <c r="I247" s="15">
        <v>0.6825</v>
      </c>
      <c r="J247" s="16">
        <v>0.79425000000000001</v>
      </c>
      <c r="K247" s="16">
        <v>0.86475000000000002</v>
      </c>
      <c r="L247" s="15">
        <v>0.29089999999999988</v>
      </c>
      <c r="M247" s="16">
        <v>0.44070000000000015</v>
      </c>
      <c r="N247" s="17">
        <v>0.55543749999999981</v>
      </c>
      <c r="O247" s="15">
        <v>0.74111395075959674</v>
      </c>
      <c r="P247" s="16">
        <v>0.80142070508231766</v>
      </c>
      <c r="Q247" s="17">
        <v>0.82902167926085257</v>
      </c>
      <c r="R247" s="15">
        <v>0.71639276226715254</v>
      </c>
      <c r="S247" s="16">
        <v>0.77581660019309906</v>
      </c>
      <c r="T247" s="17">
        <v>0.80428889416871086</v>
      </c>
    </row>
    <row r="248" spans="2:40" ht="10.25" hidden="1" customHeight="1" outlineLevel="1" x14ac:dyDescent="0.25">
      <c r="B248" s="12">
        <f t="shared" si="52"/>
        <v>100</v>
      </c>
      <c r="C248" s="15">
        <v>30.102480898406146</v>
      </c>
      <c r="D248" s="16">
        <v>43.640732573484513</v>
      </c>
      <c r="E248" s="16">
        <v>51.588842611537935</v>
      </c>
      <c r="F248" s="15">
        <v>28.974</v>
      </c>
      <c r="G248" s="16">
        <v>45.530500000000004</v>
      </c>
      <c r="H248" s="16">
        <v>61.317999999999998</v>
      </c>
      <c r="I248" s="15">
        <v>0.64900000000000002</v>
      </c>
      <c r="J248" s="16">
        <v>0.77537500000000004</v>
      </c>
      <c r="K248" s="16">
        <v>0.86324999999999996</v>
      </c>
      <c r="L248" s="15">
        <v>0.26378000000000029</v>
      </c>
      <c r="M248" s="16">
        <v>0.42428999999999956</v>
      </c>
      <c r="N248" s="17">
        <v>0.57864999999999989</v>
      </c>
      <c r="O248" s="15">
        <v>0.87009015587233607</v>
      </c>
      <c r="P248" s="16">
        <v>0.90851149252476693</v>
      </c>
      <c r="Q248" s="17">
        <v>0.92712779654813948</v>
      </c>
      <c r="R248" s="15">
        <v>0.85896210838945741</v>
      </c>
      <c r="S248" s="16">
        <v>0.89804451983158085</v>
      </c>
      <c r="T248" s="17">
        <v>0.91720960132301022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10.683058593830161</v>
      </c>
      <c r="D252" s="16">
        <v>9.5744703918249332</v>
      </c>
      <c r="E252" s="16">
        <v>8.8222185974920393</v>
      </c>
      <c r="F252" s="15">
        <v>6.3479166666666682</v>
      </c>
      <c r="G252" s="16">
        <v>8.156333333333329</v>
      </c>
      <c r="H252" s="16">
        <v>9.7373333333333214</v>
      </c>
      <c r="I252" s="15">
        <v>0.76627083333333379</v>
      </c>
      <c r="J252" s="16">
        <v>0.82558333333333322</v>
      </c>
      <c r="K252" s="16">
        <v>0.87252083333333375</v>
      </c>
      <c r="L252" s="15">
        <v>0.16414166666666657</v>
      </c>
      <c r="M252" s="16">
        <v>0.24270000000000005</v>
      </c>
      <c r="N252" s="17">
        <v>0.31236249999999988</v>
      </c>
      <c r="O252" s="15">
        <v>0.38817830769412581</v>
      </c>
      <c r="P252" s="16">
        <v>0.47604052522447482</v>
      </c>
      <c r="Q252" s="17">
        <v>0.53375085564804903</v>
      </c>
      <c r="R252" s="15">
        <v>0.33354303621716547</v>
      </c>
      <c r="S252" s="16">
        <v>0.41761285300419432</v>
      </c>
      <c r="T252" s="17">
        <v>0.4741985786580406</v>
      </c>
      <c r="V252" s="29">
        <f>$C$84</f>
        <v>9.1278094147186817</v>
      </c>
      <c r="W252" s="29">
        <f>$D$84</f>
        <v>8.0369760337564102</v>
      </c>
      <c r="X252" s="29">
        <f>$E$84</f>
        <v>7.3014876414020993</v>
      </c>
      <c r="Z252" s="29">
        <f>C252/V252</f>
        <v>1.1703858076400702</v>
      </c>
      <c r="AA252" s="29">
        <f t="shared" ref="AA252:AB254" si="53">D252/W252</f>
        <v>1.191302593364822</v>
      </c>
      <c r="AB252" s="29">
        <f t="shared" si="53"/>
        <v>1.2082768650414253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10.797541685514739</v>
      </c>
      <c r="D253" s="16">
        <v>10.320385050555135</v>
      </c>
      <c r="E253" s="16">
        <v>12.476934485133887</v>
      </c>
      <c r="F253" s="15">
        <v>8.7759999999999927</v>
      </c>
      <c r="G253" s="16">
        <v>12.465249999999999</v>
      </c>
      <c r="H253" s="16">
        <v>15.646083333333328</v>
      </c>
      <c r="I253" s="15">
        <v>0.74995833333333317</v>
      </c>
      <c r="J253" s="16">
        <v>0.82374999999999976</v>
      </c>
      <c r="K253" s="16">
        <v>0.87724999999999997</v>
      </c>
      <c r="L253" s="15">
        <v>0.14440416666666658</v>
      </c>
      <c r="M253" s="16">
        <v>0.22925624999999999</v>
      </c>
      <c r="N253" s="17">
        <v>0.30342708333333313</v>
      </c>
      <c r="O253" s="15">
        <v>0.49680811395321139</v>
      </c>
      <c r="P253" s="16">
        <v>0.59356520610765051</v>
      </c>
      <c r="Q253" s="17">
        <v>0.6512444508268882</v>
      </c>
      <c r="R253" s="15">
        <v>0.45516137162680254</v>
      </c>
      <c r="S253" s="16">
        <v>0.54894720673373509</v>
      </c>
      <c r="T253" s="17">
        <v>0.60763289775460383</v>
      </c>
      <c r="V253" s="29">
        <f>$C$85</f>
        <v>8.524147045293752</v>
      </c>
      <c r="W253" s="29">
        <f>$D$85</f>
        <v>7.6118532918406689</v>
      </c>
      <c r="X253" s="29">
        <f>$E$85</f>
        <v>8.8605046625362256</v>
      </c>
      <c r="Z253" s="29">
        <f t="shared" ref="Z253:Z254" si="55">C253/V253</f>
        <v>1.2667005423699427</v>
      </c>
      <c r="AA253" s="29">
        <f t="shared" si="53"/>
        <v>1.3558307884911296</v>
      </c>
      <c r="AB253" s="29">
        <f t="shared" si="53"/>
        <v>1.4081516753654635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12.448603008511004</v>
      </c>
      <c r="D254" s="16">
        <v>13.910236144303488</v>
      </c>
      <c r="E254" s="16">
        <v>15.184232398402552</v>
      </c>
      <c r="F254" s="15">
        <v>14.850916666666668</v>
      </c>
      <c r="G254" s="16">
        <v>23.233750000000015</v>
      </c>
      <c r="H254" s="16">
        <v>31.551583333333344</v>
      </c>
      <c r="I254" s="15">
        <v>0.71870833333333373</v>
      </c>
      <c r="J254" s="16">
        <v>0.8077916666666668</v>
      </c>
      <c r="K254" s="16">
        <v>0.8642291666666666</v>
      </c>
      <c r="L254" s="15">
        <v>0.11976083333333321</v>
      </c>
      <c r="M254" s="16">
        <v>0.20002583333333332</v>
      </c>
      <c r="N254" s="17">
        <v>0.28094666666666657</v>
      </c>
      <c r="O254" s="15">
        <v>0.60800881216220215</v>
      </c>
      <c r="P254" s="16">
        <v>0.69939541750682199</v>
      </c>
      <c r="Q254" s="17">
        <v>0.75311226733539793</v>
      </c>
      <c r="R254" s="15">
        <v>0.57755468463691872</v>
      </c>
      <c r="S254" s="16">
        <v>0.66758790322782324</v>
      </c>
      <c r="T254" s="17">
        <v>0.72255705024316608</v>
      </c>
      <c r="V254" s="29">
        <f>$C$86</f>
        <v>8.7118979541299844</v>
      </c>
      <c r="W254" s="29">
        <f>$D$86</f>
        <v>8.061417208811875</v>
      </c>
      <c r="X254" s="29">
        <f>$E$86</f>
        <v>8.1800456020359391</v>
      </c>
      <c r="Z254" s="29">
        <f t="shared" si="55"/>
        <v>1.4289197456232356</v>
      </c>
      <c r="AA254" s="29">
        <f t="shared" si="53"/>
        <v>1.725532345491102</v>
      </c>
      <c r="AB254" s="29">
        <f t="shared" si="53"/>
        <v>1.8562527811120435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11.543909600335253</v>
      </c>
      <c r="D258" s="16">
        <v>9.8500509797755331</v>
      </c>
      <c r="E258" s="16">
        <v>9.3083821359028853</v>
      </c>
      <c r="F258" s="15">
        <v>8.7784999999999993</v>
      </c>
      <c r="G258" s="16">
        <v>9.4205000000000005</v>
      </c>
      <c r="H258" s="16">
        <v>9.6724999999999994</v>
      </c>
      <c r="I258" s="15">
        <v>0.89637500000000003</v>
      </c>
      <c r="J258" s="16">
        <v>0.93912499999999999</v>
      </c>
      <c r="K258" s="16">
        <v>0.95862499999999995</v>
      </c>
      <c r="L258" s="15">
        <v>0.2596500000000001</v>
      </c>
      <c r="M258" s="16">
        <v>0.2831999999999999</v>
      </c>
      <c r="N258" s="17">
        <v>0.29190000000000033</v>
      </c>
      <c r="O258" s="15">
        <v>0.46192181737466287</v>
      </c>
      <c r="P258" s="16">
        <v>0.47821878262991074</v>
      </c>
      <c r="Q258" s="17">
        <v>0.48298491903908142</v>
      </c>
      <c r="R258" s="15">
        <v>0.42942503918295349</v>
      </c>
      <c r="S258" s="16">
        <v>0.44737728324951731</v>
      </c>
      <c r="T258" s="17">
        <v>0.45156092025020178</v>
      </c>
      <c r="V258" s="29">
        <f>$C$6</f>
        <v>10.589067104206176</v>
      </c>
      <c r="W258" s="29">
        <f>$D$6</f>
        <v>9.3650160602570072</v>
      </c>
      <c r="X258" s="29">
        <f>$E$6</f>
        <v>8.833391362408042</v>
      </c>
      <c r="Z258" s="29">
        <f>C258/V258</f>
        <v>1.0901724851426993</v>
      </c>
      <c r="AA258" s="29">
        <f t="shared" ref="AA258:AB260" si="56">D258/W258</f>
        <v>1.0517922143857183</v>
      </c>
      <c r="AB258" s="29">
        <f t="shared" si="56"/>
        <v>1.0537721871484429</v>
      </c>
      <c r="AD258" s="29">
        <f t="shared" ref="AD258:AF260" si="57">C90</f>
        <v>10.928019865834441</v>
      </c>
      <c r="AE258" s="29">
        <f t="shared" si="57"/>
        <v>9.5608579183418794</v>
      </c>
      <c r="AF258" s="29">
        <f t="shared" si="57"/>
        <v>9.1267070124257064</v>
      </c>
      <c r="AH258" s="1">
        <f t="shared" ref="AH258:AJ260" si="58">IF(AD258&lt;C258,1,0)</f>
        <v>1</v>
      </c>
      <c r="AI258" s="1">
        <f t="shared" si="58"/>
        <v>1</v>
      </c>
      <c r="AJ258" s="1">
        <f t="shared" si="58"/>
        <v>1</v>
      </c>
      <c r="AL258" s="29">
        <f t="shared" ref="AL258:AN260" si="59">C258/AD258</f>
        <v>1.0563587678337172</v>
      </c>
      <c r="AM258" s="29">
        <f t="shared" si="59"/>
        <v>1.0302476058010293</v>
      </c>
      <c r="AN258" s="29">
        <f t="shared" si="59"/>
        <v>1.0199058787829864</v>
      </c>
      <c r="AP258" s="29">
        <f>AVERAGE(AL258,AL294,AL336)</f>
        <v>1.0847082684969782</v>
      </c>
      <c r="AQ258" s="29">
        <f t="shared" ref="AQ258:AR260" si="60">AVERAGE(AM258,AM294,AM336)</f>
        <v>1.0491739615676172</v>
      </c>
      <c r="AR258" s="29">
        <f t="shared" si="60"/>
        <v>1.0050576587153484</v>
      </c>
    </row>
    <row r="259" spans="2:44" x14ac:dyDescent="0.25">
      <c r="B259" s="12">
        <f t="shared" ref="B259:B260" si="61">B253</f>
        <v>40</v>
      </c>
      <c r="C259" s="15">
        <v>10.540704517508608</v>
      </c>
      <c r="D259" s="16">
        <v>9.8265665062308987</v>
      </c>
      <c r="E259" s="16">
        <v>10.661878619277509</v>
      </c>
      <c r="F259" s="15">
        <v>11.945</v>
      </c>
      <c r="G259" s="16">
        <v>13.218999999999999</v>
      </c>
      <c r="H259" s="16">
        <v>14.14</v>
      </c>
      <c r="I259" s="15">
        <v>0.88712500000000005</v>
      </c>
      <c r="J259" s="16">
        <v>0.93737499999999996</v>
      </c>
      <c r="K259" s="16">
        <v>0.95899999999999996</v>
      </c>
      <c r="L259" s="15">
        <v>0.20991250000000025</v>
      </c>
      <c r="M259" s="16">
        <v>0.23673750000000016</v>
      </c>
      <c r="N259" s="17">
        <v>0.25760000000000027</v>
      </c>
      <c r="O259" s="15">
        <v>0.56157177305328376</v>
      </c>
      <c r="P259" s="16">
        <v>0.58934380526928454</v>
      </c>
      <c r="Q259" s="17">
        <v>0.60266365063526317</v>
      </c>
      <c r="R259" s="15">
        <v>0.54286244701447128</v>
      </c>
      <c r="S259" s="16">
        <v>0.57095763747429629</v>
      </c>
      <c r="T259" s="17">
        <v>0.58701604981055788</v>
      </c>
      <c r="V259" s="29">
        <f>$C$7</f>
        <v>9.6135565176612587</v>
      </c>
      <c r="W259" s="29">
        <f>$D$7</f>
        <v>9.0335374295193986</v>
      </c>
      <c r="X259" s="29">
        <f>$E$7</f>
        <v>10.179170826929578</v>
      </c>
      <c r="Z259" s="29">
        <f t="shared" ref="Z259:Z260" si="62">C259/V259</f>
        <v>1.096441727694019</v>
      </c>
      <c r="AA259" s="29">
        <f t="shared" si="56"/>
        <v>1.0877872132482758</v>
      </c>
      <c r="AB259" s="29">
        <f t="shared" si="56"/>
        <v>1.0474211309108694</v>
      </c>
      <c r="AD259" s="29">
        <f t="shared" si="57"/>
        <v>9.8447381189130905</v>
      </c>
      <c r="AE259" s="29">
        <f t="shared" si="57"/>
        <v>9.4799604372438893</v>
      </c>
      <c r="AF259" s="29">
        <f t="shared" si="57"/>
        <v>10.515232926820747</v>
      </c>
      <c r="AH259" s="1">
        <f t="shared" si="58"/>
        <v>1</v>
      </c>
      <c r="AI259" s="1">
        <f t="shared" si="58"/>
        <v>1</v>
      </c>
      <c r="AJ259" s="1">
        <f t="shared" si="58"/>
        <v>1</v>
      </c>
      <c r="AL259" s="29">
        <f t="shared" si="59"/>
        <v>1.0706942521161098</v>
      </c>
      <c r="AM259" s="29">
        <f t="shared" si="59"/>
        <v>1.036561974206696</v>
      </c>
      <c r="AN259" s="29">
        <f t="shared" si="59"/>
        <v>1.0139460241610738</v>
      </c>
      <c r="AP259" s="29">
        <f t="shared" ref="AP259:AP260" si="63">AVERAGE(AL259,AL295,AL337)</f>
        <v>1.1234417960067011</v>
      </c>
      <c r="AQ259" s="29">
        <f t="shared" si="60"/>
        <v>1.0879836281671504</v>
      </c>
      <c r="AR259" s="29">
        <f t="shared" si="60"/>
        <v>1.0293897602518796</v>
      </c>
    </row>
    <row r="260" spans="2:44" x14ac:dyDescent="0.25">
      <c r="B260" s="12">
        <f t="shared" si="61"/>
        <v>100</v>
      </c>
      <c r="C260" s="15">
        <v>10.875396741255356</v>
      </c>
      <c r="D260" s="16">
        <v>10.228642243956976</v>
      </c>
      <c r="E260" s="16">
        <v>10.545072193238113</v>
      </c>
      <c r="F260" s="15">
        <v>16.457000000000001</v>
      </c>
      <c r="G260" s="16">
        <v>18.7865</v>
      </c>
      <c r="H260" s="16">
        <v>20.732500000000002</v>
      </c>
      <c r="I260" s="15">
        <v>0.86587499999999995</v>
      </c>
      <c r="J260" s="16">
        <v>0.92474999999999996</v>
      </c>
      <c r="K260" s="16">
        <v>0.95199999999999996</v>
      </c>
      <c r="L260" s="15">
        <v>0.12993500000000011</v>
      </c>
      <c r="M260" s="16">
        <v>0.15087500000000012</v>
      </c>
      <c r="N260" s="17">
        <v>0.16924500000000006</v>
      </c>
      <c r="O260" s="15">
        <v>0.65563148674720284</v>
      </c>
      <c r="P260" s="16">
        <v>0.6847545731149266</v>
      </c>
      <c r="Q260" s="17">
        <v>0.70644424719835819</v>
      </c>
      <c r="R260" s="15">
        <v>0.64423641430269729</v>
      </c>
      <c r="S260" s="16">
        <v>0.67376908462123242</v>
      </c>
      <c r="T260" s="17">
        <v>0.69742305478136624</v>
      </c>
      <c r="V260" s="29">
        <f>$C$8</f>
        <v>9.9051280983640471</v>
      </c>
      <c r="W260" s="29">
        <f>$D$8</f>
        <v>9.4830834416761913</v>
      </c>
      <c r="X260" s="29">
        <f>$E$8</f>
        <v>9.696223815226233</v>
      </c>
      <c r="Z260" s="29">
        <f t="shared" si="62"/>
        <v>1.097956193322887</v>
      </c>
      <c r="AA260" s="29">
        <f t="shared" si="56"/>
        <v>1.0786198715709079</v>
      </c>
      <c r="AB260" s="29">
        <f t="shared" si="56"/>
        <v>1.0875442228013457</v>
      </c>
      <c r="AD260" s="29">
        <f t="shared" si="57"/>
        <v>10.332668608073229</v>
      </c>
      <c r="AE260" s="29">
        <f t="shared" si="57"/>
        <v>9.8460931983797781</v>
      </c>
      <c r="AF260" s="29">
        <f t="shared" si="57"/>
        <v>10.194933240254555</v>
      </c>
      <c r="AH260" s="1">
        <f t="shared" si="58"/>
        <v>1</v>
      </c>
      <c r="AI260" s="1">
        <f t="shared" si="58"/>
        <v>1</v>
      </c>
      <c r="AJ260" s="1">
        <f t="shared" si="58"/>
        <v>1</v>
      </c>
      <c r="AL260" s="29">
        <f t="shared" si="59"/>
        <v>1.052525456275456</v>
      </c>
      <c r="AM260" s="29">
        <f t="shared" si="59"/>
        <v>1.0388528767572653</v>
      </c>
      <c r="AN260" s="29">
        <f t="shared" si="59"/>
        <v>1.0343444086128037</v>
      </c>
      <c r="AP260" s="29">
        <f t="shared" si="63"/>
        <v>1.1331776240378113</v>
      </c>
      <c r="AQ260" s="29">
        <f t="shared" si="60"/>
        <v>1.1353942511910002</v>
      </c>
      <c r="AR260" s="29">
        <f t="shared" si="60"/>
        <v>1.1068480577649333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11.257735523265529</v>
      </c>
      <c r="D264" s="16">
        <v>9.5969190260330635</v>
      </c>
      <c r="E264" s="16">
        <v>8.6113440234198126</v>
      </c>
      <c r="F264" s="15">
        <v>8.8584999999999994</v>
      </c>
      <c r="G264" s="16">
        <v>9.4339999999999993</v>
      </c>
      <c r="H264" s="16">
        <v>9.8125</v>
      </c>
      <c r="I264" s="15">
        <v>0.88287499999999997</v>
      </c>
      <c r="J264" s="16">
        <v>0.92462500000000003</v>
      </c>
      <c r="K264" s="16">
        <v>0.94974999999999998</v>
      </c>
      <c r="L264" s="15">
        <v>0.26635000000000014</v>
      </c>
      <c r="M264" s="16">
        <v>0.28677500000000011</v>
      </c>
      <c r="N264" s="17">
        <v>0.30067500000000019</v>
      </c>
      <c r="O264" s="15">
        <v>0.47038188553792337</v>
      </c>
      <c r="P264" s="16">
        <v>0.48657831826970949</v>
      </c>
      <c r="Q264" s="17">
        <v>0.49747023077541813</v>
      </c>
      <c r="R264" s="15">
        <v>0.4386959850606913</v>
      </c>
      <c r="S264" s="16">
        <v>0.45462307166947358</v>
      </c>
      <c r="T264" s="17">
        <v>0.46584781192964309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10.453583296643005</v>
      </c>
      <c r="D265" s="16">
        <v>9.4426637339581596</v>
      </c>
      <c r="E265" s="16">
        <v>10.264614553276378</v>
      </c>
      <c r="F265" s="15">
        <v>12.284000000000001</v>
      </c>
      <c r="G265" s="16">
        <v>13.581</v>
      </c>
      <c r="H265" s="16">
        <v>14.250999999999999</v>
      </c>
      <c r="I265" s="15">
        <v>0.88037500000000002</v>
      </c>
      <c r="J265" s="16">
        <v>0.922875</v>
      </c>
      <c r="K265" s="16">
        <v>0.94487500000000002</v>
      </c>
      <c r="L265" s="15">
        <v>0.21906249999999985</v>
      </c>
      <c r="M265" s="16">
        <v>0.24723750000000042</v>
      </c>
      <c r="N265" s="17">
        <v>0.26178750000000001</v>
      </c>
      <c r="O265" s="15">
        <v>0.5749172083889893</v>
      </c>
      <c r="P265" s="16">
        <v>0.60620431029485555</v>
      </c>
      <c r="Q265" s="17">
        <v>0.61380619002038084</v>
      </c>
      <c r="R265" s="15">
        <v>0.55672917254348953</v>
      </c>
      <c r="S265" s="16">
        <v>0.58761800393874752</v>
      </c>
      <c r="T265" s="17">
        <v>0.59626645969973724</v>
      </c>
    </row>
    <row r="266" spans="2:44" ht="10.25" hidden="1" customHeight="1" outlineLevel="1" x14ac:dyDescent="0.25">
      <c r="B266" s="12">
        <f t="shared" si="64"/>
        <v>100</v>
      </c>
      <c r="C266" s="15">
        <v>10.92805990376244</v>
      </c>
      <c r="D266" s="16">
        <v>10.259057106058766</v>
      </c>
      <c r="E266" s="16">
        <v>9.9515035604644346</v>
      </c>
      <c r="F266" s="15">
        <v>17.256</v>
      </c>
      <c r="G266" s="16">
        <v>19.615500000000001</v>
      </c>
      <c r="H266" s="16">
        <v>21.209499999999998</v>
      </c>
      <c r="I266" s="15">
        <v>0.85299999999999998</v>
      </c>
      <c r="J266" s="16">
        <v>0.90800000000000003</v>
      </c>
      <c r="K266" s="16">
        <v>0.9325</v>
      </c>
      <c r="L266" s="15">
        <v>0.13844000000000012</v>
      </c>
      <c r="M266" s="16">
        <v>0.159835</v>
      </c>
      <c r="N266" s="17">
        <v>0.1747950000000002</v>
      </c>
      <c r="O266" s="15">
        <v>0.67304048162452434</v>
      </c>
      <c r="P266" s="16">
        <v>0.70006982137197749</v>
      </c>
      <c r="Q266" s="17">
        <v>0.71570935434156013</v>
      </c>
      <c r="R266" s="15">
        <v>0.66130385275441073</v>
      </c>
      <c r="S266" s="16">
        <v>0.69064424743731501</v>
      </c>
      <c r="T266" s="17">
        <v>0.70730193582198175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11.148960137633035</v>
      </c>
      <c r="D270" s="16">
        <v>9.395889359022874</v>
      </c>
      <c r="E270" s="16">
        <v>8.0871955903799755</v>
      </c>
      <c r="F270" s="15">
        <v>8.9779999999999998</v>
      </c>
      <c r="G270" s="16">
        <v>9.2759999999999998</v>
      </c>
      <c r="H270" s="16">
        <v>9.4905000000000008</v>
      </c>
      <c r="I270" s="15">
        <v>0.87462499999999999</v>
      </c>
      <c r="J270" s="16">
        <v>0.91574999999999995</v>
      </c>
      <c r="K270" s="16">
        <v>0.94674999999999998</v>
      </c>
      <c r="L270" s="15">
        <v>0.27397500000000014</v>
      </c>
      <c r="M270" s="16">
        <v>0.2806500000000004</v>
      </c>
      <c r="N270" s="17">
        <v>0.28517500000000018</v>
      </c>
      <c r="O270" s="15">
        <v>0.48040927873511163</v>
      </c>
      <c r="P270" s="16">
        <v>0.48230924033182293</v>
      </c>
      <c r="Q270" s="17">
        <v>0.48181044630464293</v>
      </c>
      <c r="R270" s="15">
        <v>0.44894369766585385</v>
      </c>
      <c r="S270" s="16">
        <v>0.45090996206021416</v>
      </c>
      <c r="T270" s="17">
        <v>0.45180193698845084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10.484403243311306</v>
      </c>
      <c r="D271" s="16">
        <v>9.282721048638912</v>
      </c>
      <c r="E271" s="16">
        <v>10.097737605345193</v>
      </c>
      <c r="F271" s="15">
        <v>12.5335</v>
      </c>
      <c r="G271" s="16">
        <v>13.329000000000001</v>
      </c>
      <c r="H271" s="16">
        <v>13.347</v>
      </c>
      <c r="I271" s="15">
        <v>0.86812500000000004</v>
      </c>
      <c r="J271" s="16">
        <v>0.91149999999999998</v>
      </c>
      <c r="K271" s="16">
        <v>0.93600000000000005</v>
      </c>
      <c r="L271" s="15">
        <v>0.226525</v>
      </c>
      <c r="M271" s="16">
        <v>0.24207500000000021</v>
      </c>
      <c r="N271" s="17">
        <v>0.24007500000000009</v>
      </c>
      <c r="O271" s="15">
        <v>0.58534679756854002</v>
      </c>
      <c r="P271" s="16">
        <v>0.59620743544860944</v>
      </c>
      <c r="Q271" s="17">
        <v>0.59308446372103829</v>
      </c>
      <c r="R271" s="15">
        <v>0.56671883284989499</v>
      </c>
      <c r="S271" s="16">
        <v>0.57870188020098867</v>
      </c>
      <c r="T271" s="17">
        <v>0.57596337199664227</v>
      </c>
    </row>
    <row r="272" spans="2:44" ht="10.25" hidden="1" customHeight="1" outlineLevel="1" x14ac:dyDescent="0.25">
      <c r="B272" s="12">
        <f t="shared" si="65"/>
        <v>100</v>
      </c>
      <c r="C272" s="15">
        <v>10.9878471388219</v>
      </c>
      <c r="D272" s="16">
        <v>10.278356354141335</v>
      </c>
      <c r="E272" s="16">
        <v>9.9378383860963471</v>
      </c>
      <c r="F272" s="15">
        <v>18.3415</v>
      </c>
      <c r="G272" s="16">
        <v>20.172000000000001</v>
      </c>
      <c r="H272" s="16">
        <v>20.224</v>
      </c>
      <c r="I272" s="15">
        <v>0.83462499999999995</v>
      </c>
      <c r="J272" s="16">
        <v>0.89075000000000004</v>
      </c>
      <c r="K272" s="16">
        <v>0.91662500000000002</v>
      </c>
      <c r="L272" s="15">
        <v>0.15003000000000025</v>
      </c>
      <c r="M272" s="16">
        <v>0.16608999999999999</v>
      </c>
      <c r="N272" s="17">
        <v>0.16557500000000017</v>
      </c>
      <c r="O272" s="15">
        <v>0.68370302437690367</v>
      </c>
      <c r="P272" s="16">
        <v>0.6970943721567826</v>
      </c>
      <c r="Q272" s="17">
        <v>0.69101475261643075</v>
      </c>
      <c r="R272" s="15">
        <v>0.67360813978925183</v>
      </c>
      <c r="S272" s="16">
        <v>0.68775872035261476</v>
      </c>
      <c r="T272" s="17">
        <v>0.68272245858171454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10.985125230436569</v>
      </c>
      <c r="D276" s="16">
        <v>9.1801553548184973</v>
      </c>
      <c r="E276" s="16">
        <v>7.8710336291232252</v>
      </c>
      <c r="F276" s="15">
        <v>9.06</v>
      </c>
      <c r="G276" s="16">
        <v>9.0824999999999996</v>
      </c>
      <c r="H276" s="16">
        <v>9.1519999999999992</v>
      </c>
      <c r="I276" s="15">
        <v>0.86737500000000001</v>
      </c>
      <c r="J276" s="16">
        <v>0.91262500000000002</v>
      </c>
      <c r="K276" s="16">
        <v>0.94587500000000002</v>
      </c>
      <c r="L276" s="15">
        <v>0.27952500000000008</v>
      </c>
      <c r="M276" s="16">
        <v>0.27160000000000012</v>
      </c>
      <c r="N276" s="17">
        <v>0.26842500000000025</v>
      </c>
      <c r="O276" s="15">
        <v>0.48378208028211955</v>
      </c>
      <c r="P276" s="16">
        <v>0.46956239838378144</v>
      </c>
      <c r="Q276" s="17">
        <v>0.46160488185275461</v>
      </c>
      <c r="R276" s="15">
        <v>0.45288441915626554</v>
      </c>
      <c r="S276" s="16">
        <v>0.43919188773043355</v>
      </c>
      <c r="T276" s="17">
        <v>0.43008234239315962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10.770618613921572</v>
      </c>
      <c r="D277" s="16">
        <v>9.3743996080023777</v>
      </c>
      <c r="E277" s="16">
        <v>10.222954115242793</v>
      </c>
      <c r="F277" s="15">
        <v>12.7395</v>
      </c>
      <c r="G277" s="16">
        <v>13.069000000000001</v>
      </c>
      <c r="H277" s="16">
        <v>12.753500000000001</v>
      </c>
      <c r="I277" s="15">
        <v>0.85650000000000004</v>
      </c>
      <c r="J277" s="16">
        <v>0.90649999999999997</v>
      </c>
      <c r="K277" s="16">
        <v>0.93137499999999995</v>
      </c>
      <c r="L277" s="15">
        <v>0.23283750000000025</v>
      </c>
      <c r="M277" s="16">
        <v>0.23607499999999998</v>
      </c>
      <c r="N277" s="17">
        <v>0.2257000000000004</v>
      </c>
      <c r="O277" s="15">
        <v>0.58861876400587065</v>
      </c>
      <c r="P277" s="16">
        <v>0.58573294754883731</v>
      </c>
      <c r="Q277" s="17">
        <v>0.57226959669040045</v>
      </c>
      <c r="R277" s="15">
        <v>0.5701824144738129</v>
      </c>
      <c r="S277" s="16">
        <v>0.5675763888608284</v>
      </c>
      <c r="T277" s="17">
        <v>0.55484985010389465</v>
      </c>
    </row>
    <row r="278" spans="2:20" ht="10.25" hidden="1" customHeight="1" outlineLevel="1" x14ac:dyDescent="0.25">
      <c r="B278" s="12">
        <f t="shared" si="66"/>
        <v>100</v>
      </c>
      <c r="C278" s="15">
        <v>11.863265249463634</v>
      </c>
      <c r="D278" s="16">
        <v>10.691568923819061</v>
      </c>
      <c r="E278" s="16">
        <v>10.042677189317871</v>
      </c>
      <c r="F278" s="15">
        <v>20.138999999999999</v>
      </c>
      <c r="G278" s="16">
        <v>20.874500000000001</v>
      </c>
      <c r="H278" s="16">
        <v>19.95</v>
      </c>
      <c r="I278" s="15">
        <v>0.82162500000000005</v>
      </c>
      <c r="J278" s="16">
        <v>0.87524999999999997</v>
      </c>
      <c r="K278" s="16">
        <v>0.91187499999999999</v>
      </c>
      <c r="L278" s="15">
        <v>0.16852499999999998</v>
      </c>
      <c r="M278" s="16">
        <v>0.17373500000000025</v>
      </c>
      <c r="N278" s="17">
        <v>0.16302500000000025</v>
      </c>
      <c r="O278" s="15">
        <v>0.69705232274712603</v>
      </c>
      <c r="P278" s="16">
        <v>0.69131608983879533</v>
      </c>
      <c r="Q278" s="17">
        <v>0.67272941857704793</v>
      </c>
      <c r="R278" s="15">
        <v>0.68768688203538497</v>
      </c>
      <c r="S278" s="16">
        <v>0.68187011804365238</v>
      </c>
      <c r="T278" s="17">
        <v>0.66414658693799444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10.940507447558783</v>
      </c>
      <c r="D282" s="16">
        <v>9.3993145563934561</v>
      </c>
      <c r="E282" s="16">
        <v>8.0490049192851991</v>
      </c>
      <c r="F282" s="15">
        <v>8.9644999999999992</v>
      </c>
      <c r="G282" s="16">
        <v>9.0274999999999999</v>
      </c>
      <c r="H282" s="16">
        <v>9.0534999999999997</v>
      </c>
      <c r="I282" s="15">
        <v>0.85987499999999994</v>
      </c>
      <c r="J282" s="16">
        <v>0.90912499999999996</v>
      </c>
      <c r="K282" s="16">
        <v>0.94162500000000005</v>
      </c>
      <c r="L282" s="15">
        <v>0.27625000000000011</v>
      </c>
      <c r="M282" s="16">
        <v>0.26955000000000029</v>
      </c>
      <c r="N282" s="17">
        <v>0.2643500000000002</v>
      </c>
      <c r="O282" s="15">
        <v>0.47667150621995902</v>
      </c>
      <c r="P282" s="16">
        <v>0.46481257433656925</v>
      </c>
      <c r="Q282" s="17">
        <v>0.45430702590538269</v>
      </c>
      <c r="R282" s="15">
        <v>0.44561853982146216</v>
      </c>
      <c r="S282" s="16">
        <v>0.4344397062861467</v>
      </c>
      <c r="T282" s="17">
        <v>0.42286340982289189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11.007591343611633</v>
      </c>
      <c r="D283" s="16">
        <v>9.6226447074124177</v>
      </c>
      <c r="E283" s="16">
        <v>10.415283639356105</v>
      </c>
      <c r="F283" s="15">
        <v>13.102</v>
      </c>
      <c r="G283" s="16">
        <v>13.006500000000001</v>
      </c>
      <c r="H283" s="16">
        <v>12.551</v>
      </c>
      <c r="I283" s="15">
        <v>0.84675</v>
      </c>
      <c r="J283" s="16">
        <v>0.90012499999999995</v>
      </c>
      <c r="K283" s="16">
        <v>0.92412499999999997</v>
      </c>
      <c r="L283" s="15">
        <v>0.24287500000000001</v>
      </c>
      <c r="M283" s="16">
        <v>0.23515000000000033</v>
      </c>
      <c r="N283" s="17">
        <v>0.22136250000000016</v>
      </c>
      <c r="O283" s="15">
        <v>0.5945019757898008</v>
      </c>
      <c r="P283" s="16">
        <v>0.57692972923861385</v>
      </c>
      <c r="Q283" s="17">
        <v>0.56006130337117221</v>
      </c>
      <c r="R283" s="15">
        <v>0.57589521033091773</v>
      </c>
      <c r="S283" s="16">
        <v>0.55926476142786441</v>
      </c>
      <c r="T283" s="17">
        <v>0.54223653852271625</v>
      </c>
    </row>
    <row r="284" spans="2:20" ht="10.25" hidden="1" customHeight="1" outlineLevel="1" x14ac:dyDescent="0.25">
      <c r="B284" s="12">
        <f t="shared" si="67"/>
        <v>100</v>
      </c>
      <c r="C284" s="15">
        <v>12.522689265528957</v>
      </c>
      <c r="D284" s="16">
        <v>11.365699156080016</v>
      </c>
      <c r="E284" s="16">
        <v>10.930425927483622</v>
      </c>
      <c r="F284" s="15">
        <v>21.991499999999998</v>
      </c>
      <c r="G284" s="16">
        <v>22.746500000000001</v>
      </c>
      <c r="H284" s="16">
        <v>21.971</v>
      </c>
      <c r="I284" s="15">
        <v>0.80962500000000004</v>
      </c>
      <c r="J284" s="16">
        <v>0.87162499999999998</v>
      </c>
      <c r="K284" s="16">
        <v>0.90475000000000005</v>
      </c>
      <c r="L284" s="15">
        <v>0.18753000000000031</v>
      </c>
      <c r="M284" s="16">
        <v>0.19260000000000019</v>
      </c>
      <c r="N284" s="17">
        <v>0.1835200000000001</v>
      </c>
      <c r="O284" s="15">
        <v>0.70946844114595797</v>
      </c>
      <c r="P284" s="16">
        <v>0.70012201602297708</v>
      </c>
      <c r="Q284" s="17">
        <v>0.68059792107579364</v>
      </c>
      <c r="R284" s="15">
        <v>0.70013977702841146</v>
      </c>
      <c r="S284" s="16">
        <v>0.69042479644824817</v>
      </c>
      <c r="T284" s="17">
        <v>0.67116567063191568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11.010036966389027</v>
      </c>
      <c r="D288" s="16">
        <v>9.6184817402897185</v>
      </c>
      <c r="E288" s="16">
        <v>8.300766275692121</v>
      </c>
      <c r="F288" s="15">
        <v>9.0845000000000002</v>
      </c>
      <c r="G288" s="16">
        <v>9.0594999999999999</v>
      </c>
      <c r="H288" s="16">
        <v>9.0385000000000009</v>
      </c>
      <c r="I288" s="15">
        <v>0.85850000000000004</v>
      </c>
      <c r="J288" s="16">
        <v>0.90762500000000002</v>
      </c>
      <c r="K288" s="16">
        <v>0.92962500000000003</v>
      </c>
      <c r="L288" s="15">
        <v>0.28252500000000008</v>
      </c>
      <c r="M288" s="16">
        <v>0.27145000000000025</v>
      </c>
      <c r="N288" s="17">
        <v>0.26600000000000035</v>
      </c>
      <c r="O288" s="15">
        <v>0.48140087092774853</v>
      </c>
      <c r="P288" s="16">
        <v>0.46247960020285955</v>
      </c>
      <c r="Q288" s="17">
        <v>0.45645104567345407</v>
      </c>
      <c r="R288" s="15">
        <v>0.45042733994376827</v>
      </c>
      <c r="S288" s="16">
        <v>0.43135984633057034</v>
      </c>
      <c r="T288" s="17">
        <v>0.42414738239486732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11.308648318777271</v>
      </c>
      <c r="D289" s="16">
        <v>10.127561189999673</v>
      </c>
      <c r="E289" s="16">
        <v>10.79282575396485</v>
      </c>
      <c r="F289" s="15">
        <v>13.474</v>
      </c>
      <c r="G289" s="16">
        <v>13.369</v>
      </c>
      <c r="H289" s="16">
        <v>13.1975</v>
      </c>
      <c r="I289" s="15">
        <v>0.84137499999999998</v>
      </c>
      <c r="J289" s="16">
        <v>0.89275000000000004</v>
      </c>
      <c r="K289" s="16">
        <v>0.91349999999999998</v>
      </c>
      <c r="L289" s="15">
        <v>0.25271250000000023</v>
      </c>
      <c r="M289" s="16">
        <v>0.24495000000000033</v>
      </c>
      <c r="N289" s="17">
        <v>0.23858749999999998</v>
      </c>
      <c r="O289" s="15">
        <v>0.59916635737505985</v>
      </c>
      <c r="P289" s="16">
        <v>0.57998553098721706</v>
      </c>
      <c r="Q289" s="17">
        <v>0.57252415514114086</v>
      </c>
      <c r="R289" s="15">
        <v>0.58028050424977373</v>
      </c>
      <c r="S289" s="16">
        <v>0.56196983042358195</v>
      </c>
      <c r="T289" s="17">
        <v>0.55418698130667876</v>
      </c>
    </row>
    <row r="290" spans="2:40" ht="10.25" hidden="1" customHeight="1" outlineLevel="1" x14ac:dyDescent="0.25">
      <c r="B290" s="12">
        <f t="shared" si="68"/>
        <v>100</v>
      </c>
      <c r="C290" s="15">
        <v>13.303536115466368</v>
      </c>
      <c r="D290" s="16">
        <v>12.123398642777611</v>
      </c>
      <c r="E290" s="16">
        <v>11.560176057946775</v>
      </c>
      <c r="F290" s="15">
        <v>23.901499999999999</v>
      </c>
      <c r="G290" s="16">
        <v>24.862500000000001</v>
      </c>
      <c r="H290" s="16">
        <v>25.4575</v>
      </c>
      <c r="I290" s="15">
        <v>0.801875</v>
      </c>
      <c r="J290" s="16">
        <v>0.86575000000000002</v>
      </c>
      <c r="K290" s="16">
        <v>0.89824999999999999</v>
      </c>
      <c r="L290" s="15">
        <v>0.20693999999999982</v>
      </c>
      <c r="M290" s="16">
        <v>0.21399500000000027</v>
      </c>
      <c r="N290" s="17">
        <v>0.2186450000000002</v>
      </c>
      <c r="O290" s="15">
        <v>0.72366870226003821</v>
      </c>
      <c r="P290" s="16">
        <v>0.71156560075105812</v>
      </c>
      <c r="Q290" s="17">
        <v>0.70792690528310054</v>
      </c>
      <c r="R290" s="15">
        <v>0.71409771885809925</v>
      </c>
      <c r="S290" s="16">
        <v>0.70184546012991722</v>
      </c>
      <c r="T290" s="17">
        <v>0.69802637429993231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10.843772676523724</v>
      </c>
      <c r="D294" s="16">
        <v>9.1001199617775477</v>
      </c>
      <c r="E294" s="16">
        <v>7.9087403254781581</v>
      </c>
      <c r="F294" s="15">
        <v>8.954000000000006</v>
      </c>
      <c r="G294" s="16">
        <v>9.2166666666666544</v>
      </c>
      <c r="H294" s="16">
        <v>9.3699166666666631</v>
      </c>
      <c r="I294" s="15">
        <v>0.87327083333333233</v>
      </c>
      <c r="J294" s="53">
        <v>0.91814583333333311</v>
      </c>
      <c r="K294" s="16">
        <v>0.94537500000000019</v>
      </c>
      <c r="L294" s="15">
        <v>0.27304583333333321</v>
      </c>
      <c r="M294" s="16">
        <v>0.27720416666666675</v>
      </c>
      <c r="N294" s="17">
        <v>0.27942083333333334</v>
      </c>
      <c r="O294" s="15">
        <v>0.47576123984625335</v>
      </c>
      <c r="P294" s="16">
        <v>0.4739934856924406</v>
      </c>
      <c r="Q294" s="17">
        <v>0.47243809159178729</v>
      </c>
      <c r="R294" s="15">
        <v>0.44433250347183262</v>
      </c>
      <c r="S294" s="16">
        <v>0.44298362622105797</v>
      </c>
      <c r="T294" s="17">
        <v>0.44105063396320154</v>
      </c>
      <c r="V294" s="29">
        <f>$C$42</f>
        <v>9.5250906317063677</v>
      </c>
      <c r="W294" s="29">
        <f>$D$42</f>
        <v>8.1579651276308347</v>
      </c>
      <c r="X294" s="29">
        <f>$E$42</f>
        <v>7.3175309720597701</v>
      </c>
      <c r="Z294" s="29">
        <f>C294/V294</f>
        <v>1.1384429918627579</v>
      </c>
      <c r="AA294" s="29">
        <f t="shared" ref="AA294:AB296" si="69">D294/W294</f>
        <v>1.115488950909542</v>
      </c>
      <c r="AB294" s="29">
        <f t="shared" si="69"/>
        <v>1.0807935566895144</v>
      </c>
      <c r="AD294" s="29">
        <f t="shared" ref="AD294:AF296" si="70">C126</f>
        <v>9.969357672329263</v>
      </c>
      <c r="AE294" s="29">
        <f t="shared" si="70"/>
        <v>8.6000415754392581</v>
      </c>
      <c r="AF294" s="29">
        <f t="shared" si="70"/>
        <v>7.8891110014959969</v>
      </c>
      <c r="AH294" s="1">
        <f t="shared" ref="AH294:AJ296" si="71">IF(AD294&lt;C294,1,0)</f>
        <v>1</v>
      </c>
      <c r="AI294" s="1">
        <f t="shared" si="71"/>
        <v>1</v>
      </c>
      <c r="AJ294" s="1">
        <f t="shared" si="71"/>
        <v>1</v>
      </c>
      <c r="AL294" s="29">
        <f t="shared" ref="AL294:AN296" si="72">C294/AD294</f>
        <v>1.0877102650877366</v>
      </c>
      <c r="AM294" s="29">
        <f t="shared" si="72"/>
        <v>1.0581483684644568</v>
      </c>
      <c r="AN294" s="29">
        <f t="shared" si="72"/>
        <v>1.0024881541124773</v>
      </c>
    </row>
    <row r="295" spans="2:40" x14ac:dyDescent="0.25">
      <c r="B295" s="12">
        <f t="shared" ref="B295:B296" si="73">B289</f>
        <v>40</v>
      </c>
      <c r="C295" s="15">
        <v>10.344553199356014</v>
      </c>
      <c r="D295" s="16">
        <v>9.1330549899636395</v>
      </c>
      <c r="E295" s="16">
        <v>9.8812541903510311</v>
      </c>
      <c r="F295" s="15">
        <v>12.679666666666675</v>
      </c>
      <c r="G295" s="16">
        <v>13.26225</v>
      </c>
      <c r="H295" s="16">
        <v>13.373333333333324</v>
      </c>
      <c r="I295" s="15">
        <v>0.86337499999999978</v>
      </c>
      <c r="J295" s="16">
        <v>0.91185416666666674</v>
      </c>
      <c r="K295" s="16">
        <v>0.93481250000000027</v>
      </c>
      <c r="L295" s="15">
        <v>0.23065416666666666</v>
      </c>
      <c r="M295" s="16">
        <v>0.24037083333333345</v>
      </c>
      <c r="N295" s="17">
        <v>0.24085208333333355</v>
      </c>
      <c r="O295" s="15">
        <v>0.58402047936359025</v>
      </c>
      <c r="P295" s="16">
        <v>0.58906729313123563</v>
      </c>
      <c r="Q295" s="17">
        <v>0.5857348932632318</v>
      </c>
      <c r="R295" s="15">
        <v>0.56544476357705931</v>
      </c>
      <c r="S295" s="16">
        <v>0.57101475038771721</v>
      </c>
      <c r="T295" s="17">
        <v>0.56841987524003668</v>
      </c>
      <c r="V295" s="29">
        <f>$C$43</f>
        <v>8.7460867135505485</v>
      </c>
      <c r="W295" s="29">
        <f>$D$43</f>
        <v>7.7056440907539603</v>
      </c>
      <c r="X295" s="29">
        <f>$E$43</f>
        <v>8.8192889333691458</v>
      </c>
      <c r="Z295" s="29">
        <f t="shared" ref="Z295:Z296" si="74">C295/V295</f>
        <v>1.1827636219669442</v>
      </c>
      <c r="AA295" s="29">
        <f t="shared" si="69"/>
        <v>1.1852422565068164</v>
      </c>
      <c r="AB295" s="29">
        <f t="shared" si="69"/>
        <v>1.1204139318946424</v>
      </c>
      <c r="AD295" s="29">
        <f t="shared" si="70"/>
        <v>9.169303069398536</v>
      </c>
      <c r="AE295" s="29">
        <f t="shared" si="70"/>
        <v>8.4105572554009385</v>
      </c>
      <c r="AF295" s="29">
        <f t="shared" si="70"/>
        <v>9.6439207003497778</v>
      </c>
      <c r="AH295" s="1">
        <f t="shared" si="71"/>
        <v>1</v>
      </c>
      <c r="AI295" s="1">
        <f t="shared" si="71"/>
        <v>1</v>
      </c>
      <c r="AJ295" s="1">
        <f t="shared" si="71"/>
        <v>1</v>
      </c>
      <c r="AL295" s="29">
        <f t="shared" si="72"/>
        <v>1.1281722417791746</v>
      </c>
      <c r="AM295" s="29">
        <f t="shared" si="72"/>
        <v>1.0859036699499003</v>
      </c>
      <c r="AN295" s="29">
        <f t="shared" si="72"/>
        <v>1.0246096476086375</v>
      </c>
    </row>
    <row r="296" spans="2:40" x14ac:dyDescent="0.25">
      <c r="B296" s="12">
        <f t="shared" si="73"/>
        <v>100</v>
      </c>
      <c r="C296" s="15">
        <v>10.979838247031305</v>
      </c>
      <c r="D296" s="16">
        <v>10.04639378103855</v>
      </c>
      <c r="E296" s="16">
        <v>9.7457150562788559</v>
      </c>
      <c r="F296" s="15">
        <v>19.681083333333351</v>
      </c>
      <c r="G296" s="16">
        <v>21.176249999999992</v>
      </c>
      <c r="H296" s="16">
        <v>21.590749999999993</v>
      </c>
      <c r="I296" s="15">
        <v>0.83110416666666742</v>
      </c>
      <c r="J296" s="16">
        <v>0.88935416666666678</v>
      </c>
      <c r="K296" s="16">
        <v>0.91933333333333367</v>
      </c>
      <c r="L296" s="15">
        <v>0.16356666666666672</v>
      </c>
      <c r="M296" s="16">
        <v>0.17618833333333339</v>
      </c>
      <c r="N296" s="17">
        <v>0.17913416666666662</v>
      </c>
      <c r="O296" s="15">
        <v>0.69042740981695849</v>
      </c>
      <c r="P296" s="16">
        <v>0.69748707887608519</v>
      </c>
      <c r="Q296" s="17">
        <v>0.69573709984871535</v>
      </c>
      <c r="R296" s="15">
        <v>0.68017879746137533</v>
      </c>
      <c r="S296" s="16">
        <v>0.6877187378388292</v>
      </c>
      <c r="T296" s="17">
        <v>0.6867976801758171</v>
      </c>
      <c r="V296" s="29">
        <f>$C$44</f>
        <v>9.0638895617519992</v>
      </c>
      <c r="W296" s="29">
        <f>$D$44</f>
        <v>8.1906776847333695</v>
      </c>
      <c r="X296" s="29">
        <f>$E$44</f>
        <v>8.1133312481493718</v>
      </c>
      <c r="Z296" s="29">
        <f t="shared" si="74"/>
        <v>1.2113826158434529</v>
      </c>
      <c r="AA296" s="29">
        <f t="shared" si="69"/>
        <v>1.2265644147814601</v>
      </c>
      <c r="AB296" s="29">
        <f t="shared" si="69"/>
        <v>1.2011977273209233</v>
      </c>
      <c r="AD296" s="29">
        <f t="shared" si="70"/>
        <v>9.7652785899287142</v>
      </c>
      <c r="AE296" s="29">
        <f t="shared" si="70"/>
        <v>8.6866549507985162</v>
      </c>
      <c r="AF296" s="29">
        <f t="shared" si="70"/>
        <v>8.7032273179234156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1.1243753207773519</v>
      </c>
      <c r="AM296" s="29">
        <f t="shared" si="72"/>
        <v>1.1565319260338573</v>
      </c>
      <c r="AN296" s="29">
        <f t="shared" si="72"/>
        <v>1.1197817430562271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11.543909600335253</v>
      </c>
      <c r="D300" s="16">
        <v>9.8500509797755331</v>
      </c>
      <c r="E300" s="16">
        <v>9.3083821359028853</v>
      </c>
      <c r="F300" s="15">
        <v>8.7784999999999993</v>
      </c>
      <c r="G300" s="16">
        <v>9.4205000000000005</v>
      </c>
      <c r="H300" s="16">
        <v>9.6724999999999994</v>
      </c>
      <c r="I300" s="15">
        <v>0.89637500000000003</v>
      </c>
      <c r="J300" s="16">
        <v>0.93912499999999999</v>
      </c>
      <c r="K300" s="16">
        <v>0.95862499999999995</v>
      </c>
      <c r="L300" s="15">
        <v>0.2596500000000001</v>
      </c>
      <c r="M300" s="16">
        <v>0.2831999999999999</v>
      </c>
      <c r="N300" s="17">
        <v>0.29190000000000033</v>
      </c>
      <c r="O300" s="15">
        <v>0.46192181737466287</v>
      </c>
      <c r="P300" s="16">
        <v>0.47821878262991074</v>
      </c>
      <c r="Q300" s="17">
        <v>0.48298491903908142</v>
      </c>
      <c r="R300" s="15">
        <v>0.42942503918295349</v>
      </c>
      <c r="S300" s="16">
        <v>0.44737728324951731</v>
      </c>
      <c r="T300" s="17">
        <v>0.45156092025020178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10.540704517508608</v>
      </c>
      <c r="D301" s="16">
        <v>9.8265665062308987</v>
      </c>
      <c r="E301" s="16">
        <v>10.661878619277509</v>
      </c>
      <c r="F301" s="15">
        <v>11.945</v>
      </c>
      <c r="G301" s="16">
        <v>13.218999999999999</v>
      </c>
      <c r="H301" s="16">
        <v>14.14</v>
      </c>
      <c r="I301" s="15">
        <v>0.88712500000000005</v>
      </c>
      <c r="J301" s="16">
        <v>0.93737499999999996</v>
      </c>
      <c r="K301" s="16">
        <v>0.95899999999999996</v>
      </c>
      <c r="L301" s="15">
        <v>0.20991250000000025</v>
      </c>
      <c r="M301" s="16">
        <v>0.23673750000000016</v>
      </c>
      <c r="N301" s="17">
        <v>0.25760000000000027</v>
      </c>
      <c r="O301" s="15">
        <v>0.56157177305328376</v>
      </c>
      <c r="P301" s="16">
        <v>0.58934380526928454</v>
      </c>
      <c r="Q301" s="17">
        <v>0.60266365063526317</v>
      </c>
      <c r="R301" s="15">
        <v>0.54286244701447128</v>
      </c>
      <c r="S301" s="16">
        <v>0.57095763747429629</v>
      </c>
      <c r="T301" s="17">
        <v>0.58701604981055788</v>
      </c>
    </row>
    <row r="302" spans="2:40" ht="10.25" hidden="1" customHeight="1" outlineLevel="1" x14ac:dyDescent="0.25">
      <c r="B302" s="12">
        <f t="shared" si="75"/>
        <v>100</v>
      </c>
      <c r="C302" s="15">
        <v>10.875396741255356</v>
      </c>
      <c r="D302" s="16">
        <v>10.228642243956976</v>
      </c>
      <c r="E302" s="16">
        <v>10.545072193238113</v>
      </c>
      <c r="F302" s="15">
        <v>16.457000000000001</v>
      </c>
      <c r="G302" s="16">
        <v>18.7865</v>
      </c>
      <c r="H302" s="16">
        <v>20.732500000000002</v>
      </c>
      <c r="I302" s="15">
        <v>0.86587499999999995</v>
      </c>
      <c r="J302" s="16">
        <v>0.92474999999999996</v>
      </c>
      <c r="K302" s="16">
        <v>0.95199999999999996</v>
      </c>
      <c r="L302" s="15">
        <v>0.12993500000000011</v>
      </c>
      <c r="M302" s="16">
        <v>0.15087500000000012</v>
      </c>
      <c r="N302" s="17">
        <v>0.16924500000000006</v>
      </c>
      <c r="O302" s="15">
        <v>0.65563148674720284</v>
      </c>
      <c r="P302" s="16">
        <v>0.6847545731149266</v>
      </c>
      <c r="Q302" s="17">
        <v>0.70644424719835819</v>
      </c>
      <c r="R302" s="15">
        <v>0.64423641430269729</v>
      </c>
      <c r="S302" s="16">
        <v>0.67376908462123242</v>
      </c>
      <c r="T302" s="17">
        <v>0.69742305478136624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11.148960137633035</v>
      </c>
      <c r="D306" s="16">
        <v>9.395889359022874</v>
      </c>
      <c r="E306" s="16">
        <v>8.0871955903799755</v>
      </c>
      <c r="F306" s="15">
        <v>8.9779999999999998</v>
      </c>
      <c r="G306" s="16">
        <v>9.2759999999999998</v>
      </c>
      <c r="H306" s="16">
        <v>9.4905000000000008</v>
      </c>
      <c r="I306" s="15">
        <v>0.87462499999999999</v>
      </c>
      <c r="J306" s="16">
        <v>0.91574999999999995</v>
      </c>
      <c r="K306" s="16">
        <v>0.94674999999999998</v>
      </c>
      <c r="L306" s="15">
        <v>0.27397500000000014</v>
      </c>
      <c r="M306" s="16">
        <v>0.2806500000000004</v>
      </c>
      <c r="N306" s="17">
        <v>0.28517500000000018</v>
      </c>
      <c r="O306" s="15">
        <v>0.48040927873511163</v>
      </c>
      <c r="P306" s="16">
        <v>0.48230924033182293</v>
      </c>
      <c r="Q306" s="17">
        <v>0.48181044630464293</v>
      </c>
      <c r="R306" s="15">
        <v>0.44894369766585385</v>
      </c>
      <c r="S306" s="16">
        <v>0.45090996206021416</v>
      </c>
      <c r="T306" s="17">
        <v>0.45180193698845084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10.484403243311306</v>
      </c>
      <c r="D307" s="16">
        <v>9.282721048638912</v>
      </c>
      <c r="E307" s="16">
        <v>10.097737605345193</v>
      </c>
      <c r="F307" s="15">
        <v>12.5335</v>
      </c>
      <c r="G307" s="16">
        <v>13.329000000000001</v>
      </c>
      <c r="H307" s="16">
        <v>13.347</v>
      </c>
      <c r="I307" s="15">
        <v>0.86812500000000004</v>
      </c>
      <c r="J307" s="16">
        <v>0.91149999999999998</v>
      </c>
      <c r="K307" s="16">
        <v>0.93600000000000005</v>
      </c>
      <c r="L307" s="15">
        <v>0.226525</v>
      </c>
      <c r="M307" s="16">
        <v>0.24207500000000021</v>
      </c>
      <c r="N307" s="17">
        <v>0.24007500000000009</v>
      </c>
      <c r="O307" s="15">
        <v>0.58534679756854002</v>
      </c>
      <c r="P307" s="16">
        <v>0.59620743544860944</v>
      </c>
      <c r="Q307" s="17">
        <v>0.59308446372103829</v>
      </c>
      <c r="R307" s="15">
        <v>0.56671883284989499</v>
      </c>
      <c r="S307" s="16">
        <v>0.57870188020098867</v>
      </c>
      <c r="T307" s="17">
        <v>0.57596337199664227</v>
      </c>
    </row>
    <row r="308" spans="2:20" ht="10.25" hidden="1" customHeight="1" outlineLevel="1" x14ac:dyDescent="0.25">
      <c r="B308" s="12">
        <f t="shared" si="76"/>
        <v>100</v>
      </c>
      <c r="C308" s="15">
        <v>10.9878471388219</v>
      </c>
      <c r="D308" s="16">
        <v>10.278356354141335</v>
      </c>
      <c r="E308" s="16">
        <v>9.9378383860963471</v>
      </c>
      <c r="F308" s="15">
        <v>18.3415</v>
      </c>
      <c r="G308" s="16">
        <v>20.172000000000001</v>
      </c>
      <c r="H308" s="16">
        <v>20.224</v>
      </c>
      <c r="I308" s="15">
        <v>0.83462499999999995</v>
      </c>
      <c r="J308" s="16">
        <v>0.89075000000000004</v>
      </c>
      <c r="K308" s="16">
        <v>0.91662500000000002</v>
      </c>
      <c r="L308" s="15">
        <v>0.15003000000000025</v>
      </c>
      <c r="M308" s="16">
        <v>0.16608999999999999</v>
      </c>
      <c r="N308" s="17">
        <v>0.16557500000000017</v>
      </c>
      <c r="O308" s="15">
        <v>0.68370302437690367</v>
      </c>
      <c r="P308" s="16">
        <v>0.6970943721567826</v>
      </c>
      <c r="Q308" s="17">
        <v>0.69101475261643075</v>
      </c>
      <c r="R308" s="15">
        <v>0.67360813978925183</v>
      </c>
      <c r="S308" s="16">
        <v>0.68775872035261476</v>
      </c>
      <c r="T308" s="17">
        <v>0.68272245858171454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10.940507447558783</v>
      </c>
      <c r="D312" s="16">
        <v>9.3993145563934561</v>
      </c>
      <c r="E312" s="16">
        <v>8.0490049192851991</v>
      </c>
      <c r="F312" s="15">
        <v>8.9644999999999992</v>
      </c>
      <c r="G312" s="16">
        <v>9.0274999999999999</v>
      </c>
      <c r="H312" s="16">
        <v>9.0534999999999997</v>
      </c>
      <c r="I312" s="15">
        <v>0.85987499999999994</v>
      </c>
      <c r="J312" s="16">
        <v>0.90912499999999996</v>
      </c>
      <c r="K312" s="16">
        <v>0.94162500000000005</v>
      </c>
      <c r="L312" s="15">
        <v>0.27625000000000011</v>
      </c>
      <c r="M312" s="16">
        <v>0.26955000000000029</v>
      </c>
      <c r="N312" s="17">
        <v>0.2643500000000002</v>
      </c>
      <c r="O312" s="15">
        <v>0.47667150621995902</v>
      </c>
      <c r="P312" s="16">
        <v>0.46481257433656925</v>
      </c>
      <c r="Q312" s="17">
        <v>0.45430702590538269</v>
      </c>
      <c r="R312" s="15">
        <v>0.44561853982146216</v>
      </c>
      <c r="S312" s="16">
        <v>0.4344397062861467</v>
      </c>
      <c r="T312" s="17">
        <v>0.42286340982289189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11.007591343611633</v>
      </c>
      <c r="D313" s="16">
        <v>9.6226447074124177</v>
      </c>
      <c r="E313" s="16">
        <v>10.415283639356105</v>
      </c>
      <c r="F313" s="15">
        <v>13.102</v>
      </c>
      <c r="G313" s="16">
        <v>13.006500000000001</v>
      </c>
      <c r="H313" s="16">
        <v>12.551</v>
      </c>
      <c r="I313" s="15">
        <v>0.84675</v>
      </c>
      <c r="J313" s="16">
        <v>0.90012499999999995</v>
      </c>
      <c r="K313" s="16">
        <v>0.92412499999999997</v>
      </c>
      <c r="L313" s="15">
        <v>0.24287500000000001</v>
      </c>
      <c r="M313" s="16">
        <v>0.23515000000000033</v>
      </c>
      <c r="N313" s="17">
        <v>0.22136250000000016</v>
      </c>
      <c r="O313" s="15">
        <v>0.5945019757898008</v>
      </c>
      <c r="P313" s="16">
        <v>0.57692972923861385</v>
      </c>
      <c r="Q313" s="17">
        <v>0.56006130337117221</v>
      </c>
      <c r="R313" s="15">
        <v>0.57589521033091773</v>
      </c>
      <c r="S313" s="16">
        <v>0.55926476142786441</v>
      </c>
      <c r="T313" s="17">
        <v>0.54223653852271625</v>
      </c>
    </row>
    <row r="314" spans="2:20" ht="10.25" hidden="1" customHeight="1" outlineLevel="1" x14ac:dyDescent="0.25">
      <c r="B314" s="12">
        <f t="shared" si="77"/>
        <v>100</v>
      </c>
      <c r="C314" s="15">
        <v>12.522689265528957</v>
      </c>
      <c r="D314" s="16">
        <v>11.365699156080016</v>
      </c>
      <c r="E314" s="16">
        <v>10.930425927483622</v>
      </c>
      <c r="F314" s="15">
        <v>21.991499999999998</v>
      </c>
      <c r="G314" s="16">
        <v>22.746500000000001</v>
      </c>
      <c r="H314" s="16">
        <v>21.971</v>
      </c>
      <c r="I314" s="15">
        <v>0.80962500000000004</v>
      </c>
      <c r="J314" s="16">
        <v>0.87162499999999998</v>
      </c>
      <c r="K314" s="16">
        <v>0.90475000000000005</v>
      </c>
      <c r="L314" s="15">
        <v>0.18753000000000031</v>
      </c>
      <c r="M314" s="16">
        <v>0.19260000000000019</v>
      </c>
      <c r="N314" s="17">
        <v>0.1835200000000001</v>
      </c>
      <c r="O314" s="15">
        <v>0.70946844114595797</v>
      </c>
      <c r="P314" s="16">
        <v>0.70012201602297708</v>
      </c>
      <c r="Q314" s="17">
        <v>0.68059792107579364</v>
      </c>
      <c r="R314" s="15">
        <v>0.70013977702841146</v>
      </c>
      <c r="S314" s="16">
        <v>0.69042479644824817</v>
      </c>
      <c r="T314" s="17">
        <v>0.67116567063191568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11.117250742206311</v>
      </c>
      <c r="D318" s="16">
        <v>10.012287172727429</v>
      </c>
      <c r="E318" s="16">
        <v>8.7836820906948283</v>
      </c>
      <c r="F318" s="15">
        <v>9.1204999999999998</v>
      </c>
      <c r="G318" s="16">
        <v>9.1750000000000007</v>
      </c>
      <c r="H318" s="16">
        <v>9.1404999999999994</v>
      </c>
      <c r="I318" s="15">
        <v>0.85262499999999997</v>
      </c>
      <c r="J318" s="16">
        <v>0.90212499999999995</v>
      </c>
      <c r="K318" s="16">
        <v>0.917875</v>
      </c>
      <c r="L318" s="15">
        <v>0.28550000000000025</v>
      </c>
      <c r="M318" s="16">
        <v>0.27832500000000049</v>
      </c>
      <c r="N318" s="17">
        <v>0.27345000000000014</v>
      </c>
      <c r="O318" s="15">
        <v>0.48421986789225657</v>
      </c>
      <c r="P318" s="16">
        <v>0.46690291792401034</v>
      </c>
      <c r="Q318" s="17">
        <v>0.46145191143565872</v>
      </c>
      <c r="R318" s="15">
        <v>0.45347937959013856</v>
      </c>
      <c r="S318" s="16">
        <v>0.43535206050184833</v>
      </c>
      <c r="T318" s="17">
        <v>0.43011492817038527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11.687541307081984</v>
      </c>
      <c r="D319" s="16">
        <v>10.703283361287843</v>
      </c>
      <c r="E319" s="16">
        <v>11.345654151896488</v>
      </c>
      <c r="F319" s="15">
        <v>14.090999999999999</v>
      </c>
      <c r="G319" s="16">
        <v>14.0395</v>
      </c>
      <c r="H319" s="16">
        <v>14.311999999999999</v>
      </c>
      <c r="I319" s="15">
        <v>0.83887500000000004</v>
      </c>
      <c r="J319" s="16">
        <v>0.88812500000000005</v>
      </c>
      <c r="K319" s="16">
        <v>0.90200000000000002</v>
      </c>
      <c r="L319" s="15">
        <v>0.26838749999999989</v>
      </c>
      <c r="M319" s="16">
        <v>0.26217500000000027</v>
      </c>
      <c r="N319" s="17">
        <v>0.26760000000000028</v>
      </c>
      <c r="O319" s="15">
        <v>0.60855623822400573</v>
      </c>
      <c r="P319" s="16">
        <v>0.59311595082885038</v>
      </c>
      <c r="Q319" s="17">
        <v>0.59275469711713846</v>
      </c>
      <c r="R319" s="15">
        <v>0.58950248212409206</v>
      </c>
      <c r="S319" s="16">
        <v>0.57452495431626838</v>
      </c>
      <c r="T319" s="17">
        <v>0.57379268250846949</v>
      </c>
    </row>
    <row r="320" spans="2:20" ht="10.25" hidden="1" customHeight="1" outlineLevel="1" x14ac:dyDescent="0.25">
      <c r="B320" s="12">
        <f t="shared" si="78"/>
        <v>100</v>
      </c>
      <c r="C320" s="15">
        <v>14.31556467061279</v>
      </c>
      <c r="D320" s="16">
        <v>12.562143791431819</v>
      </c>
      <c r="E320" s="16">
        <v>12.469203925118302</v>
      </c>
      <c r="F320" s="15">
        <v>26.085000000000001</v>
      </c>
      <c r="G320" s="16">
        <v>27.302</v>
      </c>
      <c r="H320" s="16">
        <v>29.495000000000001</v>
      </c>
      <c r="I320" s="15">
        <v>0.79649999999999999</v>
      </c>
      <c r="J320" s="16">
        <v>0.85912500000000003</v>
      </c>
      <c r="K320" s="16">
        <v>0.89312499999999995</v>
      </c>
      <c r="L320" s="15">
        <v>0.22899000000000005</v>
      </c>
      <c r="M320" s="16">
        <v>0.23865500000000003</v>
      </c>
      <c r="N320" s="17">
        <v>0.25922500000000059</v>
      </c>
      <c r="O320" s="15">
        <v>0.74179393719704212</v>
      </c>
      <c r="P320" s="16">
        <v>0.73654620001068272</v>
      </c>
      <c r="Q320" s="17">
        <v>0.7392888009290971</v>
      </c>
      <c r="R320" s="15">
        <v>0.73195652953455537</v>
      </c>
      <c r="S320" s="16">
        <v>0.72663813399688137</v>
      </c>
      <c r="T320" s="17">
        <v>0.72842646556277557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11.860546110498694</v>
      </c>
      <c r="D324" s="16">
        <v>10.896157013510347</v>
      </c>
      <c r="E324" s="16">
        <v>9.7964082719170822</v>
      </c>
      <c r="F324" s="15">
        <v>9.49</v>
      </c>
      <c r="G324" s="16">
        <v>9.6174999999999997</v>
      </c>
      <c r="H324" s="16">
        <v>9.4740000000000002</v>
      </c>
      <c r="I324" s="15">
        <v>0.84450000000000003</v>
      </c>
      <c r="J324" s="16">
        <v>0.87575000000000003</v>
      </c>
      <c r="K324" s="16">
        <v>0.88800000000000001</v>
      </c>
      <c r="L324" s="15">
        <v>0.30560000000000048</v>
      </c>
      <c r="M324" s="16">
        <v>0.30572500000000036</v>
      </c>
      <c r="N324" s="17">
        <v>0.29610000000000047</v>
      </c>
      <c r="O324" s="15">
        <v>0.49622103889617508</v>
      </c>
      <c r="P324" s="16">
        <v>0.49044126178474151</v>
      </c>
      <c r="Q324" s="17">
        <v>0.48134915100164882</v>
      </c>
      <c r="R324" s="15">
        <v>0.46354038910436007</v>
      </c>
      <c r="S324" s="16">
        <v>0.4575036761999613</v>
      </c>
      <c r="T324" s="17">
        <v>0.4490021977957549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13.003002364703084</v>
      </c>
      <c r="D325" s="16">
        <v>12.426217876887131</v>
      </c>
      <c r="E325" s="16">
        <v>13.53404355258751</v>
      </c>
      <c r="F325" s="15">
        <v>16.016999999999999</v>
      </c>
      <c r="G325" s="16">
        <v>16.031500000000001</v>
      </c>
      <c r="H325" s="16">
        <v>16.753499999999999</v>
      </c>
      <c r="I325" s="15">
        <v>0.83325000000000005</v>
      </c>
      <c r="J325" s="16">
        <v>0.87324999999999997</v>
      </c>
      <c r="K325" s="16">
        <v>0.875</v>
      </c>
      <c r="L325" s="15">
        <v>0.31709999999999972</v>
      </c>
      <c r="M325" s="16">
        <v>0.31346250000000009</v>
      </c>
      <c r="N325" s="17">
        <v>0.33133750000000023</v>
      </c>
      <c r="O325" s="15">
        <v>0.63944239671086189</v>
      </c>
      <c r="P325" s="16">
        <v>0.63008303677612276</v>
      </c>
      <c r="Q325" s="17">
        <v>0.63781162056647622</v>
      </c>
      <c r="R325" s="15">
        <v>0.61995103073914104</v>
      </c>
      <c r="S325" s="16">
        <v>0.61147739799393364</v>
      </c>
      <c r="T325" s="17">
        <v>0.61777309552675297</v>
      </c>
    </row>
    <row r="326" spans="2:40" ht="10.25" hidden="1" customHeight="1" outlineLevel="1" x14ac:dyDescent="0.25">
      <c r="B326" s="12">
        <f t="shared" si="79"/>
        <v>100</v>
      </c>
      <c r="C326" s="15">
        <v>15.184417983594454</v>
      </c>
      <c r="D326" s="16">
        <v>13.95220525785872</v>
      </c>
      <c r="E326" s="16">
        <v>13.674797213808167</v>
      </c>
      <c r="F326" s="15">
        <v>28.381499999999999</v>
      </c>
      <c r="G326" s="16">
        <v>31.203499999999998</v>
      </c>
      <c r="H326" s="16">
        <v>34.1815</v>
      </c>
      <c r="I326" s="15">
        <v>0.79037500000000005</v>
      </c>
      <c r="J326" s="16">
        <v>0.85775000000000001</v>
      </c>
      <c r="K326" s="16">
        <v>0.886625</v>
      </c>
      <c r="L326" s="15">
        <v>0.25219999999999987</v>
      </c>
      <c r="M326" s="16">
        <v>0.27772499999999989</v>
      </c>
      <c r="N326" s="17">
        <v>0.30634999999999973</v>
      </c>
      <c r="O326" s="15">
        <v>0.77397177171826526</v>
      </c>
      <c r="P326" s="16">
        <v>0.78285521334083852</v>
      </c>
      <c r="Q326" s="17">
        <v>0.78694424056445156</v>
      </c>
      <c r="R326" s="15">
        <v>0.76427041566360643</v>
      </c>
      <c r="S326" s="16">
        <v>0.77279531647007849</v>
      </c>
      <c r="T326" s="17">
        <v>0.77654345628303534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12.786610724338651</v>
      </c>
      <c r="D330" s="16">
        <v>11.821038881114699</v>
      </c>
      <c r="E330" s="16">
        <v>10.840804186053198</v>
      </c>
      <c r="F330" s="15">
        <v>10.042999999999999</v>
      </c>
      <c r="G330" s="16">
        <v>10.2295</v>
      </c>
      <c r="H330" s="16">
        <v>10.06</v>
      </c>
      <c r="I330" s="15">
        <v>0.83562499999999995</v>
      </c>
      <c r="J330" s="16">
        <v>0.86187499999999995</v>
      </c>
      <c r="K330" s="16">
        <v>0.86150000000000004</v>
      </c>
      <c r="L330" s="15">
        <v>0.33502500000000046</v>
      </c>
      <c r="M330" s="16">
        <v>0.33910000000000046</v>
      </c>
      <c r="N330" s="17">
        <v>0.33070000000000038</v>
      </c>
      <c r="O330" s="15">
        <v>0.51756130505201758</v>
      </c>
      <c r="P330" s="16">
        <v>0.5176373202949448</v>
      </c>
      <c r="Q330" s="17">
        <v>0.51134274885975839</v>
      </c>
      <c r="R330" s="15">
        <v>0.48414600564983712</v>
      </c>
      <c r="S330" s="16">
        <v>0.48339786451079053</v>
      </c>
      <c r="T330" s="17">
        <v>0.47748356408383508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15.083419690112047</v>
      </c>
      <c r="D331" s="16">
        <v>14.690339808293171</v>
      </c>
      <c r="E331" s="16">
        <v>15.792779140958441</v>
      </c>
      <c r="F331" s="15">
        <v>18.3645</v>
      </c>
      <c r="G331" s="16">
        <v>18.673999999999999</v>
      </c>
      <c r="H331" s="16">
        <v>19.0275</v>
      </c>
      <c r="I331" s="15">
        <v>0.84125000000000005</v>
      </c>
      <c r="J331" s="16">
        <v>0.86462499999999998</v>
      </c>
      <c r="K331" s="16">
        <v>0.86187499999999995</v>
      </c>
      <c r="L331" s="15">
        <v>0.37498749999999986</v>
      </c>
      <c r="M331" s="16">
        <v>0.38038749999999993</v>
      </c>
      <c r="N331" s="17">
        <v>0.38949999999999979</v>
      </c>
      <c r="O331" s="15">
        <v>0.68435861236726347</v>
      </c>
      <c r="P331" s="16">
        <v>0.67971374118692285</v>
      </c>
      <c r="Q331" s="17">
        <v>0.68044862332329992</v>
      </c>
      <c r="R331" s="15">
        <v>0.66267059872612488</v>
      </c>
      <c r="S331" s="16">
        <v>0.66024673708594628</v>
      </c>
      <c r="T331" s="17">
        <v>0.65994672499273044</v>
      </c>
    </row>
    <row r="332" spans="2:40" ht="10.25" hidden="1" customHeight="1" outlineLevel="1" x14ac:dyDescent="0.25">
      <c r="B332" s="12">
        <f t="shared" si="80"/>
        <v>100</v>
      </c>
      <c r="C332" s="15">
        <v>15.366467610395958</v>
      </c>
      <c r="D332" s="16">
        <v>14.340714262955673</v>
      </c>
      <c r="E332" s="16">
        <v>14.259346133658809</v>
      </c>
      <c r="F332" s="15">
        <v>28.9695</v>
      </c>
      <c r="G332" s="16">
        <v>32.054499999999997</v>
      </c>
      <c r="H332" s="16">
        <v>33.865499999999997</v>
      </c>
      <c r="I332" s="15">
        <v>0.78837500000000005</v>
      </c>
      <c r="J332" s="16">
        <v>0.84924999999999995</v>
      </c>
      <c r="K332" s="16">
        <v>0.86862499999999998</v>
      </c>
      <c r="L332" s="15">
        <v>0.25815999999999995</v>
      </c>
      <c r="M332" s="16">
        <v>0.28657499999999991</v>
      </c>
      <c r="N332" s="17">
        <v>0.30391000000000029</v>
      </c>
      <c r="O332" s="15">
        <v>0.79637996259741006</v>
      </c>
      <c r="P332" s="16">
        <v>0.80656135743187196</v>
      </c>
      <c r="Q332" s="17">
        <v>0.81150193027586537</v>
      </c>
      <c r="R332" s="15">
        <v>0.78629413935063508</v>
      </c>
      <c r="S332" s="16">
        <v>0.79660507054620533</v>
      </c>
      <c r="T332" s="17">
        <v>0.80072181170646672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10.760056401419464</v>
      </c>
      <c r="D336" s="16">
        <v>9.312328686774574</v>
      </c>
      <c r="E336" s="16">
        <v>8.1942533497994035</v>
      </c>
      <c r="F336" s="15">
        <v>9.2290833333333318</v>
      </c>
      <c r="G336" s="16">
        <v>9.4576666666666664</v>
      </c>
      <c r="H336" s="16">
        <v>9.4818333333333324</v>
      </c>
      <c r="I336" s="15">
        <v>0.86060416666666695</v>
      </c>
      <c r="J336" s="16">
        <v>0.90062500000000045</v>
      </c>
      <c r="K336" s="16">
        <v>0.91906250000000078</v>
      </c>
      <c r="L336" s="15">
        <v>0.28933333333333328</v>
      </c>
      <c r="M336" s="16">
        <v>0.29275833333333334</v>
      </c>
      <c r="N336" s="17">
        <v>0.29027916666666681</v>
      </c>
      <c r="O336" s="15">
        <v>0.48616746902836327</v>
      </c>
      <c r="P336" s="16">
        <v>0.48338701621699898</v>
      </c>
      <c r="Q336" s="17">
        <v>0.47887436709102671</v>
      </c>
      <c r="R336" s="15">
        <v>0.45419217516910043</v>
      </c>
      <c r="S336" s="16">
        <v>0.45149675880141255</v>
      </c>
      <c r="T336" s="17">
        <v>0.44713782618525272</v>
      </c>
      <c r="V336" s="29">
        <f>$C$84</f>
        <v>9.1278094147186817</v>
      </c>
      <c r="W336" s="29">
        <f>$D$84</f>
        <v>8.0369760337564102</v>
      </c>
      <c r="X336" s="29">
        <f>$E$84</f>
        <v>7.3014876414020993</v>
      </c>
      <c r="Z336" s="29">
        <f>C336/V336</f>
        <v>1.1788213264037664</v>
      </c>
      <c r="AA336" s="29">
        <f t="shared" ref="AA336:AB338" si="81">D336/W336</f>
        <v>1.1586856359483351</v>
      </c>
      <c r="AB336" s="29">
        <f t="shared" si="81"/>
        <v>1.122271755050984</v>
      </c>
      <c r="AD336" s="29">
        <f t="shared" ref="AD336:AF338" si="82">C168</f>
        <v>9.6932574626523724</v>
      </c>
      <c r="AE336" s="29">
        <f t="shared" si="82"/>
        <v>8.7924661223036757</v>
      </c>
      <c r="AF336" s="29">
        <f t="shared" si="82"/>
        <v>8.2538549044660172</v>
      </c>
      <c r="AH336" s="1">
        <f t="shared" ref="AH336:AJ338" si="83">IF(AD336&lt;C336,1,0)</f>
        <v>1</v>
      </c>
      <c r="AI336" s="1">
        <f t="shared" si="83"/>
        <v>1</v>
      </c>
      <c r="AJ336" s="1">
        <f t="shared" si="83"/>
        <v>0</v>
      </c>
      <c r="AL336" s="29">
        <f t="shared" ref="AL336:AN338" si="84">C336/AD336</f>
        <v>1.1100557725694806</v>
      </c>
      <c r="AM336" s="29">
        <f t="shared" si="84"/>
        <v>1.0591259104373656</v>
      </c>
      <c r="AN336" s="29">
        <f t="shared" si="84"/>
        <v>0.99277894325058169</v>
      </c>
    </row>
    <row r="337" spans="2:44" x14ac:dyDescent="0.25">
      <c r="B337" s="12">
        <f t="shared" ref="B337:B338" si="85">B331</f>
        <v>40</v>
      </c>
      <c r="C337" s="15">
        <v>10.619663460159934</v>
      </c>
      <c r="D337" s="16">
        <v>9.7291421734411259</v>
      </c>
      <c r="E337" s="16">
        <v>10.556614564487639</v>
      </c>
      <c r="F337" s="15">
        <v>14.342166666666667</v>
      </c>
      <c r="G337" s="16">
        <v>14.716583333333324</v>
      </c>
      <c r="H337" s="16">
        <v>15.02183333333333</v>
      </c>
      <c r="I337" s="15">
        <v>0.85256249999999945</v>
      </c>
      <c r="J337" s="16">
        <v>0.89583333333333393</v>
      </c>
      <c r="K337" s="16">
        <v>0.9096666666666674</v>
      </c>
      <c r="L337" s="15">
        <v>0.27329791666666675</v>
      </c>
      <c r="M337" s="16">
        <v>0.2783312500000002</v>
      </c>
      <c r="N337" s="17">
        <v>0.28457916666666683</v>
      </c>
      <c r="O337" s="15">
        <v>0.61229629895229187</v>
      </c>
      <c r="P337" s="16">
        <v>0.61089894979140014</v>
      </c>
      <c r="Q337" s="17">
        <v>0.61113739312239701</v>
      </c>
      <c r="R337" s="15">
        <v>0.59293343363077233</v>
      </c>
      <c r="S337" s="16">
        <v>0.59252889474988157</v>
      </c>
      <c r="T337" s="17">
        <v>0.59278807722631</v>
      </c>
      <c r="V337" s="29">
        <f>$C$85</f>
        <v>8.524147045293752</v>
      </c>
      <c r="W337" s="29">
        <f>$D$85</f>
        <v>7.6118532918406689</v>
      </c>
      <c r="X337" s="29">
        <f>$E$85</f>
        <v>8.8605046625362256</v>
      </c>
      <c r="Z337" s="29">
        <f t="shared" ref="Z337:Z338" si="86">C337/V337</f>
        <v>1.245832973519988</v>
      </c>
      <c r="AA337" s="29">
        <f t="shared" si="81"/>
        <v>1.2781568167991402</v>
      </c>
      <c r="AB337" s="29">
        <f t="shared" si="81"/>
        <v>1.1914236227562596</v>
      </c>
      <c r="AD337" s="29">
        <f t="shared" si="82"/>
        <v>9.0653317102464257</v>
      </c>
      <c r="AE337" s="29">
        <f t="shared" si="82"/>
        <v>8.5232308133058741</v>
      </c>
      <c r="AF337" s="29">
        <f t="shared" si="82"/>
        <v>10.057619750840304</v>
      </c>
      <c r="AH337" s="1">
        <f t="shared" si="83"/>
        <v>1</v>
      </c>
      <c r="AI337" s="1">
        <f t="shared" si="83"/>
        <v>1</v>
      </c>
      <c r="AJ337" s="1">
        <f t="shared" si="83"/>
        <v>1</v>
      </c>
      <c r="AL337" s="29">
        <f t="shared" si="84"/>
        <v>1.1714588941248192</v>
      </c>
      <c r="AM337" s="29">
        <f t="shared" si="84"/>
        <v>1.1414852403448545</v>
      </c>
      <c r="AN337" s="29">
        <f t="shared" si="84"/>
        <v>1.0496136089859276</v>
      </c>
    </row>
    <row r="338" spans="2:44" x14ac:dyDescent="0.25">
      <c r="B338" s="12">
        <f t="shared" si="85"/>
        <v>100</v>
      </c>
      <c r="C338" s="15">
        <v>11.801289104606459</v>
      </c>
      <c r="D338" s="16">
        <v>10.555973039426053</v>
      </c>
      <c r="E338" s="16">
        <v>10.433660281913511</v>
      </c>
      <c r="F338" s="15">
        <v>23.370999999999992</v>
      </c>
      <c r="G338" s="16">
        <v>25.377499999999969</v>
      </c>
      <c r="H338" s="16">
        <v>26.744916666666683</v>
      </c>
      <c r="I338" s="15">
        <v>0.81422916666666623</v>
      </c>
      <c r="J338" s="16">
        <v>0.87554166666666733</v>
      </c>
      <c r="K338" s="16">
        <v>0.90362500000000001</v>
      </c>
      <c r="L338" s="15">
        <v>0.2011408333333333</v>
      </c>
      <c r="M338" s="16">
        <v>0.21875333333333316</v>
      </c>
      <c r="N338" s="17">
        <v>0.23130416666666648</v>
      </c>
      <c r="O338" s="15">
        <v>0.7268247706304628</v>
      </c>
      <c r="P338" s="16">
        <v>0.73465562201301282</v>
      </c>
      <c r="Q338" s="17">
        <v>0.73596531544333299</v>
      </c>
      <c r="R338" s="15">
        <v>0.71675090261152563</v>
      </c>
      <c r="S338" s="16">
        <v>0.72466518707254246</v>
      </c>
      <c r="T338" s="17">
        <v>0.72616715292454503</v>
      </c>
      <c r="V338" s="29">
        <f>$C$86</f>
        <v>8.7118979541299844</v>
      </c>
      <c r="W338" s="29">
        <f>$D$86</f>
        <v>8.061417208811875</v>
      </c>
      <c r="X338" s="29">
        <f>$E$86</f>
        <v>8.1800456020359391</v>
      </c>
      <c r="Z338" s="29">
        <f t="shared" si="86"/>
        <v>1.3546174630078065</v>
      </c>
      <c r="AA338" s="29">
        <f t="shared" si="81"/>
        <v>1.3094438317728301</v>
      </c>
      <c r="AB338" s="29">
        <f t="shared" si="81"/>
        <v>1.2755014812284993</v>
      </c>
      <c r="AD338" s="29">
        <f t="shared" si="82"/>
        <v>9.6523632516135383</v>
      </c>
      <c r="AE338" s="29">
        <f t="shared" si="82"/>
        <v>8.7181953294597889</v>
      </c>
      <c r="AF338" s="29">
        <f t="shared" si="82"/>
        <v>8.9450437908794793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1.2226320950606262</v>
      </c>
      <c r="AM338" s="29">
        <f t="shared" si="84"/>
        <v>1.2107979507818782</v>
      </c>
      <c r="AN338" s="29">
        <f t="shared" si="84"/>
        <v>1.1664180216257689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11.774994706693992</v>
      </c>
      <c r="D342" s="16">
        <v>10.072055499343953</v>
      </c>
      <c r="E342" s="16">
        <v>9.4278349032739364</v>
      </c>
      <c r="F342" s="15">
        <v>6.7869999999999999</v>
      </c>
      <c r="G342" s="16">
        <v>7.4104999999999999</v>
      </c>
      <c r="H342" s="16">
        <v>7.6245000000000003</v>
      </c>
      <c r="I342" s="15">
        <v>0.80800000000000005</v>
      </c>
      <c r="J342" s="16">
        <v>0.87275000000000003</v>
      </c>
      <c r="K342" s="16">
        <v>0.91174999999999995</v>
      </c>
      <c r="L342" s="15">
        <v>0.17775000000000005</v>
      </c>
      <c r="M342" s="16">
        <v>0.19597499999999993</v>
      </c>
      <c r="N342" s="17">
        <v>0.19887500000000011</v>
      </c>
      <c r="O342" s="15">
        <v>0.3799035985235088</v>
      </c>
      <c r="P342" s="16">
        <v>0.39330724776169834</v>
      </c>
      <c r="Q342" s="17">
        <v>0.39241593845610934</v>
      </c>
      <c r="R342" s="15">
        <v>0.3564284618868398</v>
      </c>
      <c r="S342" s="16">
        <v>0.36945124051430145</v>
      </c>
      <c r="T342" s="17">
        <v>0.36864074735034497</v>
      </c>
      <c r="V342" s="29">
        <f>$C$6</f>
        <v>10.589067104206176</v>
      </c>
      <c r="W342" s="29">
        <f>$D$6</f>
        <v>9.3650160602570072</v>
      </c>
      <c r="X342" s="29">
        <f>$E$6</f>
        <v>8.833391362408042</v>
      </c>
      <c r="Z342" s="29">
        <f>C342/V342</f>
        <v>1.1119954752214898</v>
      </c>
      <c r="AA342" s="29">
        <f t="shared" ref="AA342:AB344" si="87">D342/W342</f>
        <v>1.0754979419723005</v>
      </c>
      <c r="AB342" s="29">
        <f t="shared" si="87"/>
        <v>1.0672950531090071</v>
      </c>
      <c r="AD342" s="29">
        <f t="shared" ref="AD342:AF344" si="88">AD258</f>
        <v>10.928019865834441</v>
      </c>
      <c r="AE342" s="29">
        <f t="shared" si="88"/>
        <v>9.5608579183418794</v>
      </c>
      <c r="AF342" s="29">
        <f t="shared" si="88"/>
        <v>9.1267070124257064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1.0775048774854032</v>
      </c>
      <c r="AM342" s="29">
        <f t="shared" si="90"/>
        <v>1.053467752095905</v>
      </c>
      <c r="AN342" s="29">
        <f t="shared" si="90"/>
        <v>1.0329941445954445</v>
      </c>
      <c r="AP342" s="29">
        <f>AVERAGE(AL342,AL378,AL420)</f>
        <v>1.1007428564150759</v>
      </c>
      <c r="AQ342" s="29">
        <f t="shared" ref="AQ342:AR344" si="91">AVERAGE(AM342,AM378,AM420)</f>
        <v>1.0667743420951481</v>
      </c>
      <c r="AR342" s="29">
        <f t="shared" si="91"/>
        <v>1.0149318928197142</v>
      </c>
    </row>
    <row r="343" spans="2:44" x14ac:dyDescent="0.25">
      <c r="B343" s="12">
        <f t="shared" ref="B343:B344" si="92">B337</f>
        <v>40</v>
      </c>
      <c r="C343" s="15">
        <v>11.337615347164883</v>
      </c>
      <c r="D343" s="16">
        <v>10.492452119978612</v>
      </c>
      <c r="E343" s="16">
        <v>11.15547235320844</v>
      </c>
      <c r="F343" s="15">
        <v>9.2539999999999996</v>
      </c>
      <c r="G343" s="16">
        <v>10.390499999999999</v>
      </c>
      <c r="H343" s="16">
        <v>11.2005</v>
      </c>
      <c r="I343" s="15">
        <v>0.81425000000000003</v>
      </c>
      <c r="J343" s="16">
        <v>0.88812500000000005</v>
      </c>
      <c r="K343" s="16">
        <v>0.92474999999999996</v>
      </c>
      <c r="L343" s="15">
        <v>0.14992500000000017</v>
      </c>
      <c r="M343" s="16">
        <v>0.17095000000000005</v>
      </c>
      <c r="N343" s="17">
        <v>0.1875375000000003</v>
      </c>
      <c r="O343" s="15">
        <v>0.49261905390481286</v>
      </c>
      <c r="P343" s="16">
        <v>0.51808710431259619</v>
      </c>
      <c r="Q343" s="17">
        <v>0.53084253259577219</v>
      </c>
      <c r="R343" s="15">
        <v>0.47792879607736327</v>
      </c>
      <c r="S343" s="16">
        <v>0.50350331913771329</v>
      </c>
      <c r="T343" s="17">
        <v>0.51794124196416769</v>
      </c>
      <c r="V343" s="29">
        <f>$C$7</f>
        <v>9.6135565176612587</v>
      </c>
      <c r="W343" s="29">
        <f>$D$7</f>
        <v>9.0335374295193986</v>
      </c>
      <c r="X343" s="29">
        <f>$E$7</f>
        <v>10.179170826929578</v>
      </c>
      <c r="Z343" s="29">
        <f t="shared" ref="Z343:Z344" si="93">C343/V343</f>
        <v>1.1793362140573389</v>
      </c>
      <c r="AA343" s="29">
        <f t="shared" si="87"/>
        <v>1.1614998223942523</v>
      </c>
      <c r="AB343" s="29">
        <f t="shared" si="87"/>
        <v>1.0959116948598604</v>
      </c>
      <c r="AD343" s="29">
        <f t="shared" si="88"/>
        <v>9.8447381189130905</v>
      </c>
      <c r="AE343" s="29">
        <f t="shared" si="88"/>
        <v>9.4799604372438893</v>
      </c>
      <c r="AF343" s="29">
        <f t="shared" si="88"/>
        <v>10.515232926820747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1.1516421473298279</v>
      </c>
      <c r="AM343" s="29">
        <f t="shared" si="90"/>
        <v>1.1068033658407423</v>
      </c>
      <c r="AN343" s="29">
        <f t="shared" si="90"/>
        <v>1.0608868515650911</v>
      </c>
      <c r="AP343" s="29">
        <f t="shared" ref="AP343:AP344" si="94">AVERAGE(AL343,AL379,AL421)</f>
        <v>1.2015233269390906</v>
      </c>
      <c r="AQ343" s="29">
        <f t="shared" si="91"/>
        <v>1.1571271724492498</v>
      </c>
      <c r="AR343" s="29">
        <f t="shared" si="91"/>
        <v>1.0739452326500771</v>
      </c>
    </row>
    <row r="344" spans="2:44" x14ac:dyDescent="0.25">
      <c r="B344" s="12">
        <f t="shared" si="92"/>
        <v>100</v>
      </c>
      <c r="C344" s="15">
        <v>12.024787691361066</v>
      </c>
      <c r="D344" s="16">
        <v>11.416632791690587</v>
      </c>
      <c r="E344" s="16">
        <v>11.785606986932377</v>
      </c>
      <c r="F344" s="15">
        <v>12.837</v>
      </c>
      <c r="G344" s="16">
        <v>14.832000000000001</v>
      </c>
      <c r="H344" s="16">
        <v>16.5105</v>
      </c>
      <c r="I344" s="15">
        <v>0.80862500000000004</v>
      </c>
      <c r="J344" s="16">
        <v>0.88337500000000002</v>
      </c>
      <c r="K344" s="16">
        <v>0.92200000000000004</v>
      </c>
      <c r="L344" s="15">
        <v>9.6025000000000152E-2</v>
      </c>
      <c r="M344" s="16">
        <v>0.11298499999999997</v>
      </c>
      <c r="N344" s="17">
        <v>0.12822500000000009</v>
      </c>
      <c r="O344" s="15">
        <v>0.60589843983192737</v>
      </c>
      <c r="P344" s="16">
        <v>0.63330733360478708</v>
      </c>
      <c r="Q344" s="17">
        <v>0.65739758869833531</v>
      </c>
      <c r="R344" s="15">
        <v>0.59607420705566438</v>
      </c>
      <c r="S344" s="16">
        <v>0.62467203071763922</v>
      </c>
      <c r="T344" s="17">
        <v>0.64990813870337938</v>
      </c>
      <c r="V344" s="29">
        <f>$C$8</f>
        <v>9.9051280983640471</v>
      </c>
      <c r="W344" s="29">
        <f>$D$8</f>
        <v>9.4830834416761913</v>
      </c>
      <c r="X344" s="29">
        <f>$E$8</f>
        <v>9.696223815226233</v>
      </c>
      <c r="Z344" s="29">
        <f t="shared" si="93"/>
        <v>1.2139961817704414</v>
      </c>
      <c r="AA344" s="29">
        <f t="shared" si="87"/>
        <v>1.2038945836453201</v>
      </c>
      <c r="AB344" s="29">
        <f t="shared" si="87"/>
        <v>1.2154842144242928</v>
      </c>
      <c r="AD344" s="29">
        <f t="shared" si="88"/>
        <v>10.332668608073229</v>
      </c>
      <c r="AE344" s="29">
        <f t="shared" si="88"/>
        <v>9.8460931983797781</v>
      </c>
      <c r="AF344" s="29">
        <f t="shared" si="88"/>
        <v>10.194933240254555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1.1637639943243445</v>
      </c>
      <c r="AM344" s="29">
        <f t="shared" si="90"/>
        <v>1.159508909947069</v>
      </c>
      <c r="AN344" s="29">
        <f t="shared" si="90"/>
        <v>1.1560259110277513</v>
      </c>
      <c r="AP344" s="29">
        <f t="shared" si="94"/>
        <v>1.2476306558085308</v>
      </c>
      <c r="AQ344" s="29">
        <f t="shared" si="91"/>
        <v>1.2469391526941942</v>
      </c>
      <c r="AR344" s="29">
        <f t="shared" si="91"/>
        <v>1.2227896822536717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11.572075837005583</v>
      </c>
      <c r="D348" s="16">
        <v>9.7967205763349003</v>
      </c>
      <c r="E348" s="16">
        <v>8.6878279265543199</v>
      </c>
      <c r="F348" s="15">
        <v>6.9165000000000001</v>
      </c>
      <c r="G348" s="16">
        <v>7.4420000000000002</v>
      </c>
      <c r="H348" s="16">
        <v>7.8179999999999996</v>
      </c>
      <c r="I348" s="15">
        <v>0.80612499999999998</v>
      </c>
      <c r="J348" s="16">
        <v>0.863375</v>
      </c>
      <c r="K348" s="16">
        <v>0.90375000000000005</v>
      </c>
      <c r="L348" s="15">
        <v>0.18459999999999996</v>
      </c>
      <c r="M348" s="16">
        <v>0.19942500000000013</v>
      </c>
      <c r="N348" s="17">
        <v>0.21015000000000009</v>
      </c>
      <c r="O348" s="15">
        <v>0.39208626391023743</v>
      </c>
      <c r="P348" s="16">
        <v>0.4042171488362859</v>
      </c>
      <c r="Q348" s="17">
        <v>0.414649299077686</v>
      </c>
      <c r="R348" s="15">
        <v>0.36729100043403379</v>
      </c>
      <c r="S348" s="16">
        <v>0.37882074663812243</v>
      </c>
      <c r="T348" s="17">
        <v>0.38989207794054936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11.154524130560057</v>
      </c>
      <c r="D349" s="16">
        <v>10.163991025575237</v>
      </c>
      <c r="E349" s="16">
        <v>10.877112931613649</v>
      </c>
      <c r="F349" s="15">
        <v>9.6575000000000006</v>
      </c>
      <c r="G349" s="16">
        <v>10.8385</v>
      </c>
      <c r="H349" s="16">
        <v>11.494999999999999</v>
      </c>
      <c r="I349" s="15">
        <v>0.81325000000000003</v>
      </c>
      <c r="J349" s="16">
        <v>0.88237500000000002</v>
      </c>
      <c r="K349" s="16">
        <v>0.91249999999999998</v>
      </c>
      <c r="L349" s="15">
        <v>0.16011250000000002</v>
      </c>
      <c r="M349" s="16">
        <v>0.18272500000000003</v>
      </c>
      <c r="N349" s="17">
        <v>0.19612500000000022</v>
      </c>
      <c r="O349" s="15">
        <v>0.51361031556435399</v>
      </c>
      <c r="P349" s="16">
        <v>0.54176037441877745</v>
      </c>
      <c r="Q349" s="17">
        <v>0.55338510546933839</v>
      </c>
      <c r="R349" s="15">
        <v>0.49843698091683397</v>
      </c>
      <c r="S349" s="16">
        <v>0.52696117049597713</v>
      </c>
      <c r="T349" s="17">
        <v>0.53856817382560329</v>
      </c>
    </row>
    <row r="350" spans="2:44" ht="10.25" hidden="1" customHeight="1" outlineLevel="1" x14ac:dyDescent="0.25">
      <c r="B350" s="12">
        <f t="shared" si="95"/>
        <v>100</v>
      </c>
      <c r="C350" s="15">
        <v>12.323553374038758</v>
      </c>
      <c r="D350" s="16">
        <v>11.405437266983245</v>
      </c>
      <c r="E350" s="16">
        <v>11.09841974329917</v>
      </c>
      <c r="F350" s="15">
        <v>13.55</v>
      </c>
      <c r="G350" s="16">
        <v>15.8065</v>
      </c>
      <c r="H350" s="16">
        <v>17.198</v>
      </c>
      <c r="I350" s="15">
        <v>0.79900000000000004</v>
      </c>
      <c r="J350" s="16">
        <v>0.87</v>
      </c>
      <c r="K350" s="16">
        <v>0.90362500000000001</v>
      </c>
      <c r="L350" s="15">
        <v>0.10354000000000003</v>
      </c>
      <c r="M350" s="16">
        <v>0.12326500000000003</v>
      </c>
      <c r="N350" s="17">
        <v>0.13583499999999993</v>
      </c>
      <c r="O350" s="15">
        <v>0.62651735331074154</v>
      </c>
      <c r="P350" s="16">
        <v>0.65878134230179031</v>
      </c>
      <c r="Q350" s="17">
        <v>0.67655218603469802</v>
      </c>
      <c r="R350" s="15">
        <v>0.61700060231701725</v>
      </c>
      <c r="S350" s="16">
        <v>0.65069035354015725</v>
      </c>
      <c r="T350" s="17">
        <v>0.66899310814997537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11.512375012478936</v>
      </c>
      <c r="D354" s="16">
        <v>9.6888140310294268</v>
      </c>
      <c r="E354" s="16">
        <v>8.1139183242308981</v>
      </c>
      <c r="F354" s="15">
        <v>7.0609999999999999</v>
      </c>
      <c r="G354" s="16">
        <v>7.4024999999999999</v>
      </c>
      <c r="H354" s="16">
        <v>7.6470000000000002</v>
      </c>
      <c r="I354" s="15">
        <v>0.79674999999999996</v>
      </c>
      <c r="J354" s="16">
        <v>0.85962499999999997</v>
      </c>
      <c r="K354" s="16">
        <v>0.90549999999999997</v>
      </c>
      <c r="L354" s="15">
        <v>0.19370000000000001</v>
      </c>
      <c r="M354" s="16">
        <v>0.19820000000000007</v>
      </c>
      <c r="N354" s="17">
        <v>0.20125000000000015</v>
      </c>
      <c r="O354" s="15">
        <v>0.40617888355839149</v>
      </c>
      <c r="P354" s="16">
        <v>0.40551368779569258</v>
      </c>
      <c r="Q354" s="17">
        <v>0.39977215617414968</v>
      </c>
      <c r="R354" s="15">
        <v>0.38034992550878721</v>
      </c>
      <c r="S354" s="16">
        <v>0.38021868925922708</v>
      </c>
      <c r="T354" s="17">
        <v>0.37568746405168629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11.366355546603987</v>
      </c>
      <c r="D355" s="16">
        <v>10.090753842479655</v>
      </c>
      <c r="E355" s="16">
        <v>10.615149343937009</v>
      </c>
      <c r="F355" s="15">
        <v>9.9764999999999997</v>
      </c>
      <c r="G355" s="16">
        <v>10.692500000000001</v>
      </c>
      <c r="H355" s="16">
        <v>10.845000000000001</v>
      </c>
      <c r="I355" s="15">
        <v>0.80500000000000005</v>
      </c>
      <c r="J355" s="16">
        <v>0.86975000000000002</v>
      </c>
      <c r="K355" s="16">
        <v>0.90325</v>
      </c>
      <c r="L355" s="15">
        <v>0.16891250000000016</v>
      </c>
      <c r="M355" s="16">
        <v>0.18033750000000004</v>
      </c>
      <c r="N355" s="17">
        <v>0.18080000000000002</v>
      </c>
      <c r="O355" s="15">
        <v>0.52995239357658541</v>
      </c>
      <c r="P355" s="16">
        <v>0.53586094543537988</v>
      </c>
      <c r="Q355" s="17">
        <v>0.53440862967207436</v>
      </c>
      <c r="R355" s="15">
        <v>0.5136762377360824</v>
      </c>
      <c r="S355" s="16">
        <v>0.52068757801315402</v>
      </c>
      <c r="T355" s="17">
        <v>0.51972768700027405</v>
      </c>
    </row>
    <row r="356" spans="2:20" ht="10.25" hidden="1" customHeight="1" outlineLevel="1" x14ac:dyDescent="0.25">
      <c r="B356" s="12">
        <f t="shared" si="96"/>
        <v>100</v>
      </c>
      <c r="C356" s="15">
        <v>12.544671178850031</v>
      </c>
      <c r="D356" s="16">
        <v>11.573890867926211</v>
      </c>
      <c r="E356" s="16">
        <v>11.374347796296771</v>
      </c>
      <c r="F356" s="15">
        <v>14.5785</v>
      </c>
      <c r="G356" s="16">
        <v>16.494499999999999</v>
      </c>
      <c r="H356" s="16">
        <v>16.693999999999999</v>
      </c>
      <c r="I356" s="15">
        <v>0.78600000000000003</v>
      </c>
      <c r="J356" s="16">
        <v>0.85599999999999998</v>
      </c>
      <c r="K356" s="16">
        <v>0.89224999999999999</v>
      </c>
      <c r="L356" s="15">
        <v>0.11434500000000017</v>
      </c>
      <c r="M356" s="16">
        <v>0.13070500000000004</v>
      </c>
      <c r="N356" s="17">
        <v>0.13124999999999989</v>
      </c>
      <c r="O356" s="15">
        <v>0.64182041406053603</v>
      </c>
      <c r="P356" s="16">
        <v>0.66205543408506951</v>
      </c>
      <c r="Q356" s="17">
        <v>0.65487474667328704</v>
      </c>
      <c r="R356" s="15">
        <v>0.63301090573891439</v>
      </c>
      <c r="S356" s="16">
        <v>0.65357002121767793</v>
      </c>
      <c r="T356" s="17">
        <v>0.64731951206035765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11.360029961854256</v>
      </c>
      <c r="D360" s="16">
        <v>9.5076434614274294</v>
      </c>
      <c r="E360" s="16">
        <v>7.8907864846572915</v>
      </c>
      <c r="F360" s="15">
        <v>7.11</v>
      </c>
      <c r="G360" s="16">
        <v>7.2430000000000003</v>
      </c>
      <c r="H360" s="16">
        <v>7.3205</v>
      </c>
      <c r="I360" s="15">
        <v>0.79249999999999998</v>
      </c>
      <c r="J360" s="16">
        <v>0.86199999999999999</v>
      </c>
      <c r="K360" s="16">
        <v>0.90662500000000001</v>
      </c>
      <c r="L360" s="15">
        <v>0.19700000000000029</v>
      </c>
      <c r="M360" s="16">
        <v>0.18975000000000003</v>
      </c>
      <c r="N360" s="17">
        <v>0.18470000000000017</v>
      </c>
      <c r="O360" s="15">
        <v>0.4084155605832071</v>
      </c>
      <c r="P360" s="16">
        <v>0.38995356292529304</v>
      </c>
      <c r="Q360" s="17">
        <v>0.37466913278714725</v>
      </c>
      <c r="R360" s="15">
        <v>0.3818402424179701</v>
      </c>
      <c r="S360" s="16">
        <v>0.36564018539295245</v>
      </c>
      <c r="T360" s="17">
        <v>0.35040569528725463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11.684574985282453</v>
      </c>
      <c r="D361" s="16">
        <v>10.230366736349213</v>
      </c>
      <c r="E361" s="16">
        <v>10.742773936638498</v>
      </c>
      <c r="F361" s="15">
        <v>10.209</v>
      </c>
      <c r="G361" s="16">
        <v>10.506500000000001</v>
      </c>
      <c r="H361" s="16">
        <v>10.4025</v>
      </c>
      <c r="I361" s="15">
        <v>0.79400000000000004</v>
      </c>
      <c r="J361" s="16">
        <v>0.86512500000000003</v>
      </c>
      <c r="K361" s="16">
        <v>0.90237500000000004</v>
      </c>
      <c r="L361" s="15">
        <v>0.1758250000000002</v>
      </c>
      <c r="M361" s="16">
        <v>0.1761500000000002</v>
      </c>
      <c r="N361" s="17">
        <v>0.16982500000000014</v>
      </c>
      <c r="O361" s="15">
        <v>0.53515208219338639</v>
      </c>
      <c r="P361" s="16">
        <v>0.52275518365761997</v>
      </c>
      <c r="Q361" s="17">
        <v>0.50892059059333961</v>
      </c>
      <c r="R361" s="15">
        <v>0.51860092068977748</v>
      </c>
      <c r="S361" s="16">
        <v>0.50694845720776316</v>
      </c>
      <c r="T361" s="17">
        <v>0.4945872926531098</v>
      </c>
    </row>
    <row r="362" spans="2:20" ht="10.25" hidden="1" customHeight="1" outlineLevel="1" x14ac:dyDescent="0.25">
      <c r="B362" s="12">
        <f t="shared" si="97"/>
        <v>100</v>
      </c>
      <c r="C362" s="15">
        <v>13.714123568036536</v>
      </c>
      <c r="D362" s="16">
        <v>12.124560524770736</v>
      </c>
      <c r="E362" s="16">
        <v>11.733606503707653</v>
      </c>
      <c r="F362" s="15">
        <v>16.024999999999999</v>
      </c>
      <c r="G362" s="16">
        <v>16.952999999999999</v>
      </c>
      <c r="H362" s="16">
        <v>16.399999999999999</v>
      </c>
      <c r="I362" s="15">
        <v>0.76875000000000004</v>
      </c>
      <c r="J362" s="16">
        <v>0.83899999999999997</v>
      </c>
      <c r="K362" s="16">
        <v>0.88375000000000004</v>
      </c>
      <c r="L362" s="15">
        <v>0.12950000000000006</v>
      </c>
      <c r="M362" s="16">
        <v>0.13597000000000015</v>
      </c>
      <c r="N362" s="17">
        <v>0.12864999999999996</v>
      </c>
      <c r="O362" s="15">
        <v>0.66035870167605026</v>
      </c>
      <c r="P362" s="16">
        <v>0.65396116434071971</v>
      </c>
      <c r="Q362" s="17">
        <v>0.63453507127113018</v>
      </c>
      <c r="R362" s="15">
        <v>0.65141444818456284</v>
      </c>
      <c r="S362" s="16">
        <v>0.6454995344499862</v>
      </c>
      <c r="T362" s="17">
        <v>0.62674922649122689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11.195184762396543</v>
      </c>
      <c r="D366" s="16">
        <v>9.5962918752684061</v>
      </c>
      <c r="E366" s="16">
        <v>8.317887135911354</v>
      </c>
      <c r="F366" s="15">
        <v>7.0439999999999996</v>
      </c>
      <c r="G366" s="16">
        <v>7.2054999999999998</v>
      </c>
      <c r="H366" s="16">
        <v>7.2314999999999996</v>
      </c>
      <c r="I366" s="15">
        <v>0.78300000000000003</v>
      </c>
      <c r="J366" s="16">
        <v>0.859375</v>
      </c>
      <c r="K366" s="16">
        <v>0.90087499999999998</v>
      </c>
      <c r="L366" s="15">
        <v>0.19560000000000022</v>
      </c>
      <c r="M366" s="16">
        <v>0.18840000000000004</v>
      </c>
      <c r="N366" s="17">
        <v>0.1814000000000002</v>
      </c>
      <c r="O366" s="15">
        <v>0.40494036709334669</v>
      </c>
      <c r="P366" s="16">
        <v>0.38354882343318852</v>
      </c>
      <c r="Q366" s="17">
        <v>0.36560989005189881</v>
      </c>
      <c r="R366" s="15">
        <v>0.37881624478247877</v>
      </c>
      <c r="S366" s="16">
        <v>0.35945845225895484</v>
      </c>
      <c r="T366" s="17">
        <v>0.34147545153719683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12.076861306568677</v>
      </c>
      <c r="D367" s="16">
        <v>10.617199734723563</v>
      </c>
      <c r="E367" s="16">
        <v>11.199997657698912</v>
      </c>
      <c r="F367" s="15">
        <v>10.531000000000001</v>
      </c>
      <c r="G367" s="16">
        <v>10.3985</v>
      </c>
      <c r="H367" s="16">
        <v>10.2255</v>
      </c>
      <c r="I367" s="15">
        <v>0.78712499999999996</v>
      </c>
      <c r="J367" s="16">
        <v>0.85624999999999996</v>
      </c>
      <c r="K367" s="16">
        <v>0.89224999999999999</v>
      </c>
      <c r="L367" s="15">
        <v>0.18456250000000007</v>
      </c>
      <c r="M367" s="16">
        <v>0.17433750000000015</v>
      </c>
      <c r="N367" s="17">
        <v>0.16641249999999991</v>
      </c>
      <c r="O367" s="15">
        <v>0.54375499045403064</v>
      </c>
      <c r="P367" s="16">
        <v>0.51204236665564962</v>
      </c>
      <c r="Q367" s="17">
        <v>0.49390170597976224</v>
      </c>
      <c r="R367" s="15">
        <v>0.52708429762069386</v>
      </c>
      <c r="S367" s="16">
        <v>0.49646494676230202</v>
      </c>
      <c r="T367" s="17">
        <v>0.47927076501140936</v>
      </c>
    </row>
    <row r="368" spans="2:20" ht="10.25" hidden="1" customHeight="1" outlineLevel="1" x14ac:dyDescent="0.25">
      <c r="B368" s="12">
        <f t="shared" si="98"/>
        <v>100</v>
      </c>
      <c r="C368" s="15">
        <v>14.566709984323708</v>
      </c>
      <c r="D368" s="16">
        <v>13.065149257519174</v>
      </c>
      <c r="E368" s="16">
        <v>12.777996287920372</v>
      </c>
      <c r="F368" s="15">
        <v>17.332000000000001</v>
      </c>
      <c r="G368" s="16">
        <v>18.233499999999999</v>
      </c>
      <c r="H368" s="16">
        <v>17.841000000000001</v>
      </c>
      <c r="I368" s="15">
        <v>0.75724999999999998</v>
      </c>
      <c r="J368" s="16">
        <v>0.82862499999999994</v>
      </c>
      <c r="K368" s="16">
        <v>0.87512500000000004</v>
      </c>
      <c r="L368" s="15">
        <v>0.14303000000000005</v>
      </c>
      <c r="M368" s="16">
        <v>0.14919000000000013</v>
      </c>
      <c r="N368" s="17">
        <v>0.14340500000000014</v>
      </c>
      <c r="O368" s="15">
        <v>0.67283409048261389</v>
      </c>
      <c r="P368" s="16">
        <v>0.66223654074656235</v>
      </c>
      <c r="Q368" s="17">
        <v>0.63853058619300807</v>
      </c>
      <c r="R368" s="15">
        <v>0.66407876809757704</v>
      </c>
      <c r="S368" s="16">
        <v>0.65352344485894254</v>
      </c>
      <c r="T368" s="17">
        <v>0.62988021948402395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11.391510241234489</v>
      </c>
      <c r="D372" s="16">
        <v>10.001553530051607</v>
      </c>
      <c r="E372" s="16">
        <v>8.6234639686094443</v>
      </c>
      <c r="F372" s="15">
        <v>7.1055000000000001</v>
      </c>
      <c r="G372" s="16">
        <v>7.1974999999999998</v>
      </c>
      <c r="H372" s="16">
        <v>7.2184999999999997</v>
      </c>
      <c r="I372" s="15">
        <v>0.78287499999999999</v>
      </c>
      <c r="J372" s="16">
        <v>0.85450000000000004</v>
      </c>
      <c r="K372" s="16">
        <v>0.88775000000000004</v>
      </c>
      <c r="L372" s="15">
        <v>0.19870000000000029</v>
      </c>
      <c r="M372" s="16">
        <v>0.18897500000000003</v>
      </c>
      <c r="N372" s="17">
        <v>0.18337500000000023</v>
      </c>
      <c r="O372" s="15">
        <v>0.40791427447681267</v>
      </c>
      <c r="P372" s="16">
        <v>0.38065329776217927</v>
      </c>
      <c r="Q372" s="17">
        <v>0.37034966139166986</v>
      </c>
      <c r="R372" s="15">
        <v>0.38196458386170035</v>
      </c>
      <c r="S372" s="16">
        <v>0.35506710702652988</v>
      </c>
      <c r="T372" s="17">
        <v>0.34625823730577976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12.628630291582112</v>
      </c>
      <c r="D373" s="16">
        <v>11.189237629056279</v>
      </c>
      <c r="E373" s="16">
        <v>11.750328988669912</v>
      </c>
      <c r="F373" s="15">
        <v>10.865</v>
      </c>
      <c r="G373" s="16">
        <v>10.704499999999999</v>
      </c>
      <c r="H373" s="16">
        <v>10.648999999999999</v>
      </c>
      <c r="I373" s="15">
        <v>0.78162500000000001</v>
      </c>
      <c r="J373" s="16">
        <v>0.85237499999999999</v>
      </c>
      <c r="K373" s="16">
        <v>0.87862499999999999</v>
      </c>
      <c r="L373" s="15">
        <v>0.19346250000000031</v>
      </c>
      <c r="M373" s="16">
        <v>0.18237500000000031</v>
      </c>
      <c r="N373" s="17">
        <v>0.17836250000000006</v>
      </c>
      <c r="O373" s="15">
        <v>0.54907792558777291</v>
      </c>
      <c r="P373" s="16">
        <v>0.51624726535906174</v>
      </c>
      <c r="Q373" s="17">
        <v>0.50933032555653945</v>
      </c>
      <c r="R373" s="15">
        <v>0.53207268915671879</v>
      </c>
      <c r="S373" s="16">
        <v>0.50100290587899521</v>
      </c>
      <c r="T373" s="17">
        <v>0.49367713748411257</v>
      </c>
    </row>
    <row r="374" spans="2:40" ht="10.25" hidden="1" customHeight="1" outlineLevel="1" x14ac:dyDescent="0.25">
      <c r="B374" s="12">
        <f t="shared" si="99"/>
        <v>100</v>
      </c>
      <c r="C374" s="15">
        <v>15.429066375185425</v>
      </c>
      <c r="D374" s="16">
        <v>14.023728691289234</v>
      </c>
      <c r="E374" s="16">
        <v>13.3246670645437</v>
      </c>
      <c r="F374" s="15">
        <v>18.6905</v>
      </c>
      <c r="G374" s="16">
        <v>19.740500000000001</v>
      </c>
      <c r="H374" s="16">
        <v>20.402000000000001</v>
      </c>
      <c r="I374" s="15">
        <v>0.74924999999999997</v>
      </c>
      <c r="J374" s="16">
        <v>0.81950000000000001</v>
      </c>
      <c r="K374" s="16">
        <v>0.86675000000000002</v>
      </c>
      <c r="L374" s="15">
        <v>0.15693500000000005</v>
      </c>
      <c r="M374" s="16">
        <v>0.16462500000000022</v>
      </c>
      <c r="N374" s="17">
        <v>0.16935000000000014</v>
      </c>
      <c r="O374" s="15">
        <v>0.6858672118711221</v>
      </c>
      <c r="P374" s="16">
        <v>0.67263336027241472</v>
      </c>
      <c r="Q374" s="17">
        <v>0.66470914133500714</v>
      </c>
      <c r="R374" s="15">
        <v>0.67709789601598169</v>
      </c>
      <c r="S374" s="16">
        <v>0.66377374015105639</v>
      </c>
      <c r="T374" s="17">
        <v>0.65590702589158645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10.996725901547245</v>
      </c>
      <c r="D378" s="16">
        <v>9.2123276197909867</v>
      </c>
      <c r="E378" s="16">
        <v>7.8669840957560169</v>
      </c>
      <c r="F378" s="15">
        <v>7.0040000000000031</v>
      </c>
      <c r="G378" s="16">
        <v>7.3168333333333342</v>
      </c>
      <c r="H378" s="16">
        <v>7.4766666666666701</v>
      </c>
      <c r="I378" s="15">
        <v>0.79487499999999944</v>
      </c>
      <c r="J378" s="16">
        <v>0.86193750000000036</v>
      </c>
      <c r="K378" s="16">
        <v>0.90270833333333378</v>
      </c>
      <c r="L378" s="15">
        <v>0.19122500000000003</v>
      </c>
      <c r="M378" s="16">
        <v>0.19345416666666662</v>
      </c>
      <c r="N378" s="17">
        <v>0.19329166666666667</v>
      </c>
      <c r="O378" s="15">
        <v>0.39990649135758488</v>
      </c>
      <c r="P378" s="16">
        <v>0.39286562808572306</v>
      </c>
      <c r="Q378" s="17">
        <v>0.38624434632310944</v>
      </c>
      <c r="R378" s="15">
        <v>0.37444840981530253</v>
      </c>
      <c r="S378" s="16">
        <v>0.36810940351501537</v>
      </c>
      <c r="T378" s="17">
        <v>0.36205994557880172</v>
      </c>
      <c r="V378" s="29">
        <f>$C$42</f>
        <v>9.5250906317063677</v>
      </c>
      <c r="W378" s="29">
        <f>$D$42</f>
        <v>8.1579651276308347</v>
      </c>
      <c r="X378" s="29">
        <f>$E$42</f>
        <v>7.3175309720597701</v>
      </c>
      <c r="Z378" s="29">
        <f>C378/V378</f>
        <v>1.1545009204366219</v>
      </c>
      <c r="AA378" s="29">
        <f t="shared" ref="AA378:AB380" si="100">D378/W378</f>
        <v>1.1292433193406346</v>
      </c>
      <c r="AB378" s="29">
        <f t="shared" si="100"/>
        <v>1.0750872289839566</v>
      </c>
      <c r="AD378" s="29">
        <f t="shared" ref="AD378:AF380" si="101">AD294</f>
        <v>9.969357672329263</v>
      </c>
      <c r="AE378" s="29">
        <f t="shared" si="101"/>
        <v>8.6000415754392581</v>
      </c>
      <c r="AF378" s="29">
        <f t="shared" si="101"/>
        <v>7.8891110014959969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0</v>
      </c>
      <c r="AL378" s="29">
        <f t="shared" ref="AL378:AN380" si="103">C378/AD378</f>
        <v>1.1030526000756824</v>
      </c>
      <c r="AM378" s="29">
        <f t="shared" si="103"/>
        <v>1.0711957074835949</v>
      </c>
      <c r="AN378" s="29">
        <f t="shared" si="103"/>
        <v>0.99719525993032876</v>
      </c>
    </row>
    <row r="379" spans="2:40" x14ac:dyDescent="0.25">
      <c r="B379" s="12">
        <f t="shared" ref="B379:B380" si="104">B373</f>
        <v>40</v>
      </c>
      <c r="C379" s="15">
        <v>10.975854590401259</v>
      </c>
      <c r="D379" s="16">
        <v>9.665669165071396</v>
      </c>
      <c r="E379" s="16">
        <v>10.254143489671497</v>
      </c>
      <c r="F379" s="15">
        <v>10.082166666666668</v>
      </c>
      <c r="G379" s="16">
        <v>10.588499999999996</v>
      </c>
      <c r="H379" s="16">
        <v>10.802916666666672</v>
      </c>
      <c r="I379" s="15">
        <v>0.79920833333333352</v>
      </c>
      <c r="J379" s="16">
        <v>0.86900000000000066</v>
      </c>
      <c r="K379" s="16">
        <v>0.9022916666666666</v>
      </c>
      <c r="L379" s="15">
        <v>0.17213333333333336</v>
      </c>
      <c r="M379" s="16">
        <v>0.1778125000000001</v>
      </c>
      <c r="N379" s="17">
        <v>0.17984375</v>
      </c>
      <c r="O379" s="15">
        <v>0.52736112688015691</v>
      </c>
      <c r="P379" s="16">
        <v>0.52445887330651342</v>
      </c>
      <c r="Q379" s="17">
        <v>0.52179814831113658</v>
      </c>
      <c r="R379" s="15">
        <v>0.51129998703291135</v>
      </c>
      <c r="S379" s="16">
        <v>0.50926139624931654</v>
      </c>
      <c r="T379" s="17">
        <v>0.50729538298977872</v>
      </c>
      <c r="V379" s="29">
        <f>$C$43</f>
        <v>8.7460867135505485</v>
      </c>
      <c r="W379" s="29">
        <f>$D$43</f>
        <v>7.7056440907539603</v>
      </c>
      <c r="X379" s="29">
        <f>$E$43</f>
        <v>8.8192889333691458</v>
      </c>
      <c r="Z379" s="29">
        <f t="shared" ref="Z379:Z380" si="105">C379/V379</f>
        <v>1.2549446340837291</v>
      </c>
      <c r="AA379" s="29">
        <f t="shared" si="100"/>
        <v>1.2543622637164464</v>
      </c>
      <c r="AB379" s="29">
        <f t="shared" si="100"/>
        <v>1.162695038924664</v>
      </c>
      <c r="AD379" s="29">
        <f t="shared" si="101"/>
        <v>9.169303069398536</v>
      </c>
      <c r="AE379" s="29">
        <f t="shared" si="101"/>
        <v>8.4105572554009385</v>
      </c>
      <c r="AF379" s="29">
        <f t="shared" si="101"/>
        <v>9.6439207003497778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1.1970216828181712</v>
      </c>
      <c r="AM379" s="29">
        <f t="shared" si="103"/>
        <v>1.1492305291500717</v>
      </c>
      <c r="AN379" s="29">
        <f t="shared" si="103"/>
        <v>1.0632753843879685</v>
      </c>
    </row>
    <row r="380" spans="2:40" x14ac:dyDescent="0.25">
      <c r="B380" s="12">
        <f t="shared" si="104"/>
        <v>100</v>
      </c>
      <c r="C380" s="15">
        <v>12.105626903340697</v>
      </c>
      <c r="D380" s="16">
        <v>10.902746718453031</v>
      </c>
      <c r="E380" s="16">
        <v>10.714151376991817</v>
      </c>
      <c r="F380" s="15">
        <v>15.502166666666668</v>
      </c>
      <c r="G380" s="16">
        <v>17.010000000000005</v>
      </c>
      <c r="H380" s="16">
        <v>17.507583333333351</v>
      </c>
      <c r="I380" s="15">
        <v>0.7781458333333332</v>
      </c>
      <c r="J380" s="16">
        <v>0.84941666666666704</v>
      </c>
      <c r="K380" s="16">
        <v>0.89058333333333362</v>
      </c>
      <c r="L380" s="15">
        <v>0.12389583333333326</v>
      </c>
      <c r="M380" s="16">
        <v>0.1361233333333334</v>
      </c>
      <c r="N380" s="17">
        <v>0.1394524999999999</v>
      </c>
      <c r="O380" s="15">
        <v>0.64888270187216468</v>
      </c>
      <c r="P380" s="16">
        <v>0.65716252922522356</v>
      </c>
      <c r="Q380" s="17">
        <v>0.65443322003424398</v>
      </c>
      <c r="R380" s="15">
        <v>0.63977947123495238</v>
      </c>
      <c r="S380" s="16">
        <v>0.64862152082257618</v>
      </c>
      <c r="T380" s="17">
        <v>0.64645953846342452</v>
      </c>
      <c r="V380" s="29">
        <f>$C$44</f>
        <v>9.0638895617519992</v>
      </c>
      <c r="W380" s="29">
        <f>$D$44</f>
        <v>8.1906776847333695</v>
      </c>
      <c r="X380" s="29">
        <f>$E$44</f>
        <v>8.1133312481493718</v>
      </c>
      <c r="Z380" s="29">
        <f t="shared" si="105"/>
        <v>1.3355885264119158</v>
      </c>
      <c r="AA380" s="29">
        <f t="shared" si="100"/>
        <v>1.3311165617925236</v>
      </c>
      <c r="AB380" s="29">
        <f t="shared" si="100"/>
        <v>1.3205613143720325</v>
      </c>
      <c r="AD380" s="29">
        <f t="shared" si="101"/>
        <v>9.7652785899287142</v>
      </c>
      <c r="AE380" s="29">
        <f t="shared" si="101"/>
        <v>8.6866549507985162</v>
      </c>
      <c r="AF380" s="29">
        <f t="shared" si="101"/>
        <v>8.7032273179234156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1.2396601686126671</v>
      </c>
      <c r="AM380" s="29">
        <f t="shared" si="103"/>
        <v>1.2551145153349048</v>
      </c>
      <c r="AN380" s="29">
        <f t="shared" si="103"/>
        <v>1.2310549851923442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11.774994706693992</v>
      </c>
      <c r="D384" s="16">
        <v>10.072055499343953</v>
      </c>
      <c r="E384" s="16">
        <v>9.4278349032739364</v>
      </c>
      <c r="F384" s="15">
        <v>6.7869999999999999</v>
      </c>
      <c r="G384" s="16">
        <v>7.4104999999999999</v>
      </c>
      <c r="H384" s="16">
        <v>7.6245000000000003</v>
      </c>
      <c r="I384" s="15">
        <v>0.80800000000000005</v>
      </c>
      <c r="J384" s="16">
        <v>0.87275000000000003</v>
      </c>
      <c r="K384" s="16">
        <v>0.91174999999999995</v>
      </c>
      <c r="L384" s="15">
        <v>0.17775000000000005</v>
      </c>
      <c r="M384" s="16">
        <v>0.19597499999999993</v>
      </c>
      <c r="N384" s="17">
        <v>0.19887500000000011</v>
      </c>
      <c r="O384" s="15">
        <v>0.3799035985235088</v>
      </c>
      <c r="P384" s="16">
        <v>0.39330724776169834</v>
      </c>
      <c r="Q384" s="17">
        <v>0.39241593845610934</v>
      </c>
      <c r="R384" s="15">
        <v>0.3564284618868398</v>
      </c>
      <c r="S384" s="16">
        <v>0.36945124051430145</v>
      </c>
      <c r="T384" s="17">
        <v>0.36864074735034497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11.337615347164883</v>
      </c>
      <c r="D385" s="16">
        <v>10.492452119978612</v>
      </c>
      <c r="E385" s="16">
        <v>11.15547235320844</v>
      </c>
      <c r="F385" s="15">
        <v>9.2539999999999996</v>
      </c>
      <c r="G385" s="16">
        <v>10.390499999999999</v>
      </c>
      <c r="H385" s="16">
        <v>11.2005</v>
      </c>
      <c r="I385" s="15">
        <v>0.81425000000000003</v>
      </c>
      <c r="J385" s="16">
        <v>0.88812500000000005</v>
      </c>
      <c r="K385" s="16">
        <v>0.92474999999999996</v>
      </c>
      <c r="L385" s="15">
        <v>0.14992500000000017</v>
      </c>
      <c r="M385" s="16">
        <v>0.17095000000000005</v>
      </c>
      <c r="N385" s="17">
        <v>0.1875375000000003</v>
      </c>
      <c r="O385" s="15">
        <v>0.49261905390481286</v>
      </c>
      <c r="P385" s="16">
        <v>0.51808710431259619</v>
      </c>
      <c r="Q385" s="17">
        <v>0.53084253259577219</v>
      </c>
      <c r="R385" s="15">
        <v>0.47792879607736327</v>
      </c>
      <c r="S385" s="16">
        <v>0.50350331913771329</v>
      </c>
      <c r="T385" s="17">
        <v>0.51794124196416769</v>
      </c>
    </row>
    <row r="386" spans="2:20" ht="10.25" hidden="1" customHeight="1" outlineLevel="1" x14ac:dyDescent="0.25">
      <c r="B386" s="12">
        <f t="shared" si="106"/>
        <v>100</v>
      </c>
      <c r="C386" s="15">
        <v>12.024787691361066</v>
      </c>
      <c r="D386" s="16">
        <v>11.416632791690587</v>
      </c>
      <c r="E386" s="16">
        <v>11.785606986932377</v>
      </c>
      <c r="F386" s="15">
        <v>12.837</v>
      </c>
      <c r="G386" s="16">
        <v>14.832000000000001</v>
      </c>
      <c r="H386" s="16">
        <v>16.5105</v>
      </c>
      <c r="I386" s="15">
        <v>0.80862500000000004</v>
      </c>
      <c r="J386" s="16">
        <v>0.88337500000000002</v>
      </c>
      <c r="K386" s="16">
        <v>0.92200000000000004</v>
      </c>
      <c r="L386" s="15">
        <v>9.6025000000000152E-2</v>
      </c>
      <c r="M386" s="16">
        <v>0.11298499999999997</v>
      </c>
      <c r="N386" s="17">
        <v>0.12822500000000009</v>
      </c>
      <c r="O386" s="15">
        <v>0.60589843983192737</v>
      </c>
      <c r="P386" s="16">
        <v>0.63330733360478708</v>
      </c>
      <c r="Q386" s="17">
        <v>0.65739758869833531</v>
      </c>
      <c r="R386" s="15">
        <v>0.59607420705566438</v>
      </c>
      <c r="S386" s="16">
        <v>0.62467203071763922</v>
      </c>
      <c r="T386" s="17">
        <v>0.64990813870337938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11.512375012478936</v>
      </c>
      <c r="D390" s="16">
        <v>9.6888140310294268</v>
      </c>
      <c r="E390" s="16">
        <v>8.1139183242308981</v>
      </c>
      <c r="F390" s="15">
        <v>7.0609999999999999</v>
      </c>
      <c r="G390" s="16">
        <v>7.4024999999999999</v>
      </c>
      <c r="H390" s="16">
        <v>7.6470000000000002</v>
      </c>
      <c r="I390" s="15">
        <v>0.79674999999999996</v>
      </c>
      <c r="J390" s="16">
        <v>0.85962499999999997</v>
      </c>
      <c r="K390" s="16">
        <v>0.90549999999999997</v>
      </c>
      <c r="L390" s="15">
        <v>0.19370000000000001</v>
      </c>
      <c r="M390" s="16">
        <v>0.19820000000000007</v>
      </c>
      <c r="N390" s="17">
        <v>0.20125000000000015</v>
      </c>
      <c r="O390" s="15">
        <v>0.40617888355839149</v>
      </c>
      <c r="P390" s="16">
        <v>0.40551368779569258</v>
      </c>
      <c r="Q390" s="17">
        <v>0.39977215617414968</v>
      </c>
      <c r="R390" s="15">
        <v>0.38034992550878721</v>
      </c>
      <c r="S390" s="16">
        <v>0.38021868925922708</v>
      </c>
      <c r="T390" s="17">
        <v>0.37568746405168629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11.366355546603987</v>
      </c>
      <c r="D391" s="16">
        <v>10.090753842479655</v>
      </c>
      <c r="E391" s="16">
        <v>10.615149343937009</v>
      </c>
      <c r="F391" s="15">
        <v>9.9764999999999997</v>
      </c>
      <c r="G391" s="16">
        <v>10.692500000000001</v>
      </c>
      <c r="H391" s="16">
        <v>10.845000000000001</v>
      </c>
      <c r="I391" s="15">
        <v>0.80500000000000005</v>
      </c>
      <c r="J391" s="16">
        <v>0.86975000000000002</v>
      </c>
      <c r="K391" s="16">
        <v>0.90325</v>
      </c>
      <c r="L391" s="15">
        <v>0.16891250000000016</v>
      </c>
      <c r="M391" s="16">
        <v>0.18033750000000004</v>
      </c>
      <c r="N391" s="17">
        <v>0.18080000000000002</v>
      </c>
      <c r="O391" s="15">
        <v>0.52995239357658541</v>
      </c>
      <c r="P391" s="16">
        <v>0.53586094543537988</v>
      </c>
      <c r="Q391" s="17">
        <v>0.53440862967207436</v>
      </c>
      <c r="R391" s="15">
        <v>0.5136762377360824</v>
      </c>
      <c r="S391" s="16">
        <v>0.52068757801315402</v>
      </c>
      <c r="T391" s="17">
        <v>0.51972768700027405</v>
      </c>
    </row>
    <row r="392" spans="2:20" ht="10.25" hidden="1" customHeight="1" outlineLevel="1" x14ac:dyDescent="0.25">
      <c r="B392" s="12">
        <f t="shared" si="107"/>
        <v>100</v>
      </c>
      <c r="C392" s="15">
        <v>12.544671178850031</v>
      </c>
      <c r="D392" s="16">
        <v>11.573890867926211</v>
      </c>
      <c r="E392" s="16">
        <v>11.374347796296771</v>
      </c>
      <c r="F392" s="15">
        <v>14.5785</v>
      </c>
      <c r="G392" s="16">
        <v>16.494499999999999</v>
      </c>
      <c r="H392" s="16">
        <v>16.693999999999999</v>
      </c>
      <c r="I392" s="15">
        <v>0.78600000000000003</v>
      </c>
      <c r="J392" s="16">
        <v>0.85599999999999998</v>
      </c>
      <c r="K392" s="16">
        <v>0.89224999999999999</v>
      </c>
      <c r="L392" s="15">
        <v>0.11434500000000017</v>
      </c>
      <c r="M392" s="16">
        <v>0.13070500000000004</v>
      </c>
      <c r="N392" s="17">
        <v>0.13124999999999989</v>
      </c>
      <c r="O392" s="15">
        <v>0.64182041406053603</v>
      </c>
      <c r="P392" s="16">
        <v>0.66205543408506951</v>
      </c>
      <c r="Q392" s="17">
        <v>0.65487474667328704</v>
      </c>
      <c r="R392" s="15">
        <v>0.63301090573891439</v>
      </c>
      <c r="S392" s="16">
        <v>0.65357002121767793</v>
      </c>
      <c r="T392" s="17">
        <v>0.64731951206035765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11.195184762396543</v>
      </c>
      <c r="D396" s="16">
        <v>9.5962918752684061</v>
      </c>
      <c r="E396" s="16">
        <v>8.317887135911354</v>
      </c>
      <c r="F396" s="15">
        <v>7.0439999999999996</v>
      </c>
      <c r="G396" s="16">
        <v>7.2054999999999998</v>
      </c>
      <c r="H396" s="16">
        <v>7.2314999999999996</v>
      </c>
      <c r="I396" s="15">
        <v>0.78300000000000003</v>
      </c>
      <c r="J396" s="16">
        <v>0.859375</v>
      </c>
      <c r="K396" s="16">
        <v>0.90087499999999998</v>
      </c>
      <c r="L396" s="15">
        <v>0.19560000000000022</v>
      </c>
      <c r="M396" s="16">
        <v>0.18840000000000004</v>
      </c>
      <c r="N396" s="17">
        <v>0.1814000000000002</v>
      </c>
      <c r="O396" s="15">
        <v>0.40494036709334669</v>
      </c>
      <c r="P396" s="16">
        <v>0.38354882343318852</v>
      </c>
      <c r="Q396" s="17">
        <v>0.36560989005189881</v>
      </c>
      <c r="R396" s="15">
        <v>0.37881624478247877</v>
      </c>
      <c r="S396" s="16">
        <v>0.35945845225895484</v>
      </c>
      <c r="T396" s="17">
        <v>0.34147545153719683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12.076861306568677</v>
      </c>
      <c r="D397" s="16">
        <v>10.617199734723563</v>
      </c>
      <c r="E397" s="16">
        <v>11.199997657698912</v>
      </c>
      <c r="F397" s="15">
        <v>10.531000000000001</v>
      </c>
      <c r="G397" s="16">
        <v>10.3985</v>
      </c>
      <c r="H397" s="16">
        <v>10.2255</v>
      </c>
      <c r="I397" s="15">
        <v>0.78712499999999996</v>
      </c>
      <c r="J397" s="16">
        <v>0.85624999999999996</v>
      </c>
      <c r="K397" s="16">
        <v>0.89224999999999999</v>
      </c>
      <c r="L397" s="15">
        <v>0.18456250000000007</v>
      </c>
      <c r="M397" s="16">
        <v>0.17433750000000015</v>
      </c>
      <c r="N397" s="17">
        <v>0.16641249999999991</v>
      </c>
      <c r="O397" s="15">
        <v>0.54375499045403064</v>
      </c>
      <c r="P397" s="16">
        <v>0.51204236665564962</v>
      </c>
      <c r="Q397" s="17">
        <v>0.49390170597976224</v>
      </c>
      <c r="R397" s="15">
        <v>0.52708429762069386</v>
      </c>
      <c r="S397" s="16">
        <v>0.49646494676230202</v>
      </c>
      <c r="T397" s="17">
        <v>0.47927076501140936</v>
      </c>
    </row>
    <row r="398" spans="2:20" ht="10.25" hidden="1" customHeight="1" outlineLevel="1" x14ac:dyDescent="0.25">
      <c r="B398" s="12">
        <f t="shared" si="108"/>
        <v>100</v>
      </c>
      <c r="C398" s="15">
        <v>14.566709984323708</v>
      </c>
      <c r="D398" s="16">
        <v>13.065149257519174</v>
      </c>
      <c r="E398" s="16">
        <v>12.777996287920372</v>
      </c>
      <c r="F398" s="15">
        <v>17.332000000000001</v>
      </c>
      <c r="G398" s="16">
        <v>18.233499999999999</v>
      </c>
      <c r="H398" s="16">
        <v>17.841000000000001</v>
      </c>
      <c r="I398" s="15">
        <v>0.75724999999999998</v>
      </c>
      <c r="J398" s="16">
        <v>0.82862499999999994</v>
      </c>
      <c r="K398" s="16">
        <v>0.87512500000000004</v>
      </c>
      <c r="L398" s="15">
        <v>0.14303000000000005</v>
      </c>
      <c r="M398" s="16">
        <v>0.14919000000000013</v>
      </c>
      <c r="N398" s="17">
        <v>0.14340500000000014</v>
      </c>
      <c r="O398" s="15">
        <v>0.67283409048261389</v>
      </c>
      <c r="P398" s="16">
        <v>0.66223654074656235</v>
      </c>
      <c r="Q398" s="17">
        <v>0.63853058619300807</v>
      </c>
      <c r="R398" s="15">
        <v>0.66407876809757704</v>
      </c>
      <c r="S398" s="16">
        <v>0.65352344485894254</v>
      </c>
      <c r="T398" s="17">
        <v>0.62988021948402395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11.374546818380503</v>
      </c>
      <c r="D402" s="16">
        <v>10.528305802416853</v>
      </c>
      <c r="E402" s="16">
        <v>9.3119530285184844</v>
      </c>
      <c r="F402" s="15">
        <v>7.1319999999999997</v>
      </c>
      <c r="G402" s="16">
        <v>7.14</v>
      </c>
      <c r="H402" s="16">
        <v>7.2305000000000001</v>
      </c>
      <c r="I402" s="15">
        <v>0.78149999999999997</v>
      </c>
      <c r="J402" s="16">
        <v>0.83925000000000005</v>
      </c>
      <c r="K402" s="16">
        <v>0.86899999999999999</v>
      </c>
      <c r="L402" s="15">
        <v>0.20030000000000023</v>
      </c>
      <c r="M402" s="16">
        <v>0.18915000000000015</v>
      </c>
      <c r="N402" s="17">
        <v>0.18772500000000023</v>
      </c>
      <c r="O402" s="15">
        <v>0.40972082659557463</v>
      </c>
      <c r="P402" s="16">
        <v>0.3812500736320783</v>
      </c>
      <c r="Q402" s="17">
        <v>0.37565720874842384</v>
      </c>
      <c r="R402" s="15">
        <v>0.38341461116283038</v>
      </c>
      <c r="S402" s="16">
        <v>0.35681114215376986</v>
      </c>
      <c r="T402" s="17">
        <v>0.35067152105290644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13.11107835750256</v>
      </c>
      <c r="D403" s="16">
        <v>11.956248375020376</v>
      </c>
      <c r="E403" s="16">
        <v>12.477296643678669</v>
      </c>
      <c r="F403" s="15">
        <v>11.356</v>
      </c>
      <c r="G403" s="16">
        <v>11.180999999999999</v>
      </c>
      <c r="H403" s="16">
        <v>11.470499999999999</v>
      </c>
      <c r="I403" s="15">
        <v>0.77800000000000002</v>
      </c>
      <c r="J403" s="16">
        <v>0.84212500000000001</v>
      </c>
      <c r="K403" s="16">
        <v>0.86087499999999995</v>
      </c>
      <c r="L403" s="15">
        <v>0.20610000000000014</v>
      </c>
      <c r="M403" s="16">
        <v>0.19531250000000028</v>
      </c>
      <c r="N403" s="17">
        <v>0.20067500000000024</v>
      </c>
      <c r="O403" s="15">
        <v>0.55759362772484511</v>
      </c>
      <c r="P403" s="16">
        <v>0.52741459755984899</v>
      </c>
      <c r="Q403" s="17">
        <v>0.53091039556646524</v>
      </c>
      <c r="R403" s="15">
        <v>0.54039959221371303</v>
      </c>
      <c r="S403" s="16">
        <v>0.51169401374022894</v>
      </c>
      <c r="T403" s="17">
        <v>0.51390158245137474</v>
      </c>
    </row>
    <row r="404" spans="2:20" ht="10.25" hidden="1" customHeight="1" outlineLevel="1" x14ac:dyDescent="0.25">
      <c r="B404" s="12">
        <f t="shared" si="109"/>
        <v>100</v>
      </c>
      <c r="C404" s="15">
        <v>16.445386937787429</v>
      </c>
      <c r="D404" s="16">
        <v>14.52911204629028</v>
      </c>
      <c r="E404" s="16">
        <v>14.23905357347156</v>
      </c>
      <c r="F404" s="15">
        <v>20.126000000000001</v>
      </c>
      <c r="G404" s="16">
        <v>21.402999999999999</v>
      </c>
      <c r="H404" s="16">
        <v>23.196999999999999</v>
      </c>
      <c r="I404" s="15">
        <v>0.73950000000000005</v>
      </c>
      <c r="J404" s="16">
        <v>0.81612499999999999</v>
      </c>
      <c r="K404" s="16">
        <v>0.855375</v>
      </c>
      <c r="L404" s="15">
        <v>0.17168000000000036</v>
      </c>
      <c r="M404" s="16">
        <v>0.18138500000000021</v>
      </c>
      <c r="N404" s="17">
        <v>0.19775500000000015</v>
      </c>
      <c r="O404" s="15">
        <v>0.70338789225466725</v>
      </c>
      <c r="P404" s="16">
        <v>0.69542478373050931</v>
      </c>
      <c r="Q404" s="17">
        <v>0.69635516817603438</v>
      </c>
      <c r="R404" s="15">
        <v>0.69436040318977721</v>
      </c>
      <c r="S404" s="16">
        <v>0.68636861000871663</v>
      </c>
      <c r="T404" s="17">
        <v>0.68671633258069575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12.439085008069236</v>
      </c>
      <c r="D408" s="16">
        <v>11.459909339738294</v>
      </c>
      <c r="E408" s="16">
        <v>10.658778637056903</v>
      </c>
      <c r="F408" s="15">
        <v>7.3765000000000001</v>
      </c>
      <c r="G408" s="16">
        <v>7.4904999999999999</v>
      </c>
      <c r="H408" s="16">
        <v>7.484</v>
      </c>
      <c r="I408" s="15">
        <v>0.77424999999999999</v>
      </c>
      <c r="J408" s="16">
        <v>0.81237499999999996</v>
      </c>
      <c r="K408" s="16">
        <v>0.82625000000000004</v>
      </c>
      <c r="L408" s="15">
        <v>0.21397500000000036</v>
      </c>
      <c r="M408" s="16">
        <v>0.21205000000000004</v>
      </c>
      <c r="N408" s="17">
        <v>0.20895000000000033</v>
      </c>
      <c r="O408" s="15">
        <v>0.41739782624496224</v>
      </c>
      <c r="P408" s="16">
        <v>0.40803817407437748</v>
      </c>
      <c r="Q408" s="17">
        <v>0.40380357949798712</v>
      </c>
      <c r="R408" s="15">
        <v>0.39083902013878763</v>
      </c>
      <c r="S408" s="16">
        <v>0.38133673754006553</v>
      </c>
      <c r="T408" s="17">
        <v>0.37762801034319932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14.502064717706542</v>
      </c>
      <c r="D409" s="16">
        <v>13.579824824277301</v>
      </c>
      <c r="E409" s="16">
        <v>14.692968535505726</v>
      </c>
      <c r="F409" s="15">
        <v>12.698</v>
      </c>
      <c r="G409" s="16">
        <v>12.714</v>
      </c>
      <c r="H409" s="16">
        <v>13.314</v>
      </c>
      <c r="I409" s="15">
        <v>0.769625</v>
      </c>
      <c r="J409" s="16">
        <v>0.82250000000000001</v>
      </c>
      <c r="K409" s="16">
        <v>0.82837499999999997</v>
      </c>
      <c r="L409" s="15">
        <v>0.24048750000000035</v>
      </c>
      <c r="M409" s="16">
        <v>0.23559999999999998</v>
      </c>
      <c r="N409" s="17">
        <v>0.25001250000000025</v>
      </c>
      <c r="O409" s="15">
        <v>0.58513166999014543</v>
      </c>
      <c r="P409" s="16">
        <v>0.57040708822268149</v>
      </c>
      <c r="Q409" s="17">
        <v>0.57988088656599479</v>
      </c>
      <c r="R409" s="15">
        <v>0.56782139579667013</v>
      </c>
      <c r="S409" s="16">
        <v>0.55325721661841998</v>
      </c>
      <c r="T409" s="17">
        <v>0.56147471321914599</v>
      </c>
    </row>
    <row r="410" spans="2:20" ht="10.25" hidden="1" customHeight="1" outlineLevel="1" x14ac:dyDescent="0.25">
      <c r="B410" s="12">
        <f t="shared" si="110"/>
        <v>100</v>
      </c>
      <c r="C410" s="15">
        <v>17.234524247093983</v>
      </c>
      <c r="D410" s="16">
        <v>15.996522636350759</v>
      </c>
      <c r="E410" s="16">
        <v>15.456967323180896</v>
      </c>
      <c r="F410" s="15">
        <v>21.585000000000001</v>
      </c>
      <c r="G410" s="16">
        <v>23.747499999999999</v>
      </c>
      <c r="H410" s="16">
        <v>25.77</v>
      </c>
      <c r="I410" s="15">
        <v>0.730375</v>
      </c>
      <c r="J410" s="16">
        <v>0.80487500000000001</v>
      </c>
      <c r="K410" s="16">
        <v>0.84399999999999997</v>
      </c>
      <c r="L410" s="15">
        <v>0.18663500000000022</v>
      </c>
      <c r="M410" s="16">
        <v>0.20528000000000005</v>
      </c>
      <c r="N410" s="17">
        <v>0.22394000000000011</v>
      </c>
      <c r="O410" s="15">
        <v>0.73461263905078356</v>
      </c>
      <c r="P410" s="16">
        <v>0.74204714150554996</v>
      </c>
      <c r="Q410" s="17">
        <v>0.74425190204145775</v>
      </c>
      <c r="R410" s="15">
        <v>0.72537917090659565</v>
      </c>
      <c r="S410" s="16">
        <v>0.73244392219308052</v>
      </c>
      <c r="T410" s="17">
        <v>0.73466748972214935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13.294919973474553</v>
      </c>
      <c r="D414" s="16">
        <v>12.60241957322501</v>
      </c>
      <c r="E414" s="16">
        <v>11.8814598627593</v>
      </c>
      <c r="F414" s="15">
        <v>7.8475000000000001</v>
      </c>
      <c r="G414" s="16">
        <v>7.9870000000000001</v>
      </c>
      <c r="H414" s="16">
        <v>7.8470000000000004</v>
      </c>
      <c r="I414" s="15">
        <v>0.76224999999999998</v>
      </c>
      <c r="J414" s="16">
        <v>0.79149999999999998</v>
      </c>
      <c r="K414" s="16">
        <v>0.79162500000000002</v>
      </c>
      <c r="L414" s="15">
        <v>0.2399250000000003</v>
      </c>
      <c r="M414" s="16">
        <v>0.24105000000000013</v>
      </c>
      <c r="N414" s="17">
        <v>0.23402500000000007</v>
      </c>
      <c r="O414" s="15">
        <v>0.44448721420048792</v>
      </c>
      <c r="P414" s="16">
        <v>0.44333850755582616</v>
      </c>
      <c r="Q414" s="17">
        <v>0.43661346632813308</v>
      </c>
      <c r="R414" s="15">
        <v>0.41654710482156249</v>
      </c>
      <c r="S414" s="16">
        <v>0.41457780957647428</v>
      </c>
      <c r="T414" s="17">
        <v>0.40856831320768972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17.072975995752582</v>
      </c>
      <c r="D415" s="16">
        <v>16.197880837795637</v>
      </c>
      <c r="E415" s="16">
        <v>16.637462129802518</v>
      </c>
      <c r="F415" s="15">
        <v>14.632</v>
      </c>
      <c r="G415" s="16">
        <v>14.698</v>
      </c>
      <c r="H415" s="16">
        <v>15.141999999999999</v>
      </c>
      <c r="I415" s="15">
        <v>0.77575000000000005</v>
      </c>
      <c r="J415" s="16">
        <v>0.80712499999999998</v>
      </c>
      <c r="K415" s="16">
        <v>0.8125</v>
      </c>
      <c r="L415" s="15">
        <v>0.28822499999999956</v>
      </c>
      <c r="M415" s="16">
        <v>0.2867375000000002</v>
      </c>
      <c r="N415" s="17">
        <v>0.2973000000000004</v>
      </c>
      <c r="O415" s="15">
        <v>0.6352488490326712</v>
      </c>
      <c r="P415" s="16">
        <v>0.62452876168338212</v>
      </c>
      <c r="Q415" s="17">
        <v>0.62798014785087741</v>
      </c>
      <c r="R415" s="15">
        <v>0.61576980294817485</v>
      </c>
      <c r="S415" s="16">
        <v>0.6069132743730552</v>
      </c>
      <c r="T415" s="17">
        <v>0.60828004908265121</v>
      </c>
    </row>
    <row r="416" spans="2:20" ht="10.25" hidden="1" customHeight="1" outlineLevel="1" x14ac:dyDescent="0.25">
      <c r="B416" s="12">
        <f t="shared" si="111"/>
        <v>100</v>
      </c>
      <c r="C416" s="15">
        <v>17.24431027785711</v>
      </c>
      <c r="D416" s="16">
        <v>16.023486784439353</v>
      </c>
      <c r="E416" s="16">
        <v>15.977410293407498</v>
      </c>
      <c r="F416" s="15">
        <v>21.42</v>
      </c>
      <c r="G416" s="16">
        <v>23.736999999999998</v>
      </c>
      <c r="H416" s="16">
        <v>25.001999999999999</v>
      </c>
      <c r="I416" s="15">
        <v>0.72175</v>
      </c>
      <c r="J416" s="16">
        <v>0.79725000000000001</v>
      </c>
      <c r="K416" s="16">
        <v>0.82474999999999998</v>
      </c>
      <c r="L416" s="15">
        <v>0.18533000000000005</v>
      </c>
      <c r="M416" s="16">
        <v>0.20548000000000002</v>
      </c>
      <c r="N416" s="17">
        <v>0.21703000000000006</v>
      </c>
      <c r="O416" s="15">
        <v>0.75418527831078341</v>
      </c>
      <c r="P416" s="16">
        <v>0.76381805929655944</v>
      </c>
      <c r="Q416" s="17">
        <v>0.76842511185906792</v>
      </c>
      <c r="R416" s="15">
        <v>0.74427681431441317</v>
      </c>
      <c r="S416" s="16">
        <v>0.75463183098380815</v>
      </c>
      <c r="T416" s="17">
        <v>0.75830766423899665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10.872646680108737</v>
      </c>
      <c r="D420" s="16">
        <v>9.4577002993938706</v>
      </c>
      <c r="E420" s="16">
        <v>8.374412970206933</v>
      </c>
      <c r="F420" s="15">
        <v>7.2080000000000055</v>
      </c>
      <c r="G420" s="16">
        <v>7.439333333333332</v>
      </c>
      <c r="H420" s="16">
        <v>7.5107499999999945</v>
      </c>
      <c r="I420" s="15">
        <v>0.7842916666666665</v>
      </c>
      <c r="J420" s="16">
        <v>0.83914583333333259</v>
      </c>
      <c r="K420" s="16">
        <v>0.86750000000000105</v>
      </c>
      <c r="L420" s="15">
        <v>0.20354166666666648</v>
      </c>
      <c r="M420" s="16">
        <v>0.20413750000000006</v>
      </c>
      <c r="N420" s="17">
        <v>0.20203750000000012</v>
      </c>
      <c r="O420" s="15">
        <v>0.41043811936937935</v>
      </c>
      <c r="P420" s="16">
        <v>0.40249941904214337</v>
      </c>
      <c r="Q420" s="17">
        <v>0.39564537320945037</v>
      </c>
      <c r="R420" s="15">
        <v>0.38439922805021531</v>
      </c>
      <c r="S420" s="16">
        <v>0.37697567855046576</v>
      </c>
      <c r="T420" s="17">
        <v>0.37044525125717087</v>
      </c>
      <c r="V420" s="29">
        <f>$C$84</f>
        <v>9.1278094147186817</v>
      </c>
      <c r="W420" s="29">
        <f>$D$84</f>
        <v>8.0369760337564102</v>
      </c>
      <c r="X420" s="29">
        <f>$E$84</f>
        <v>7.3014876414020993</v>
      </c>
      <c r="Z420" s="29">
        <f>C420/V420</f>
        <v>1.1911561894112828</v>
      </c>
      <c r="AA420" s="29">
        <f t="shared" ref="AA420:AB422" si="112">D420/W420</f>
        <v>1.1767734854092164</v>
      </c>
      <c r="AB420" s="29">
        <f t="shared" si="112"/>
        <v>1.1469461268031127</v>
      </c>
      <c r="AD420" s="29">
        <f t="shared" ref="AD420:AF422" si="113">AD336</f>
        <v>9.6932574626523724</v>
      </c>
      <c r="AE420" s="29">
        <f t="shared" si="113"/>
        <v>8.7924661223036757</v>
      </c>
      <c r="AF420" s="29">
        <f t="shared" si="113"/>
        <v>8.2538549044660172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1</v>
      </c>
      <c r="AL420" s="29">
        <f t="shared" ref="AL420:AN422" si="115">C420/AD420</f>
        <v>1.1216710916841415</v>
      </c>
      <c r="AM420" s="29">
        <f t="shared" si="115"/>
        <v>1.0756595667059448</v>
      </c>
      <c r="AN420" s="29">
        <f t="shared" si="115"/>
        <v>1.0146062739333694</v>
      </c>
    </row>
    <row r="421" spans="2:44" x14ac:dyDescent="0.25">
      <c r="B421" s="12">
        <f t="shared" ref="B421:B422" si="116">B415</f>
        <v>40</v>
      </c>
      <c r="C421" s="15">
        <v>11.38520585275568</v>
      </c>
      <c r="D421" s="16">
        <v>10.358688303750657</v>
      </c>
      <c r="E421" s="16">
        <v>11.03998229135601</v>
      </c>
      <c r="F421" s="15">
        <v>11.407916666666678</v>
      </c>
      <c r="G421" s="16">
        <v>11.679083333333333</v>
      </c>
      <c r="H421" s="16">
        <v>12.032916666666669</v>
      </c>
      <c r="I421" s="15">
        <v>0.78829166666666683</v>
      </c>
      <c r="J421" s="16">
        <v>0.84764583333333376</v>
      </c>
      <c r="K421" s="16">
        <v>0.87033333333333329</v>
      </c>
      <c r="L421" s="15">
        <v>0.2063687500000001</v>
      </c>
      <c r="M421" s="16">
        <v>0.20721250000000008</v>
      </c>
      <c r="N421" s="17">
        <v>0.21378958333333326</v>
      </c>
      <c r="O421" s="15">
        <v>0.55738343078051467</v>
      </c>
      <c r="P421" s="16">
        <v>0.54805681064492229</v>
      </c>
      <c r="Q421" s="17">
        <v>0.54965404970515686</v>
      </c>
      <c r="R421" s="15">
        <v>0.5404466870654494</v>
      </c>
      <c r="S421" s="16">
        <v>0.53208672477414509</v>
      </c>
      <c r="T421" s="17">
        <v>0.53343267312150311</v>
      </c>
      <c r="V421" s="29">
        <f>$C$85</f>
        <v>8.524147045293752</v>
      </c>
      <c r="W421" s="29">
        <f>$D$85</f>
        <v>7.6118532918406689</v>
      </c>
      <c r="X421" s="29">
        <f>$E$85</f>
        <v>8.8605046625362256</v>
      </c>
      <c r="Z421" s="29">
        <f t="shared" ref="Z421:Z422" si="117">C421/V421</f>
        <v>1.3356416533243101</v>
      </c>
      <c r="AA421" s="29">
        <f t="shared" si="112"/>
        <v>1.3608628420169879</v>
      </c>
      <c r="AB421" s="29">
        <f t="shared" si="112"/>
        <v>1.2459766922797297</v>
      </c>
      <c r="AD421" s="29">
        <f t="shared" si="113"/>
        <v>9.0653317102464257</v>
      </c>
      <c r="AE421" s="29">
        <f t="shared" si="113"/>
        <v>8.5232308133058741</v>
      </c>
      <c r="AF421" s="29">
        <f t="shared" si="113"/>
        <v>10.057619750840304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1.2559061506692724</v>
      </c>
      <c r="AM421" s="29">
        <f t="shared" si="115"/>
        <v>1.2153476223569348</v>
      </c>
      <c r="AN421" s="29">
        <f t="shared" si="115"/>
        <v>1.0976734619971718</v>
      </c>
    </row>
    <row r="422" spans="2:44" ht="11" thickBot="1" x14ac:dyDescent="0.3">
      <c r="B422" s="36">
        <f t="shared" si="116"/>
        <v>100</v>
      </c>
      <c r="C422" s="49">
        <v>12.929029812765041</v>
      </c>
      <c r="D422" s="50">
        <v>11.562018622719709</v>
      </c>
      <c r="E422" s="50">
        <v>11.461178615323499</v>
      </c>
      <c r="F422" s="49">
        <v>17.979750000000013</v>
      </c>
      <c r="G422" s="50">
        <v>19.741250000000001</v>
      </c>
      <c r="H422" s="50">
        <v>20.835749999999997</v>
      </c>
      <c r="I422" s="49">
        <v>0.75724999999999998</v>
      </c>
      <c r="J422" s="50">
        <v>0.83104166666666712</v>
      </c>
      <c r="K422" s="50">
        <v>0.86891666666666667</v>
      </c>
      <c r="L422" s="49">
        <v>0.14950749999999999</v>
      </c>
      <c r="M422" s="50">
        <v>0.1641708333333334</v>
      </c>
      <c r="N422" s="51">
        <v>0.17360083333333334</v>
      </c>
      <c r="O422" s="49">
        <v>0.68545645899855112</v>
      </c>
      <c r="P422" s="50">
        <v>0.69314821549483985</v>
      </c>
      <c r="Q422" s="51">
        <v>0.69330585060686412</v>
      </c>
      <c r="R422" s="15">
        <v>0.67619671155048988</v>
      </c>
      <c r="S422" s="16">
        <v>0.68420164332997835</v>
      </c>
      <c r="T422" s="17">
        <v>0.68446655946493296</v>
      </c>
      <c r="V422" s="29">
        <f>$C$86</f>
        <v>8.7118979541299844</v>
      </c>
      <c r="W422" s="29">
        <f>$D$86</f>
        <v>8.061417208811875</v>
      </c>
      <c r="X422" s="29">
        <f>$E$86</f>
        <v>8.1800456020359391</v>
      </c>
      <c r="Z422" s="29">
        <f t="shared" si="117"/>
        <v>1.4840658006830616</v>
      </c>
      <c r="AA422" s="29">
        <f t="shared" si="112"/>
        <v>1.4342414395922038</v>
      </c>
      <c r="AB422" s="29">
        <f t="shared" si="112"/>
        <v>1.401114269151619</v>
      </c>
      <c r="AD422" s="29">
        <f t="shared" si="113"/>
        <v>9.6523632516135383</v>
      </c>
      <c r="AE422" s="29">
        <f t="shared" si="113"/>
        <v>8.7181953294597889</v>
      </c>
      <c r="AF422" s="29">
        <f t="shared" si="113"/>
        <v>8.9450437908794793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1.3394678044885804</v>
      </c>
      <c r="AM422" s="29">
        <f t="shared" si="115"/>
        <v>1.3261940328006088</v>
      </c>
      <c r="AN422" s="29">
        <f t="shared" si="115"/>
        <v>1.281288150540919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11.560376652330755</v>
      </c>
      <c r="D426" s="16">
        <v>10.00400180507468</v>
      </c>
      <c r="E426" s="16">
        <v>9.2645681640925837</v>
      </c>
      <c r="F426" s="15">
        <v>5.6550000000000002</v>
      </c>
      <c r="G426" s="16">
        <v>5.7910000000000004</v>
      </c>
      <c r="H426" s="16">
        <v>5.8164999999999996</v>
      </c>
      <c r="I426" s="15">
        <v>0.83725000000000005</v>
      </c>
      <c r="J426" s="16">
        <v>0.89512499999999995</v>
      </c>
      <c r="K426" s="16">
        <v>0.92325000000000002</v>
      </c>
      <c r="L426" s="15">
        <v>0.1152999999999994</v>
      </c>
      <c r="M426" s="16">
        <v>0.11052499999999955</v>
      </c>
      <c r="N426" s="17">
        <v>0.10617499999999942</v>
      </c>
      <c r="O426" s="15">
        <v>0.30582116563991435</v>
      </c>
      <c r="P426" s="16">
        <v>0.28696023421023342</v>
      </c>
      <c r="Q426" s="17">
        <v>0.27447753288378157</v>
      </c>
      <c r="R426" s="1">
        <v>0.28237953435453322</v>
      </c>
      <c r="S426" s="1">
        <v>0.26548747779997689</v>
      </c>
      <c r="T426" s="1">
        <v>0.25296693306693191</v>
      </c>
      <c r="AD426" s="35">
        <f>C90</f>
        <v>10.928019865834441</v>
      </c>
      <c r="AE426" s="35">
        <f t="shared" ref="AE426:AF428" si="118">D90</f>
        <v>9.5608579183418794</v>
      </c>
      <c r="AF426" s="35">
        <f t="shared" si="118"/>
        <v>9.1267070124257064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1</v>
      </c>
      <c r="AL426" s="29">
        <f t="shared" ref="AL426:AN428" si="120">C426/AD426</f>
        <v>1.0578656329563716</v>
      </c>
      <c r="AM426" s="29">
        <f t="shared" si="120"/>
        <v>1.0463498035968779</v>
      </c>
      <c r="AN426" s="29">
        <f t="shared" si="120"/>
        <v>1.0151052456794312</v>
      </c>
      <c r="AP426" s="29">
        <f>AVERAGE(AL426,AL462,AL504)</f>
        <v>1.1109371386706524</v>
      </c>
      <c r="AQ426" s="29">
        <f t="shared" ref="AQ426:AR428" si="121">AVERAGE(AM426,AM462,AM504)</f>
        <v>1.1161407147439457</v>
      </c>
      <c r="AR426" s="29">
        <f t="shared" si="121"/>
        <v>1.0998237685454477</v>
      </c>
    </row>
    <row r="427" spans="2:44" ht="12" customHeight="1" x14ac:dyDescent="0.25">
      <c r="B427" s="12">
        <f t="shared" ref="B427:B428" si="122">B421</f>
        <v>40</v>
      </c>
      <c r="C427" s="15">
        <v>10.894572451505336</v>
      </c>
      <c r="D427" s="16">
        <v>9.5988887321333056</v>
      </c>
      <c r="E427" s="16">
        <v>10.656273795112414</v>
      </c>
      <c r="F427" s="15">
        <v>7.8789999999999996</v>
      </c>
      <c r="G427" s="16">
        <v>7.8365</v>
      </c>
      <c r="H427" s="16">
        <v>7.7415000000000003</v>
      </c>
      <c r="I427" s="15">
        <v>0.83737499999999998</v>
      </c>
      <c r="J427" s="16">
        <v>0.89912499999999995</v>
      </c>
      <c r="K427" s="16">
        <v>0.92612499999999998</v>
      </c>
      <c r="L427" s="15">
        <v>0.11323750000000002</v>
      </c>
      <c r="M427" s="16">
        <v>0.10600000000000002</v>
      </c>
      <c r="N427" s="17">
        <v>0.10092500000000004</v>
      </c>
      <c r="O427" s="15">
        <v>0.462442688760627</v>
      </c>
      <c r="P427" s="16">
        <v>0.43625459797555388</v>
      </c>
      <c r="Q427" s="17">
        <v>0.41968040669985374</v>
      </c>
      <c r="R427" s="1">
        <v>0.44612656386385152</v>
      </c>
      <c r="S427" s="1">
        <v>0.42154901343711321</v>
      </c>
      <c r="T427" s="1">
        <v>0.40638058702563334</v>
      </c>
      <c r="AD427" s="35">
        <f t="shared" ref="AD427:AD428" si="123">C91</f>
        <v>9.8447381189130905</v>
      </c>
      <c r="AE427" s="35">
        <f t="shared" si="118"/>
        <v>9.4799604372438893</v>
      </c>
      <c r="AF427" s="35">
        <f t="shared" si="118"/>
        <v>10.515232926820747</v>
      </c>
      <c r="AH427" s="1">
        <f t="shared" si="119"/>
        <v>1</v>
      </c>
      <c r="AI427" s="1">
        <f t="shared" si="119"/>
        <v>1</v>
      </c>
      <c r="AJ427" s="1">
        <f t="shared" si="119"/>
        <v>1</v>
      </c>
      <c r="AL427" s="29">
        <f t="shared" si="120"/>
        <v>1.1066391324900122</v>
      </c>
      <c r="AM427" s="29">
        <f t="shared" si="120"/>
        <v>1.0125452311406473</v>
      </c>
      <c r="AN427" s="29">
        <f t="shared" si="120"/>
        <v>1.0134130046641117</v>
      </c>
      <c r="AP427" s="29">
        <f t="shared" ref="AP427:AP428" si="124">AVERAGE(AL427,AL463,AL505)</f>
        <v>1.2203748578218974</v>
      </c>
      <c r="AQ427" s="29">
        <f t="shared" si="121"/>
        <v>1.1813887946093897</v>
      </c>
      <c r="AR427" s="29">
        <f t="shared" si="121"/>
        <v>1.1544404743478902</v>
      </c>
    </row>
    <row r="428" spans="2:44" ht="12" customHeight="1" x14ac:dyDescent="0.25">
      <c r="B428" s="12">
        <f t="shared" si="122"/>
        <v>100</v>
      </c>
      <c r="C428" s="15">
        <v>10.974651592296292</v>
      </c>
      <c r="D428" s="16">
        <v>10.158204447071045</v>
      </c>
      <c r="E428" s="16">
        <v>10.279326448549687</v>
      </c>
      <c r="F428" s="15">
        <v>13.805</v>
      </c>
      <c r="G428" s="16">
        <v>12.5495</v>
      </c>
      <c r="H428" s="16">
        <v>12.218500000000001</v>
      </c>
      <c r="I428" s="15">
        <v>0.82987500000000003</v>
      </c>
      <c r="J428" s="16">
        <v>0.88575000000000004</v>
      </c>
      <c r="K428" s="16">
        <v>0.917875</v>
      </c>
      <c r="L428" s="15">
        <v>0.10485499999999984</v>
      </c>
      <c r="M428" s="16">
        <v>9.0064999999999854E-2</v>
      </c>
      <c r="N428" s="17">
        <v>8.5469999999999949E-2</v>
      </c>
      <c r="O428" s="15">
        <v>0.66453538490543518</v>
      </c>
      <c r="P428" s="16">
        <v>0.63029153231610147</v>
      </c>
      <c r="Q428" s="17">
        <v>0.61433009561925156</v>
      </c>
      <c r="R428" s="1">
        <v>0.6552550587973891</v>
      </c>
      <c r="S428" s="1">
        <v>0.62147305771183392</v>
      </c>
      <c r="T428" s="1">
        <v>0.60627623945381925</v>
      </c>
      <c r="AD428" s="35">
        <f t="shared" si="123"/>
        <v>10.332668608073229</v>
      </c>
      <c r="AE428" s="35">
        <f t="shared" si="118"/>
        <v>9.8460931983797781</v>
      </c>
      <c r="AF428" s="35">
        <f t="shared" si="118"/>
        <v>10.194933240254555</v>
      </c>
      <c r="AH428" s="1">
        <f t="shared" si="119"/>
        <v>1</v>
      </c>
      <c r="AI428" s="1">
        <f t="shared" si="119"/>
        <v>1</v>
      </c>
      <c r="AJ428" s="1">
        <f t="shared" si="119"/>
        <v>1</v>
      </c>
      <c r="AL428" s="29">
        <f t="shared" si="120"/>
        <v>1.0621313823731326</v>
      </c>
      <c r="AM428" s="29">
        <f t="shared" si="120"/>
        <v>1.0316989939464138</v>
      </c>
      <c r="AN428" s="29">
        <f t="shared" si="120"/>
        <v>1.0082779559518749</v>
      </c>
      <c r="AP428" s="29">
        <f t="shared" si="124"/>
        <v>1.2586905031793731</v>
      </c>
      <c r="AQ428" s="29">
        <f t="shared" si="121"/>
        <v>1.2514268264014483</v>
      </c>
      <c r="AR428" s="29">
        <f t="shared" si="121"/>
        <v>1.2665648838314649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11.154454260664272</v>
      </c>
      <c r="D432" s="16">
        <v>9.6377892008754582</v>
      </c>
      <c r="E432" s="16">
        <v>8.5926795918090999</v>
      </c>
      <c r="F432" s="15">
        <v>5.9954999999999998</v>
      </c>
      <c r="G432" s="16">
        <v>6.3170000000000002</v>
      </c>
      <c r="H432" s="16">
        <v>6.6449999999999996</v>
      </c>
      <c r="I432" s="15">
        <v>0.83425000000000005</v>
      </c>
      <c r="J432" s="16">
        <v>0.88575000000000004</v>
      </c>
      <c r="K432" s="16">
        <v>0.92012499999999997</v>
      </c>
      <c r="L432" s="15">
        <v>0.13292499999999954</v>
      </c>
      <c r="M432" s="16">
        <v>0.13869999999999971</v>
      </c>
      <c r="N432" s="17">
        <v>0.14822499999999991</v>
      </c>
      <c r="O432" s="15">
        <v>0.33841675791528653</v>
      </c>
      <c r="P432" s="16">
        <v>0.3392413135883719</v>
      </c>
      <c r="Q432" s="17">
        <v>0.35100776935482808</v>
      </c>
      <c r="R432" s="1">
        <v>0.31335555433128864</v>
      </c>
      <c r="S432" s="1">
        <v>0.31580482764784162</v>
      </c>
      <c r="T432" s="1">
        <v>0.32578559112456162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10.701272752955528</v>
      </c>
      <c r="D433" s="16">
        <v>9.3089517863904909</v>
      </c>
      <c r="E433" s="16">
        <v>10.120790444434896</v>
      </c>
      <c r="F433" s="15">
        <v>8.6374999999999993</v>
      </c>
      <c r="G433" s="16">
        <v>9.0410000000000004</v>
      </c>
      <c r="H433" s="16">
        <v>9.4380000000000006</v>
      </c>
      <c r="I433" s="15">
        <v>0.83599999999999997</v>
      </c>
      <c r="J433" s="16">
        <v>0.89575000000000005</v>
      </c>
      <c r="K433" s="16">
        <v>0.91912499999999997</v>
      </c>
      <c r="L433" s="15">
        <v>0.13233749999999997</v>
      </c>
      <c r="M433" s="16">
        <v>0.13645000000000007</v>
      </c>
      <c r="N433" s="17">
        <v>0.14403749999999987</v>
      </c>
      <c r="O433" s="15">
        <v>0.50523099778270342</v>
      </c>
      <c r="P433" s="16">
        <v>0.50450351828254425</v>
      </c>
      <c r="Q433" s="17">
        <v>0.51621827793641295</v>
      </c>
      <c r="R433" s="1">
        <v>0.4883816366054059</v>
      </c>
      <c r="S433" s="1">
        <v>0.4892966240622133</v>
      </c>
      <c r="T433" s="1">
        <v>0.50087578176094094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11.013054098774683</v>
      </c>
      <c r="D434" s="16">
        <v>9.8712736424850416</v>
      </c>
      <c r="E434" s="16">
        <v>9.8390077102848235</v>
      </c>
      <c r="F434" s="15">
        <v>15.861000000000001</v>
      </c>
      <c r="G434" s="16">
        <v>15.512</v>
      </c>
      <c r="H434" s="16">
        <v>16.259499999999999</v>
      </c>
      <c r="I434" s="15">
        <v>0.82550000000000001</v>
      </c>
      <c r="J434" s="16">
        <v>0.88062499999999999</v>
      </c>
      <c r="K434" s="16">
        <v>0.91225000000000001</v>
      </c>
      <c r="L434" s="15">
        <v>0.12558999999999998</v>
      </c>
      <c r="M434" s="16">
        <v>0.11989499999999974</v>
      </c>
      <c r="N434" s="17">
        <v>0.12610499999999994</v>
      </c>
      <c r="O434" s="15">
        <v>0.69945040305115569</v>
      </c>
      <c r="P434" s="16">
        <v>0.69474994995208617</v>
      </c>
      <c r="Q434" s="17">
        <v>0.70386443957238676</v>
      </c>
      <c r="R434" s="1">
        <v>0.69057222892483017</v>
      </c>
      <c r="S434" s="1">
        <v>0.68641944069896799</v>
      </c>
      <c r="T434" s="1">
        <v>0.69552118077631986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11.010560648762086</v>
      </c>
      <c r="D438" s="16">
        <v>9.6180041282019371</v>
      </c>
      <c r="E438" s="16">
        <v>8.4586330360184672</v>
      </c>
      <c r="F438" s="15">
        <v>6.4909999999999997</v>
      </c>
      <c r="G438" s="16">
        <v>7.1665000000000001</v>
      </c>
      <c r="H438" s="16">
        <v>7.7510000000000003</v>
      </c>
      <c r="I438" s="15">
        <v>0.83162499999999995</v>
      </c>
      <c r="J438" s="16">
        <v>0.88937500000000003</v>
      </c>
      <c r="K438" s="16">
        <v>0.93274999999999997</v>
      </c>
      <c r="L438" s="15">
        <v>0.15822499999999975</v>
      </c>
      <c r="M438" s="16">
        <v>0.18045000000000005</v>
      </c>
      <c r="N438" s="17">
        <v>0.20100000000000007</v>
      </c>
      <c r="O438" s="15">
        <v>0.38100022495134644</v>
      </c>
      <c r="P438" s="16">
        <v>0.40564642534752843</v>
      </c>
      <c r="Q438" s="17">
        <v>0.42454973331407236</v>
      </c>
      <c r="R438" s="1">
        <v>0.3537930026500839</v>
      </c>
      <c r="S438" s="1">
        <v>0.37868730836157261</v>
      </c>
      <c r="T438" s="1">
        <v>0.39629142919988536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10.852852018885747</v>
      </c>
      <c r="D439" s="16">
        <v>9.5666447534921648</v>
      </c>
      <c r="E439" s="16">
        <v>10.363140524773227</v>
      </c>
      <c r="F439" s="15">
        <v>9.9495000000000005</v>
      </c>
      <c r="G439" s="16">
        <v>11.0905</v>
      </c>
      <c r="H439" s="16">
        <v>12.253500000000001</v>
      </c>
      <c r="I439" s="15">
        <v>0.84025000000000005</v>
      </c>
      <c r="J439" s="16">
        <v>0.89724999999999999</v>
      </c>
      <c r="K439" s="16">
        <v>0.92925000000000002</v>
      </c>
      <c r="L439" s="15">
        <v>0.16471249999999982</v>
      </c>
      <c r="M439" s="16">
        <v>0.18753749999999997</v>
      </c>
      <c r="N439" s="17">
        <v>0.21341250000000017</v>
      </c>
      <c r="O439" s="15">
        <v>0.5602554753781176</v>
      </c>
      <c r="P439" s="16">
        <v>0.58351595612455276</v>
      </c>
      <c r="Q439" s="17">
        <v>0.61517301035143823</v>
      </c>
      <c r="R439" s="1">
        <v>0.54238469650195387</v>
      </c>
      <c r="S439" s="1">
        <v>0.56584277558648655</v>
      </c>
      <c r="T439" s="1">
        <v>0.5980491899270548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11.907488915735989</v>
      </c>
      <c r="D440" s="16">
        <v>10.589832150866554</v>
      </c>
      <c r="E440" s="16">
        <v>11.01909002022518</v>
      </c>
      <c r="F440" s="15">
        <v>20.074000000000002</v>
      </c>
      <c r="G440" s="16">
        <v>21.785</v>
      </c>
      <c r="H440" s="16">
        <v>25.108000000000001</v>
      </c>
      <c r="I440" s="15">
        <v>0.82550000000000001</v>
      </c>
      <c r="J440" s="16">
        <v>0.88362499999999999</v>
      </c>
      <c r="K440" s="16">
        <v>0.91525000000000001</v>
      </c>
      <c r="L440" s="15">
        <v>0.16772000000000009</v>
      </c>
      <c r="M440" s="16">
        <v>0.18250500000000003</v>
      </c>
      <c r="N440" s="17">
        <v>0.21446999999999974</v>
      </c>
      <c r="O440" s="15">
        <v>0.74996415722071696</v>
      </c>
      <c r="P440" s="16">
        <v>0.77217238407515876</v>
      </c>
      <c r="Q440" s="17">
        <v>0.79888062311949604</v>
      </c>
      <c r="R440" s="1">
        <v>0.74085829691885607</v>
      </c>
      <c r="S440" s="1">
        <v>0.7634063099272721</v>
      </c>
      <c r="T440" s="1">
        <v>0.78987138867288031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11.079379021065531</v>
      </c>
      <c r="D444" s="16">
        <v>9.7937539400981475</v>
      </c>
      <c r="E444" s="16">
        <v>8.8245733933527504</v>
      </c>
      <c r="F444" s="15">
        <v>7.1680000000000001</v>
      </c>
      <c r="G444" s="16">
        <v>8.0935000000000006</v>
      </c>
      <c r="H444" s="16">
        <v>8.9209999999999994</v>
      </c>
      <c r="I444" s="15">
        <v>0.83837499999999998</v>
      </c>
      <c r="J444" s="16">
        <v>0.90275000000000005</v>
      </c>
      <c r="K444" s="16">
        <v>0.94525000000000003</v>
      </c>
      <c r="L444" s="15">
        <v>0.19072500000000017</v>
      </c>
      <c r="M444" s="16">
        <v>0.22412499999999974</v>
      </c>
      <c r="N444" s="17">
        <v>0.2569999999999999</v>
      </c>
      <c r="O444" s="15">
        <v>0.42584499958031302</v>
      </c>
      <c r="P444" s="16">
        <v>0.45828324838216494</v>
      </c>
      <c r="Q444" s="17">
        <v>0.48558598726909674</v>
      </c>
      <c r="R444" s="1">
        <v>0.397290478948296</v>
      </c>
      <c r="S444" s="1">
        <v>0.42955541274815628</v>
      </c>
      <c r="T444" s="1">
        <v>0.45257947761303102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11.415937983851416</v>
      </c>
      <c r="D445" s="16">
        <v>10.330485171539339</v>
      </c>
      <c r="E445" s="16">
        <v>11.162930776807478</v>
      </c>
      <c r="F445" s="15">
        <v>11.7075</v>
      </c>
      <c r="G445" s="16">
        <v>13.6675</v>
      </c>
      <c r="H445" s="16">
        <v>15.448499999999999</v>
      </c>
      <c r="I445" s="15">
        <v>0.84412500000000001</v>
      </c>
      <c r="J445" s="16">
        <v>0.90962500000000002</v>
      </c>
      <c r="K445" s="16">
        <v>0.94112499999999999</v>
      </c>
      <c r="L445" s="15">
        <v>0.20827499999999996</v>
      </c>
      <c r="M445" s="16">
        <v>0.2507250000000002</v>
      </c>
      <c r="N445" s="17">
        <v>0.29210000000000003</v>
      </c>
      <c r="O445" s="15">
        <v>0.61626290678941764</v>
      </c>
      <c r="P445" s="16">
        <v>0.65110623698927816</v>
      </c>
      <c r="Q445" s="17">
        <v>0.68431214170796217</v>
      </c>
      <c r="R445" s="1">
        <v>0.59819259093740718</v>
      </c>
      <c r="S445" s="1">
        <v>0.63209868633684529</v>
      </c>
      <c r="T445" s="1">
        <v>0.66517214816671222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13.640557516421259</v>
      </c>
      <c r="D446" s="16">
        <v>12.675382181081417</v>
      </c>
      <c r="E446" s="16">
        <v>13.601319547777077</v>
      </c>
      <c r="F446" s="15">
        <v>27.563500000000001</v>
      </c>
      <c r="G446" s="16">
        <v>33.262500000000003</v>
      </c>
      <c r="H446" s="16">
        <v>41.032499999999999</v>
      </c>
      <c r="I446" s="15">
        <v>0.83650000000000002</v>
      </c>
      <c r="J446" s="16">
        <v>0.893625</v>
      </c>
      <c r="K446" s="16">
        <v>0.93637499999999996</v>
      </c>
      <c r="L446" s="15">
        <v>0.24217499999999978</v>
      </c>
      <c r="M446" s="16">
        <v>0.29688000000000009</v>
      </c>
      <c r="N446" s="17">
        <v>0.37286999999999998</v>
      </c>
      <c r="O446" s="15">
        <v>0.80400107857129344</v>
      </c>
      <c r="P446" s="16">
        <v>0.83897768795559768</v>
      </c>
      <c r="Q446" s="17">
        <v>0.86753734195340682</v>
      </c>
      <c r="R446" s="1">
        <v>0.7945163064544094</v>
      </c>
      <c r="S446" s="1">
        <v>0.82984626701276376</v>
      </c>
      <c r="T446" s="1">
        <v>0.85776275720261586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11.267490604379837</v>
      </c>
      <c r="D450" s="16">
        <v>10.223302719536996</v>
      </c>
      <c r="E450" s="16">
        <v>9.6255915631684097</v>
      </c>
      <c r="F450" s="15">
        <v>7.9734999999999996</v>
      </c>
      <c r="G450" s="16">
        <v>9.2110000000000003</v>
      </c>
      <c r="H450" s="16">
        <v>10.3155</v>
      </c>
      <c r="I450" s="15">
        <v>0.84624999999999995</v>
      </c>
      <c r="J450" s="16">
        <v>0.91574999999999995</v>
      </c>
      <c r="K450" s="16">
        <v>0.95074999999999998</v>
      </c>
      <c r="L450" s="15">
        <v>0.22942499999999996</v>
      </c>
      <c r="M450" s="16">
        <v>0.27739999999999998</v>
      </c>
      <c r="N450" s="17">
        <v>0.32562500000000022</v>
      </c>
      <c r="O450" s="15">
        <v>0.47171958788760276</v>
      </c>
      <c r="P450" s="16">
        <v>0.51070550004046689</v>
      </c>
      <c r="Q450" s="17">
        <v>0.54766119042636363</v>
      </c>
      <c r="R450" s="1">
        <v>0.44020549833293654</v>
      </c>
      <c r="S450" s="1">
        <v>0.47867415296691684</v>
      </c>
      <c r="T450" s="1">
        <v>0.51119716389346992</v>
      </c>
    </row>
    <row r="451" spans="2:44" x14ac:dyDescent="0.25">
      <c r="B451" s="12">
        <f t="shared" ref="B451:B452" si="128">B445</f>
        <v>40</v>
      </c>
      <c r="C451" s="15">
        <v>12.272798815672152</v>
      </c>
      <c r="D451" s="16">
        <v>11.467076589815239</v>
      </c>
      <c r="E451" s="16">
        <v>12.802633157820067</v>
      </c>
      <c r="F451" s="15">
        <v>14.0175</v>
      </c>
      <c r="G451" s="16">
        <v>16.9925</v>
      </c>
      <c r="H451" s="16">
        <v>19.706</v>
      </c>
      <c r="I451" s="15">
        <v>0.85024999999999995</v>
      </c>
      <c r="J451" s="16">
        <v>0.92412499999999997</v>
      </c>
      <c r="K451" s="16">
        <v>0.95325000000000004</v>
      </c>
      <c r="L451" s="15">
        <v>0.26541249999999988</v>
      </c>
      <c r="M451" s="16">
        <v>0.3323999999999997</v>
      </c>
      <c r="N451" s="17">
        <v>0.39732499999999915</v>
      </c>
      <c r="O451" s="15">
        <v>0.67030922232876555</v>
      </c>
      <c r="P451" s="16">
        <v>0.70924477200217584</v>
      </c>
      <c r="Q451" s="17">
        <v>0.74715644385565017</v>
      </c>
      <c r="R451" s="1">
        <v>0.65135910316825041</v>
      </c>
      <c r="S451" s="1">
        <v>0.68957803842215715</v>
      </c>
      <c r="T451" s="1">
        <v>0.72597690952853688</v>
      </c>
    </row>
    <row r="452" spans="2:44" x14ac:dyDescent="0.25">
      <c r="B452" s="12">
        <f t="shared" si="128"/>
        <v>100</v>
      </c>
      <c r="C452" s="15">
        <v>16.055649601750801</v>
      </c>
      <c r="D452" s="16">
        <v>15.481555292751048</v>
      </c>
      <c r="E452" s="16">
        <v>16.692701013630099</v>
      </c>
      <c r="F452" s="15">
        <v>37.807000000000002</v>
      </c>
      <c r="G452" s="16">
        <v>50.511000000000003</v>
      </c>
      <c r="H452" s="16">
        <v>59.975000000000001</v>
      </c>
      <c r="I452" s="15">
        <v>0.857375</v>
      </c>
      <c r="J452" s="16">
        <v>0.92262500000000003</v>
      </c>
      <c r="K452" s="16">
        <v>0.96012500000000001</v>
      </c>
      <c r="L452" s="15">
        <v>0.34377499999999944</v>
      </c>
      <c r="M452" s="16">
        <v>0.46820500000000059</v>
      </c>
      <c r="N452" s="17">
        <v>0.56134500000000032</v>
      </c>
      <c r="O452" s="15">
        <v>0.85425512282724392</v>
      </c>
      <c r="P452" s="16">
        <v>0.89197602272032417</v>
      </c>
      <c r="Q452" s="17">
        <v>0.91234355954231727</v>
      </c>
      <c r="R452" s="1">
        <v>0.84482544530453285</v>
      </c>
      <c r="S452" s="1">
        <v>0.88248943631716925</v>
      </c>
      <c r="T452" s="1">
        <v>0.90236516364447672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11.900708643888635</v>
      </c>
      <c r="D456" s="16">
        <v>11.060597700480836</v>
      </c>
      <c r="E456" s="16">
        <v>10.627561565157295</v>
      </c>
      <c r="F456" s="15">
        <v>8.8115000000000006</v>
      </c>
      <c r="G456" s="16">
        <v>10.333</v>
      </c>
      <c r="H456" s="16">
        <v>11.705500000000001</v>
      </c>
      <c r="I456" s="15">
        <v>0.85599999999999998</v>
      </c>
      <c r="J456" s="16">
        <v>0.92749999999999999</v>
      </c>
      <c r="K456" s="16">
        <v>0.953125</v>
      </c>
      <c r="L456" s="15">
        <v>0.2693749999999997</v>
      </c>
      <c r="M456" s="16">
        <v>0.33115000000000006</v>
      </c>
      <c r="N456" s="17">
        <v>0.39464999999999989</v>
      </c>
      <c r="O456" s="15">
        <v>0.51369158977847129</v>
      </c>
      <c r="P456" s="16">
        <v>0.55471151947897468</v>
      </c>
      <c r="Q456" s="17">
        <v>0.59773143929943706</v>
      </c>
      <c r="R456" s="1">
        <v>0.48027406100736258</v>
      </c>
      <c r="S456" s="1">
        <v>0.51984341204031692</v>
      </c>
      <c r="T456" s="1">
        <v>0.55870201116822749</v>
      </c>
    </row>
    <row r="457" spans="2:44" x14ac:dyDescent="0.25">
      <c r="B457" s="12">
        <f t="shared" ref="B457:B458" si="129">B451</f>
        <v>40</v>
      </c>
      <c r="C457" s="15">
        <v>13.338884853391036</v>
      </c>
      <c r="D457" s="16">
        <v>13.191073348388672</v>
      </c>
      <c r="E457" s="16">
        <v>15.225705356361367</v>
      </c>
      <c r="F457" s="15">
        <v>16.951000000000001</v>
      </c>
      <c r="G457" s="16">
        <v>20.853000000000002</v>
      </c>
      <c r="H457" s="16">
        <v>24.505500000000001</v>
      </c>
      <c r="I457" s="15">
        <v>0.86699999999999999</v>
      </c>
      <c r="J457" s="16">
        <v>0.93500000000000005</v>
      </c>
      <c r="K457" s="16">
        <v>0.96125000000000005</v>
      </c>
      <c r="L457" s="15">
        <v>0.33707500000000029</v>
      </c>
      <c r="M457" s="16">
        <v>0.42782500000000018</v>
      </c>
      <c r="N457" s="17">
        <v>0.51651250000000015</v>
      </c>
      <c r="O457" s="15">
        <v>0.71664359973379188</v>
      </c>
      <c r="P457" s="16">
        <v>0.75820975001597635</v>
      </c>
      <c r="Q457" s="17">
        <v>0.79550720881447246</v>
      </c>
      <c r="R457" s="1">
        <v>0.69687658401425912</v>
      </c>
      <c r="S457" s="1">
        <v>0.73748382994389727</v>
      </c>
      <c r="T457" s="1">
        <v>0.77286821847620679</v>
      </c>
    </row>
    <row r="458" spans="2:44" x14ac:dyDescent="0.25">
      <c r="B458" s="12">
        <f t="shared" si="129"/>
        <v>100</v>
      </c>
      <c r="C458" s="15">
        <v>17.993525218545276</v>
      </c>
      <c r="D458" s="16">
        <v>17.593337038249732</v>
      </c>
      <c r="E458" s="16">
        <v>17.993195306753588</v>
      </c>
      <c r="F458" s="15">
        <v>48.101999999999997</v>
      </c>
      <c r="G458" s="16">
        <v>62.78</v>
      </c>
      <c r="H458" s="16">
        <v>68.883499999999998</v>
      </c>
      <c r="I458" s="15">
        <v>0.87512500000000004</v>
      </c>
      <c r="J458" s="16">
        <v>0.94174999999999998</v>
      </c>
      <c r="K458" s="16">
        <v>0.96599999999999997</v>
      </c>
      <c r="L458" s="15">
        <v>0.44601500000000044</v>
      </c>
      <c r="M458" s="16">
        <v>0.59013000000000015</v>
      </c>
      <c r="N458" s="17">
        <v>0.65019500000000041</v>
      </c>
      <c r="O458" s="15">
        <v>0.88879787522544829</v>
      </c>
      <c r="P458" s="16">
        <v>0.91942643413953606</v>
      </c>
      <c r="Q458" s="17">
        <v>0.92860391510358331</v>
      </c>
      <c r="R458" s="1">
        <v>0.87917499223146023</v>
      </c>
      <c r="S458" s="1">
        <v>0.90973754462272816</v>
      </c>
      <c r="T458" s="1">
        <v>0.9186867378700081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10.805054148960759</v>
      </c>
      <c r="D462" s="16">
        <v>9.3901578109775929</v>
      </c>
      <c r="E462" s="16">
        <v>8.431895197124291</v>
      </c>
      <c r="F462" s="15">
        <v>7.0157500000000077</v>
      </c>
      <c r="G462" s="16">
        <v>7.8186666666666715</v>
      </c>
      <c r="H462" s="16">
        <v>8.5257500000000039</v>
      </c>
      <c r="I462" s="15">
        <v>0.84062499999999996</v>
      </c>
      <c r="J462" s="16">
        <v>0.90270833333333345</v>
      </c>
      <c r="K462" s="16">
        <v>0.93754166666666661</v>
      </c>
      <c r="L462" s="15">
        <v>0.18266250000000009</v>
      </c>
      <c r="M462" s="16">
        <v>0.21039166666666667</v>
      </c>
      <c r="N462" s="17">
        <v>0.2387791666666666</v>
      </c>
      <c r="O462" s="15">
        <v>0.40608238762548909</v>
      </c>
      <c r="P462" s="16">
        <v>0.4259247068412898</v>
      </c>
      <c r="Q462" s="17">
        <v>0.44683560875792966</v>
      </c>
      <c r="R462" s="1">
        <v>0.37788302160408366</v>
      </c>
      <c r="S462" s="1">
        <v>0.39800876526079693</v>
      </c>
      <c r="T462" s="1">
        <v>0.41625376767768457</v>
      </c>
      <c r="AD462" s="35">
        <f>C126</f>
        <v>9.969357672329263</v>
      </c>
      <c r="AE462" s="35">
        <f t="shared" ref="AE462:AF464" si="130">D126</f>
        <v>8.6000415754392581</v>
      </c>
      <c r="AF462" s="35">
        <f t="shared" si="130"/>
        <v>7.8891110014959969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1.0838265116067645</v>
      </c>
      <c r="AM462" s="29">
        <f t="shared" si="132"/>
        <v>1.0918735367274057</v>
      </c>
      <c r="AN462" s="29">
        <f t="shared" si="132"/>
        <v>1.0688016933118785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10.793313629001759</v>
      </c>
      <c r="D463" s="16">
        <v>9.6065467462961589</v>
      </c>
      <c r="E463" s="16">
        <v>10.598850456377278</v>
      </c>
      <c r="F463" s="15">
        <v>11.523666666666664</v>
      </c>
      <c r="G463" s="16">
        <v>13.246833333333328</v>
      </c>
      <c r="H463" s="16">
        <v>14.848833333333324</v>
      </c>
      <c r="I463" s="15">
        <v>0.8458333333333331</v>
      </c>
      <c r="J463" s="16">
        <v>0.91014583333333376</v>
      </c>
      <c r="K463" s="16">
        <v>0.93835416666666693</v>
      </c>
      <c r="L463" s="15">
        <v>0.20350833333333337</v>
      </c>
      <c r="M463" s="16">
        <v>0.24015624999999993</v>
      </c>
      <c r="N463" s="17">
        <v>0.27738541666666672</v>
      </c>
      <c r="O463" s="15">
        <v>0.58852414846223633</v>
      </c>
      <c r="P463" s="16">
        <v>0.60713913856501311</v>
      </c>
      <c r="Q463" s="17">
        <v>0.62967458156096523</v>
      </c>
      <c r="R463" s="1">
        <v>0.57055352918185376</v>
      </c>
      <c r="S463" s="1">
        <v>0.58930816129811814</v>
      </c>
      <c r="T463" s="1">
        <v>0.61155380581418084</v>
      </c>
      <c r="AD463" s="35">
        <f t="shared" ref="AD463:AD464" si="134">C127</f>
        <v>9.169303069398536</v>
      </c>
      <c r="AE463" s="35">
        <f t="shared" si="130"/>
        <v>8.4105572554009385</v>
      </c>
      <c r="AF463" s="35">
        <f t="shared" si="130"/>
        <v>9.6439207003497778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1.1771138490364841</v>
      </c>
      <c r="AM463" s="29">
        <f t="shared" si="132"/>
        <v>1.1422009808122051</v>
      </c>
      <c r="AN463" s="29">
        <f t="shared" si="132"/>
        <v>1.0990188312096827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12.179497001395962</v>
      </c>
      <c r="D464" s="16">
        <v>10.880970167455169</v>
      </c>
      <c r="E464" s="16">
        <v>11.345618709806487</v>
      </c>
      <c r="F464" s="15">
        <v>27.202083333333306</v>
      </c>
      <c r="G464" s="16">
        <v>32.733333333333341</v>
      </c>
      <c r="H464" s="16">
        <v>37.246166666666682</v>
      </c>
      <c r="I464" s="15">
        <v>0.84164583333333387</v>
      </c>
      <c r="J464" s="16">
        <v>0.90133333333333421</v>
      </c>
      <c r="K464" s="16">
        <v>0.93464583333333373</v>
      </c>
      <c r="L464" s="15">
        <v>0.23835500000000001</v>
      </c>
      <c r="M464" s="16">
        <v>0.29127999999999987</v>
      </c>
      <c r="N464" s="17">
        <v>0.33507583333333318</v>
      </c>
      <c r="O464" s="15">
        <v>0.77683400363354893</v>
      </c>
      <c r="P464" s="16">
        <v>0.79126566852646874</v>
      </c>
      <c r="Q464" s="17">
        <v>0.80425999581840946</v>
      </c>
      <c r="R464" s="1">
        <v>0.76753372143857923</v>
      </c>
      <c r="S464" s="1">
        <v>0.78222867604845647</v>
      </c>
      <c r="T464" s="1">
        <v>0.79508057793668852</v>
      </c>
      <c r="AD464" s="35">
        <f t="shared" si="134"/>
        <v>9.7652785899287142</v>
      </c>
      <c r="AE464" s="35">
        <f t="shared" si="130"/>
        <v>8.6866549507985162</v>
      </c>
      <c r="AF464" s="35">
        <f t="shared" si="130"/>
        <v>8.7032273179234156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1.2472247349867847</v>
      </c>
      <c r="AM464" s="29">
        <f t="shared" si="132"/>
        <v>1.2526076181321029</v>
      </c>
      <c r="AN464" s="29">
        <f t="shared" si="132"/>
        <v>1.303610522322143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11.560376652330755</v>
      </c>
      <c r="D468" s="16">
        <v>10.00400180507468</v>
      </c>
      <c r="E468" s="16">
        <v>9.2645681640925837</v>
      </c>
      <c r="F468" s="15">
        <v>5.6550000000000002</v>
      </c>
      <c r="G468" s="16">
        <v>5.7910000000000004</v>
      </c>
      <c r="H468" s="16">
        <v>5.8164999999999996</v>
      </c>
      <c r="I468" s="15">
        <v>0.83725000000000005</v>
      </c>
      <c r="J468" s="16">
        <v>0.89512499999999995</v>
      </c>
      <c r="K468" s="16">
        <v>0.92325000000000002</v>
      </c>
      <c r="L468" s="15">
        <v>0.1152999999999994</v>
      </c>
      <c r="M468" s="16">
        <v>0.11052499999999955</v>
      </c>
      <c r="N468" s="17">
        <v>0.10617499999999942</v>
      </c>
      <c r="O468" s="15">
        <v>0.30582116563991435</v>
      </c>
      <c r="P468" s="16">
        <v>0.28696023421023342</v>
      </c>
      <c r="Q468" s="17">
        <v>0.27447753288378157</v>
      </c>
      <c r="R468" s="1">
        <v>0.28237953435453322</v>
      </c>
      <c r="S468" s="1">
        <v>0.26548747779997689</v>
      </c>
      <c r="T468" s="1">
        <v>0.25296693306693191</v>
      </c>
    </row>
    <row r="469" spans="2:20" x14ac:dyDescent="0.25">
      <c r="B469" s="12">
        <f t="shared" ref="B469:B470" si="135">B463</f>
        <v>40</v>
      </c>
      <c r="C469" s="15">
        <v>10.894572451505336</v>
      </c>
      <c r="D469" s="16">
        <v>9.5988887321333056</v>
      </c>
      <c r="E469" s="16">
        <v>10.656273795112414</v>
      </c>
      <c r="F469" s="15">
        <v>7.8789999999999996</v>
      </c>
      <c r="G469" s="16">
        <v>7.8365</v>
      </c>
      <c r="H469" s="16">
        <v>7.7415000000000003</v>
      </c>
      <c r="I469" s="15">
        <v>0.83737499999999998</v>
      </c>
      <c r="J469" s="16">
        <v>0.89912499999999995</v>
      </c>
      <c r="K469" s="16">
        <v>0.92612499999999998</v>
      </c>
      <c r="L469" s="15">
        <v>0.11323750000000002</v>
      </c>
      <c r="M469" s="16">
        <v>0.10600000000000002</v>
      </c>
      <c r="N469" s="17">
        <v>0.10092500000000004</v>
      </c>
      <c r="O469" s="15">
        <v>0.462442688760627</v>
      </c>
      <c r="P469" s="16">
        <v>0.43625459797555388</v>
      </c>
      <c r="Q469" s="17">
        <v>0.41968040669985374</v>
      </c>
      <c r="R469" s="1">
        <v>0.44612656386385152</v>
      </c>
      <c r="S469" s="1">
        <v>0.42154901343711321</v>
      </c>
      <c r="T469" s="1">
        <v>0.40638058702563334</v>
      </c>
    </row>
    <row r="470" spans="2:20" x14ac:dyDescent="0.25">
      <c r="B470" s="12">
        <f t="shared" si="135"/>
        <v>100</v>
      </c>
      <c r="C470" s="15">
        <v>10.974651592296292</v>
      </c>
      <c r="D470" s="16">
        <v>10.158204447071045</v>
      </c>
      <c r="E470" s="16">
        <v>10.279326448549687</v>
      </c>
      <c r="F470" s="15">
        <v>13.805</v>
      </c>
      <c r="G470" s="16">
        <v>12.5495</v>
      </c>
      <c r="H470" s="16">
        <v>12.218500000000001</v>
      </c>
      <c r="I470" s="15">
        <v>0.82987500000000003</v>
      </c>
      <c r="J470" s="16">
        <v>0.88575000000000004</v>
      </c>
      <c r="K470" s="16">
        <v>0.917875</v>
      </c>
      <c r="L470" s="15">
        <v>0.10485499999999984</v>
      </c>
      <c r="M470" s="16">
        <v>9.0064999999999854E-2</v>
      </c>
      <c r="N470" s="17">
        <v>8.5469999999999949E-2</v>
      </c>
      <c r="O470" s="15">
        <v>0.66453538490543518</v>
      </c>
      <c r="P470" s="16">
        <v>0.63029153231610147</v>
      </c>
      <c r="Q470" s="17">
        <v>0.61433009561925156</v>
      </c>
      <c r="R470" s="1">
        <v>0.6552550587973891</v>
      </c>
      <c r="S470" s="1">
        <v>0.62147305771183392</v>
      </c>
      <c r="T470" s="1">
        <v>0.60627623945381925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11.010560648762086</v>
      </c>
      <c r="D474" s="16">
        <v>9.6180041282019371</v>
      </c>
      <c r="E474" s="16">
        <v>8.4586330360184672</v>
      </c>
      <c r="F474" s="15">
        <v>6.4909999999999997</v>
      </c>
      <c r="G474" s="16">
        <v>7.1665000000000001</v>
      </c>
      <c r="H474" s="16">
        <v>7.7510000000000003</v>
      </c>
      <c r="I474" s="15">
        <v>0.83162499999999995</v>
      </c>
      <c r="J474" s="16">
        <v>0.88937500000000003</v>
      </c>
      <c r="K474" s="16">
        <v>0.93274999999999997</v>
      </c>
      <c r="L474" s="15">
        <v>0.15822499999999975</v>
      </c>
      <c r="M474" s="16">
        <v>0.18045000000000005</v>
      </c>
      <c r="N474" s="17">
        <v>0.20100000000000007</v>
      </c>
      <c r="O474" s="15">
        <v>0.38100022495134644</v>
      </c>
      <c r="P474" s="16">
        <v>0.40564642534752843</v>
      </c>
      <c r="Q474" s="17">
        <v>0.42454973331407236</v>
      </c>
      <c r="R474" s="1">
        <v>0.3537930026500839</v>
      </c>
      <c r="S474" s="1">
        <v>0.37868730836157261</v>
      </c>
      <c r="T474" s="1">
        <v>0.39629142919988536</v>
      </c>
    </row>
    <row r="475" spans="2:20" x14ac:dyDescent="0.25">
      <c r="B475" s="12">
        <f t="shared" ref="B475:B476" si="136">B469</f>
        <v>40</v>
      </c>
      <c r="C475" s="15">
        <v>10.852852018885747</v>
      </c>
      <c r="D475" s="16">
        <v>9.5666447534921648</v>
      </c>
      <c r="E475" s="16">
        <v>10.363140524773227</v>
      </c>
      <c r="F475" s="15">
        <v>9.9495000000000005</v>
      </c>
      <c r="G475" s="16">
        <v>11.0905</v>
      </c>
      <c r="H475" s="16">
        <v>12.253500000000001</v>
      </c>
      <c r="I475" s="15">
        <v>0.84025000000000005</v>
      </c>
      <c r="J475" s="16">
        <v>0.89724999999999999</v>
      </c>
      <c r="K475" s="16">
        <v>0.92925000000000002</v>
      </c>
      <c r="L475" s="15">
        <v>0.16471249999999982</v>
      </c>
      <c r="M475" s="16">
        <v>0.18753749999999997</v>
      </c>
      <c r="N475" s="17">
        <v>0.21341250000000017</v>
      </c>
      <c r="O475" s="15">
        <v>0.5602554753781176</v>
      </c>
      <c r="P475" s="16">
        <v>0.58351595612455276</v>
      </c>
      <c r="Q475" s="17">
        <v>0.61517301035143823</v>
      </c>
      <c r="R475" s="1">
        <v>0.54238469650195387</v>
      </c>
      <c r="S475" s="1">
        <v>0.56584277558648655</v>
      </c>
      <c r="T475" s="1">
        <v>0.5980491899270548</v>
      </c>
    </row>
    <row r="476" spans="2:20" x14ac:dyDescent="0.25">
      <c r="B476" s="12">
        <f t="shared" si="136"/>
        <v>100</v>
      </c>
      <c r="C476" s="15">
        <v>11.907488915735989</v>
      </c>
      <c r="D476" s="16">
        <v>10.589832150866554</v>
      </c>
      <c r="E476" s="16">
        <v>11.01909002022518</v>
      </c>
      <c r="F476" s="15">
        <v>20.074000000000002</v>
      </c>
      <c r="G476" s="16">
        <v>21.785</v>
      </c>
      <c r="H476" s="16">
        <v>25.108000000000001</v>
      </c>
      <c r="I476" s="15">
        <v>0.82550000000000001</v>
      </c>
      <c r="J476" s="16">
        <v>0.88362499999999999</v>
      </c>
      <c r="K476" s="16">
        <v>0.91525000000000001</v>
      </c>
      <c r="L476" s="15">
        <v>0.16772000000000009</v>
      </c>
      <c r="M476" s="16">
        <v>0.18250500000000003</v>
      </c>
      <c r="N476" s="17">
        <v>0.21446999999999974</v>
      </c>
      <c r="O476" s="15">
        <v>0.74996415722071696</v>
      </c>
      <c r="P476" s="16">
        <v>0.77217238407515876</v>
      </c>
      <c r="Q476" s="17">
        <v>0.79888062311949604</v>
      </c>
      <c r="R476" s="1">
        <v>0.74085829691885607</v>
      </c>
      <c r="S476" s="1">
        <v>0.7634063099272721</v>
      </c>
      <c r="T476" s="1">
        <v>0.78987138867288031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11.267490604379837</v>
      </c>
      <c r="D480" s="16">
        <v>10.223302719536996</v>
      </c>
      <c r="E480" s="16">
        <v>9.6255915631684097</v>
      </c>
      <c r="F480" s="15">
        <v>7.9734999999999996</v>
      </c>
      <c r="G480" s="16">
        <v>9.2110000000000003</v>
      </c>
      <c r="H480" s="16">
        <v>10.3155</v>
      </c>
      <c r="I480" s="15">
        <v>0.84624999999999995</v>
      </c>
      <c r="J480" s="16">
        <v>0.91574999999999995</v>
      </c>
      <c r="K480" s="16">
        <v>0.95074999999999998</v>
      </c>
      <c r="L480" s="15">
        <v>0.22942499999999996</v>
      </c>
      <c r="M480" s="16">
        <v>0.27739999999999998</v>
      </c>
      <c r="N480" s="17">
        <v>0.32562500000000022</v>
      </c>
      <c r="O480" s="15">
        <v>0.47171958788760276</v>
      </c>
      <c r="P480" s="16">
        <v>0.51070550004046689</v>
      </c>
      <c r="Q480" s="17">
        <v>0.54766119042636363</v>
      </c>
      <c r="R480" s="1">
        <v>0.44020549833293654</v>
      </c>
      <c r="S480" s="1">
        <v>0.47867415296691684</v>
      </c>
      <c r="T480" s="1">
        <v>0.51119716389346992</v>
      </c>
    </row>
    <row r="481" spans="2:20" x14ac:dyDescent="0.25">
      <c r="B481" s="12">
        <f t="shared" ref="B481:B482" si="137">B475</f>
        <v>40</v>
      </c>
      <c r="C481" s="15">
        <v>12.272798815672152</v>
      </c>
      <c r="D481" s="16">
        <v>11.467076589815239</v>
      </c>
      <c r="E481" s="16">
        <v>12.802633157820067</v>
      </c>
      <c r="F481" s="15">
        <v>14.0175</v>
      </c>
      <c r="G481" s="16">
        <v>16.9925</v>
      </c>
      <c r="H481" s="16">
        <v>19.706</v>
      </c>
      <c r="I481" s="15">
        <v>0.85024999999999995</v>
      </c>
      <c r="J481" s="16">
        <v>0.92412499999999997</v>
      </c>
      <c r="K481" s="16">
        <v>0.95325000000000004</v>
      </c>
      <c r="L481" s="15">
        <v>0.26541249999999988</v>
      </c>
      <c r="M481" s="16">
        <v>0.3323999999999997</v>
      </c>
      <c r="N481" s="17">
        <v>0.39732499999999915</v>
      </c>
      <c r="O481" s="15">
        <v>0.67030922232876555</v>
      </c>
      <c r="P481" s="16">
        <v>0.70924477200217584</v>
      </c>
      <c r="Q481" s="17">
        <v>0.74715644385565017</v>
      </c>
      <c r="R481" s="1">
        <v>0.65135910316825041</v>
      </c>
      <c r="S481" s="1">
        <v>0.68957803842215715</v>
      </c>
      <c r="T481" s="1">
        <v>0.72597690952853688</v>
      </c>
    </row>
    <row r="482" spans="2:20" x14ac:dyDescent="0.25">
      <c r="B482" s="12">
        <f t="shared" si="137"/>
        <v>100</v>
      </c>
      <c r="C482" s="15">
        <v>16.055649601750801</v>
      </c>
      <c r="D482" s="16">
        <v>15.481555292751048</v>
      </c>
      <c r="E482" s="16">
        <v>16.692701013630099</v>
      </c>
      <c r="F482" s="15">
        <v>37.807000000000002</v>
      </c>
      <c r="G482" s="16">
        <v>50.511000000000003</v>
      </c>
      <c r="H482" s="16">
        <v>59.975000000000001</v>
      </c>
      <c r="I482" s="15">
        <v>0.857375</v>
      </c>
      <c r="J482" s="16">
        <v>0.92262500000000003</v>
      </c>
      <c r="K482" s="16">
        <v>0.96012500000000001</v>
      </c>
      <c r="L482" s="15">
        <v>0.34377499999999944</v>
      </c>
      <c r="M482" s="16">
        <v>0.46820500000000059</v>
      </c>
      <c r="N482" s="17">
        <v>0.56134500000000032</v>
      </c>
      <c r="O482" s="15">
        <v>0.85425512282724392</v>
      </c>
      <c r="P482" s="16">
        <v>0.89197602272032417</v>
      </c>
      <c r="Q482" s="17">
        <v>0.91234355954231727</v>
      </c>
      <c r="R482" s="1">
        <v>0.84482544530453285</v>
      </c>
      <c r="S482" s="1">
        <v>0.88248943631716925</v>
      </c>
      <c r="T482" s="1">
        <v>0.90236516364447672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12.780794442467974</v>
      </c>
      <c r="D486" s="16">
        <v>12.026419510484955</v>
      </c>
      <c r="E486" s="16">
        <v>11.748425051104103</v>
      </c>
      <c r="F486" s="15">
        <v>9.7744999999999997</v>
      </c>
      <c r="G486" s="16">
        <v>11.532999999999999</v>
      </c>
      <c r="H486" s="16">
        <v>13.0495</v>
      </c>
      <c r="I486" s="15">
        <v>0.87075000000000002</v>
      </c>
      <c r="J486" s="16">
        <v>0.9325</v>
      </c>
      <c r="K486" s="16">
        <v>0.95487500000000003</v>
      </c>
      <c r="L486" s="15">
        <v>0.31457500000000005</v>
      </c>
      <c r="M486" s="16">
        <v>0.39014999999999977</v>
      </c>
      <c r="N486" s="17">
        <v>0.46149999999999941</v>
      </c>
      <c r="O486" s="15">
        <v>0.55133072490590052</v>
      </c>
      <c r="P486" s="16">
        <v>0.59706586915406823</v>
      </c>
      <c r="Q486" s="17">
        <v>0.63808556391149396</v>
      </c>
      <c r="R486" s="1">
        <v>0.51524530248088807</v>
      </c>
      <c r="S486" s="1">
        <v>0.55868946730084712</v>
      </c>
      <c r="T486" s="1">
        <v>0.59791380510184777</v>
      </c>
    </row>
    <row r="487" spans="2:20" x14ac:dyDescent="0.25">
      <c r="B487" s="12">
        <f t="shared" ref="B487:B488" si="138">B481</f>
        <v>40</v>
      </c>
      <c r="C487" s="15">
        <v>15.039349802587985</v>
      </c>
      <c r="D487" s="16">
        <v>14.9852527626726</v>
      </c>
      <c r="E487" s="16">
        <v>17.788815706825055</v>
      </c>
      <c r="F487" s="15">
        <v>20.3035</v>
      </c>
      <c r="G487" s="16">
        <v>24.734000000000002</v>
      </c>
      <c r="H487" s="16">
        <v>28.919499999999999</v>
      </c>
      <c r="I487" s="15">
        <v>0.88737500000000002</v>
      </c>
      <c r="J487" s="16">
        <v>0.94712499999999999</v>
      </c>
      <c r="K487" s="16">
        <v>0.96750000000000003</v>
      </c>
      <c r="L487" s="15">
        <v>0.41885000000000028</v>
      </c>
      <c r="M487" s="16">
        <v>0.52363749999999987</v>
      </c>
      <c r="N487" s="17">
        <v>0.62623749999999978</v>
      </c>
      <c r="O487" s="15">
        <v>0.75676174507257654</v>
      </c>
      <c r="P487" s="16">
        <v>0.79621080543688683</v>
      </c>
      <c r="Q487" s="17">
        <v>0.82884107541876073</v>
      </c>
      <c r="R487" s="1">
        <v>0.73570588987338625</v>
      </c>
      <c r="S487" s="1">
        <v>0.77413946518863475</v>
      </c>
      <c r="T487" s="1">
        <v>0.80548118642981648</v>
      </c>
    </row>
    <row r="488" spans="2:20" x14ac:dyDescent="0.25">
      <c r="B488" s="12">
        <f t="shared" si="138"/>
        <v>100</v>
      </c>
      <c r="C488" s="15">
        <v>19.162089772287977</v>
      </c>
      <c r="D488" s="16">
        <v>18.410064922936151</v>
      </c>
      <c r="E488" s="16">
        <v>18.334448252461435</v>
      </c>
      <c r="F488" s="15">
        <v>56.262500000000003</v>
      </c>
      <c r="G488" s="16">
        <v>67.066000000000003</v>
      </c>
      <c r="H488" s="16">
        <v>69.588999999999999</v>
      </c>
      <c r="I488" s="15">
        <v>0.89337500000000003</v>
      </c>
      <c r="J488" s="16">
        <v>0.94774999999999998</v>
      </c>
      <c r="K488" s="16">
        <v>0.96187500000000004</v>
      </c>
      <c r="L488" s="15">
        <v>0.52688999999999986</v>
      </c>
      <c r="M488" s="16">
        <v>0.63274999999999937</v>
      </c>
      <c r="N488" s="17">
        <v>0.65741499999999908</v>
      </c>
      <c r="O488" s="15">
        <v>0.91049764301669078</v>
      </c>
      <c r="P488" s="16">
        <v>0.92761875648024472</v>
      </c>
      <c r="Q488" s="17">
        <v>0.93091249250501917</v>
      </c>
      <c r="R488" s="1">
        <v>0.90077009102329197</v>
      </c>
      <c r="S488" s="1">
        <v>0.91789016573438698</v>
      </c>
      <c r="T488" s="1">
        <v>0.92090035282264326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14.475592309653342</v>
      </c>
      <c r="D492" s="16">
        <v>14.73169577247519</v>
      </c>
      <c r="E492" s="16">
        <v>14.523329633273972</v>
      </c>
      <c r="F492" s="15">
        <v>11.686999999999999</v>
      </c>
      <c r="G492" s="16">
        <v>13.808999999999999</v>
      </c>
      <c r="H492" s="16">
        <v>15.173500000000001</v>
      </c>
      <c r="I492" s="15">
        <v>0.89512499999999995</v>
      </c>
      <c r="J492" s="16">
        <v>0.94037499999999996</v>
      </c>
      <c r="K492" s="16">
        <v>0.95737499999999998</v>
      </c>
      <c r="L492" s="15">
        <v>0.40532499999999971</v>
      </c>
      <c r="M492" s="16">
        <v>0.5023749999999999</v>
      </c>
      <c r="N492" s="17">
        <v>0.56719999999999982</v>
      </c>
      <c r="O492" s="15">
        <v>0.61116522179875687</v>
      </c>
      <c r="P492" s="16">
        <v>0.66093788318020164</v>
      </c>
      <c r="Q492" s="17">
        <v>0.69009156411399086</v>
      </c>
      <c r="R492" s="1">
        <v>0.57186619999797317</v>
      </c>
      <c r="S492" s="1">
        <v>0.61931720270183976</v>
      </c>
      <c r="T492" s="1">
        <v>0.64605643571040261</v>
      </c>
    </row>
    <row r="493" spans="2:20" x14ac:dyDescent="0.25">
      <c r="B493" s="12">
        <f t="shared" ref="B493:B494" si="139">B487</f>
        <v>40</v>
      </c>
      <c r="C493" s="15">
        <v>18.375644612486898</v>
      </c>
      <c r="D493" s="16">
        <v>18.854164015019521</v>
      </c>
      <c r="E493" s="16">
        <v>22.03872747695053</v>
      </c>
      <c r="F493" s="15">
        <v>26.986499999999999</v>
      </c>
      <c r="G493" s="16">
        <v>31.619</v>
      </c>
      <c r="H493" s="16">
        <v>34.195</v>
      </c>
      <c r="I493" s="15">
        <v>0.92449999999999999</v>
      </c>
      <c r="J493" s="16">
        <v>0.96599999999999997</v>
      </c>
      <c r="K493" s="16">
        <v>0.97687500000000005</v>
      </c>
      <c r="L493" s="15">
        <v>0.58221250000000002</v>
      </c>
      <c r="M493" s="16">
        <v>0.69387500000000013</v>
      </c>
      <c r="N493" s="17">
        <v>0.75718750000000024</v>
      </c>
      <c r="O493" s="15">
        <v>0.81528132653889029</v>
      </c>
      <c r="P493" s="16">
        <v>0.84506357370622298</v>
      </c>
      <c r="Q493" s="17">
        <v>0.85865144327959386</v>
      </c>
      <c r="R493" s="1">
        <v>0.79236822028879539</v>
      </c>
      <c r="S493" s="1">
        <v>0.82143092051956457</v>
      </c>
      <c r="T493" s="1">
        <v>0.83461471318451808</v>
      </c>
    </row>
    <row r="494" spans="2:20" x14ac:dyDescent="0.25">
      <c r="B494" s="12">
        <f t="shared" si="139"/>
        <v>100</v>
      </c>
      <c r="C494" s="15">
        <v>20.230765963569013</v>
      </c>
      <c r="D494" s="16">
        <v>18.57159394304427</v>
      </c>
      <c r="E494" s="16">
        <v>18.513963823522499</v>
      </c>
      <c r="F494" s="15">
        <v>63.517499999999998</v>
      </c>
      <c r="G494" s="16">
        <v>66.122500000000002</v>
      </c>
      <c r="H494" s="16">
        <v>66.424000000000007</v>
      </c>
      <c r="I494" s="15">
        <v>0.89987499999999998</v>
      </c>
      <c r="J494" s="16">
        <v>0.94099999999999995</v>
      </c>
      <c r="K494" s="16">
        <v>0.95137499999999997</v>
      </c>
      <c r="L494" s="15">
        <v>0.5991799999999996</v>
      </c>
      <c r="M494" s="16">
        <v>0.62358499999999983</v>
      </c>
      <c r="N494" s="17">
        <v>0.62618499999999999</v>
      </c>
      <c r="O494" s="15">
        <v>0.92721461150128925</v>
      </c>
      <c r="P494" s="16">
        <v>0.92851289555654148</v>
      </c>
      <c r="Q494" s="17">
        <v>0.9285297512289562</v>
      </c>
      <c r="R494" s="1">
        <v>0.91709393541826878</v>
      </c>
      <c r="S494" s="1">
        <v>0.91860246773931253</v>
      </c>
      <c r="T494" s="1">
        <v>0.91853691328625786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16.77839887452005</v>
      </c>
      <c r="D498" s="16">
        <v>17.879300088012926</v>
      </c>
      <c r="E498" s="16">
        <v>17.451711966015015</v>
      </c>
      <c r="F498" s="15">
        <v>13.677</v>
      </c>
      <c r="G498" s="16">
        <v>15.6675</v>
      </c>
      <c r="H498" s="16">
        <v>16.723500000000001</v>
      </c>
      <c r="I498" s="15">
        <v>0.91387499999999999</v>
      </c>
      <c r="J498" s="16">
        <v>0.94987500000000002</v>
      </c>
      <c r="K498" s="16">
        <v>0.96262499999999995</v>
      </c>
      <c r="L498" s="15">
        <v>0.50107499999999972</v>
      </c>
      <c r="M498" s="16">
        <v>0.59340000000000037</v>
      </c>
      <c r="N498" s="17">
        <v>0.64364999999999972</v>
      </c>
      <c r="O498" s="15">
        <v>0.66328814694722338</v>
      </c>
      <c r="P498" s="16">
        <v>0.70087292882126484</v>
      </c>
      <c r="Q498" s="17">
        <v>0.71993748941976465</v>
      </c>
      <c r="R498" s="1">
        <v>0.62142545400076366</v>
      </c>
      <c r="S498" s="1">
        <v>0.65697886548221229</v>
      </c>
      <c r="T498" s="1">
        <v>0.67509768700726602</v>
      </c>
    </row>
    <row r="499" spans="2:44" x14ac:dyDescent="0.25">
      <c r="B499" s="12">
        <f t="shared" ref="B499:B500" si="140">B493</f>
        <v>40</v>
      </c>
      <c r="C499" s="15">
        <v>21.046525984847705</v>
      </c>
      <c r="D499" s="16">
        <v>20.979579833810529</v>
      </c>
      <c r="E499" s="16">
        <v>23.340673579424234</v>
      </c>
      <c r="F499" s="15">
        <v>31.599499999999999</v>
      </c>
      <c r="G499" s="16">
        <v>34.337000000000003</v>
      </c>
      <c r="H499" s="16">
        <v>35.265000000000001</v>
      </c>
      <c r="I499" s="15">
        <v>0.94950000000000001</v>
      </c>
      <c r="J499" s="16">
        <v>0.97137499999999999</v>
      </c>
      <c r="K499" s="16">
        <v>0.97650000000000003</v>
      </c>
      <c r="L499" s="15">
        <v>0.69503749999999942</v>
      </c>
      <c r="M499" s="16">
        <v>0.76128749999999923</v>
      </c>
      <c r="N499" s="17">
        <v>0.7839749999999992</v>
      </c>
      <c r="O499" s="15">
        <v>0.84647540528727561</v>
      </c>
      <c r="P499" s="16">
        <v>0.86030568233756455</v>
      </c>
      <c r="Q499" s="17">
        <v>0.86423585350407661</v>
      </c>
      <c r="R499" s="1">
        <v>0.82231783802226222</v>
      </c>
      <c r="S499" s="1">
        <v>0.83592186430928372</v>
      </c>
      <c r="T499" s="1">
        <v>0.84021813603540385</v>
      </c>
    </row>
    <row r="500" spans="2:44" x14ac:dyDescent="0.25">
      <c r="B500" s="12">
        <f t="shared" si="140"/>
        <v>100</v>
      </c>
      <c r="C500" s="15">
        <v>20.57308662490226</v>
      </c>
      <c r="D500" s="16">
        <v>18.755621746439239</v>
      </c>
      <c r="E500" s="16">
        <v>19.562467092871366</v>
      </c>
      <c r="F500" s="15">
        <v>62.639000000000003</v>
      </c>
      <c r="G500" s="16">
        <v>63.241999999999997</v>
      </c>
      <c r="H500" s="16">
        <v>63.182499999999997</v>
      </c>
      <c r="I500" s="15">
        <v>0.89637500000000003</v>
      </c>
      <c r="J500" s="16">
        <v>0.92812499999999998</v>
      </c>
      <c r="K500" s="16">
        <v>0.93787500000000001</v>
      </c>
      <c r="L500" s="15">
        <v>0.59053500000000059</v>
      </c>
      <c r="M500" s="16">
        <v>0.59529500000000124</v>
      </c>
      <c r="N500" s="17">
        <v>0.59431000000000034</v>
      </c>
      <c r="O500" s="15">
        <v>0.92754325835454643</v>
      </c>
      <c r="P500" s="16">
        <v>0.92630856551486374</v>
      </c>
      <c r="Q500" s="17">
        <v>0.92574131491654499</v>
      </c>
      <c r="R500" s="1">
        <v>0.91737973952546947</v>
      </c>
      <c r="S500" s="1">
        <v>0.91653742677481831</v>
      </c>
      <c r="T500" s="1">
        <v>0.9156183272074403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11.545825766880336</v>
      </c>
      <c r="D504" s="16">
        <v>10.6406319846096</v>
      </c>
      <c r="E504" s="16">
        <v>10.03309190932724</v>
      </c>
      <c r="F504" s="15">
        <v>9.2096666666666636</v>
      </c>
      <c r="G504" s="16">
        <v>10.529666666666675</v>
      </c>
      <c r="H504" s="16">
        <v>11.471583333333326</v>
      </c>
      <c r="I504" s="15">
        <v>0.86581249999999998</v>
      </c>
      <c r="J504" s="16">
        <v>0.92050000000000021</v>
      </c>
      <c r="K504" s="16">
        <v>0.94693750000000088</v>
      </c>
      <c r="L504" s="15">
        <v>0.28732083333333341</v>
      </c>
      <c r="M504" s="16">
        <v>0.34238333333333337</v>
      </c>
      <c r="N504" s="17">
        <v>0.38419166666666693</v>
      </c>
      <c r="O504" s="15">
        <v>0.49738751202179038</v>
      </c>
      <c r="P504" s="16">
        <v>0.52703147345895995</v>
      </c>
      <c r="Q504" s="17">
        <v>0.54913384567824464</v>
      </c>
      <c r="R504" s="1">
        <v>0.46415249863619623</v>
      </c>
      <c r="S504" s="1">
        <v>0.49297241243556073</v>
      </c>
      <c r="T504" s="1">
        <v>0.51325390899663326</v>
      </c>
      <c r="AD504" s="35">
        <f>C168</f>
        <v>9.6932574626523724</v>
      </c>
      <c r="AE504" s="35">
        <f t="shared" ref="AE504:AF506" si="141">D168</f>
        <v>8.7924661223036757</v>
      </c>
      <c r="AF504" s="35">
        <f t="shared" si="141"/>
        <v>8.2538549044660172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1.1911192714488206</v>
      </c>
      <c r="AM504" s="29">
        <f t="shared" si="143"/>
        <v>1.2101988039075542</v>
      </c>
      <c r="AN504" s="29">
        <f t="shared" si="143"/>
        <v>1.2155643666450338</v>
      </c>
    </row>
    <row r="505" spans="2:44" x14ac:dyDescent="0.25">
      <c r="B505" s="12">
        <f t="shared" ref="B505:B506" si="144">B499</f>
        <v>40</v>
      </c>
      <c r="C505" s="15">
        <v>12.486330369198988</v>
      </c>
      <c r="D505" s="16">
        <v>11.842348821556445</v>
      </c>
      <c r="E505" s="16">
        <v>13.586733793124253</v>
      </c>
      <c r="F505" s="15">
        <v>18.455916666666663</v>
      </c>
      <c r="G505" s="16">
        <v>21.101583333333345</v>
      </c>
      <c r="H505" s="16">
        <v>23.013416666666675</v>
      </c>
      <c r="I505" s="15">
        <v>0.88154166666666667</v>
      </c>
      <c r="J505" s="16">
        <v>0.93416666666666759</v>
      </c>
      <c r="K505" s="16">
        <v>0.95491666666666775</v>
      </c>
      <c r="L505" s="15">
        <v>0.37324375000000037</v>
      </c>
      <c r="M505" s="16">
        <v>0.43412291666666686</v>
      </c>
      <c r="N505" s="17">
        <v>0.47984374999999985</v>
      </c>
      <c r="O505" s="15">
        <v>0.68525431056104202</v>
      </c>
      <c r="P505" s="16">
        <v>0.7050992312638259</v>
      </c>
      <c r="Q505" s="17">
        <v>0.72228970551822913</v>
      </c>
      <c r="R505" s="1">
        <v>0.66504371861974942</v>
      </c>
      <c r="S505" s="1">
        <v>0.68474367957720572</v>
      </c>
      <c r="T505" s="1">
        <v>0.70178678702182662</v>
      </c>
      <c r="AD505" s="35">
        <f t="shared" ref="AD505:AD506" si="145">C169</f>
        <v>9.0653317102464257</v>
      </c>
      <c r="AE505" s="35">
        <f t="shared" si="141"/>
        <v>8.5232308133058741</v>
      </c>
      <c r="AF505" s="35">
        <f t="shared" si="141"/>
        <v>10.057619750840304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1.3773715919391953</v>
      </c>
      <c r="AM505" s="29">
        <f t="shared" si="143"/>
        <v>1.389420171875317</v>
      </c>
      <c r="AN505" s="29">
        <f t="shared" si="143"/>
        <v>1.3508895871698763</v>
      </c>
    </row>
    <row r="506" spans="2:44" x14ac:dyDescent="0.25">
      <c r="B506" s="12">
        <f t="shared" si="144"/>
        <v>100</v>
      </c>
      <c r="C506" s="15">
        <v>14.157269752036816</v>
      </c>
      <c r="D506" s="16">
        <v>12.815519302804338</v>
      </c>
      <c r="E506" s="16">
        <v>13.308491371797093</v>
      </c>
      <c r="F506" s="15">
        <v>42.350833333333313</v>
      </c>
      <c r="G506" s="16">
        <v>46.879333333333356</v>
      </c>
      <c r="H506" s="16">
        <v>49.416166666666641</v>
      </c>
      <c r="I506" s="15">
        <v>0.86706250000000007</v>
      </c>
      <c r="J506" s="16">
        <v>0.9181458333333341</v>
      </c>
      <c r="K506" s="16">
        <v>0.94072916666666806</v>
      </c>
      <c r="L506" s="15">
        <v>0.3888258333333332</v>
      </c>
      <c r="M506" s="16">
        <v>0.43206749999999994</v>
      </c>
      <c r="N506" s="17">
        <v>0.45653250000000034</v>
      </c>
      <c r="O506" s="15">
        <v>0.83900169630432397</v>
      </c>
      <c r="P506" s="16">
        <v>0.84614669277720989</v>
      </c>
      <c r="Q506" s="17">
        <v>0.85178963948860154</v>
      </c>
      <c r="R506" s="1">
        <v>0.82936376116463806</v>
      </c>
      <c r="S506" s="1">
        <v>0.83673314403413446</v>
      </c>
      <c r="T506" s="1">
        <v>0.8422613975145905</v>
      </c>
      <c r="AD506" s="35">
        <f t="shared" si="145"/>
        <v>9.6523632516135383</v>
      </c>
      <c r="AE506" s="35">
        <f t="shared" si="141"/>
        <v>8.7181953294597889</v>
      </c>
      <c r="AF506" s="35">
        <f t="shared" si="141"/>
        <v>8.9450437908794793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1.4667153921782021</v>
      </c>
      <c r="AM506" s="29">
        <f t="shared" si="143"/>
        <v>1.469973867125828</v>
      </c>
      <c r="AN506" s="29">
        <f t="shared" si="143"/>
        <v>1.4878061732203771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12.631086862967592</v>
      </c>
      <c r="D510" s="16">
        <v>10.953943809396977</v>
      </c>
      <c r="E510" s="16">
        <v>9.8316415606232397</v>
      </c>
      <c r="F510" s="15">
        <v>4.633</v>
      </c>
      <c r="G510" s="16">
        <v>5.0019999999999998</v>
      </c>
      <c r="H510" s="16">
        <v>5.2714999999999996</v>
      </c>
      <c r="I510" s="15">
        <v>0.63587499999999997</v>
      </c>
      <c r="J510" s="16">
        <v>0.72612500000000002</v>
      </c>
      <c r="K510" s="16">
        <v>0.79174999999999995</v>
      </c>
      <c r="L510" s="15">
        <v>0.10447499999999951</v>
      </c>
      <c r="M510" s="16">
        <v>0.10487499999999941</v>
      </c>
      <c r="N510" s="17">
        <v>0.10522499999999949</v>
      </c>
      <c r="O510" s="15">
        <v>0.30782687696290556</v>
      </c>
      <c r="P510" s="16">
        <v>0.30026681929181859</v>
      </c>
      <c r="Q510" s="17">
        <v>0.28920860112110003</v>
      </c>
      <c r="R510" s="1">
        <v>0.2815332539192828</v>
      </c>
      <c r="S510" s="1">
        <v>0.27506742840492771</v>
      </c>
      <c r="T510" s="1">
        <v>0.26367884060383984</v>
      </c>
      <c r="AD510" s="35">
        <f>C90</f>
        <v>10.928019865834441</v>
      </c>
      <c r="AE510" s="35">
        <f t="shared" ref="AE510:AF512" si="146">D90</f>
        <v>9.5608579183418794</v>
      </c>
      <c r="AF510" s="35">
        <f t="shared" si="146"/>
        <v>9.1267070124257064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1.1558440612336047</v>
      </c>
      <c r="AM510" s="29">
        <f t="shared" si="148"/>
        <v>1.1457072056664031</v>
      </c>
      <c r="AN510" s="29">
        <f t="shared" si="148"/>
        <v>1.0772386521488844</v>
      </c>
      <c r="AP510" s="29">
        <f>AVERAGE(AL510,AL546,AL588)</f>
        <v>1.1975980660980978</v>
      </c>
      <c r="AQ510" s="29">
        <f t="shared" ref="AQ510:AR512" si="149">AVERAGE(AM510,AM546,AM588)</f>
        <v>1.2023077656655132</v>
      </c>
      <c r="AR510" s="29">
        <f t="shared" si="149"/>
        <v>1.1653840577396155</v>
      </c>
    </row>
    <row r="511" spans="2:44" x14ac:dyDescent="0.25">
      <c r="B511" s="12">
        <f t="shared" ref="B511:B512" si="150">B505</f>
        <v>40</v>
      </c>
      <c r="C511" s="15">
        <v>12.926343267946528</v>
      </c>
      <c r="D511" s="16">
        <v>11.220783539776408</v>
      </c>
      <c r="E511" s="16">
        <v>11.776969597766186</v>
      </c>
      <c r="F511" s="15">
        <v>6.1924999999999999</v>
      </c>
      <c r="G511" s="16">
        <v>6.3964999999999996</v>
      </c>
      <c r="H511" s="16">
        <v>6.5410000000000004</v>
      </c>
      <c r="I511" s="15">
        <v>0.59712500000000002</v>
      </c>
      <c r="J511" s="16">
        <v>0.69387500000000002</v>
      </c>
      <c r="K511" s="16">
        <v>0.76412500000000005</v>
      </c>
      <c r="L511" s="15">
        <v>9.5100000000000018E-2</v>
      </c>
      <c r="M511" s="16">
        <v>9.0525000000000036E-2</v>
      </c>
      <c r="N511" s="17">
        <v>8.7112500000000093E-2</v>
      </c>
      <c r="O511" s="15">
        <v>0.4563217705061936</v>
      </c>
      <c r="P511" s="16">
        <v>0.43255572505195072</v>
      </c>
      <c r="Q511" s="17">
        <v>0.40755833380800416</v>
      </c>
      <c r="R511" s="1">
        <v>0.43879041588300471</v>
      </c>
      <c r="S511" s="1">
        <v>0.41388481577332092</v>
      </c>
      <c r="T511" s="1">
        <v>0.3905659732381474</v>
      </c>
      <c r="AD511" s="35">
        <f t="shared" ref="AD511:AD512" si="151">C91</f>
        <v>9.8447381189130905</v>
      </c>
      <c r="AE511" s="35">
        <f t="shared" si="146"/>
        <v>9.4799604372438893</v>
      </c>
      <c r="AF511" s="35">
        <f t="shared" si="146"/>
        <v>10.515232926820747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1.3130205305424278</v>
      </c>
      <c r="AM511" s="29">
        <f t="shared" si="148"/>
        <v>1.1836318953076379</v>
      </c>
      <c r="AN511" s="29">
        <f t="shared" si="148"/>
        <v>1.1199913192343254</v>
      </c>
      <c r="AP511" s="29">
        <f t="shared" ref="AP511:AP512" si="152">AVERAGE(AL511,AL547,AL589)</f>
        <v>1.3989128401407551</v>
      </c>
      <c r="AQ511" s="29">
        <f t="shared" si="149"/>
        <v>1.3411116321699292</v>
      </c>
      <c r="AR511" s="29">
        <f t="shared" si="149"/>
        <v>1.2620072855209135</v>
      </c>
    </row>
    <row r="512" spans="2:44" x14ac:dyDescent="0.25">
      <c r="B512" s="12">
        <f t="shared" si="150"/>
        <v>100</v>
      </c>
      <c r="C512" s="15">
        <v>13.853635856102295</v>
      </c>
      <c r="D512" s="16">
        <v>12.324962137362661</v>
      </c>
      <c r="E512" s="16">
        <v>11.780597786012503</v>
      </c>
      <c r="F512" s="15">
        <v>10.823499999999999</v>
      </c>
      <c r="G512" s="16">
        <v>9.1660000000000004</v>
      </c>
      <c r="H512" s="16">
        <v>9.1029999999999998</v>
      </c>
      <c r="I512" s="15">
        <v>0.54749999999999999</v>
      </c>
      <c r="J512" s="16">
        <v>0.63337500000000002</v>
      </c>
      <c r="K512" s="16">
        <v>0.70074999999999998</v>
      </c>
      <c r="L512" s="15">
        <v>8.6335000000000051E-2</v>
      </c>
      <c r="M512" s="16">
        <v>6.6325000000000106E-2</v>
      </c>
      <c r="N512" s="17">
        <v>6.3000000000000111E-2</v>
      </c>
      <c r="O512" s="15">
        <v>0.6534417070070595</v>
      </c>
      <c r="P512" s="16">
        <v>0.60018286494379969</v>
      </c>
      <c r="Q512" s="17">
        <v>0.57695786830658957</v>
      </c>
      <c r="R512" s="1">
        <v>0.64173521183434035</v>
      </c>
      <c r="S512" s="1">
        <v>0.59020611727330741</v>
      </c>
      <c r="T512" s="1">
        <v>0.56635403016027863</v>
      </c>
      <c r="AD512" s="35">
        <f t="shared" si="151"/>
        <v>10.332668608073229</v>
      </c>
      <c r="AE512" s="35">
        <f t="shared" si="146"/>
        <v>9.8460931983797781</v>
      </c>
      <c r="AF512" s="35">
        <f t="shared" si="146"/>
        <v>10.194933240254555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1.3407606864772599</v>
      </c>
      <c r="AM512" s="29">
        <f t="shared" si="148"/>
        <v>1.2517616773514588</v>
      </c>
      <c r="AN512" s="29">
        <f t="shared" si="148"/>
        <v>1.1555345688284622</v>
      </c>
      <c r="AP512" s="29">
        <f t="shared" si="152"/>
        <v>1.5273098583236571</v>
      </c>
      <c r="AQ512" s="29">
        <f t="shared" si="149"/>
        <v>1.4855178697598763</v>
      </c>
      <c r="AR512" s="29">
        <f t="shared" si="149"/>
        <v>1.4583819516565946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12.354496583654553</v>
      </c>
      <c r="D516" s="16">
        <v>10.382564244486739</v>
      </c>
      <c r="E516" s="16">
        <v>9.1079885761386823</v>
      </c>
      <c r="F516" s="15">
        <v>4.9335000000000004</v>
      </c>
      <c r="G516" s="16">
        <v>5.3274999999999997</v>
      </c>
      <c r="H516" s="16">
        <v>5.6094999999999997</v>
      </c>
      <c r="I516" s="15">
        <v>0.64675000000000005</v>
      </c>
      <c r="J516" s="16">
        <v>0.72987500000000005</v>
      </c>
      <c r="K516" s="16">
        <v>0.79237500000000005</v>
      </c>
      <c r="L516" s="15">
        <v>0.11732499999999954</v>
      </c>
      <c r="M516" s="16">
        <v>0.12039999999999952</v>
      </c>
      <c r="N516" s="17">
        <v>0.12199999999999964</v>
      </c>
      <c r="O516" s="15">
        <v>0.33347198500029257</v>
      </c>
      <c r="P516" s="16">
        <v>0.32887436974789808</v>
      </c>
      <c r="Q516" s="17">
        <v>0.32395600441225308</v>
      </c>
      <c r="R516" s="1">
        <v>0.30623644484600276</v>
      </c>
      <c r="S516" s="1">
        <v>0.30154693239766678</v>
      </c>
      <c r="T516" s="1">
        <v>0.29824982933732824</v>
      </c>
    </row>
    <row r="517" spans="2:20" x14ac:dyDescent="0.25">
      <c r="B517" s="12">
        <f t="shared" ref="B517:B518" si="153">B511</f>
        <v>40</v>
      </c>
      <c r="C517" s="15">
        <v>12.480211311408532</v>
      </c>
      <c r="D517" s="16">
        <v>10.742625233285422</v>
      </c>
      <c r="E517" s="16">
        <v>10.947108084338131</v>
      </c>
      <c r="F517" s="15">
        <v>6.6079999999999997</v>
      </c>
      <c r="G517" s="16">
        <v>7.1139999999999999</v>
      </c>
      <c r="H517" s="16">
        <v>7.5289999999999999</v>
      </c>
      <c r="I517" s="15">
        <v>0.60775000000000001</v>
      </c>
      <c r="J517" s="16">
        <v>0.71212500000000001</v>
      </c>
      <c r="K517" s="16">
        <v>0.77549999999999997</v>
      </c>
      <c r="L517" s="15">
        <v>0.10442500000000018</v>
      </c>
      <c r="M517" s="16">
        <v>0.10663749999999995</v>
      </c>
      <c r="N517" s="17">
        <v>0.11067500000000001</v>
      </c>
      <c r="O517" s="15">
        <v>0.47912188490135271</v>
      </c>
      <c r="P517" s="16">
        <v>0.47338205697325281</v>
      </c>
      <c r="Q517" s="17">
        <v>0.47090707179043806</v>
      </c>
      <c r="R517" s="1">
        <v>0.46125681233062243</v>
      </c>
      <c r="S517" s="1">
        <v>0.4553290356095116</v>
      </c>
      <c r="T517" s="1">
        <v>0.45326476152416495</v>
      </c>
    </row>
    <row r="518" spans="2:20" x14ac:dyDescent="0.25">
      <c r="B518" s="12">
        <f t="shared" si="153"/>
        <v>100</v>
      </c>
      <c r="C518" s="15">
        <v>14.209618728740995</v>
      </c>
      <c r="D518" s="16">
        <v>11.916486275697455</v>
      </c>
      <c r="E518" s="16">
        <v>11.662299238407437</v>
      </c>
      <c r="F518" s="15">
        <v>12.43</v>
      </c>
      <c r="G518" s="16">
        <v>11.09</v>
      </c>
      <c r="H518" s="16">
        <v>11.519</v>
      </c>
      <c r="I518" s="15">
        <v>0.56587500000000002</v>
      </c>
      <c r="J518" s="16">
        <v>0.64437500000000003</v>
      </c>
      <c r="K518" s="16">
        <v>0.71687500000000004</v>
      </c>
      <c r="L518" s="15">
        <v>0.10166500000000003</v>
      </c>
      <c r="M518" s="16">
        <v>8.5124999999999881E-2</v>
      </c>
      <c r="N518" s="17">
        <v>8.6515000000000036E-2</v>
      </c>
      <c r="O518" s="15">
        <v>0.67664237148954698</v>
      </c>
      <c r="P518" s="16">
        <v>0.65430987856290246</v>
      </c>
      <c r="Q518" s="17">
        <v>0.65105179716761308</v>
      </c>
      <c r="R518" s="1">
        <v>0.66609675574681304</v>
      </c>
      <c r="S518" s="1">
        <v>0.64366476000812078</v>
      </c>
      <c r="T518" s="1">
        <v>0.64036146948796246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12.093376895140951</v>
      </c>
      <c r="D522" s="16">
        <v>10.477007300573852</v>
      </c>
      <c r="E522" s="16">
        <v>9.1679169196966424</v>
      </c>
      <c r="F522" s="15">
        <v>5.3135000000000003</v>
      </c>
      <c r="G522" s="16">
        <v>5.9894999999999996</v>
      </c>
      <c r="H522" s="16">
        <v>6.5039999999999996</v>
      </c>
      <c r="I522" s="15">
        <v>0.65762500000000002</v>
      </c>
      <c r="J522" s="16">
        <v>0.75449999999999995</v>
      </c>
      <c r="K522" s="16">
        <v>0.82574999999999998</v>
      </c>
      <c r="L522" s="15">
        <v>0.13414999999999938</v>
      </c>
      <c r="M522" s="16">
        <v>0.14857499999999987</v>
      </c>
      <c r="N522" s="17">
        <v>0.16004999999999994</v>
      </c>
      <c r="O522" s="15">
        <v>0.36347922424797302</v>
      </c>
      <c r="P522" s="16">
        <v>0.37646774128649008</v>
      </c>
      <c r="Q522" s="17">
        <v>0.38186972059802871</v>
      </c>
      <c r="R522" s="1">
        <v>0.33419003080252996</v>
      </c>
      <c r="S522" s="1">
        <v>0.3475653638028629</v>
      </c>
      <c r="T522" s="1">
        <v>0.35453291642997442</v>
      </c>
    </row>
    <row r="523" spans="2:20" x14ac:dyDescent="0.25">
      <c r="B523" s="12">
        <f t="shared" ref="B523:B524" si="154">B517</f>
        <v>40</v>
      </c>
      <c r="C523" s="15">
        <v>12.86547915373821</v>
      </c>
      <c r="D523" s="16">
        <v>11.237715314548765</v>
      </c>
      <c r="E523" s="16">
        <v>11.621962540754483</v>
      </c>
      <c r="F523" s="15">
        <v>7.5640000000000001</v>
      </c>
      <c r="G523" s="16">
        <v>8.6745000000000001</v>
      </c>
      <c r="H523" s="16">
        <v>9.8230000000000004</v>
      </c>
      <c r="I523" s="15">
        <v>0.62324999999999997</v>
      </c>
      <c r="J523" s="16">
        <v>0.72962499999999997</v>
      </c>
      <c r="K523" s="16">
        <v>0.80774999999999997</v>
      </c>
      <c r="L523" s="15">
        <v>0.12677499999999997</v>
      </c>
      <c r="M523" s="16">
        <v>0.14390000000000006</v>
      </c>
      <c r="N523" s="17">
        <v>0.16479999999999984</v>
      </c>
      <c r="O523" s="15">
        <v>0.52806760108138939</v>
      </c>
      <c r="P523" s="16">
        <v>0.54125985342603922</v>
      </c>
      <c r="Q523" s="17">
        <v>0.56382960410027128</v>
      </c>
      <c r="R523" s="1">
        <v>0.50866026825156863</v>
      </c>
      <c r="S523" s="1">
        <v>0.52114257439808331</v>
      </c>
      <c r="T523" s="1">
        <v>0.54586797149080268</v>
      </c>
    </row>
    <row r="524" spans="2:20" x14ac:dyDescent="0.25">
      <c r="B524" s="12">
        <f t="shared" si="154"/>
        <v>100</v>
      </c>
      <c r="C524" s="15">
        <v>16.25258622541601</v>
      </c>
      <c r="D524" s="16">
        <v>13.161718210539846</v>
      </c>
      <c r="E524" s="16">
        <v>13.271359518795528</v>
      </c>
      <c r="F524" s="15">
        <v>17.914000000000001</v>
      </c>
      <c r="G524" s="16">
        <v>16.705500000000001</v>
      </c>
      <c r="H524" s="16">
        <v>19.256</v>
      </c>
      <c r="I524" s="15">
        <v>0.6</v>
      </c>
      <c r="J524" s="16">
        <v>0.673875</v>
      </c>
      <c r="K524" s="16">
        <v>0.75262499999999999</v>
      </c>
      <c r="L524" s="15">
        <v>0.15514000000000022</v>
      </c>
      <c r="M524" s="16">
        <v>0.14010000000000003</v>
      </c>
      <c r="N524" s="17">
        <v>0.16245500000000015</v>
      </c>
      <c r="O524" s="15">
        <v>0.73660398249883297</v>
      </c>
      <c r="P524" s="16">
        <v>0.74094453970406615</v>
      </c>
      <c r="Q524" s="17">
        <v>0.76192326444156355</v>
      </c>
      <c r="R524" s="1">
        <v>0.72619703286280857</v>
      </c>
      <c r="S524" s="1">
        <v>0.73065372218954017</v>
      </c>
      <c r="T524" s="1">
        <v>0.75171085124101822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11.865078009477399</v>
      </c>
      <c r="D528" s="16">
        <v>10.651009050764468</v>
      </c>
      <c r="E528" s="16">
        <v>9.6206393755564132</v>
      </c>
      <c r="F528" s="15">
        <v>5.9264999999999999</v>
      </c>
      <c r="G528" s="16">
        <v>6.9029999999999996</v>
      </c>
      <c r="H528" s="16">
        <v>7.8719999999999999</v>
      </c>
      <c r="I528" s="15">
        <v>0.67737499999999995</v>
      </c>
      <c r="J528" s="16">
        <v>0.78387499999999999</v>
      </c>
      <c r="K528" s="16">
        <v>0.86699999999999999</v>
      </c>
      <c r="L528" s="15">
        <v>0.16085000000000005</v>
      </c>
      <c r="M528" s="16">
        <v>0.18837499999999999</v>
      </c>
      <c r="N528" s="17">
        <v>0.22020000000000028</v>
      </c>
      <c r="O528" s="15">
        <v>0.40609611794723938</v>
      </c>
      <c r="P528" s="16">
        <v>0.42468528598164756</v>
      </c>
      <c r="Q528" s="17">
        <v>0.45193600882906265</v>
      </c>
      <c r="R528" s="1">
        <v>0.37489038839342537</v>
      </c>
      <c r="S528" s="1">
        <v>0.39390701741713657</v>
      </c>
      <c r="T528" s="1">
        <v>0.42036504835678579</v>
      </c>
    </row>
    <row r="529" spans="2:20" x14ac:dyDescent="0.25">
      <c r="B529" s="12">
        <f t="shared" ref="B529:B530" si="155">B523</f>
        <v>40</v>
      </c>
      <c r="C529" s="15">
        <v>13.623318939639269</v>
      </c>
      <c r="D529" s="16">
        <v>12.149045973280478</v>
      </c>
      <c r="E529" s="16">
        <v>12.669127449425355</v>
      </c>
      <c r="F529" s="15">
        <v>9.4350000000000005</v>
      </c>
      <c r="G529" s="16">
        <v>11.416</v>
      </c>
      <c r="H529" s="16">
        <v>13.3195</v>
      </c>
      <c r="I529" s="15">
        <v>0.65</v>
      </c>
      <c r="J529" s="16">
        <v>0.76900000000000002</v>
      </c>
      <c r="K529" s="16">
        <v>0.84762499999999996</v>
      </c>
      <c r="L529" s="15">
        <v>0.17087499999999983</v>
      </c>
      <c r="M529" s="16">
        <v>0.2085000000000001</v>
      </c>
      <c r="N529" s="17">
        <v>0.24822500000000003</v>
      </c>
      <c r="O529" s="15">
        <v>0.59111278773590314</v>
      </c>
      <c r="P529" s="16">
        <v>0.62240363974292157</v>
      </c>
      <c r="Q529" s="17">
        <v>0.65241848210969211</v>
      </c>
      <c r="R529" s="1">
        <v>0.57234420223838967</v>
      </c>
      <c r="S529" s="1">
        <v>0.60232493298655621</v>
      </c>
      <c r="T529" s="1">
        <v>0.63223339708643511</v>
      </c>
    </row>
    <row r="530" spans="2:20" x14ac:dyDescent="0.25">
      <c r="B530" s="12">
        <f t="shared" si="155"/>
        <v>100</v>
      </c>
      <c r="C530" s="15">
        <v>18.083770973626621</v>
      </c>
      <c r="D530" s="16">
        <v>15.679898615035629</v>
      </c>
      <c r="E530" s="16">
        <v>16.83136090562936</v>
      </c>
      <c r="F530" s="15">
        <v>27.331</v>
      </c>
      <c r="G530" s="16">
        <v>31.627500000000001</v>
      </c>
      <c r="H530" s="16">
        <v>39.115000000000002</v>
      </c>
      <c r="I530" s="15">
        <v>0.65225</v>
      </c>
      <c r="J530" s="16">
        <v>0.74275000000000002</v>
      </c>
      <c r="K530" s="16">
        <v>0.83037499999999997</v>
      </c>
      <c r="L530" s="15">
        <v>0.24722000000000011</v>
      </c>
      <c r="M530" s="16">
        <v>0.28656500000000007</v>
      </c>
      <c r="N530" s="17">
        <v>0.35793500000000011</v>
      </c>
      <c r="O530" s="15">
        <v>0.79903140827698116</v>
      </c>
      <c r="P530" s="16">
        <v>0.83178180076126473</v>
      </c>
      <c r="Q530" s="17">
        <v>0.85806255745210869</v>
      </c>
      <c r="R530" s="1">
        <v>0.78834565705762882</v>
      </c>
      <c r="S530" s="1">
        <v>0.82153074903496737</v>
      </c>
      <c r="T530" s="1">
        <v>0.84806420388847414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12.64541132338978</v>
      </c>
      <c r="D534" s="16">
        <v>11.294906080275647</v>
      </c>
      <c r="E534" s="16">
        <v>10.377766362246456</v>
      </c>
      <c r="F534" s="15">
        <v>6.7895000000000003</v>
      </c>
      <c r="G534" s="16">
        <v>8.1530000000000005</v>
      </c>
      <c r="H534" s="16">
        <v>9.4885000000000002</v>
      </c>
      <c r="I534" s="15">
        <v>0.70174999999999998</v>
      </c>
      <c r="J534" s="16">
        <v>0.82150000000000001</v>
      </c>
      <c r="K534" s="16">
        <v>0.89612499999999995</v>
      </c>
      <c r="L534" s="15">
        <v>0.19912500000000011</v>
      </c>
      <c r="M534" s="16">
        <v>0.24335000000000001</v>
      </c>
      <c r="N534" s="17">
        <v>0.29520000000000018</v>
      </c>
      <c r="O534" s="15">
        <v>0.45330770441503715</v>
      </c>
      <c r="P534" s="16">
        <v>0.48199814217215542</v>
      </c>
      <c r="Q534" s="17">
        <v>0.52397371696286354</v>
      </c>
      <c r="R534" s="1">
        <v>0.42079326729127359</v>
      </c>
      <c r="S534" s="1">
        <v>0.44977363090126216</v>
      </c>
      <c r="T534" s="1">
        <v>0.4894724530650818</v>
      </c>
    </row>
    <row r="535" spans="2:20" x14ac:dyDescent="0.25">
      <c r="B535" s="12">
        <f t="shared" ref="B535:B536" si="156">B529</f>
        <v>40</v>
      </c>
      <c r="C535" s="15">
        <v>14.473291560570461</v>
      </c>
      <c r="D535" s="16">
        <v>13.405949997261288</v>
      </c>
      <c r="E535" s="16">
        <v>14.110817016381032</v>
      </c>
      <c r="F535" s="15">
        <v>11.976000000000001</v>
      </c>
      <c r="G535" s="16">
        <v>15.173999999999999</v>
      </c>
      <c r="H535" s="16">
        <v>18.547499999999999</v>
      </c>
      <c r="I535" s="15">
        <v>0.68712499999999999</v>
      </c>
      <c r="J535" s="16">
        <v>0.81162500000000004</v>
      </c>
      <c r="K535" s="16">
        <v>0.88649999999999995</v>
      </c>
      <c r="L535" s="15">
        <v>0.23068749999999988</v>
      </c>
      <c r="M535" s="16">
        <v>0.29818749999999994</v>
      </c>
      <c r="N535" s="17">
        <v>0.37503749999999997</v>
      </c>
      <c r="O535" s="15">
        <v>0.65423364198454603</v>
      </c>
      <c r="P535" s="16">
        <v>0.69255593299829932</v>
      </c>
      <c r="Q535" s="17">
        <v>0.73633653400102461</v>
      </c>
      <c r="R535" s="1">
        <v>0.63449447839045447</v>
      </c>
      <c r="S535" s="1">
        <v>0.6716476347745709</v>
      </c>
      <c r="T535" s="1">
        <v>0.71405853363431127</v>
      </c>
    </row>
    <row r="536" spans="2:20" x14ac:dyDescent="0.25">
      <c r="B536" s="12">
        <f t="shared" si="156"/>
        <v>100</v>
      </c>
      <c r="C536" s="15">
        <v>20.472431947730936</v>
      </c>
      <c r="D536" s="16">
        <v>19.706044685969417</v>
      </c>
      <c r="E536" s="16">
        <v>20.775771238854073</v>
      </c>
      <c r="F536" s="15">
        <v>41.539499999999997</v>
      </c>
      <c r="G536" s="16">
        <v>55.667999999999999</v>
      </c>
      <c r="H536" s="16">
        <v>68.796999999999997</v>
      </c>
      <c r="I536" s="15">
        <v>0.72150000000000003</v>
      </c>
      <c r="J536" s="16">
        <v>0.84250000000000003</v>
      </c>
      <c r="K536" s="16">
        <v>0.92125000000000001</v>
      </c>
      <c r="L536" s="15">
        <v>0.38653500000000018</v>
      </c>
      <c r="M536" s="16">
        <v>0.52297999999999978</v>
      </c>
      <c r="N536" s="17">
        <v>0.65112000000000037</v>
      </c>
      <c r="O536" s="15">
        <v>0.85960540498349092</v>
      </c>
      <c r="P536" s="16">
        <v>0.89989171003972668</v>
      </c>
      <c r="Q536" s="17">
        <v>0.92202191115731491</v>
      </c>
      <c r="R536" s="1">
        <v>0.84962366288017088</v>
      </c>
      <c r="S536" s="1">
        <v>0.88996597309152969</v>
      </c>
      <c r="T536" s="1">
        <v>0.91201195452143768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13.509940498828227</v>
      </c>
      <c r="D540" s="16">
        <v>12.343394712739094</v>
      </c>
      <c r="E540" s="16">
        <v>11.619963847649007</v>
      </c>
      <c r="F540" s="15">
        <v>7.7370000000000001</v>
      </c>
      <c r="G540" s="16">
        <v>9.5395000000000003</v>
      </c>
      <c r="H540" s="16">
        <v>11.0505</v>
      </c>
      <c r="I540" s="15">
        <v>0.72550000000000003</v>
      </c>
      <c r="J540" s="16">
        <v>0.84762499999999996</v>
      </c>
      <c r="K540" s="16">
        <v>0.90637500000000004</v>
      </c>
      <c r="L540" s="15">
        <v>0.24175000000000008</v>
      </c>
      <c r="M540" s="16">
        <v>0.30745000000000017</v>
      </c>
      <c r="N540" s="17">
        <v>0.37124999999999991</v>
      </c>
      <c r="O540" s="15">
        <v>0.50094181149517847</v>
      </c>
      <c r="P540" s="16">
        <v>0.541551781717166</v>
      </c>
      <c r="Q540" s="17">
        <v>0.58343041927328099</v>
      </c>
      <c r="R540" s="1">
        <v>0.46702092844805682</v>
      </c>
      <c r="S540" s="1">
        <v>0.50639472032310684</v>
      </c>
      <c r="T540" s="1">
        <v>0.54544225903525578</v>
      </c>
    </row>
    <row r="541" spans="2:20" x14ac:dyDescent="0.25">
      <c r="B541" s="12">
        <f t="shared" ref="B541:B542" si="157">B535</f>
        <v>40</v>
      </c>
      <c r="C541" s="15">
        <v>15.701855238415552</v>
      </c>
      <c r="D541" s="16">
        <v>14.820414161041821</v>
      </c>
      <c r="E541" s="16">
        <v>16.541211835668534</v>
      </c>
      <c r="F541" s="15">
        <v>15.448499999999999</v>
      </c>
      <c r="G541" s="16">
        <v>19.760999999999999</v>
      </c>
      <c r="H541" s="16">
        <v>24.106000000000002</v>
      </c>
      <c r="I541" s="15">
        <v>0.72650000000000003</v>
      </c>
      <c r="J541" s="16">
        <v>0.85412500000000002</v>
      </c>
      <c r="K541" s="16">
        <v>0.91700000000000004</v>
      </c>
      <c r="L541" s="15">
        <v>0.31356249999999991</v>
      </c>
      <c r="M541" s="16">
        <v>0.40861249999999971</v>
      </c>
      <c r="N541" s="17">
        <v>0.51095000000000013</v>
      </c>
      <c r="O541" s="15">
        <v>0.7121086627153409</v>
      </c>
      <c r="P541" s="16">
        <v>0.753350743475799</v>
      </c>
      <c r="Q541" s="17">
        <v>0.79497370201728157</v>
      </c>
      <c r="R541" s="1">
        <v>0.6907419237206911</v>
      </c>
      <c r="S541" s="1">
        <v>0.73189524387393212</v>
      </c>
      <c r="T541" s="1">
        <v>0.7720715394890576</v>
      </c>
    </row>
    <row r="542" spans="2:20" x14ac:dyDescent="0.25">
      <c r="B542" s="12">
        <f t="shared" si="157"/>
        <v>100</v>
      </c>
      <c r="C542" s="15">
        <v>22.897116128806907</v>
      </c>
      <c r="D542" s="16">
        <v>22.770782163869214</v>
      </c>
      <c r="E542" s="16">
        <v>22.542468642873967</v>
      </c>
      <c r="F542" s="15">
        <v>56.899500000000003</v>
      </c>
      <c r="G542" s="16">
        <v>75.0595</v>
      </c>
      <c r="H542" s="16">
        <v>82.079499999999996</v>
      </c>
      <c r="I542" s="15">
        <v>0.79537500000000005</v>
      </c>
      <c r="J542" s="16">
        <v>0.91212499999999996</v>
      </c>
      <c r="K542" s="16">
        <v>0.95074999999999998</v>
      </c>
      <c r="L542" s="15">
        <v>0.53717999999999988</v>
      </c>
      <c r="M542" s="16">
        <v>0.71410999999999925</v>
      </c>
      <c r="N542" s="17">
        <v>0.7827650000000006</v>
      </c>
      <c r="O542" s="15">
        <v>0.9031029696369256</v>
      </c>
      <c r="P542" s="16">
        <v>0.93310507964444356</v>
      </c>
      <c r="Q542" s="17">
        <v>0.94071473834327801</v>
      </c>
      <c r="R542" s="1">
        <v>0.89303601995980286</v>
      </c>
      <c r="S542" s="1">
        <v>0.92294400812075339</v>
      </c>
      <c r="T542" s="1">
        <v>0.93075442186389523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11.578912282643339</v>
      </c>
      <c r="D546" s="16">
        <v>9.9887041023958858</v>
      </c>
      <c r="E546" s="16">
        <v>8.9026445042537965</v>
      </c>
      <c r="F546" s="15">
        <v>5.8888333333333343</v>
      </c>
      <c r="G546" s="16">
        <v>6.8190833333333307</v>
      </c>
      <c r="H546" s="16">
        <v>7.6326666666666645</v>
      </c>
      <c r="I546" s="15">
        <v>0.67414583333333289</v>
      </c>
      <c r="J546" s="16">
        <v>0.77725000000000022</v>
      </c>
      <c r="K546" s="16">
        <v>0.84656250000000066</v>
      </c>
      <c r="L546" s="15">
        <v>0.15961249999999999</v>
      </c>
      <c r="M546" s="16">
        <v>0.18550416666666669</v>
      </c>
      <c r="N546" s="17">
        <v>0.21232083333333351</v>
      </c>
      <c r="O546" s="15">
        <v>0.39418728667810482</v>
      </c>
      <c r="P546" s="16">
        <v>0.4089740233661962</v>
      </c>
      <c r="Q546" s="17">
        <v>0.42572907853276443</v>
      </c>
      <c r="R546" s="1">
        <v>0.36411071895009572</v>
      </c>
      <c r="S546" s="1">
        <v>0.37904251554116086</v>
      </c>
      <c r="T546" s="1">
        <v>0.39529022447137729</v>
      </c>
      <c r="AD546" s="35">
        <f>C126</f>
        <v>9.969357672329263</v>
      </c>
      <c r="AE546" s="35">
        <f t="shared" ref="AE546:AF548" si="158">D126</f>
        <v>8.6000415754392581</v>
      </c>
      <c r="AF546" s="35">
        <f t="shared" si="158"/>
        <v>7.8891110014959969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1.1614501819692478</v>
      </c>
      <c r="AM546" s="29">
        <f t="shared" si="160"/>
        <v>1.1614716062446129</v>
      </c>
      <c r="AN546" s="29">
        <f t="shared" si="160"/>
        <v>1.1284724606569239</v>
      </c>
    </row>
    <row r="547" spans="2:40" x14ac:dyDescent="0.25">
      <c r="B547" s="12">
        <f t="shared" ref="B547:B548" si="161">B541</f>
        <v>40</v>
      </c>
      <c r="C547" s="15">
        <v>12.241203512992689</v>
      </c>
      <c r="D547" s="16">
        <v>10.788713032013076</v>
      </c>
      <c r="E547" s="16">
        <v>11.393156537333738</v>
      </c>
      <c r="F547" s="15">
        <v>9.5373333333333346</v>
      </c>
      <c r="G547" s="16">
        <v>11.422666666666682</v>
      </c>
      <c r="H547" s="16">
        <v>13.311</v>
      </c>
      <c r="I547" s="15">
        <v>0.64862500000000001</v>
      </c>
      <c r="J547" s="16">
        <v>0.76172916666666679</v>
      </c>
      <c r="K547" s="16">
        <v>0.83308333333333273</v>
      </c>
      <c r="L547" s="15">
        <v>0.17357083333333317</v>
      </c>
      <c r="M547" s="16">
        <v>0.20939375000000013</v>
      </c>
      <c r="N547" s="17">
        <v>0.2494666666666665</v>
      </c>
      <c r="O547" s="15">
        <v>0.57016105815412155</v>
      </c>
      <c r="P547" s="16">
        <v>0.58591799194470995</v>
      </c>
      <c r="Q547" s="17">
        <v>0.60433728797111941</v>
      </c>
      <c r="R547" s="1">
        <v>0.5510480168024553</v>
      </c>
      <c r="S547" s="1">
        <v>0.56603737290266243</v>
      </c>
      <c r="T547" s="1">
        <v>0.58467702941048616</v>
      </c>
      <c r="AD547" s="35">
        <f t="shared" ref="AD547:AD548" si="162">C127</f>
        <v>9.169303069398536</v>
      </c>
      <c r="AE547" s="35">
        <f t="shared" si="158"/>
        <v>8.4105572554009385</v>
      </c>
      <c r="AF547" s="35">
        <f t="shared" si="158"/>
        <v>9.6439207003497778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1.335020057723499</v>
      </c>
      <c r="AM547" s="29">
        <f t="shared" si="160"/>
        <v>1.2827584076055099</v>
      </c>
      <c r="AN547" s="29">
        <f t="shared" si="160"/>
        <v>1.1813822294205008</v>
      </c>
    </row>
    <row r="548" spans="2:40" x14ac:dyDescent="0.25">
      <c r="B548" s="12">
        <f t="shared" si="161"/>
        <v>100</v>
      </c>
      <c r="C548" s="15">
        <v>14.671500779579983</v>
      </c>
      <c r="D548" s="16">
        <v>12.733943206791327</v>
      </c>
      <c r="E548" s="16">
        <v>13.037667827682379</v>
      </c>
      <c r="F548" s="15">
        <v>27.822916666666675</v>
      </c>
      <c r="G548" s="16">
        <v>33.219416666666675</v>
      </c>
      <c r="H548" s="16">
        <v>38.311583333333346</v>
      </c>
      <c r="I548" s="15">
        <v>0.64708333333333401</v>
      </c>
      <c r="J548" s="16">
        <v>0.74149999999999983</v>
      </c>
      <c r="K548" s="16">
        <v>0.81210416666666674</v>
      </c>
      <c r="L548" s="15">
        <v>0.25234583333333321</v>
      </c>
      <c r="M548" s="16">
        <v>0.30253416666666627</v>
      </c>
      <c r="N548" s="17">
        <v>0.35063166666666656</v>
      </c>
      <c r="O548" s="15">
        <v>0.77140464064880643</v>
      </c>
      <c r="P548" s="16">
        <v>0.7767026456093663</v>
      </c>
      <c r="Q548" s="17">
        <v>0.78512202281141075</v>
      </c>
      <c r="R548" s="1">
        <v>0.76083905672359387</v>
      </c>
      <c r="S548" s="1">
        <v>0.76649422161970382</v>
      </c>
      <c r="T548" s="1">
        <v>0.77487615519384445</v>
      </c>
      <c r="AD548" s="35">
        <f t="shared" si="162"/>
        <v>9.7652785899287142</v>
      </c>
      <c r="AE548" s="35">
        <f t="shared" si="158"/>
        <v>8.6866549507985162</v>
      </c>
      <c r="AF548" s="35">
        <f t="shared" si="158"/>
        <v>8.7032273179234156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1.5024149740808452</v>
      </c>
      <c r="AM548" s="29">
        <f t="shared" si="160"/>
        <v>1.4659202280874257</v>
      </c>
      <c r="AN548" s="29">
        <f t="shared" si="160"/>
        <v>1.4980268067723133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12.631086862967592</v>
      </c>
      <c r="D552" s="16">
        <v>10.953943809396977</v>
      </c>
      <c r="E552" s="16">
        <v>9.8316415606232397</v>
      </c>
      <c r="F552" s="15">
        <v>4.633</v>
      </c>
      <c r="G552" s="16">
        <v>5.0019999999999998</v>
      </c>
      <c r="H552" s="16">
        <v>5.2714999999999996</v>
      </c>
      <c r="I552" s="15">
        <v>0.63587499999999997</v>
      </c>
      <c r="J552" s="16">
        <v>0.72612500000000002</v>
      </c>
      <c r="K552" s="16">
        <v>0.79174999999999995</v>
      </c>
      <c r="L552" s="15">
        <v>0.10447499999999951</v>
      </c>
      <c r="M552" s="16">
        <v>0.10487499999999941</v>
      </c>
      <c r="N552" s="17">
        <v>0.10522499999999949</v>
      </c>
      <c r="O552" s="15">
        <v>0.30782687696290556</v>
      </c>
      <c r="P552" s="16">
        <v>0.30026681929181859</v>
      </c>
      <c r="Q552" s="17">
        <v>0.28920860112110003</v>
      </c>
      <c r="R552" s="1">
        <v>0.2815332539192828</v>
      </c>
      <c r="S552" s="1">
        <v>0.27506742840492771</v>
      </c>
      <c r="T552" s="1">
        <v>0.26367884060383984</v>
      </c>
    </row>
    <row r="553" spans="2:40" x14ac:dyDescent="0.25">
      <c r="B553" s="12">
        <f t="shared" ref="B553:B554" si="163">B547</f>
        <v>40</v>
      </c>
      <c r="C553" s="15">
        <v>12.926343267946528</v>
      </c>
      <c r="D553" s="16">
        <v>11.220783539776408</v>
      </c>
      <c r="E553" s="16">
        <v>11.776969597766186</v>
      </c>
      <c r="F553" s="15">
        <v>6.1924999999999999</v>
      </c>
      <c r="G553" s="16">
        <v>6.3964999999999996</v>
      </c>
      <c r="H553" s="16">
        <v>6.5410000000000004</v>
      </c>
      <c r="I553" s="15">
        <v>0.59712500000000002</v>
      </c>
      <c r="J553" s="16">
        <v>0.69387500000000002</v>
      </c>
      <c r="K553" s="16">
        <v>0.76412500000000005</v>
      </c>
      <c r="L553" s="15">
        <v>9.5100000000000018E-2</v>
      </c>
      <c r="M553" s="16">
        <v>9.0525000000000036E-2</v>
      </c>
      <c r="N553" s="17">
        <v>8.7112500000000093E-2</v>
      </c>
      <c r="O553" s="15">
        <v>0.4563217705061936</v>
      </c>
      <c r="P553" s="16">
        <v>0.43255572505195072</v>
      </c>
      <c r="Q553" s="17">
        <v>0.40755833380800416</v>
      </c>
      <c r="R553" s="1">
        <v>0.43879041588300471</v>
      </c>
      <c r="S553" s="1">
        <v>0.41388481577332092</v>
      </c>
      <c r="T553" s="1">
        <v>0.3905659732381474</v>
      </c>
    </row>
    <row r="554" spans="2:40" x14ac:dyDescent="0.25">
      <c r="B554" s="12">
        <f t="shared" si="163"/>
        <v>100</v>
      </c>
      <c r="C554" s="15">
        <v>13.853635856102295</v>
      </c>
      <c r="D554" s="16">
        <v>12.324962137362661</v>
      </c>
      <c r="E554" s="16">
        <v>11.780597786012503</v>
      </c>
      <c r="F554" s="15">
        <v>10.823499999999999</v>
      </c>
      <c r="G554" s="16">
        <v>9.1660000000000004</v>
      </c>
      <c r="H554" s="16">
        <v>9.1029999999999998</v>
      </c>
      <c r="I554" s="15">
        <v>0.54749999999999999</v>
      </c>
      <c r="J554" s="16">
        <v>0.63337500000000002</v>
      </c>
      <c r="K554" s="16">
        <v>0.70074999999999998</v>
      </c>
      <c r="L554" s="15">
        <v>8.6335000000000051E-2</v>
      </c>
      <c r="M554" s="16">
        <v>6.6325000000000106E-2</v>
      </c>
      <c r="N554" s="17">
        <v>6.3000000000000111E-2</v>
      </c>
      <c r="O554" s="15">
        <v>0.6534417070070595</v>
      </c>
      <c r="P554" s="16">
        <v>0.60018286494379969</v>
      </c>
      <c r="Q554" s="17">
        <v>0.57695786830658957</v>
      </c>
      <c r="R554" s="1">
        <v>0.64173521183434035</v>
      </c>
      <c r="S554" s="1">
        <v>0.59020611727330741</v>
      </c>
      <c r="T554" s="1">
        <v>0.56635403016027863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12.093376895140951</v>
      </c>
      <c r="D558" s="16">
        <v>10.477007300573852</v>
      </c>
      <c r="E558" s="16">
        <v>9.1679169196966424</v>
      </c>
      <c r="F558" s="15">
        <v>5.3135000000000003</v>
      </c>
      <c r="G558" s="16">
        <v>5.9894999999999996</v>
      </c>
      <c r="H558" s="16">
        <v>6.5039999999999996</v>
      </c>
      <c r="I558" s="15">
        <v>0.65762500000000002</v>
      </c>
      <c r="J558" s="16">
        <v>0.75449999999999995</v>
      </c>
      <c r="K558" s="16">
        <v>0.82574999999999998</v>
      </c>
      <c r="L558" s="15">
        <v>0.13414999999999938</v>
      </c>
      <c r="M558" s="16">
        <v>0.14857499999999987</v>
      </c>
      <c r="N558" s="17">
        <v>0.16004999999999994</v>
      </c>
      <c r="O558" s="15">
        <v>0.36347922424797302</v>
      </c>
      <c r="P558" s="16">
        <v>0.37646774128649008</v>
      </c>
      <c r="Q558" s="17">
        <v>0.38186972059802871</v>
      </c>
      <c r="R558" s="1">
        <v>0.33419003080252996</v>
      </c>
      <c r="S558" s="1">
        <v>0.3475653638028629</v>
      </c>
      <c r="T558" s="1">
        <v>0.35453291642997442</v>
      </c>
    </row>
    <row r="559" spans="2:40" x14ac:dyDescent="0.25">
      <c r="B559" s="12">
        <f t="shared" ref="B559:B560" si="164">B553</f>
        <v>40</v>
      </c>
      <c r="C559" s="15">
        <v>12.86547915373821</v>
      </c>
      <c r="D559" s="16">
        <v>11.237715314548765</v>
      </c>
      <c r="E559" s="16">
        <v>11.621962540754483</v>
      </c>
      <c r="F559" s="15">
        <v>7.5640000000000001</v>
      </c>
      <c r="G559" s="16">
        <v>8.6745000000000001</v>
      </c>
      <c r="H559" s="16">
        <v>9.8230000000000004</v>
      </c>
      <c r="I559" s="15">
        <v>0.62324999999999997</v>
      </c>
      <c r="J559" s="16">
        <v>0.72962499999999997</v>
      </c>
      <c r="K559" s="16">
        <v>0.80774999999999997</v>
      </c>
      <c r="L559" s="15">
        <v>0.12677499999999997</v>
      </c>
      <c r="M559" s="16">
        <v>0.14390000000000006</v>
      </c>
      <c r="N559" s="17">
        <v>0.16479999999999984</v>
      </c>
      <c r="O559" s="15">
        <v>0.52806760108138939</v>
      </c>
      <c r="P559" s="16">
        <v>0.54125985342603922</v>
      </c>
      <c r="Q559" s="17">
        <v>0.56382960410027128</v>
      </c>
      <c r="R559" s="1">
        <v>0.50866026825156863</v>
      </c>
      <c r="S559" s="1">
        <v>0.52114257439808331</v>
      </c>
      <c r="T559" s="1">
        <v>0.54586797149080268</v>
      </c>
    </row>
    <row r="560" spans="2:40" x14ac:dyDescent="0.25">
      <c r="B560" s="12">
        <f t="shared" si="164"/>
        <v>100</v>
      </c>
      <c r="C560" s="15">
        <v>16.25258622541601</v>
      </c>
      <c r="D560" s="16">
        <v>13.161718210539846</v>
      </c>
      <c r="E560" s="16">
        <v>13.271359518795528</v>
      </c>
      <c r="F560" s="15">
        <v>17.914000000000001</v>
      </c>
      <c r="G560" s="16">
        <v>16.705500000000001</v>
      </c>
      <c r="H560" s="16">
        <v>19.256</v>
      </c>
      <c r="I560" s="15">
        <v>0.6</v>
      </c>
      <c r="J560" s="16">
        <v>0.673875</v>
      </c>
      <c r="K560" s="16">
        <v>0.75262499999999999</v>
      </c>
      <c r="L560" s="15">
        <v>0.15514000000000022</v>
      </c>
      <c r="M560" s="16">
        <v>0.14010000000000003</v>
      </c>
      <c r="N560" s="17">
        <v>0.16245500000000015</v>
      </c>
      <c r="O560" s="15">
        <v>0.73660398249883297</v>
      </c>
      <c r="P560" s="16">
        <v>0.74094453970406615</v>
      </c>
      <c r="Q560" s="17">
        <v>0.76192326444156355</v>
      </c>
      <c r="R560" s="1">
        <v>0.72619703286280857</v>
      </c>
      <c r="S560" s="1">
        <v>0.73065372218954017</v>
      </c>
      <c r="T560" s="1">
        <v>0.75171085124101822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12.64541132338978</v>
      </c>
      <c r="D564" s="16">
        <v>11.294906080275647</v>
      </c>
      <c r="E564" s="16">
        <v>10.377766362246456</v>
      </c>
      <c r="F564" s="15">
        <v>6.7895000000000003</v>
      </c>
      <c r="G564" s="16">
        <v>8.1530000000000005</v>
      </c>
      <c r="H564" s="16">
        <v>9.4885000000000002</v>
      </c>
      <c r="I564" s="15">
        <v>0.70174999999999998</v>
      </c>
      <c r="J564" s="16">
        <v>0.82150000000000001</v>
      </c>
      <c r="K564" s="16">
        <v>0.89612499999999995</v>
      </c>
      <c r="L564" s="15">
        <v>0.19912500000000011</v>
      </c>
      <c r="M564" s="16">
        <v>0.24335000000000001</v>
      </c>
      <c r="N564" s="17">
        <v>0.29520000000000018</v>
      </c>
      <c r="O564" s="15">
        <v>0.45330770441503715</v>
      </c>
      <c r="P564" s="16">
        <v>0.48199814217215542</v>
      </c>
      <c r="Q564" s="17">
        <v>0.52397371696286354</v>
      </c>
      <c r="R564" s="1">
        <v>0.42079326729127359</v>
      </c>
      <c r="S564" s="1">
        <v>0.44977363090126216</v>
      </c>
      <c r="T564" s="1">
        <v>0.4894724530650818</v>
      </c>
    </row>
    <row r="565" spans="2:20" x14ac:dyDescent="0.25">
      <c r="B565" s="12">
        <f t="shared" ref="B565:B566" si="165">B559</f>
        <v>40</v>
      </c>
      <c r="C565" s="15">
        <v>14.473291560570461</v>
      </c>
      <c r="D565" s="16">
        <v>13.405949997261288</v>
      </c>
      <c r="E565" s="16">
        <v>14.110817016381032</v>
      </c>
      <c r="F565" s="15">
        <v>11.976000000000001</v>
      </c>
      <c r="G565" s="16">
        <v>15.173999999999999</v>
      </c>
      <c r="H565" s="16">
        <v>18.547499999999999</v>
      </c>
      <c r="I565" s="15">
        <v>0.68712499999999999</v>
      </c>
      <c r="J565" s="16">
        <v>0.81162500000000004</v>
      </c>
      <c r="K565" s="16">
        <v>0.88649999999999995</v>
      </c>
      <c r="L565" s="15">
        <v>0.23068749999999988</v>
      </c>
      <c r="M565" s="16">
        <v>0.29818749999999994</v>
      </c>
      <c r="N565" s="17">
        <v>0.37503749999999997</v>
      </c>
      <c r="O565" s="15">
        <v>0.65423364198454603</v>
      </c>
      <c r="P565" s="16">
        <v>0.69255593299829932</v>
      </c>
      <c r="Q565" s="17">
        <v>0.73633653400102461</v>
      </c>
      <c r="R565" s="1">
        <v>0.63449447839045447</v>
      </c>
      <c r="S565" s="1">
        <v>0.6716476347745709</v>
      </c>
      <c r="T565" s="1">
        <v>0.71405853363431127</v>
      </c>
    </row>
    <row r="566" spans="2:20" x14ac:dyDescent="0.25">
      <c r="B566" s="12">
        <f t="shared" si="165"/>
        <v>100</v>
      </c>
      <c r="C566" s="15">
        <v>20.472431947730936</v>
      </c>
      <c r="D566" s="16">
        <v>19.706044685969417</v>
      </c>
      <c r="E566" s="16">
        <v>20.775771238854073</v>
      </c>
      <c r="F566" s="15">
        <v>41.539499999999997</v>
      </c>
      <c r="G566" s="16">
        <v>55.667999999999999</v>
      </c>
      <c r="H566" s="16">
        <v>68.796999999999997</v>
      </c>
      <c r="I566" s="15">
        <v>0.72150000000000003</v>
      </c>
      <c r="J566" s="16">
        <v>0.84250000000000003</v>
      </c>
      <c r="K566" s="16">
        <v>0.92125000000000001</v>
      </c>
      <c r="L566" s="15">
        <v>0.38653500000000018</v>
      </c>
      <c r="M566" s="16">
        <v>0.52297999999999978</v>
      </c>
      <c r="N566" s="17">
        <v>0.65112000000000037</v>
      </c>
      <c r="O566" s="15">
        <v>0.85960540498349092</v>
      </c>
      <c r="P566" s="16">
        <v>0.89989171003972668</v>
      </c>
      <c r="Q566" s="17">
        <v>0.92202191115731491</v>
      </c>
      <c r="R566" s="1">
        <v>0.84962366288017088</v>
      </c>
      <c r="S566" s="1">
        <v>0.88996597309152969</v>
      </c>
      <c r="T566" s="1">
        <v>0.91201195452143768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14.267356858497077</v>
      </c>
      <c r="D570" s="16">
        <v>13.315696584975223</v>
      </c>
      <c r="E570" s="16">
        <v>12.987470445392335</v>
      </c>
      <c r="F570" s="15">
        <v>8.8015000000000008</v>
      </c>
      <c r="G570" s="16">
        <v>10.968500000000001</v>
      </c>
      <c r="H570" s="16">
        <v>12.535500000000001</v>
      </c>
      <c r="I570" s="15">
        <v>0.75900000000000001</v>
      </c>
      <c r="J570" s="16">
        <v>0.86575000000000002</v>
      </c>
      <c r="K570" s="16">
        <v>0.91174999999999995</v>
      </c>
      <c r="L570" s="15">
        <v>0.28827499999999984</v>
      </c>
      <c r="M570" s="16">
        <v>0.37527500000000008</v>
      </c>
      <c r="N570" s="17">
        <v>0.44442499999999951</v>
      </c>
      <c r="O570" s="15">
        <v>0.53923765739549412</v>
      </c>
      <c r="P570" s="16">
        <v>0.59255457077107732</v>
      </c>
      <c r="Q570" s="17">
        <v>0.63325359007822357</v>
      </c>
      <c r="R570" s="1">
        <v>0.50375026408919599</v>
      </c>
      <c r="S570" s="1">
        <v>0.55380542657591891</v>
      </c>
      <c r="T570" s="1">
        <v>0.59223340852474071</v>
      </c>
    </row>
    <row r="571" spans="2:20" x14ac:dyDescent="0.25">
      <c r="B571" s="12">
        <f t="shared" ref="B571:B572" si="166">B565</f>
        <v>40</v>
      </c>
      <c r="C571" s="15">
        <v>17.200796629851027</v>
      </c>
      <c r="D571" s="16">
        <v>16.676185779569089</v>
      </c>
      <c r="E571" s="16">
        <v>19.126050280530041</v>
      </c>
      <c r="F571" s="15">
        <v>19.737500000000001</v>
      </c>
      <c r="G571" s="16">
        <v>24.512</v>
      </c>
      <c r="H571" s="16">
        <v>29.095500000000001</v>
      </c>
      <c r="I571" s="15">
        <v>0.78174999999999994</v>
      </c>
      <c r="J571" s="16">
        <v>0.89349999999999996</v>
      </c>
      <c r="K571" s="16">
        <v>0.93787500000000001</v>
      </c>
      <c r="L571" s="15">
        <v>0.41526249999999965</v>
      </c>
      <c r="M571" s="16">
        <v>0.52344999999999986</v>
      </c>
      <c r="N571" s="17">
        <v>0.63359999999999972</v>
      </c>
      <c r="O571" s="15">
        <v>0.76136877090470356</v>
      </c>
      <c r="P571" s="16">
        <v>0.79766242152189448</v>
      </c>
      <c r="Q571" s="17">
        <v>0.83315545771816479</v>
      </c>
      <c r="R571" s="1">
        <v>0.7396184964803183</v>
      </c>
      <c r="S571" s="1">
        <v>0.7749894399332018</v>
      </c>
      <c r="T571" s="1">
        <v>0.80952337845254241</v>
      </c>
    </row>
    <row r="572" spans="2:20" x14ac:dyDescent="0.25">
      <c r="B572" s="12">
        <f t="shared" si="166"/>
        <v>100</v>
      </c>
      <c r="C572" s="15">
        <v>24.713529123379288</v>
      </c>
      <c r="D572" s="16">
        <v>23.913673789714711</v>
      </c>
      <c r="E572" s="16">
        <v>23.209065312597694</v>
      </c>
      <c r="F572" s="15">
        <v>67.657499999999999</v>
      </c>
      <c r="G572" s="16">
        <v>81.168999999999997</v>
      </c>
      <c r="H572" s="16">
        <v>83.668000000000006</v>
      </c>
      <c r="I572" s="15">
        <v>0.84775</v>
      </c>
      <c r="J572" s="16">
        <v>0.93474999999999997</v>
      </c>
      <c r="K572" s="16">
        <v>0.95462499999999995</v>
      </c>
      <c r="L572" s="15">
        <v>0.6426649999999986</v>
      </c>
      <c r="M572" s="16">
        <v>0.77429999999999766</v>
      </c>
      <c r="N572" s="17">
        <v>0.79849499999999751</v>
      </c>
      <c r="O572" s="15">
        <v>0.92552792642089321</v>
      </c>
      <c r="P572" s="16">
        <v>0.94067398240089684</v>
      </c>
      <c r="Q572" s="17">
        <v>0.94274367062178188</v>
      </c>
      <c r="R572" s="1">
        <v>0.91556610301910124</v>
      </c>
      <c r="S572" s="1">
        <v>0.93068468429777007</v>
      </c>
      <c r="T572" s="1">
        <v>0.93269860902225066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16.03665948866001</v>
      </c>
      <c r="D576" s="16">
        <v>16.128219228820424</v>
      </c>
      <c r="E576" s="16">
        <v>15.479766993949598</v>
      </c>
      <c r="F576" s="15">
        <v>11.204000000000001</v>
      </c>
      <c r="G576" s="16">
        <v>13.526999999999999</v>
      </c>
      <c r="H576" s="16">
        <v>14.996</v>
      </c>
      <c r="I576" s="15">
        <v>0.81537499999999996</v>
      </c>
      <c r="J576" s="16">
        <v>0.89762500000000001</v>
      </c>
      <c r="K576" s="16">
        <v>0.92662500000000003</v>
      </c>
      <c r="L576" s="15">
        <v>0.39712499999999956</v>
      </c>
      <c r="M576" s="16">
        <v>0.49682499999999979</v>
      </c>
      <c r="N576" s="17">
        <v>0.56447499999999917</v>
      </c>
      <c r="O576" s="15">
        <v>0.61615204916127941</v>
      </c>
      <c r="P576" s="16">
        <v>0.66261845249263984</v>
      </c>
      <c r="Q576" s="17">
        <v>0.69423340545548406</v>
      </c>
      <c r="R576" s="1">
        <v>0.57614281792983479</v>
      </c>
      <c r="S576" s="1">
        <v>0.62012662998336388</v>
      </c>
      <c r="T576" s="1">
        <v>0.65086075419893152</v>
      </c>
    </row>
    <row r="577" spans="2:40" x14ac:dyDescent="0.25">
      <c r="B577" s="12">
        <f t="shared" ref="B577:B578" si="167">B571</f>
        <v>40</v>
      </c>
      <c r="C577" s="15">
        <v>21.454180324388187</v>
      </c>
      <c r="D577" s="16">
        <v>21.214114398349089</v>
      </c>
      <c r="E577" s="16">
        <v>25.124867761128709</v>
      </c>
      <c r="F577" s="15">
        <v>28.22</v>
      </c>
      <c r="G577" s="16">
        <v>32.725999999999999</v>
      </c>
      <c r="H577" s="16">
        <v>35.490499999999997</v>
      </c>
      <c r="I577" s="15">
        <v>0.877</v>
      </c>
      <c r="J577" s="16">
        <v>0.94674999999999998</v>
      </c>
      <c r="K577" s="16">
        <v>0.96812500000000001</v>
      </c>
      <c r="L577" s="15">
        <v>0.6177999999999999</v>
      </c>
      <c r="M577" s="16">
        <v>0.72347500000000009</v>
      </c>
      <c r="N577" s="17">
        <v>0.79045000000000121</v>
      </c>
      <c r="O577" s="15">
        <v>0.82825101832809744</v>
      </c>
      <c r="P577" s="16">
        <v>0.85192724697106603</v>
      </c>
      <c r="Q577" s="17">
        <v>0.864438088456152</v>
      </c>
      <c r="R577" s="1">
        <v>0.80538205354255454</v>
      </c>
      <c r="S577" s="1">
        <v>0.82792479936798036</v>
      </c>
      <c r="T577" s="1">
        <v>0.8406669012804493</v>
      </c>
    </row>
    <row r="578" spans="2:40" x14ac:dyDescent="0.25">
      <c r="B578" s="12">
        <f t="shared" si="167"/>
        <v>100</v>
      </c>
      <c r="C578" s="15">
        <v>25.473021909410072</v>
      </c>
      <c r="D578" s="16">
        <v>22.956271635293781</v>
      </c>
      <c r="E578" s="16">
        <v>23.171723458328994</v>
      </c>
      <c r="F578" s="15">
        <v>77.341999999999999</v>
      </c>
      <c r="G578" s="16">
        <v>80.776499999999999</v>
      </c>
      <c r="H578" s="16">
        <v>80.952500000000001</v>
      </c>
      <c r="I578" s="15">
        <v>0.88912500000000005</v>
      </c>
      <c r="J578" s="16">
        <v>0.93612499999999998</v>
      </c>
      <c r="K578" s="16">
        <v>0.94625000000000004</v>
      </c>
      <c r="L578" s="15">
        <v>0.73785499999999815</v>
      </c>
      <c r="M578" s="16">
        <v>0.77031999999999567</v>
      </c>
      <c r="N578" s="17">
        <v>0.77167499999999567</v>
      </c>
      <c r="O578" s="15">
        <v>0.94048984328595542</v>
      </c>
      <c r="P578" s="16">
        <v>0.94179011173476468</v>
      </c>
      <c r="Q578" s="17">
        <v>0.94152991389874996</v>
      </c>
      <c r="R578" s="1">
        <v>0.93055186022609249</v>
      </c>
      <c r="S578" s="1">
        <v>0.93200132887756737</v>
      </c>
      <c r="T578" s="1">
        <v>0.93161216229381771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18.124697592546884</v>
      </c>
      <c r="D582" s="16">
        <v>19.187921233482495</v>
      </c>
      <c r="E582" s="16">
        <v>18.56793834661444</v>
      </c>
      <c r="F582" s="15">
        <v>13.41</v>
      </c>
      <c r="G582" s="16">
        <v>15.564500000000001</v>
      </c>
      <c r="H582" s="16">
        <v>16.621500000000001</v>
      </c>
      <c r="I582" s="15">
        <v>0.860375</v>
      </c>
      <c r="J582" s="16">
        <v>0.92274999999999996</v>
      </c>
      <c r="K582" s="16">
        <v>0.93937499999999996</v>
      </c>
      <c r="L582" s="15">
        <v>0.49842499999999929</v>
      </c>
      <c r="M582" s="16">
        <v>0.59367499999999973</v>
      </c>
      <c r="N582" s="17">
        <v>0.64319999999999933</v>
      </c>
      <c r="O582" s="15">
        <v>0.66850659599258777</v>
      </c>
      <c r="P582" s="16">
        <v>0.70445596097229235</v>
      </c>
      <c r="Q582" s="17">
        <v>0.72390996614539538</v>
      </c>
      <c r="R582" s="1">
        <v>0.62612753511323604</v>
      </c>
      <c r="S582" s="1">
        <v>0.66021145998824027</v>
      </c>
      <c r="T582" s="1">
        <v>0.67951039235317523</v>
      </c>
    </row>
    <row r="583" spans="2:40" x14ac:dyDescent="0.25">
      <c r="B583" s="12">
        <f t="shared" ref="B583:B584" si="168">B577</f>
        <v>40</v>
      </c>
      <c r="C583" s="15">
        <v>25.587098820130038</v>
      </c>
      <c r="D583" s="16">
        <v>24.9241871619734</v>
      </c>
      <c r="E583" s="16">
        <v>28.209204014012805</v>
      </c>
      <c r="F583" s="15">
        <v>34.032499999999999</v>
      </c>
      <c r="G583" s="16">
        <v>36.826000000000001</v>
      </c>
      <c r="H583" s="16">
        <v>37.9285</v>
      </c>
      <c r="I583" s="15">
        <v>0.94074999999999998</v>
      </c>
      <c r="J583" s="16">
        <v>0.97487500000000005</v>
      </c>
      <c r="K583" s="16">
        <v>0.98312500000000003</v>
      </c>
      <c r="L583" s="15">
        <v>0.75673750000000017</v>
      </c>
      <c r="M583" s="16">
        <v>0.82316250000000146</v>
      </c>
      <c r="N583" s="17">
        <v>0.84990000000000121</v>
      </c>
      <c r="O583" s="15">
        <v>0.8582839477865073</v>
      </c>
      <c r="P583" s="16">
        <v>0.86916797275471569</v>
      </c>
      <c r="Q583" s="17">
        <v>0.87283184458298624</v>
      </c>
      <c r="R583" s="1">
        <v>0.83427151680456724</v>
      </c>
      <c r="S583" s="1">
        <v>0.84489827681678731</v>
      </c>
      <c r="T583" s="1">
        <v>0.84867483139510957</v>
      </c>
    </row>
    <row r="584" spans="2:40" x14ac:dyDescent="0.25">
      <c r="B584" s="12">
        <f t="shared" si="168"/>
        <v>100</v>
      </c>
      <c r="C584" s="15">
        <v>25.241546819111878</v>
      </c>
      <c r="D584" s="16">
        <v>23.588234892515416</v>
      </c>
      <c r="E584" s="16">
        <v>23.809132554120854</v>
      </c>
      <c r="F584" s="15">
        <v>77.292500000000004</v>
      </c>
      <c r="G584" s="16">
        <v>78.0505</v>
      </c>
      <c r="H584" s="16">
        <v>78.117999999999995</v>
      </c>
      <c r="I584" s="15">
        <v>0.88887499999999997</v>
      </c>
      <c r="J584" s="16">
        <v>0.92562500000000003</v>
      </c>
      <c r="K584" s="16">
        <v>0.93337499999999995</v>
      </c>
      <c r="L584" s="15">
        <v>0.7373700000000013</v>
      </c>
      <c r="M584" s="16">
        <v>0.74348000000000092</v>
      </c>
      <c r="N584" s="17">
        <v>0.74384500000000142</v>
      </c>
      <c r="O584" s="15">
        <v>0.94166048268414582</v>
      </c>
      <c r="P584" s="16">
        <v>0.94042704253333342</v>
      </c>
      <c r="Q584" s="17">
        <v>0.94008075538401292</v>
      </c>
      <c r="R584" s="1">
        <v>0.93152822183916451</v>
      </c>
      <c r="S584" s="1">
        <v>0.93051278247173663</v>
      </c>
      <c r="T584" s="1">
        <v>0.93020056663805428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12.363749458302877</v>
      </c>
      <c r="D588" s="16">
        <v>11.427959352765498</v>
      </c>
      <c r="E588" s="16">
        <v>10.651113275414488</v>
      </c>
      <c r="F588" s="15">
        <v>8.3585833333333248</v>
      </c>
      <c r="G588" s="16">
        <v>9.8674166666666689</v>
      </c>
      <c r="H588" s="16">
        <v>10.902833333333332</v>
      </c>
      <c r="I588" s="15">
        <v>0.73833333333333262</v>
      </c>
      <c r="J588" s="16">
        <v>0.83137500000000042</v>
      </c>
      <c r="K588" s="16">
        <v>0.88189583333333421</v>
      </c>
      <c r="L588" s="15">
        <v>0.27026250000000018</v>
      </c>
      <c r="M588" s="16">
        <v>0.32709583333333353</v>
      </c>
      <c r="N588" s="17">
        <v>0.3687625000000001</v>
      </c>
      <c r="O588" s="15">
        <v>0.49141835136254658</v>
      </c>
      <c r="P588" s="16">
        <v>0.51972694783107853</v>
      </c>
      <c r="Q588" s="17">
        <v>0.5410748333935157</v>
      </c>
      <c r="R588" s="1">
        <v>0.45708952819089216</v>
      </c>
      <c r="S588" s="1">
        <v>0.48442498994276295</v>
      </c>
      <c r="T588" s="1">
        <v>0.50504812752929029</v>
      </c>
      <c r="AD588" s="35">
        <f>C168</f>
        <v>9.6932574626523724</v>
      </c>
      <c r="AE588" s="35">
        <f t="shared" ref="AE588:AF590" si="169">D168</f>
        <v>8.7924661223036757</v>
      </c>
      <c r="AF588" s="35">
        <f t="shared" si="169"/>
        <v>8.2538549044660172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1.275499955091441</v>
      </c>
      <c r="AM588" s="29">
        <f t="shared" si="171"/>
        <v>1.2997444850855233</v>
      </c>
      <c r="AN588" s="29">
        <f t="shared" si="171"/>
        <v>1.2904410604130387</v>
      </c>
    </row>
    <row r="589" spans="2:40" x14ac:dyDescent="0.25">
      <c r="B589" s="12">
        <f t="shared" ref="B589:B590" si="172">B583</f>
        <v>40</v>
      </c>
      <c r="C589" s="15">
        <v>14.039460473969921</v>
      </c>
      <c r="D589" s="16">
        <v>13.270198134752876</v>
      </c>
      <c r="E589" s="16">
        <v>14.932028144666271</v>
      </c>
      <c r="F589" s="15">
        <v>17.953749999999985</v>
      </c>
      <c r="G589" s="16">
        <v>20.718166666666693</v>
      </c>
      <c r="H589" s="16">
        <v>22.904333333333319</v>
      </c>
      <c r="I589" s="15">
        <v>0.75116666666666654</v>
      </c>
      <c r="J589" s="16">
        <v>0.84170833333333361</v>
      </c>
      <c r="K589" s="16">
        <v>0.89125000000000054</v>
      </c>
      <c r="L589" s="15">
        <v>0.37372708333333321</v>
      </c>
      <c r="M589" s="16">
        <v>0.43378333333333352</v>
      </c>
      <c r="N589" s="17">
        <v>0.48348333333333382</v>
      </c>
      <c r="O589" s="15">
        <v>0.68108779176523881</v>
      </c>
      <c r="P589" s="16">
        <v>0.69752152545399382</v>
      </c>
      <c r="Q589" s="17">
        <v>0.71302497711109936</v>
      </c>
      <c r="R589" s="1">
        <v>0.66020287155874424</v>
      </c>
      <c r="S589" s="1">
        <v>0.67574792351065682</v>
      </c>
      <c r="T589" s="1">
        <v>0.69155959824855839</v>
      </c>
      <c r="AD589" s="35">
        <f t="shared" ref="AD589:AD590" si="173">C169</f>
        <v>9.0653317102464257</v>
      </c>
      <c r="AE589" s="35">
        <f t="shared" si="169"/>
        <v>8.5232308133058741</v>
      </c>
      <c r="AF589" s="35">
        <f t="shared" si="169"/>
        <v>10.057619750840304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1.5486979321563383</v>
      </c>
      <c r="AM589" s="29">
        <f t="shared" si="171"/>
        <v>1.5569445935966404</v>
      </c>
      <c r="AN589" s="29">
        <f t="shared" si="171"/>
        <v>1.4846483079079138</v>
      </c>
    </row>
    <row r="590" spans="2:40" x14ac:dyDescent="0.25">
      <c r="B590" s="12">
        <f t="shared" si="172"/>
        <v>100</v>
      </c>
      <c r="C590" s="15">
        <v>16.783084387077935</v>
      </c>
      <c r="D590" s="16">
        <v>15.15982316695416</v>
      </c>
      <c r="E590" s="16">
        <v>15.399648557654226</v>
      </c>
      <c r="F590" s="15">
        <v>48.761500000000041</v>
      </c>
      <c r="G590" s="16">
        <v>53.589250000000028</v>
      </c>
      <c r="H590" s="16">
        <v>56.649083333333401</v>
      </c>
      <c r="I590" s="15">
        <v>0.74912499999999926</v>
      </c>
      <c r="J590" s="16">
        <v>0.82437500000000075</v>
      </c>
      <c r="K590" s="16">
        <v>0.86814583333333306</v>
      </c>
      <c r="L590" s="15">
        <v>0.45765000000000022</v>
      </c>
      <c r="M590" s="16">
        <v>0.50291750000000035</v>
      </c>
      <c r="N590" s="17">
        <v>0.53176500000000015</v>
      </c>
      <c r="O590" s="15">
        <v>0.84288822448006329</v>
      </c>
      <c r="P590" s="16">
        <v>0.84398504189276458</v>
      </c>
      <c r="Q590" s="17">
        <v>0.84754289730166776</v>
      </c>
      <c r="R590" s="1">
        <v>0.83253368211028034</v>
      </c>
      <c r="S590" s="1">
        <v>0.83400410136690906</v>
      </c>
      <c r="T590" s="1">
        <v>0.83743136231281001</v>
      </c>
      <c r="AD590" s="35">
        <f t="shared" si="173"/>
        <v>9.6523632516135383</v>
      </c>
      <c r="AE590" s="35">
        <f t="shared" si="169"/>
        <v>8.7181953294597889</v>
      </c>
      <c r="AF590" s="35">
        <f t="shared" si="169"/>
        <v>8.9450437908794793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1.7387539144128656</v>
      </c>
      <c r="AM590" s="29">
        <f t="shared" si="171"/>
        <v>1.738871703840744</v>
      </c>
      <c r="AN590" s="29">
        <f t="shared" si="171"/>
        <v>1.721584479369008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12.104438137964687</v>
      </c>
      <c r="D594" s="16">
        <v>10.351678347374122</v>
      </c>
      <c r="E594" s="16">
        <v>9.571874294844509</v>
      </c>
      <c r="F594" s="15">
        <v>8.7784999999999993</v>
      </c>
      <c r="G594" s="16">
        <v>9.4205000000000005</v>
      </c>
      <c r="H594" s="16">
        <v>9.6724999999999994</v>
      </c>
      <c r="I594" s="15">
        <v>0.89637500000000003</v>
      </c>
      <c r="J594" s="16">
        <v>0.93912499999999999</v>
      </c>
      <c r="K594" s="16">
        <v>0.95862499999999995</v>
      </c>
      <c r="L594" s="15">
        <v>0.2596500000000001</v>
      </c>
      <c r="M594" s="16">
        <v>0.2831999999999999</v>
      </c>
      <c r="N594" s="17">
        <v>0.29190000000000033</v>
      </c>
      <c r="O594" s="15">
        <v>0.46192181737466287</v>
      </c>
      <c r="P594" s="16">
        <v>0.47821878262991074</v>
      </c>
      <c r="Q594" s="17">
        <v>0.48298491903908142</v>
      </c>
      <c r="R594" s="1">
        <v>0.42942503918295349</v>
      </c>
      <c r="S594" s="1">
        <v>0.44737728324951731</v>
      </c>
      <c r="T594" s="1">
        <v>0.45156092025020178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11.715391980178149</v>
      </c>
      <c r="D595" s="16">
        <v>10.933101755368611</v>
      </c>
      <c r="E595" s="16">
        <v>11.441391868642398</v>
      </c>
      <c r="F595" s="15">
        <v>11.945</v>
      </c>
      <c r="G595" s="16">
        <v>13.218999999999999</v>
      </c>
      <c r="H595" s="16">
        <v>14.14</v>
      </c>
      <c r="I595" s="15">
        <v>0.88712500000000005</v>
      </c>
      <c r="J595" s="16">
        <v>0.93737499999999996</v>
      </c>
      <c r="K595" s="16">
        <v>0.95899999999999996</v>
      </c>
      <c r="L595" s="15">
        <v>0.20991250000000025</v>
      </c>
      <c r="M595" s="16">
        <v>0.23673750000000016</v>
      </c>
      <c r="N595" s="17">
        <v>0.25760000000000027</v>
      </c>
      <c r="O595" s="15">
        <v>0.56157177305328376</v>
      </c>
      <c r="P595" s="16">
        <v>0.58934380526928454</v>
      </c>
      <c r="Q595" s="17">
        <v>0.60266365063526317</v>
      </c>
      <c r="R595" s="1">
        <v>0.54286244701447128</v>
      </c>
      <c r="S595" s="1">
        <v>0.57095763747429629</v>
      </c>
      <c r="T595" s="1">
        <v>0.58701604981055788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12.948552752287652</v>
      </c>
      <c r="D596" s="16">
        <v>11.992832747465025</v>
      </c>
      <c r="E596" s="16">
        <v>12.505566572667421</v>
      </c>
      <c r="F596" s="15">
        <v>16.457000000000001</v>
      </c>
      <c r="G596" s="16">
        <v>18.7865</v>
      </c>
      <c r="H596" s="16">
        <v>20.732500000000002</v>
      </c>
      <c r="I596" s="15">
        <v>0.86587499999999995</v>
      </c>
      <c r="J596" s="16">
        <v>0.92474999999999996</v>
      </c>
      <c r="K596" s="16">
        <v>0.95199999999999996</v>
      </c>
      <c r="L596" s="15">
        <v>0.12993500000000011</v>
      </c>
      <c r="M596" s="16">
        <v>0.15087500000000012</v>
      </c>
      <c r="N596" s="17">
        <v>0.16924500000000006</v>
      </c>
      <c r="O596" s="15">
        <v>0.65563148674720284</v>
      </c>
      <c r="P596" s="16">
        <v>0.6847545731149266</v>
      </c>
      <c r="Q596" s="17">
        <v>0.70644424719835819</v>
      </c>
      <c r="R596" s="1">
        <v>0.64423641430269729</v>
      </c>
      <c r="S596" s="1">
        <v>0.67376908462123242</v>
      </c>
      <c r="T596" s="1">
        <v>0.69742305478136624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11.81012696724258</v>
      </c>
      <c r="D600" s="16">
        <v>9.9647746389890397</v>
      </c>
      <c r="E600" s="16">
        <v>8.9167720374653516</v>
      </c>
      <c r="F600" s="15">
        <v>8.7784999999999993</v>
      </c>
      <c r="G600" s="16">
        <v>9.4205000000000005</v>
      </c>
      <c r="H600" s="16">
        <v>9.6724999999999994</v>
      </c>
      <c r="I600" s="15">
        <v>0.89637500000000003</v>
      </c>
      <c r="J600" s="16">
        <v>0.93912499999999999</v>
      </c>
      <c r="K600" s="16">
        <v>0.95862499999999995</v>
      </c>
      <c r="L600" s="15">
        <v>0.2596500000000001</v>
      </c>
      <c r="M600" s="16">
        <v>0.2831999999999999</v>
      </c>
      <c r="N600" s="17">
        <v>0.29190000000000033</v>
      </c>
      <c r="O600" s="15">
        <v>0.46192181737466287</v>
      </c>
      <c r="P600" s="16">
        <v>0.47821878262991074</v>
      </c>
      <c r="Q600" s="17">
        <v>0.48298491903908142</v>
      </c>
      <c r="R600" s="1">
        <v>0.42942503918295349</v>
      </c>
      <c r="S600" s="1">
        <v>0.44737728324951731</v>
      </c>
      <c r="T600" s="1">
        <v>0.45156092025020178</v>
      </c>
    </row>
    <row r="601" spans="2:32" x14ac:dyDescent="0.25">
      <c r="B601" s="12">
        <f t="shared" ref="B601:B602" si="175">B595</f>
        <v>40</v>
      </c>
      <c r="C601" s="15">
        <v>11.460176198909343</v>
      </c>
      <c r="D601" s="16">
        <v>10.511729058209159</v>
      </c>
      <c r="E601" s="16">
        <v>11.140875036030877</v>
      </c>
      <c r="F601" s="15">
        <v>11.945</v>
      </c>
      <c r="G601" s="16">
        <v>13.218999999999999</v>
      </c>
      <c r="H601" s="16">
        <v>14.14</v>
      </c>
      <c r="I601" s="15">
        <v>0.88712500000000005</v>
      </c>
      <c r="J601" s="16">
        <v>0.93737499999999996</v>
      </c>
      <c r="K601" s="16">
        <v>0.95899999999999996</v>
      </c>
      <c r="L601" s="15">
        <v>0.20991250000000025</v>
      </c>
      <c r="M601" s="16">
        <v>0.23673750000000016</v>
      </c>
      <c r="N601" s="17">
        <v>0.25760000000000027</v>
      </c>
      <c r="O601" s="15">
        <v>0.56157177305328376</v>
      </c>
      <c r="P601" s="16">
        <v>0.58934380526928454</v>
      </c>
      <c r="Q601" s="17">
        <v>0.60266365063526317</v>
      </c>
      <c r="R601" s="1">
        <v>0.54286244701447128</v>
      </c>
      <c r="S601" s="1">
        <v>0.57095763747429629</v>
      </c>
      <c r="T601" s="1">
        <v>0.58701604981055788</v>
      </c>
    </row>
    <row r="602" spans="2:32" x14ac:dyDescent="0.25">
      <c r="B602" s="12">
        <f t="shared" si="175"/>
        <v>100</v>
      </c>
      <c r="C602" s="15">
        <v>12.800731772633432</v>
      </c>
      <c r="D602" s="16">
        <v>11.727556434101011</v>
      </c>
      <c r="E602" s="16">
        <v>11.982279024634567</v>
      </c>
      <c r="F602" s="15">
        <v>16.457000000000001</v>
      </c>
      <c r="G602" s="16">
        <v>18.7865</v>
      </c>
      <c r="H602" s="16">
        <v>20.732500000000002</v>
      </c>
      <c r="I602" s="15">
        <v>0.86587499999999995</v>
      </c>
      <c r="J602" s="16">
        <v>0.92474999999999996</v>
      </c>
      <c r="K602" s="16">
        <v>0.95199999999999996</v>
      </c>
      <c r="L602" s="15">
        <v>0.12993500000000011</v>
      </c>
      <c r="M602" s="16">
        <v>0.15087500000000012</v>
      </c>
      <c r="N602" s="17">
        <v>0.16924500000000006</v>
      </c>
      <c r="O602" s="15">
        <v>0.65563148674720284</v>
      </c>
      <c r="P602" s="16">
        <v>0.6847545731149266</v>
      </c>
      <c r="Q602" s="17">
        <v>0.70644424719835819</v>
      </c>
      <c r="R602" s="1">
        <v>0.64423641430269729</v>
      </c>
      <c r="S602" s="1">
        <v>0.67376908462123242</v>
      </c>
      <c r="T602" s="1">
        <v>0.69742305478136624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11.574044435128894</v>
      </c>
      <c r="D606" s="16">
        <v>9.7106412152187467</v>
      </c>
      <c r="E606" s="16">
        <v>8.4885096840373109</v>
      </c>
      <c r="F606" s="15">
        <v>8.7784999999999993</v>
      </c>
      <c r="G606" s="16">
        <v>9.4205000000000005</v>
      </c>
      <c r="H606" s="16">
        <v>9.6724999999999994</v>
      </c>
      <c r="I606" s="15">
        <v>0.89637500000000003</v>
      </c>
      <c r="J606" s="16">
        <v>0.93912499999999999</v>
      </c>
      <c r="K606" s="16">
        <v>0.95862499999999995</v>
      </c>
      <c r="L606" s="15">
        <v>0.2596500000000001</v>
      </c>
      <c r="M606" s="16">
        <v>0.2831999999999999</v>
      </c>
      <c r="N606" s="17">
        <v>0.29190000000000033</v>
      </c>
      <c r="O606" s="15">
        <v>0.46192181737466287</v>
      </c>
      <c r="P606" s="16">
        <v>0.47821878262991074</v>
      </c>
      <c r="Q606" s="17">
        <v>0.48298491903908142</v>
      </c>
      <c r="R606" s="1">
        <v>0.42942503918295349</v>
      </c>
      <c r="S606" s="1">
        <v>0.44737728324951731</v>
      </c>
      <c r="T606" s="1">
        <v>0.45156092025020178</v>
      </c>
    </row>
    <row r="607" spans="2:32" x14ac:dyDescent="0.25">
      <c r="B607" s="12">
        <f t="shared" ref="B607:B608" si="176">B601</f>
        <v>40</v>
      </c>
      <c r="C607" s="15">
        <v>11.326372310328411</v>
      </c>
      <c r="D607" s="16">
        <v>10.272937110858035</v>
      </c>
      <c r="E607" s="16">
        <v>10.982167800531787</v>
      </c>
      <c r="F607" s="15">
        <v>11.945</v>
      </c>
      <c r="G607" s="16">
        <v>13.218999999999999</v>
      </c>
      <c r="H607" s="16">
        <v>14.14</v>
      </c>
      <c r="I607" s="15">
        <v>0.88712500000000005</v>
      </c>
      <c r="J607" s="16">
        <v>0.93737499999999996</v>
      </c>
      <c r="K607" s="16">
        <v>0.95899999999999996</v>
      </c>
      <c r="L607" s="15">
        <v>0.20991250000000025</v>
      </c>
      <c r="M607" s="16">
        <v>0.23673750000000016</v>
      </c>
      <c r="N607" s="17">
        <v>0.25760000000000027</v>
      </c>
      <c r="O607" s="15">
        <v>0.56157177305328376</v>
      </c>
      <c r="P607" s="16">
        <v>0.58934380526928454</v>
      </c>
      <c r="Q607" s="17">
        <v>0.60266365063526317</v>
      </c>
      <c r="R607" s="1">
        <v>0.54286244701447128</v>
      </c>
      <c r="S607" s="1">
        <v>0.57095763747429629</v>
      </c>
      <c r="T607" s="1">
        <v>0.58701604981055788</v>
      </c>
    </row>
    <row r="608" spans="2:32" x14ac:dyDescent="0.25">
      <c r="B608" s="12">
        <f t="shared" si="176"/>
        <v>100</v>
      </c>
      <c r="C608" s="15">
        <v>12.820280818066117</v>
      </c>
      <c r="D608" s="16">
        <v>11.740879505251618</v>
      </c>
      <c r="E608" s="16">
        <v>11.864096932480484</v>
      </c>
      <c r="F608" s="15">
        <v>16.457000000000001</v>
      </c>
      <c r="G608" s="16">
        <v>18.7865</v>
      </c>
      <c r="H608" s="16">
        <v>20.732500000000002</v>
      </c>
      <c r="I608" s="15">
        <v>0.86587499999999995</v>
      </c>
      <c r="J608" s="16">
        <v>0.92474999999999996</v>
      </c>
      <c r="K608" s="16">
        <v>0.95199999999999996</v>
      </c>
      <c r="L608" s="15">
        <v>0.12993500000000011</v>
      </c>
      <c r="M608" s="16">
        <v>0.15087500000000012</v>
      </c>
      <c r="N608" s="17">
        <v>0.16924500000000006</v>
      </c>
      <c r="O608" s="15">
        <v>0.65563148674720284</v>
      </c>
      <c r="P608" s="16">
        <v>0.6847545731149266</v>
      </c>
      <c r="Q608" s="17">
        <v>0.70644424719835819</v>
      </c>
      <c r="R608" s="1">
        <v>0.64423641430269729</v>
      </c>
      <c r="S608" s="1">
        <v>0.67376908462123242</v>
      </c>
      <c r="T608" s="1">
        <v>0.69742305478136624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11.392988921184177</v>
      </c>
      <c r="D612" s="16">
        <v>9.5990269584844956</v>
      </c>
      <c r="E612" s="16">
        <v>8.3925023902659408</v>
      </c>
      <c r="F612" s="15">
        <v>8.7784999999999993</v>
      </c>
      <c r="G612" s="16">
        <v>9.4205000000000005</v>
      </c>
      <c r="H612" s="16">
        <v>9.6724999999999994</v>
      </c>
      <c r="I612" s="15">
        <v>0.89637500000000003</v>
      </c>
      <c r="J612" s="16">
        <v>0.93912499999999999</v>
      </c>
      <c r="K612" s="16">
        <v>0.95862499999999995</v>
      </c>
      <c r="L612" s="15">
        <v>0.2596500000000001</v>
      </c>
      <c r="M612" s="16">
        <v>0.2831999999999999</v>
      </c>
      <c r="N612" s="17">
        <v>0.29190000000000033</v>
      </c>
      <c r="O612" s="15">
        <v>0.46192181737466287</v>
      </c>
      <c r="P612" s="16">
        <v>0.47821878262991074</v>
      </c>
      <c r="Q612" s="17">
        <v>0.48298491903908142</v>
      </c>
      <c r="R612" s="1">
        <v>0.42942503918295349</v>
      </c>
      <c r="S612" s="1">
        <v>0.44737728324951731</v>
      </c>
      <c r="T612" s="1">
        <v>0.45156092025020178</v>
      </c>
    </row>
    <row r="613" spans="2:20" x14ac:dyDescent="0.25">
      <c r="B613" s="12">
        <f t="shared" ref="B613:B614" si="177">B607</f>
        <v>40</v>
      </c>
      <c r="C613" s="15">
        <v>11.280357497016244</v>
      </c>
      <c r="D613" s="16">
        <v>10.205999139043646</v>
      </c>
      <c r="E613" s="16">
        <v>10.995375754203094</v>
      </c>
      <c r="F613" s="15">
        <v>11.945</v>
      </c>
      <c r="G613" s="16">
        <v>13.218999999999999</v>
      </c>
      <c r="H613" s="16">
        <v>14.14</v>
      </c>
      <c r="I613" s="15">
        <v>0.88712500000000005</v>
      </c>
      <c r="J613" s="16">
        <v>0.93737499999999996</v>
      </c>
      <c r="K613" s="16">
        <v>0.95899999999999996</v>
      </c>
      <c r="L613" s="15">
        <v>0.20991250000000025</v>
      </c>
      <c r="M613" s="16">
        <v>0.23673750000000016</v>
      </c>
      <c r="N613" s="17">
        <v>0.25760000000000027</v>
      </c>
      <c r="O613" s="15">
        <v>0.56157177305328376</v>
      </c>
      <c r="P613" s="16">
        <v>0.58934380526928454</v>
      </c>
      <c r="Q613" s="17">
        <v>0.60266365063526317</v>
      </c>
      <c r="R613" s="1">
        <v>0.54286244701447128</v>
      </c>
      <c r="S613" s="1">
        <v>0.57095763747429629</v>
      </c>
      <c r="T613" s="1">
        <v>0.58701604981055788</v>
      </c>
    </row>
    <row r="614" spans="2:20" x14ac:dyDescent="0.25">
      <c r="B614" s="12">
        <f t="shared" si="177"/>
        <v>100</v>
      </c>
      <c r="C614" s="15">
        <v>12.980406720219786</v>
      </c>
      <c r="D614" s="16">
        <v>11.969648785789081</v>
      </c>
      <c r="E614" s="16">
        <v>12.065125016976914</v>
      </c>
      <c r="F614" s="15">
        <v>16.457000000000001</v>
      </c>
      <c r="G614" s="16">
        <v>18.7865</v>
      </c>
      <c r="H614" s="16">
        <v>20.732500000000002</v>
      </c>
      <c r="I614" s="15">
        <v>0.86587499999999995</v>
      </c>
      <c r="J614" s="16">
        <v>0.92474999999999996</v>
      </c>
      <c r="K614" s="16">
        <v>0.95199999999999996</v>
      </c>
      <c r="L614" s="15">
        <v>0.12993500000000011</v>
      </c>
      <c r="M614" s="16">
        <v>0.15087500000000012</v>
      </c>
      <c r="N614" s="17">
        <v>0.16924500000000006</v>
      </c>
      <c r="O614" s="15">
        <v>0.65563148674720284</v>
      </c>
      <c r="P614" s="16">
        <v>0.6847545731149266</v>
      </c>
      <c r="Q614" s="17">
        <v>0.70644424719835819</v>
      </c>
      <c r="R614" s="1">
        <v>0.64423641430269729</v>
      </c>
      <c r="S614" s="1">
        <v>0.67376908462123242</v>
      </c>
      <c r="T614" s="1">
        <v>0.69742305478136624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11.281575307967552</v>
      </c>
      <c r="D618" s="16">
        <v>9.6566365819082947</v>
      </c>
      <c r="E618" s="16">
        <v>8.5870537983114144</v>
      </c>
      <c r="F618" s="15">
        <v>8.7784999999999993</v>
      </c>
      <c r="G618" s="16">
        <v>9.4205000000000005</v>
      </c>
      <c r="H618" s="16">
        <v>9.6724999999999994</v>
      </c>
      <c r="I618" s="15">
        <v>0.89637500000000003</v>
      </c>
      <c r="J618" s="16">
        <v>0.93912499999999999</v>
      </c>
      <c r="K618" s="16">
        <v>0.95862499999999995</v>
      </c>
      <c r="L618" s="15">
        <v>0.2596500000000001</v>
      </c>
      <c r="M618" s="16">
        <v>0.2831999999999999</v>
      </c>
      <c r="N618" s="17">
        <v>0.29190000000000033</v>
      </c>
      <c r="O618" s="15">
        <v>0.46192181737466287</v>
      </c>
      <c r="P618" s="16">
        <v>0.47821878262991074</v>
      </c>
      <c r="Q618" s="17">
        <v>0.48298491903908142</v>
      </c>
      <c r="R618" s="1">
        <v>0.42942503918295349</v>
      </c>
      <c r="S618" s="1">
        <v>0.44737728324951731</v>
      </c>
      <c r="T618" s="1">
        <v>0.45156092025020178</v>
      </c>
    </row>
    <row r="619" spans="2:20" x14ac:dyDescent="0.25">
      <c r="B619" s="12">
        <f t="shared" ref="B619:B620" si="178">B613</f>
        <v>40</v>
      </c>
      <c r="C619" s="15">
        <v>11.311676525825138</v>
      </c>
      <c r="D619" s="16">
        <v>10.303596374783565</v>
      </c>
      <c r="E619" s="16">
        <v>11.20332793823353</v>
      </c>
      <c r="F619" s="15">
        <v>11.945</v>
      </c>
      <c r="G619" s="16">
        <v>13.218999999999999</v>
      </c>
      <c r="H619" s="16">
        <v>14.14</v>
      </c>
      <c r="I619" s="15">
        <v>0.88712500000000005</v>
      </c>
      <c r="J619" s="16">
        <v>0.93737499999999996</v>
      </c>
      <c r="K619" s="16">
        <v>0.95899999999999996</v>
      </c>
      <c r="L619" s="15">
        <v>0.20991250000000025</v>
      </c>
      <c r="M619" s="16">
        <v>0.23673750000000016</v>
      </c>
      <c r="N619" s="17">
        <v>0.25760000000000027</v>
      </c>
      <c r="O619" s="15">
        <v>0.56157177305328376</v>
      </c>
      <c r="P619" s="16">
        <v>0.58934380526928454</v>
      </c>
      <c r="Q619" s="17">
        <v>0.60266365063526317</v>
      </c>
      <c r="R619" s="1">
        <v>0.54286244701447128</v>
      </c>
      <c r="S619" s="1">
        <v>0.57095763747429629</v>
      </c>
      <c r="T619" s="1">
        <v>0.58701604981055788</v>
      </c>
    </row>
    <row r="620" spans="2:20" x14ac:dyDescent="0.25">
      <c r="B620" s="12">
        <f t="shared" si="178"/>
        <v>100</v>
      </c>
      <c r="C620" s="15">
        <v>13.263387434523921</v>
      </c>
      <c r="D620" s="16">
        <v>12.394940903160112</v>
      </c>
      <c r="E620" s="16">
        <v>12.549478856269005</v>
      </c>
      <c r="F620" s="15">
        <v>16.457000000000001</v>
      </c>
      <c r="G620" s="16">
        <v>18.7865</v>
      </c>
      <c r="H620" s="16">
        <v>20.732500000000002</v>
      </c>
      <c r="I620" s="15">
        <v>0.86587499999999995</v>
      </c>
      <c r="J620" s="16">
        <v>0.92474999999999996</v>
      </c>
      <c r="K620" s="16">
        <v>0.95199999999999996</v>
      </c>
      <c r="L620" s="15">
        <v>0.12993500000000011</v>
      </c>
      <c r="M620" s="16">
        <v>0.15087500000000012</v>
      </c>
      <c r="N620" s="17">
        <v>0.16924500000000006</v>
      </c>
      <c r="O620" s="15">
        <v>0.65563148674720284</v>
      </c>
      <c r="P620" s="16">
        <v>0.6847545731149266</v>
      </c>
      <c r="Q620" s="17">
        <v>0.70644424719835819</v>
      </c>
      <c r="R620" s="1">
        <v>0.64423641430269729</v>
      </c>
      <c r="S620" s="1">
        <v>0.67376908462123242</v>
      </c>
      <c r="T620" s="1">
        <v>0.69742305478136624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11.255090590109715</v>
      </c>
      <c r="D624" s="16">
        <v>9.8739880391470578</v>
      </c>
      <c r="E624" s="16">
        <v>8.9542591110028091</v>
      </c>
      <c r="F624" s="15">
        <v>8.7784999999999993</v>
      </c>
      <c r="G624" s="16">
        <v>9.4205000000000005</v>
      </c>
      <c r="H624" s="16">
        <v>9.6724999999999994</v>
      </c>
      <c r="I624" s="15">
        <v>0.89637500000000003</v>
      </c>
      <c r="J624" s="16">
        <v>0.93912499999999999</v>
      </c>
      <c r="K624" s="16">
        <v>0.95862499999999995</v>
      </c>
      <c r="L624" s="15">
        <v>0.2596500000000001</v>
      </c>
      <c r="M624" s="16">
        <v>0.2831999999999999</v>
      </c>
      <c r="N624" s="17">
        <v>0.29190000000000033</v>
      </c>
      <c r="O624" s="15">
        <v>0.46192181737466287</v>
      </c>
      <c r="P624" s="16">
        <v>0.47821878262991074</v>
      </c>
      <c r="Q624" s="17">
        <v>0.48298491903908142</v>
      </c>
      <c r="R624" s="1">
        <v>0.42942503918295349</v>
      </c>
      <c r="S624" s="1">
        <v>0.44737728324951731</v>
      </c>
      <c r="T624" s="1">
        <v>0.45156092025020178</v>
      </c>
    </row>
    <row r="625" spans="2:30" x14ac:dyDescent="0.25">
      <c r="B625" s="12">
        <f t="shared" ref="B625:B626" si="179">B619</f>
        <v>40</v>
      </c>
      <c r="C625" s="15">
        <v>11.423190160158843</v>
      </c>
      <c r="D625" s="16">
        <v>10.548688740116502</v>
      </c>
      <c r="E625" s="16">
        <v>11.575360495952923</v>
      </c>
      <c r="F625" s="15">
        <v>11.945</v>
      </c>
      <c r="G625" s="16">
        <v>13.218999999999999</v>
      </c>
      <c r="H625" s="16">
        <v>14.14</v>
      </c>
      <c r="I625" s="15">
        <v>0.88712500000000005</v>
      </c>
      <c r="J625" s="16">
        <v>0.93737499999999996</v>
      </c>
      <c r="K625" s="16">
        <v>0.95899999999999996</v>
      </c>
      <c r="L625" s="15">
        <v>0.20991250000000025</v>
      </c>
      <c r="M625" s="16">
        <v>0.23673750000000016</v>
      </c>
      <c r="N625" s="17">
        <v>0.25760000000000027</v>
      </c>
      <c r="O625" s="15">
        <v>0.56157177305328376</v>
      </c>
      <c r="P625" s="16">
        <v>0.58934380526928454</v>
      </c>
      <c r="Q625" s="17">
        <v>0.60266365063526317</v>
      </c>
      <c r="R625" s="1">
        <v>0.54286244701447128</v>
      </c>
      <c r="S625" s="1">
        <v>0.57095763747429629</v>
      </c>
      <c r="T625" s="1">
        <v>0.58701604981055788</v>
      </c>
    </row>
    <row r="626" spans="2:30" x14ac:dyDescent="0.25">
      <c r="B626" s="12">
        <f t="shared" si="179"/>
        <v>100</v>
      </c>
      <c r="C626" s="15">
        <v>13.655080621790766</v>
      </c>
      <c r="D626" s="16">
        <v>12.994437791483668</v>
      </c>
      <c r="E626" s="16">
        <v>13.281037790404909</v>
      </c>
      <c r="F626" s="15">
        <v>16.457000000000001</v>
      </c>
      <c r="G626" s="16">
        <v>18.7865</v>
      </c>
      <c r="H626" s="16">
        <v>20.732500000000002</v>
      </c>
      <c r="I626" s="15">
        <v>0.86587499999999995</v>
      </c>
      <c r="J626" s="16">
        <v>0.92474999999999996</v>
      </c>
      <c r="K626" s="16">
        <v>0.95199999999999996</v>
      </c>
      <c r="L626" s="15">
        <v>0.12993500000000011</v>
      </c>
      <c r="M626" s="16">
        <v>0.15087500000000012</v>
      </c>
      <c r="N626" s="17">
        <v>0.16924500000000006</v>
      </c>
      <c r="O626" s="15">
        <v>0.65563148674720284</v>
      </c>
      <c r="P626" s="16">
        <v>0.6847545731149266</v>
      </c>
      <c r="Q626" s="17">
        <v>0.70644424719835819</v>
      </c>
      <c r="R626" s="1">
        <v>0.64423641430269729</v>
      </c>
      <c r="S626" s="1">
        <v>0.67376908462123242</v>
      </c>
      <c r="T626" s="1">
        <v>0.69742305478136624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11.361242514609136</v>
      </c>
      <c r="D630" s="16">
        <v>9.5132127614437341</v>
      </c>
      <c r="E630" s="16">
        <v>8.3853748437957769</v>
      </c>
      <c r="F630" s="15">
        <v>8.7784999999999993</v>
      </c>
      <c r="G630" s="16">
        <v>9.4205000000000005</v>
      </c>
      <c r="H630" s="16">
        <v>9.6724999999999994</v>
      </c>
      <c r="I630" s="15">
        <v>0.89637500000000003</v>
      </c>
      <c r="J630" s="16">
        <v>0.93912499999999999</v>
      </c>
      <c r="K630" s="16">
        <v>0.95862499999999995</v>
      </c>
      <c r="L630" s="15">
        <v>0.2596500000000001</v>
      </c>
      <c r="M630" s="16">
        <v>0.2831999999999999</v>
      </c>
      <c r="N630" s="17">
        <v>0.29190000000000033</v>
      </c>
      <c r="O630" s="15">
        <v>0.46192181737466287</v>
      </c>
      <c r="P630" s="16">
        <v>0.47821878262991074</v>
      </c>
      <c r="Q630" s="17">
        <v>0.48298491903908142</v>
      </c>
      <c r="R630" s="1">
        <v>0.42942503918295349</v>
      </c>
      <c r="S630" s="1">
        <v>0.44737728324951731</v>
      </c>
      <c r="T630" s="1">
        <v>0.45156092025020178</v>
      </c>
      <c r="AD630" s="35"/>
    </row>
    <row r="631" spans="2:30" x14ac:dyDescent="0.25">
      <c r="B631" s="12">
        <f t="shared" ref="B631:B632" si="180">B625</f>
        <v>40</v>
      </c>
      <c r="C631" s="15">
        <v>11.194455914415377</v>
      </c>
      <c r="D631" s="16">
        <v>10.087716591455006</v>
      </c>
      <c r="E631" s="16">
        <v>10.7470523825904</v>
      </c>
      <c r="F631" s="15">
        <v>11.945</v>
      </c>
      <c r="G631" s="16">
        <v>13.218999999999999</v>
      </c>
      <c r="H631" s="16">
        <v>14.14</v>
      </c>
      <c r="I631" s="15">
        <v>0.88712500000000005</v>
      </c>
      <c r="J631" s="16">
        <v>0.93737499999999996</v>
      </c>
      <c r="K631" s="16">
        <v>0.95899999999999996</v>
      </c>
      <c r="L631" s="15">
        <v>0.20991250000000025</v>
      </c>
      <c r="M631" s="16">
        <v>0.23673750000000016</v>
      </c>
      <c r="N631" s="17">
        <v>0.25760000000000027</v>
      </c>
      <c r="O631" s="15">
        <v>0.56157177305328376</v>
      </c>
      <c r="P631" s="16">
        <v>0.58934380526928454</v>
      </c>
      <c r="Q631" s="17">
        <v>0.60266365063526317</v>
      </c>
      <c r="R631" s="1">
        <v>0.54286244701447128</v>
      </c>
      <c r="S631" s="1">
        <v>0.57095763747429629</v>
      </c>
      <c r="T631" s="1">
        <v>0.58701604981055788</v>
      </c>
    </row>
    <row r="632" spans="2:30" x14ac:dyDescent="0.25">
      <c r="B632" s="12">
        <f t="shared" si="180"/>
        <v>100</v>
      </c>
      <c r="C632" s="15">
        <v>12.830256239784267</v>
      </c>
      <c r="D632" s="16">
        <v>11.726887268163505</v>
      </c>
      <c r="E632" s="16">
        <v>11.815945399755844</v>
      </c>
      <c r="F632" s="15">
        <v>16.457000000000001</v>
      </c>
      <c r="G632" s="16">
        <v>18.7865</v>
      </c>
      <c r="H632" s="16">
        <v>20.732500000000002</v>
      </c>
      <c r="I632" s="15">
        <v>0.86587499999999995</v>
      </c>
      <c r="J632" s="16">
        <v>0.92474999999999996</v>
      </c>
      <c r="K632" s="16">
        <v>0.95199999999999996</v>
      </c>
      <c r="L632" s="15">
        <v>0.12993500000000011</v>
      </c>
      <c r="M632" s="16">
        <v>0.15087500000000012</v>
      </c>
      <c r="N632" s="17">
        <v>0.16924500000000006</v>
      </c>
      <c r="O632" s="15">
        <v>0.65563148674720284</v>
      </c>
      <c r="P632" s="16">
        <v>0.6847545731149266</v>
      </c>
      <c r="Q632" s="17">
        <v>0.70644424719835819</v>
      </c>
      <c r="R632" s="1">
        <v>0.64423641430269729</v>
      </c>
      <c r="S632" s="1">
        <v>0.67376908462123242</v>
      </c>
      <c r="T632" s="1">
        <v>0.69742305478136624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12.104438137964687</v>
      </c>
      <c r="D636" s="16">
        <v>10.351678347374122</v>
      </c>
      <c r="E636" s="16">
        <v>9.571874294844509</v>
      </c>
      <c r="F636" s="15">
        <v>8.7784999999999993</v>
      </c>
      <c r="G636" s="16">
        <v>9.4205000000000005</v>
      </c>
      <c r="H636" s="16">
        <v>9.6724999999999994</v>
      </c>
      <c r="I636" s="15">
        <v>0.89637500000000003</v>
      </c>
      <c r="J636" s="16">
        <v>0.93912499999999999</v>
      </c>
      <c r="K636" s="16">
        <v>0.95862499999999995</v>
      </c>
      <c r="L636" s="15">
        <v>0.2596500000000001</v>
      </c>
      <c r="M636" s="16">
        <v>0.2831999999999999</v>
      </c>
      <c r="N636" s="17">
        <v>0.29190000000000033</v>
      </c>
      <c r="O636" s="15">
        <v>0.46192181737466287</v>
      </c>
      <c r="P636" s="16">
        <v>0.47821878262991074</v>
      </c>
      <c r="Q636" s="17">
        <v>0.48298491903908142</v>
      </c>
      <c r="R636" s="1">
        <v>0.42942503918295349</v>
      </c>
      <c r="S636" s="1">
        <v>0.44737728324951731</v>
      </c>
      <c r="T636" s="1">
        <v>0.45156092025020178</v>
      </c>
    </row>
    <row r="637" spans="2:30" x14ac:dyDescent="0.25">
      <c r="B637" s="12">
        <f t="shared" ref="B637:B638" si="181">B631</f>
        <v>40</v>
      </c>
      <c r="C637" s="15">
        <v>11.715391980178149</v>
      </c>
      <c r="D637" s="16">
        <v>10.933101755368611</v>
      </c>
      <c r="E637" s="16">
        <v>11.441391868642398</v>
      </c>
      <c r="F637" s="15">
        <v>11.945</v>
      </c>
      <c r="G637" s="16">
        <v>13.218999999999999</v>
      </c>
      <c r="H637" s="16">
        <v>14.14</v>
      </c>
      <c r="I637" s="15">
        <v>0.88712500000000005</v>
      </c>
      <c r="J637" s="16">
        <v>0.93737499999999996</v>
      </c>
      <c r="K637" s="16">
        <v>0.95899999999999996</v>
      </c>
      <c r="L637" s="15">
        <v>0.20991250000000025</v>
      </c>
      <c r="M637" s="16">
        <v>0.23673750000000016</v>
      </c>
      <c r="N637" s="17">
        <v>0.25760000000000027</v>
      </c>
      <c r="O637" s="15">
        <v>0.56157177305328376</v>
      </c>
      <c r="P637" s="16">
        <v>0.58934380526928454</v>
      </c>
      <c r="Q637" s="17">
        <v>0.60266365063526317</v>
      </c>
      <c r="R637" s="1">
        <v>0.54286244701447128</v>
      </c>
      <c r="S637" s="1">
        <v>0.57095763747429629</v>
      </c>
      <c r="T637" s="1">
        <v>0.58701604981055788</v>
      </c>
    </row>
    <row r="638" spans="2:30" x14ac:dyDescent="0.25">
      <c r="B638" s="12">
        <f t="shared" si="181"/>
        <v>100</v>
      </c>
      <c r="C638" s="15">
        <v>12.948552752287652</v>
      </c>
      <c r="D638" s="16">
        <v>11.992832747465025</v>
      </c>
      <c r="E638" s="16">
        <v>12.505566572667421</v>
      </c>
      <c r="F638" s="15">
        <v>16.457000000000001</v>
      </c>
      <c r="G638" s="16">
        <v>18.7865</v>
      </c>
      <c r="H638" s="16">
        <v>20.732500000000002</v>
      </c>
      <c r="I638" s="15">
        <v>0.86587499999999995</v>
      </c>
      <c r="J638" s="16">
        <v>0.92474999999999996</v>
      </c>
      <c r="K638" s="16">
        <v>0.95199999999999996</v>
      </c>
      <c r="L638" s="15">
        <v>0.12993500000000011</v>
      </c>
      <c r="M638" s="16">
        <v>0.15087500000000012</v>
      </c>
      <c r="N638" s="17">
        <v>0.16924500000000006</v>
      </c>
      <c r="O638" s="15">
        <v>0.65563148674720284</v>
      </c>
      <c r="P638" s="16">
        <v>0.6847545731149266</v>
      </c>
      <c r="Q638" s="17">
        <v>0.70644424719835819</v>
      </c>
      <c r="R638" s="1">
        <v>0.64423641430269729</v>
      </c>
      <c r="S638" s="1">
        <v>0.67376908462123242</v>
      </c>
      <c r="T638" s="1">
        <v>0.69742305478136624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11.574044435128894</v>
      </c>
      <c r="D642" s="16">
        <v>9.7106412152187467</v>
      </c>
      <c r="E642" s="16">
        <v>8.4885096840373109</v>
      </c>
      <c r="F642" s="15">
        <v>8.7784999999999993</v>
      </c>
      <c r="G642" s="16">
        <v>9.4205000000000005</v>
      </c>
      <c r="H642" s="16">
        <v>9.6724999999999994</v>
      </c>
      <c r="I642" s="15">
        <v>0.89637500000000003</v>
      </c>
      <c r="J642" s="16">
        <v>0.93912499999999999</v>
      </c>
      <c r="K642" s="16">
        <v>0.95862499999999995</v>
      </c>
      <c r="L642" s="15">
        <v>0.2596500000000001</v>
      </c>
      <c r="M642" s="16">
        <v>0.2831999999999999</v>
      </c>
      <c r="N642" s="17">
        <v>0.29190000000000033</v>
      </c>
      <c r="O642" s="15">
        <v>0.46192181737466287</v>
      </c>
      <c r="P642" s="16">
        <v>0.47821878262991074</v>
      </c>
      <c r="Q642" s="17">
        <v>0.48298491903908142</v>
      </c>
      <c r="R642" s="1">
        <v>0.42942503918295349</v>
      </c>
      <c r="S642" s="1">
        <v>0.44737728324951731</v>
      </c>
      <c r="T642" s="1">
        <v>0.45156092025020178</v>
      </c>
    </row>
    <row r="643" spans="2:20" x14ac:dyDescent="0.25">
      <c r="B643" s="12">
        <f t="shared" ref="B643:B644" si="182">B637</f>
        <v>40</v>
      </c>
      <c r="C643" s="15">
        <v>11.326372310328411</v>
      </c>
      <c r="D643" s="16">
        <v>10.272937110858035</v>
      </c>
      <c r="E643" s="16">
        <v>10.982167800531787</v>
      </c>
      <c r="F643" s="15">
        <v>11.945</v>
      </c>
      <c r="G643" s="16">
        <v>13.218999999999999</v>
      </c>
      <c r="H643" s="16">
        <v>14.14</v>
      </c>
      <c r="I643" s="15">
        <v>0.88712500000000005</v>
      </c>
      <c r="J643" s="16">
        <v>0.93737499999999996</v>
      </c>
      <c r="K643" s="16">
        <v>0.95899999999999996</v>
      </c>
      <c r="L643" s="15">
        <v>0.20991250000000025</v>
      </c>
      <c r="M643" s="16">
        <v>0.23673750000000016</v>
      </c>
      <c r="N643" s="17">
        <v>0.25760000000000027</v>
      </c>
      <c r="O643" s="15">
        <v>0.56157177305328376</v>
      </c>
      <c r="P643" s="16">
        <v>0.58934380526928454</v>
      </c>
      <c r="Q643" s="17">
        <v>0.60266365063526317</v>
      </c>
      <c r="R643" s="1">
        <v>0.54286244701447128</v>
      </c>
      <c r="S643" s="1">
        <v>0.57095763747429629</v>
      </c>
      <c r="T643" s="1">
        <v>0.58701604981055788</v>
      </c>
    </row>
    <row r="644" spans="2:20" x14ac:dyDescent="0.25">
      <c r="B644" s="12">
        <f t="shared" si="182"/>
        <v>100</v>
      </c>
      <c r="C644" s="15">
        <v>12.820280818066117</v>
      </c>
      <c r="D644" s="16">
        <v>11.740879505251618</v>
      </c>
      <c r="E644" s="16">
        <v>11.864096932480484</v>
      </c>
      <c r="F644" s="15">
        <v>16.457000000000001</v>
      </c>
      <c r="G644" s="16">
        <v>18.7865</v>
      </c>
      <c r="H644" s="16">
        <v>20.732500000000002</v>
      </c>
      <c r="I644" s="15">
        <v>0.86587499999999995</v>
      </c>
      <c r="J644" s="16">
        <v>0.92474999999999996</v>
      </c>
      <c r="K644" s="16">
        <v>0.95199999999999996</v>
      </c>
      <c r="L644" s="15">
        <v>0.12993500000000011</v>
      </c>
      <c r="M644" s="16">
        <v>0.15087500000000012</v>
      </c>
      <c r="N644" s="17">
        <v>0.16924500000000006</v>
      </c>
      <c r="O644" s="15">
        <v>0.65563148674720284</v>
      </c>
      <c r="P644" s="16">
        <v>0.6847545731149266</v>
      </c>
      <c r="Q644" s="17">
        <v>0.70644424719835819</v>
      </c>
      <c r="R644" s="1">
        <v>0.64423641430269729</v>
      </c>
      <c r="S644" s="1">
        <v>0.67376908462123242</v>
      </c>
      <c r="T644" s="1">
        <v>0.69742305478136624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11.281575307967552</v>
      </c>
      <c r="D648" s="16">
        <v>9.6566365819082947</v>
      </c>
      <c r="E648" s="16">
        <v>8.5870537983114144</v>
      </c>
      <c r="F648" s="15">
        <v>8.7784999999999993</v>
      </c>
      <c r="G648" s="16">
        <v>9.4205000000000005</v>
      </c>
      <c r="H648" s="16">
        <v>9.6724999999999994</v>
      </c>
      <c r="I648" s="15">
        <v>0.89637500000000003</v>
      </c>
      <c r="J648" s="16">
        <v>0.93912499999999999</v>
      </c>
      <c r="K648" s="16">
        <v>0.95862499999999995</v>
      </c>
      <c r="L648" s="15">
        <v>0.2596500000000001</v>
      </c>
      <c r="M648" s="16">
        <v>0.2831999999999999</v>
      </c>
      <c r="N648" s="17">
        <v>0.29190000000000033</v>
      </c>
      <c r="O648" s="15">
        <v>0.46192181737466287</v>
      </c>
      <c r="P648" s="16">
        <v>0.47821878262991074</v>
      </c>
      <c r="Q648" s="17">
        <v>0.48298491903908142</v>
      </c>
      <c r="R648" s="1">
        <v>0.42942503918295349</v>
      </c>
      <c r="S648" s="1">
        <v>0.44737728324951731</v>
      </c>
      <c r="T648" s="1">
        <v>0.45156092025020178</v>
      </c>
    </row>
    <row r="649" spans="2:20" x14ac:dyDescent="0.25">
      <c r="B649" s="12">
        <f t="shared" ref="B649:B650" si="183">B643</f>
        <v>40</v>
      </c>
      <c r="C649" s="15">
        <v>11.311676525825138</v>
      </c>
      <c r="D649" s="16">
        <v>10.303596374783565</v>
      </c>
      <c r="E649" s="16">
        <v>11.20332793823353</v>
      </c>
      <c r="F649" s="15">
        <v>11.945</v>
      </c>
      <c r="G649" s="16">
        <v>13.218999999999999</v>
      </c>
      <c r="H649" s="16">
        <v>14.14</v>
      </c>
      <c r="I649" s="15">
        <v>0.88712500000000005</v>
      </c>
      <c r="J649" s="16">
        <v>0.93737499999999996</v>
      </c>
      <c r="K649" s="16">
        <v>0.95899999999999996</v>
      </c>
      <c r="L649" s="15">
        <v>0.20991250000000025</v>
      </c>
      <c r="M649" s="16">
        <v>0.23673750000000016</v>
      </c>
      <c r="N649" s="17">
        <v>0.25760000000000027</v>
      </c>
      <c r="O649" s="15">
        <v>0.56157177305328376</v>
      </c>
      <c r="P649" s="16">
        <v>0.58934380526928454</v>
      </c>
      <c r="Q649" s="17">
        <v>0.60266365063526317</v>
      </c>
      <c r="R649" s="1">
        <v>0.54286244701447128</v>
      </c>
      <c r="S649" s="1">
        <v>0.57095763747429629</v>
      </c>
      <c r="T649" s="1">
        <v>0.58701604981055788</v>
      </c>
    </row>
    <row r="650" spans="2:20" x14ac:dyDescent="0.25">
      <c r="B650" s="12">
        <f t="shared" si="183"/>
        <v>100</v>
      </c>
      <c r="C650" s="15">
        <v>13.263387434523921</v>
      </c>
      <c r="D650" s="16">
        <v>12.394940903160112</v>
      </c>
      <c r="E650" s="16">
        <v>12.549478856269005</v>
      </c>
      <c r="F650" s="15">
        <v>16.457000000000001</v>
      </c>
      <c r="G650" s="16">
        <v>18.7865</v>
      </c>
      <c r="H650" s="16">
        <v>20.732500000000002</v>
      </c>
      <c r="I650" s="15">
        <v>0.86587499999999995</v>
      </c>
      <c r="J650" s="16">
        <v>0.92474999999999996</v>
      </c>
      <c r="K650" s="16">
        <v>0.95199999999999996</v>
      </c>
      <c r="L650" s="15">
        <v>0.12993500000000011</v>
      </c>
      <c r="M650" s="16">
        <v>0.15087500000000012</v>
      </c>
      <c r="N650" s="17">
        <v>0.16924500000000006</v>
      </c>
      <c r="O650" s="15">
        <v>0.65563148674720284</v>
      </c>
      <c r="P650" s="16">
        <v>0.6847545731149266</v>
      </c>
      <c r="Q650" s="17">
        <v>0.70644424719835819</v>
      </c>
      <c r="R650" s="1">
        <v>0.64423641430269729</v>
      </c>
      <c r="S650" s="1">
        <v>0.67376908462123242</v>
      </c>
      <c r="T650" s="1">
        <v>0.69742305478136624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11.320556680208805</v>
      </c>
      <c r="D654" s="16">
        <v>10.21183337636336</v>
      </c>
      <c r="E654" s="16">
        <v>9.4081099607645484</v>
      </c>
      <c r="F654" s="15">
        <v>8.7784999999999993</v>
      </c>
      <c r="G654" s="16">
        <v>9.4205000000000005</v>
      </c>
      <c r="H654" s="16">
        <v>9.6724999999999994</v>
      </c>
      <c r="I654" s="15">
        <v>0.89637500000000003</v>
      </c>
      <c r="J654" s="16">
        <v>0.93912499999999999</v>
      </c>
      <c r="K654" s="16">
        <v>0.95862499999999995</v>
      </c>
      <c r="L654" s="15">
        <v>0.2596500000000001</v>
      </c>
      <c r="M654" s="16">
        <v>0.2831999999999999</v>
      </c>
      <c r="N654" s="17">
        <v>0.29190000000000033</v>
      </c>
      <c r="O654" s="15">
        <v>0.46192181737466287</v>
      </c>
      <c r="P654" s="16">
        <v>0.47821878262991074</v>
      </c>
      <c r="Q654" s="17">
        <v>0.48298491903908142</v>
      </c>
      <c r="R654" s="1">
        <v>0.42942503918295349</v>
      </c>
      <c r="S654" s="1">
        <v>0.44737728324951731</v>
      </c>
      <c r="T654" s="1">
        <v>0.45156092025020178</v>
      </c>
    </row>
    <row r="655" spans="2:20" x14ac:dyDescent="0.25">
      <c r="B655" s="12">
        <f t="shared" ref="B655:B656" si="184">B649</f>
        <v>40</v>
      </c>
      <c r="C655" s="15">
        <v>11.619189017716208</v>
      </c>
      <c r="D655" s="16">
        <v>10.91890814824327</v>
      </c>
      <c r="E655" s="16">
        <v>12.067536821282635</v>
      </c>
      <c r="F655" s="15">
        <v>11.945</v>
      </c>
      <c r="G655" s="16">
        <v>13.218999999999999</v>
      </c>
      <c r="H655" s="16">
        <v>14.14</v>
      </c>
      <c r="I655" s="15">
        <v>0.88712500000000005</v>
      </c>
      <c r="J655" s="16">
        <v>0.93737499999999996</v>
      </c>
      <c r="K655" s="16">
        <v>0.95899999999999996</v>
      </c>
      <c r="L655" s="15">
        <v>0.20991250000000025</v>
      </c>
      <c r="M655" s="16">
        <v>0.23673750000000016</v>
      </c>
      <c r="N655" s="17">
        <v>0.25760000000000027</v>
      </c>
      <c r="O655" s="15">
        <v>0.56157177305328376</v>
      </c>
      <c r="P655" s="16">
        <v>0.58934380526928454</v>
      </c>
      <c r="Q655" s="17">
        <v>0.60266365063526317</v>
      </c>
      <c r="R655" s="1">
        <v>0.54286244701447128</v>
      </c>
      <c r="S655" s="1">
        <v>0.57095763747429629</v>
      </c>
      <c r="T655" s="1">
        <v>0.58701604981055788</v>
      </c>
    </row>
    <row r="656" spans="2:20" x14ac:dyDescent="0.25">
      <c r="B656" s="12">
        <f t="shared" si="184"/>
        <v>100</v>
      </c>
      <c r="C656" s="15">
        <v>14.145119836700294</v>
      </c>
      <c r="D656" s="16">
        <v>13.733630774099725</v>
      </c>
      <c r="E656" s="16">
        <v>14.204025265138462</v>
      </c>
      <c r="F656" s="15">
        <v>16.457000000000001</v>
      </c>
      <c r="G656" s="16">
        <v>18.7865</v>
      </c>
      <c r="H656" s="16">
        <v>20.732500000000002</v>
      </c>
      <c r="I656" s="15">
        <v>0.86587499999999995</v>
      </c>
      <c r="J656" s="16">
        <v>0.92474999999999996</v>
      </c>
      <c r="K656" s="16">
        <v>0.95199999999999996</v>
      </c>
      <c r="L656" s="15">
        <v>0.12993500000000011</v>
      </c>
      <c r="M656" s="16">
        <v>0.15087500000000012</v>
      </c>
      <c r="N656" s="17">
        <v>0.16924500000000006</v>
      </c>
      <c r="O656" s="15">
        <v>0.65563148674720284</v>
      </c>
      <c r="P656" s="16">
        <v>0.6847545731149266</v>
      </c>
      <c r="Q656" s="17">
        <v>0.70644424719835819</v>
      </c>
      <c r="R656" s="1">
        <v>0.64423641430269729</v>
      </c>
      <c r="S656" s="1">
        <v>0.67376908462123242</v>
      </c>
      <c r="T656" s="1">
        <v>0.69742305478136624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11.707913944908039</v>
      </c>
      <c r="D660" s="16">
        <v>11.097269832307392</v>
      </c>
      <c r="E660" s="16">
        <v>10.428345375580713</v>
      </c>
      <c r="F660" s="15">
        <v>8.7784999999999993</v>
      </c>
      <c r="G660" s="16">
        <v>9.4205000000000005</v>
      </c>
      <c r="H660" s="16">
        <v>9.6724999999999994</v>
      </c>
      <c r="I660" s="15">
        <v>0.89637500000000003</v>
      </c>
      <c r="J660" s="16">
        <v>0.93912499999999999</v>
      </c>
      <c r="K660" s="16">
        <v>0.95862499999999995</v>
      </c>
      <c r="L660" s="15">
        <v>0.2596500000000001</v>
      </c>
      <c r="M660" s="16">
        <v>0.2831999999999999</v>
      </c>
      <c r="N660" s="17">
        <v>0.29190000000000033</v>
      </c>
      <c r="O660" s="15">
        <v>0.46192181737466287</v>
      </c>
      <c r="P660" s="16">
        <v>0.47821878262991074</v>
      </c>
      <c r="Q660" s="17">
        <v>0.48298491903908142</v>
      </c>
      <c r="R660" s="1">
        <v>0.42942503918295349</v>
      </c>
      <c r="S660" s="1">
        <v>0.44737728324951731</v>
      </c>
      <c r="T660" s="1">
        <v>0.45156092025020178</v>
      </c>
    </row>
    <row r="661" spans="2:20" x14ac:dyDescent="0.25">
      <c r="B661" s="12">
        <f t="shared" ref="B661:B662" si="185">B655</f>
        <v>40</v>
      </c>
      <c r="C661" s="15">
        <v>12.25411973520735</v>
      </c>
      <c r="D661" s="16">
        <v>11.951999927419177</v>
      </c>
      <c r="E661" s="16">
        <v>13.275583749712171</v>
      </c>
      <c r="F661" s="15">
        <v>11.945</v>
      </c>
      <c r="G661" s="16">
        <v>13.218999999999999</v>
      </c>
      <c r="H661" s="16">
        <v>14.14</v>
      </c>
      <c r="I661" s="15">
        <v>0.88712500000000005</v>
      </c>
      <c r="J661" s="16">
        <v>0.93737499999999996</v>
      </c>
      <c r="K661" s="16">
        <v>0.95899999999999996</v>
      </c>
      <c r="L661" s="15">
        <v>0.20991250000000025</v>
      </c>
      <c r="M661" s="16">
        <v>0.23673750000000016</v>
      </c>
      <c r="N661" s="17">
        <v>0.25760000000000027</v>
      </c>
      <c r="O661" s="15">
        <v>0.56157177305328376</v>
      </c>
      <c r="P661" s="16">
        <v>0.58934380526928454</v>
      </c>
      <c r="Q661" s="17">
        <v>0.60266365063526317</v>
      </c>
      <c r="R661" s="1">
        <v>0.54286244701447128</v>
      </c>
      <c r="S661" s="1">
        <v>0.57095763747429629</v>
      </c>
      <c r="T661" s="1">
        <v>0.58701604981055788</v>
      </c>
    </row>
    <row r="662" spans="2:20" x14ac:dyDescent="0.25">
      <c r="B662" s="12">
        <f t="shared" si="185"/>
        <v>100</v>
      </c>
      <c r="C662" s="15">
        <v>15.388058854509682</v>
      </c>
      <c r="D662" s="16">
        <v>15.490203345234313</v>
      </c>
      <c r="E662" s="16">
        <v>16.393337683246688</v>
      </c>
      <c r="F662" s="15">
        <v>16.457000000000001</v>
      </c>
      <c r="G662" s="16">
        <v>18.7865</v>
      </c>
      <c r="H662" s="16">
        <v>20.732500000000002</v>
      </c>
      <c r="I662" s="15">
        <v>0.86587499999999995</v>
      </c>
      <c r="J662" s="16">
        <v>0.92474999999999996</v>
      </c>
      <c r="K662" s="16">
        <v>0.95199999999999996</v>
      </c>
      <c r="L662" s="15">
        <v>0.12993500000000011</v>
      </c>
      <c r="M662" s="16">
        <v>0.15087500000000012</v>
      </c>
      <c r="N662" s="17">
        <v>0.16924500000000006</v>
      </c>
      <c r="O662" s="15">
        <v>0.65563148674720284</v>
      </c>
      <c r="P662" s="16">
        <v>0.6847545731149266</v>
      </c>
      <c r="Q662" s="17">
        <v>0.70644424719835819</v>
      </c>
      <c r="R662" s="1">
        <v>0.64423641430269729</v>
      </c>
      <c r="S662" s="1">
        <v>0.67376908462123242</v>
      </c>
      <c r="T662" s="1">
        <v>0.69742305478136624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12.353722847599323</v>
      </c>
      <c r="D666" s="16">
        <v>12.129634921758884</v>
      </c>
      <c r="E666" s="16">
        <v>11.522296275932019</v>
      </c>
      <c r="F666" s="15">
        <v>8.7784999999999993</v>
      </c>
      <c r="G666" s="16">
        <v>9.4205000000000005</v>
      </c>
      <c r="H666" s="16">
        <v>9.6724999999999994</v>
      </c>
      <c r="I666" s="15">
        <v>0.89637500000000003</v>
      </c>
      <c r="J666" s="16">
        <v>0.93912499999999999</v>
      </c>
      <c r="K666" s="16">
        <v>0.95862499999999995</v>
      </c>
      <c r="L666" s="15">
        <v>0.2596500000000001</v>
      </c>
      <c r="M666" s="16">
        <v>0.2831999999999999</v>
      </c>
      <c r="N666" s="17">
        <v>0.29190000000000033</v>
      </c>
      <c r="O666" s="15">
        <v>0.46192181737466287</v>
      </c>
      <c r="P666" s="16">
        <v>0.47821878262991074</v>
      </c>
      <c r="Q666" s="17">
        <v>0.48298491903908142</v>
      </c>
      <c r="R666" s="1">
        <v>0.42942503918295349</v>
      </c>
      <c r="S666" s="1">
        <v>0.44737728324951731</v>
      </c>
      <c r="T666" s="1">
        <v>0.45156092025020178</v>
      </c>
    </row>
    <row r="667" spans="2:20" x14ac:dyDescent="0.25">
      <c r="B667" s="12">
        <f t="shared" ref="B667:B668" si="186">B661</f>
        <v>40</v>
      </c>
      <c r="C667" s="15">
        <v>13.15590309427378</v>
      </c>
      <c r="D667" s="16">
        <v>13.296705330066626</v>
      </c>
      <c r="E667" s="16">
        <v>14.66466399401223</v>
      </c>
      <c r="F667" s="15">
        <v>11.945</v>
      </c>
      <c r="G667" s="16">
        <v>13.218999999999999</v>
      </c>
      <c r="H667" s="16">
        <v>14.14</v>
      </c>
      <c r="I667" s="15">
        <v>0.88712500000000005</v>
      </c>
      <c r="J667" s="16">
        <v>0.93737499999999996</v>
      </c>
      <c r="K667" s="16">
        <v>0.95899999999999996</v>
      </c>
      <c r="L667" s="15">
        <v>0.20991250000000025</v>
      </c>
      <c r="M667" s="16">
        <v>0.23673750000000016</v>
      </c>
      <c r="N667" s="17">
        <v>0.25760000000000027</v>
      </c>
      <c r="O667" s="15">
        <v>0.56157177305328376</v>
      </c>
      <c r="P667" s="16">
        <v>0.58934380526928454</v>
      </c>
      <c r="Q667" s="17">
        <v>0.60266365063526317</v>
      </c>
      <c r="R667" s="1">
        <v>0.54286244701447128</v>
      </c>
      <c r="S667" s="1">
        <v>0.57095763747429629</v>
      </c>
      <c r="T667" s="1">
        <v>0.58701604981055788</v>
      </c>
    </row>
    <row r="668" spans="2:20" x14ac:dyDescent="0.25">
      <c r="B668" s="12">
        <f t="shared" si="186"/>
        <v>100</v>
      </c>
      <c r="C668" s="15">
        <v>16.919167531731517</v>
      </c>
      <c r="D668" s="16">
        <v>17.464110847484971</v>
      </c>
      <c r="E668" s="16">
        <v>18.806828612050843</v>
      </c>
      <c r="F668" s="15">
        <v>16.457000000000001</v>
      </c>
      <c r="G668" s="16">
        <v>18.7865</v>
      </c>
      <c r="H668" s="16">
        <v>20.732500000000002</v>
      </c>
      <c r="I668" s="15">
        <v>0.86587499999999995</v>
      </c>
      <c r="J668" s="16">
        <v>0.92474999999999996</v>
      </c>
      <c r="K668" s="16">
        <v>0.95199999999999996</v>
      </c>
      <c r="L668" s="15">
        <v>0.12993500000000011</v>
      </c>
      <c r="M668" s="16">
        <v>0.15087500000000012</v>
      </c>
      <c r="N668" s="17">
        <v>0.16924500000000006</v>
      </c>
      <c r="O668" s="15">
        <v>0.65563148674720284</v>
      </c>
      <c r="P668" s="16">
        <v>0.6847545731149266</v>
      </c>
      <c r="Q668" s="17">
        <v>0.70644424719835819</v>
      </c>
      <c r="R668" s="1">
        <v>0.64423641430269729</v>
      </c>
      <c r="S668" s="1">
        <v>0.67376908462123242</v>
      </c>
      <c r="T668" s="1">
        <v>0.69742305478136624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11.10675869556505</v>
      </c>
      <c r="D672" s="16">
        <v>9.6846567388206086</v>
      </c>
      <c r="E672" s="16">
        <v>8.8053235738683355</v>
      </c>
      <c r="F672" s="15">
        <v>8.7784999999999993</v>
      </c>
      <c r="G672" s="16">
        <v>9.4205000000000005</v>
      </c>
      <c r="H672" s="16">
        <v>9.6724999999999994</v>
      </c>
      <c r="I672" s="15">
        <v>0.89637500000000003</v>
      </c>
      <c r="J672" s="16">
        <v>0.93912499999999999</v>
      </c>
      <c r="K672" s="16">
        <v>0.95862499999999995</v>
      </c>
      <c r="L672" s="15">
        <v>0.2596500000000001</v>
      </c>
      <c r="M672" s="16">
        <v>0.2831999999999999</v>
      </c>
      <c r="N672" s="17">
        <v>0.29190000000000033</v>
      </c>
      <c r="O672" s="15">
        <v>0.46192181737466287</v>
      </c>
      <c r="P672" s="16">
        <v>0.47821878262991074</v>
      </c>
      <c r="Q672" s="17">
        <v>0.48298491903908142</v>
      </c>
      <c r="R672" s="1">
        <v>0.42942503918295349</v>
      </c>
      <c r="S672" s="1">
        <v>0.44737728324951731</v>
      </c>
      <c r="T672" s="1">
        <v>0.45156092025020178</v>
      </c>
    </row>
    <row r="673" spans="2:30" x14ac:dyDescent="0.25">
      <c r="B673" s="12">
        <f t="shared" ref="B673:B674" si="187">B667</f>
        <v>40</v>
      </c>
      <c r="C673" s="15">
        <v>11.225819066308008</v>
      </c>
      <c r="D673" s="16">
        <v>10.321112747468856</v>
      </c>
      <c r="E673" s="16">
        <v>11.210495669008509</v>
      </c>
      <c r="F673" s="15">
        <v>11.945</v>
      </c>
      <c r="G673" s="16">
        <v>13.218999999999999</v>
      </c>
      <c r="H673" s="16">
        <v>14.14</v>
      </c>
      <c r="I673" s="15">
        <v>0.88712500000000005</v>
      </c>
      <c r="J673" s="16">
        <v>0.93737499999999996</v>
      </c>
      <c r="K673" s="16">
        <v>0.95899999999999996</v>
      </c>
      <c r="L673" s="15">
        <v>0.20991250000000025</v>
      </c>
      <c r="M673" s="16">
        <v>0.23673750000000016</v>
      </c>
      <c r="N673" s="17">
        <v>0.25760000000000027</v>
      </c>
      <c r="O673" s="15">
        <v>0.56157177305328376</v>
      </c>
      <c r="P673" s="16">
        <v>0.58934380526928454</v>
      </c>
      <c r="Q673" s="17">
        <v>0.60266365063526317</v>
      </c>
      <c r="R673" s="1">
        <v>0.54286244701447128</v>
      </c>
      <c r="S673" s="1">
        <v>0.57095763747429629</v>
      </c>
      <c r="T673" s="1">
        <v>0.58701604981055788</v>
      </c>
    </row>
    <row r="674" spans="2:30" x14ac:dyDescent="0.25">
      <c r="B674" s="12">
        <f t="shared" si="187"/>
        <v>100</v>
      </c>
      <c r="C674" s="15">
        <v>13.435261829101171</v>
      </c>
      <c r="D674" s="16">
        <v>12.660024408459661</v>
      </c>
      <c r="E674" s="16">
        <v>12.900525894540666</v>
      </c>
      <c r="F674" s="15">
        <v>16.457000000000001</v>
      </c>
      <c r="G674" s="16">
        <v>18.7865</v>
      </c>
      <c r="H674" s="16">
        <v>20.732500000000002</v>
      </c>
      <c r="I674" s="15">
        <v>0.86587499999999995</v>
      </c>
      <c r="J674" s="16">
        <v>0.92474999999999996</v>
      </c>
      <c r="K674" s="16">
        <v>0.95199999999999996</v>
      </c>
      <c r="L674" s="15">
        <v>0.12993500000000011</v>
      </c>
      <c r="M674" s="16">
        <v>0.15087500000000012</v>
      </c>
      <c r="N674" s="17">
        <v>0.16924500000000006</v>
      </c>
      <c r="O674" s="15">
        <v>0.65563148674720284</v>
      </c>
      <c r="P674" s="16">
        <v>0.6847545731149266</v>
      </c>
      <c r="Q674" s="17">
        <v>0.70644424719835819</v>
      </c>
      <c r="R674" s="1">
        <v>0.64423641430269729</v>
      </c>
      <c r="S674" s="1">
        <v>0.67376908462123242</v>
      </c>
      <c r="T674" s="1">
        <v>0.69742305478136624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12.008684307152887</v>
      </c>
      <c r="D678" s="16">
        <v>10.243543654211097</v>
      </c>
      <c r="E678" s="16">
        <v>9.5384413815766713</v>
      </c>
      <c r="F678" s="15">
        <v>6.7869999999999999</v>
      </c>
      <c r="G678" s="16">
        <v>7.4104999999999999</v>
      </c>
      <c r="H678" s="16">
        <v>7.6245000000000003</v>
      </c>
      <c r="I678" s="15">
        <v>0.80800000000000005</v>
      </c>
      <c r="J678" s="16">
        <v>0.87275000000000003</v>
      </c>
      <c r="K678" s="16">
        <v>0.91174999999999995</v>
      </c>
      <c r="L678" s="15">
        <v>0.17775000000000005</v>
      </c>
      <c r="M678" s="16">
        <v>0.19597499999999993</v>
      </c>
      <c r="N678" s="17">
        <v>0.19887500000000011</v>
      </c>
      <c r="O678" s="15">
        <v>0.3799035985235088</v>
      </c>
      <c r="P678" s="16">
        <v>0.39330724776169834</v>
      </c>
      <c r="Q678" s="17">
        <v>0.39241593845610934</v>
      </c>
      <c r="R678" s="1">
        <v>0.3564284618868398</v>
      </c>
      <c r="S678" s="1">
        <v>0.36945124051430145</v>
      </c>
      <c r="T678" s="1">
        <v>0.36864074735034497</v>
      </c>
      <c r="AD678" s="35"/>
    </row>
    <row r="679" spans="2:30" x14ac:dyDescent="0.25">
      <c r="B679" s="12">
        <f t="shared" ref="B679:B680" si="188">B673</f>
        <v>40</v>
      </c>
      <c r="C679" s="15">
        <v>11.697440298411106</v>
      </c>
      <c r="D679" s="16">
        <v>10.937777942316371</v>
      </c>
      <c r="E679" s="16">
        <v>11.454956525677412</v>
      </c>
      <c r="F679" s="15">
        <v>9.2539999999999996</v>
      </c>
      <c r="G679" s="16">
        <v>10.390499999999999</v>
      </c>
      <c r="H679" s="16">
        <v>11.2005</v>
      </c>
      <c r="I679" s="15">
        <v>0.81425000000000003</v>
      </c>
      <c r="J679" s="16">
        <v>0.88812500000000005</v>
      </c>
      <c r="K679" s="16">
        <v>0.92474999999999996</v>
      </c>
      <c r="L679" s="15">
        <v>0.14992500000000017</v>
      </c>
      <c r="M679" s="16">
        <v>0.17095000000000005</v>
      </c>
      <c r="N679" s="17">
        <v>0.1875375000000003</v>
      </c>
      <c r="O679" s="15">
        <v>0.49261905390481286</v>
      </c>
      <c r="P679" s="16">
        <v>0.51808710431259619</v>
      </c>
      <c r="Q679" s="17">
        <v>0.53084253259577219</v>
      </c>
      <c r="R679" s="1">
        <v>0.47792879607736327</v>
      </c>
      <c r="S679" s="1">
        <v>0.50350331913771329</v>
      </c>
      <c r="T679" s="1">
        <v>0.51794124196416769</v>
      </c>
    </row>
    <row r="680" spans="2:30" x14ac:dyDescent="0.25">
      <c r="B680" s="12">
        <f t="shared" si="188"/>
        <v>100</v>
      </c>
      <c r="C680" s="15">
        <v>12.681879193391385</v>
      </c>
      <c r="D680" s="16">
        <v>11.911367005837063</v>
      </c>
      <c r="E680" s="16">
        <v>12.299797273176702</v>
      </c>
      <c r="F680" s="15">
        <v>12.837</v>
      </c>
      <c r="G680" s="16">
        <v>14.832000000000001</v>
      </c>
      <c r="H680" s="16">
        <v>16.5105</v>
      </c>
      <c r="I680" s="15">
        <v>0.80862500000000004</v>
      </c>
      <c r="J680" s="16">
        <v>0.88337500000000002</v>
      </c>
      <c r="K680" s="16">
        <v>0.92200000000000004</v>
      </c>
      <c r="L680" s="15">
        <v>9.6025000000000152E-2</v>
      </c>
      <c r="M680" s="16">
        <v>0.11298499999999997</v>
      </c>
      <c r="N680" s="17">
        <v>0.12822500000000009</v>
      </c>
      <c r="O680" s="15">
        <v>0.60589843983192737</v>
      </c>
      <c r="P680" s="16">
        <v>0.63330733360478708</v>
      </c>
      <c r="Q680" s="17">
        <v>0.65739758869833531</v>
      </c>
      <c r="R680" s="1">
        <v>0.59607420705566438</v>
      </c>
      <c r="S680" s="1">
        <v>0.62467203071763922</v>
      </c>
      <c r="T680" s="1">
        <v>0.64990813870337938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11.756941165006735</v>
      </c>
      <c r="D684" s="16">
        <v>9.8451808406429002</v>
      </c>
      <c r="E684" s="16">
        <v>8.8878687734591928</v>
      </c>
      <c r="F684" s="15">
        <v>6.7869999999999999</v>
      </c>
      <c r="G684" s="16">
        <v>7.4104999999999999</v>
      </c>
      <c r="H684" s="16">
        <v>7.6245000000000003</v>
      </c>
      <c r="I684" s="15">
        <v>0.80800000000000005</v>
      </c>
      <c r="J684" s="16">
        <v>0.87275000000000003</v>
      </c>
      <c r="K684" s="16">
        <v>0.91174999999999995</v>
      </c>
      <c r="L684" s="15">
        <v>0.17775000000000005</v>
      </c>
      <c r="M684" s="16">
        <v>0.19597499999999993</v>
      </c>
      <c r="N684" s="17">
        <v>0.19887500000000011</v>
      </c>
      <c r="O684" s="15">
        <v>0.3799035985235088</v>
      </c>
      <c r="P684" s="16">
        <v>0.39330724776169834</v>
      </c>
      <c r="Q684" s="17">
        <v>0.39241593845610934</v>
      </c>
      <c r="R684" s="1">
        <v>0.3564284618868398</v>
      </c>
      <c r="S684" s="1">
        <v>0.36945124051430145</v>
      </c>
      <c r="T684" s="1">
        <v>0.36864074735034497</v>
      </c>
    </row>
    <row r="685" spans="2:30" x14ac:dyDescent="0.25">
      <c r="B685" s="12">
        <f t="shared" ref="B685:B686" si="189">B679</f>
        <v>40</v>
      </c>
      <c r="C685" s="15">
        <v>11.444672410382989</v>
      </c>
      <c r="D685" s="16">
        <v>10.467469986411796</v>
      </c>
      <c r="E685" s="16">
        <v>11.088241903220606</v>
      </c>
      <c r="F685" s="15">
        <v>9.2539999999999996</v>
      </c>
      <c r="G685" s="16">
        <v>10.390499999999999</v>
      </c>
      <c r="H685" s="16">
        <v>11.2005</v>
      </c>
      <c r="I685" s="15">
        <v>0.81425000000000003</v>
      </c>
      <c r="J685" s="16">
        <v>0.88812500000000005</v>
      </c>
      <c r="K685" s="16">
        <v>0.92474999999999996</v>
      </c>
      <c r="L685" s="15">
        <v>0.14992500000000017</v>
      </c>
      <c r="M685" s="16">
        <v>0.17095000000000005</v>
      </c>
      <c r="N685" s="17">
        <v>0.1875375000000003</v>
      </c>
      <c r="O685" s="15">
        <v>0.49261905390481286</v>
      </c>
      <c r="P685" s="16">
        <v>0.51808710431259619</v>
      </c>
      <c r="Q685" s="17">
        <v>0.53084253259577219</v>
      </c>
      <c r="R685" s="1">
        <v>0.47792879607736327</v>
      </c>
      <c r="S685" s="1">
        <v>0.50350331913771329</v>
      </c>
      <c r="T685" s="1">
        <v>0.51794124196416769</v>
      </c>
    </row>
    <row r="686" spans="2:30" x14ac:dyDescent="0.25">
      <c r="B686" s="12">
        <f t="shared" si="189"/>
        <v>100</v>
      </c>
      <c r="C686" s="15">
        <v>12.536225907119238</v>
      </c>
      <c r="D686" s="16">
        <v>11.664328652226713</v>
      </c>
      <c r="E686" s="16">
        <v>11.843611248657027</v>
      </c>
      <c r="F686" s="15">
        <v>12.837</v>
      </c>
      <c r="G686" s="16">
        <v>14.832000000000001</v>
      </c>
      <c r="H686" s="16">
        <v>16.5105</v>
      </c>
      <c r="I686" s="15">
        <v>0.80862500000000004</v>
      </c>
      <c r="J686" s="16">
        <v>0.88337500000000002</v>
      </c>
      <c r="K686" s="16">
        <v>0.92200000000000004</v>
      </c>
      <c r="L686" s="15">
        <v>9.6025000000000152E-2</v>
      </c>
      <c r="M686" s="16">
        <v>0.11298499999999997</v>
      </c>
      <c r="N686" s="17">
        <v>0.12822500000000009</v>
      </c>
      <c r="O686" s="15">
        <v>0.60589843983192737</v>
      </c>
      <c r="P686" s="16">
        <v>0.63330733360478708</v>
      </c>
      <c r="Q686" s="17">
        <v>0.65739758869833531</v>
      </c>
      <c r="R686" s="1">
        <v>0.59607420705566438</v>
      </c>
      <c r="S686" s="1">
        <v>0.62467203071763922</v>
      </c>
      <c r="T686" s="1">
        <v>0.64990813870337938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11.516333970033818</v>
      </c>
      <c r="D690" s="16">
        <v>9.5547164146503274</v>
      </c>
      <c r="E690" s="16">
        <v>8.4181204130393557</v>
      </c>
      <c r="F690" s="15">
        <v>6.7869999999999999</v>
      </c>
      <c r="G690" s="16">
        <v>7.4104999999999999</v>
      </c>
      <c r="H690" s="16">
        <v>7.6245000000000003</v>
      </c>
      <c r="I690" s="15">
        <v>0.80800000000000005</v>
      </c>
      <c r="J690" s="16">
        <v>0.87275000000000003</v>
      </c>
      <c r="K690" s="16">
        <v>0.91174999999999995</v>
      </c>
      <c r="L690" s="15">
        <v>0.17775000000000005</v>
      </c>
      <c r="M690" s="16">
        <v>0.19597499999999993</v>
      </c>
      <c r="N690" s="17">
        <v>0.19887500000000011</v>
      </c>
      <c r="O690" s="15">
        <v>0.3799035985235088</v>
      </c>
      <c r="P690" s="16">
        <v>0.39330724776169834</v>
      </c>
      <c r="Q690" s="17">
        <v>0.39241593845610934</v>
      </c>
      <c r="R690" s="1">
        <v>0.3564284618868398</v>
      </c>
      <c r="S690" s="1">
        <v>0.36945124051430145</v>
      </c>
      <c r="T690" s="1">
        <v>0.36864074735034497</v>
      </c>
    </row>
    <row r="691" spans="2:20" x14ac:dyDescent="0.25">
      <c r="B691" s="12">
        <f t="shared" ref="B691:B692" si="190">B685</f>
        <v>40</v>
      </c>
      <c r="C691" s="15">
        <v>11.269422805786725</v>
      </c>
      <c r="D691" s="16">
        <v>10.12294999063392</v>
      </c>
      <c r="E691" s="16">
        <v>10.829226727356883</v>
      </c>
      <c r="F691" s="15">
        <v>9.2539999999999996</v>
      </c>
      <c r="G691" s="16">
        <v>10.390499999999999</v>
      </c>
      <c r="H691" s="16">
        <v>11.2005</v>
      </c>
      <c r="I691" s="15">
        <v>0.81425000000000003</v>
      </c>
      <c r="J691" s="16">
        <v>0.88812500000000005</v>
      </c>
      <c r="K691" s="16">
        <v>0.92474999999999996</v>
      </c>
      <c r="L691" s="15">
        <v>0.14992500000000017</v>
      </c>
      <c r="M691" s="16">
        <v>0.17095000000000005</v>
      </c>
      <c r="N691" s="17">
        <v>0.1875375000000003</v>
      </c>
      <c r="O691" s="15">
        <v>0.49261905390481286</v>
      </c>
      <c r="P691" s="16">
        <v>0.51808710431259619</v>
      </c>
      <c r="Q691" s="17">
        <v>0.53084253259577219</v>
      </c>
      <c r="R691" s="1">
        <v>0.47792879607736327</v>
      </c>
      <c r="S691" s="1">
        <v>0.50350331913771329</v>
      </c>
      <c r="T691" s="1">
        <v>0.51794124196416769</v>
      </c>
    </row>
    <row r="692" spans="2:20" x14ac:dyDescent="0.25">
      <c r="B692" s="12">
        <f t="shared" si="190"/>
        <v>100</v>
      </c>
      <c r="C692" s="15">
        <v>12.491658631177812</v>
      </c>
      <c r="D692" s="16">
        <v>11.58390976663876</v>
      </c>
      <c r="E692" s="16">
        <v>11.661478522290221</v>
      </c>
      <c r="F692" s="15">
        <v>12.837</v>
      </c>
      <c r="G692" s="16">
        <v>14.832000000000001</v>
      </c>
      <c r="H692" s="16">
        <v>16.5105</v>
      </c>
      <c r="I692" s="15">
        <v>0.80862500000000004</v>
      </c>
      <c r="J692" s="16">
        <v>0.88337500000000002</v>
      </c>
      <c r="K692" s="16">
        <v>0.92200000000000004</v>
      </c>
      <c r="L692" s="15">
        <v>9.6025000000000152E-2</v>
      </c>
      <c r="M692" s="16">
        <v>0.11298499999999997</v>
      </c>
      <c r="N692" s="17">
        <v>0.12822500000000009</v>
      </c>
      <c r="O692" s="15">
        <v>0.60589843983192737</v>
      </c>
      <c r="P692" s="16">
        <v>0.63330733360478708</v>
      </c>
      <c r="Q692" s="17">
        <v>0.65739758869833531</v>
      </c>
      <c r="R692" s="1">
        <v>0.59607420705566438</v>
      </c>
      <c r="S692" s="1">
        <v>0.62467203071763922</v>
      </c>
      <c r="T692" s="1">
        <v>0.64990813870337938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11.302359837173517</v>
      </c>
      <c r="D696" s="16">
        <v>9.4022057387722562</v>
      </c>
      <c r="E696" s="16">
        <v>8.2413830568192434</v>
      </c>
      <c r="F696" s="15">
        <v>6.7869999999999999</v>
      </c>
      <c r="G696" s="16">
        <v>7.4104999999999999</v>
      </c>
      <c r="H696" s="16">
        <v>7.6245000000000003</v>
      </c>
      <c r="I696" s="15">
        <v>0.80800000000000005</v>
      </c>
      <c r="J696" s="16">
        <v>0.87275000000000003</v>
      </c>
      <c r="K696" s="16">
        <v>0.91174999999999995</v>
      </c>
      <c r="L696" s="15">
        <v>0.17775000000000005</v>
      </c>
      <c r="M696" s="16">
        <v>0.19597499999999993</v>
      </c>
      <c r="N696" s="17">
        <v>0.19887500000000011</v>
      </c>
      <c r="O696" s="15">
        <v>0.3799035985235088</v>
      </c>
      <c r="P696" s="16">
        <v>0.39330724776169834</v>
      </c>
      <c r="Q696" s="17">
        <v>0.39241593845610934</v>
      </c>
      <c r="R696" s="1">
        <v>0.3564284618868398</v>
      </c>
      <c r="S696" s="1">
        <v>0.36945124051430145</v>
      </c>
      <c r="T696" s="1">
        <v>0.36864074735034497</v>
      </c>
    </row>
    <row r="697" spans="2:20" x14ac:dyDescent="0.25">
      <c r="B697" s="12">
        <f t="shared" ref="B697:B698" si="191">B691</f>
        <v>40</v>
      </c>
      <c r="C697" s="15">
        <v>11.150176825306879</v>
      </c>
      <c r="D697" s="16">
        <v>9.9396569072458529</v>
      </c>
      <c r="E697" s="16">
        <v>10.751866662816489</v>
      </c>
      <c r="F697" s="15">
        <v>9.2539999999999996</v>
      </c>
      <c r="G697" s="16">
        <v>10.390499999999999</v>
      </c>
      <c r="H697" s="16">
        <v>11.2005</v>
      </c>
      <c r="I697" s="15">
        <v>0.81425000000000003</v>
      </c>
      <c r="J697" s="16">
        <v>0.88812500000000005</v>
      </c>
      <c r="K697" s="16">
        <v>0.92474999999999996</v>
      </c>
      <c r="L697" s="15">
        <v>0.14992500000000017</v>
      </c>
      <c r="M697" s="16">
        <v>0.17095000000000005</v>
      </c>
      <c r="N697" s="17">
        <v>0.1875375000000003</v>
      </c>
      <c r="O697" s="15">
        <v>0.49261905390481286</v>
      </c>
      <c r="P697" s="16">
        <v>0.51808710431259619</v>
      </c>
      <c r="Q697" s="17">
        <v>0.53084253259577219</v>
      </c>
      <c r="R697" s="1">
        <v>0.47792879607736327</v>
      </c>
      <c r="S697" s="1">
        <v>0.50350331913771329</v>
      </c>
      <c r="T697" s="1">
        <v>0.51794124196416769</v>
      </c>
    </row>
    <row r="698" spans="2:20" x14ac:dyDescent="0.25">
      <c r="B698" s="12">
        <f t="shared" si="191"/>
        <v>100</v>
      </c>
      <c r="C698" s="15">
        <v>12.530472560663753</v>
      </c>
      <c r="D698" s="16">
        <v>11.662320176903631</v>
      </c>
      <c r="E698" s="16">
        <v>11.732828206279557</v>
      </c>
      <c r="F698" s="15">
        <v>12.837</v>
      </c>
      <c r="G698" s="16">
        <v>14.832000000000001</v>
      </c>
      <c r="H698" s="16">
        <v>16.5105</v>
      </c>
      <c r="I698" s="15">
        <v>0.80862500000000004</v>
      </c>
      <c r="J698" s="16">
        <v>0.88337500000000002</v>
      </c>
      <c r="K698" s="16">
        <v>0.92200000000000004</v>
      </c>
      <c r="L698" s="15">
        <v>9.6025000000000152E-2</v>
      </c>
      <c r="M698" s="16">
        <v>0.11298499999999997</v>
      </c>
      <c r="N698" s="17">
        <v>0.12822500000000009</v>
      </c>
      <c r="O698" s="15">
        <v>0.60589843983192737</v>
      </c>
      <c r="P698" s="16">
        <v>0.63330733360478708</v>
      </c>
      <c r="Q698" s="17">
        <v>0.65739758869833531</v>
      </c>
      <c r="R698" s="1">
        <v>0.59607420705566438</v>
      </c>
      <c r="S698" s="1">
        <v>0.62467203071763922</v>
      </c>
      <c r="T698" s="1">
        <v>0.64990813870337938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11.145608823323576</v>
      </c>
      <c r="D702" s="16">
        <v>9.4047906998820707</v>
      </c>
      <c r="E702" s="16">
        <v>8.3279854645889912</v>
      </c>
      <c r="F702" s="15">
        <v>6.7869999999999999</v>
      </c>
      <c r="G702" s="16">
        <v>7.4104999999999999</v>
      </c>
      <c r="H702" s="16">
        <v>7.6245000000000003</v>
      </c>
      <c r="I702" s="15">
        <v>0.80800000000000005</v>
      </c>
      <c r="J702" s="16">
        <v>0.87275000000000003</v>
      </c>
      <c r="K702" s="16">
        <v>0.91174999999999995</v>
      </c>
      <c r="L702" s="15">
        <v>0.17775000000000005</v>
      </c>
      <c r="M702" s="16">
        <v>0.19597499999999993</v>
      </c>
      <c r="N702" s="17">
        <v>0.19887500000000011</v>
      </c>
      <c r="O702" s="15">
        <v>0.3799035985235088</v>
      </c>
      <c r="P702" s="16">
        <v>0.39330724776169834</v>
      </c>
      <c r="Q702" s="17">
        <v>0.39241593845610934</v>
      </c>
      <c r="R702" s="1">
        <v>0.3564284618868398</v>
      </c>
      <c r="S702" s="1">
        <v>0.36945124051430145</v>
      </c>
      <c r="T702" s="1">
        <v>0.36864074735034497</v>
      </c>
    </row>
    <row r="703" spans="2:20" x14ac:dyDescent="0.25">
      <c r="B703" s="12">
        <f t="shared" ref="B703:B704" si="192">B697</f>
        <v>40</v>
      </c>
      <c r="C703" s="15">
        <v>11.086503741027268</v>
      </c>
      <c r="D703" s="16">
        <v>9.9335698845117282</v>
      </c>
      <c r="E703" s="16">
        <v>10.877297097737737</v>
      </c>
      <c r="F703" s="15">
        <v>9.2539999999999996</v>
      </c>
      <c r="G703" s="16">
        <v>10.390499999999999</v>
      </c>
      <c r="H703" s="16">
        <v>11.2005</v>
      </c>
      <c r="I703" s="15">
        <v>0.81425000000000003</v>
      </c>
      <c r="J703" s="16">
        <v>0.88812500000000005</v>
      </c>
      <c r="K703" s="16">
        <v>0.92474999999999996</v>
      </c>
      <c r="L703" s="15">
        <v>0.14992500000000017</v>
      </c>
      <c r="M703" s="16">
        <v>0.17095000000000005</v>
      </c>
      <c r="N703" s="17">
        <v>0.1875375000000003</v>
      </c>
      <c r="O703" s="15">
        <v>0.49261905390481286</v>
      </c>
      <c r="P703" s="16">
        <v>0.51808710431259619</v>
      </c>
      <c r="Q703" s="17">
        <v>0.53084253259577219</v>
      </c>
      <c r="R703" s="1">
        <v>0.47792879607736327</v>
      </c>
      <c r="S703" s="1">
        <v>0.50350331913771329</v>
      </c>
      <c r="T703" s="1">
        <v>0.51794124196416769</v>
      </c>
    </row>
    <row r="704" spans="2:20" x14ac:dyDescent="0.25">
      <c r="B704" s="12">
        <f t="shared" si="192"/>
        <v>100</v>
      </c>
      <c r="C704" s="15">
        <v>12.644889963892545</v>
      </c>
      <c r="D704" s="16">
        <v>11.918200363955334</v>
      </c>
      <c r="E704" s="16">
        <v>12.03183176088957</v>
      </c>
      <c r="F704" s="15">
        <v>12.837</v>
      </c>
      <c r="G704" s="16">
        <v>14.832000000000001</v>
      </c>
      <c r="H704" s="16">
        <v>16.5105</v>
      </c>
      <c r="I704" s="15">
        <v>0.80862500000000004</v>
      </c>
      <c r="J704" s="16">
        <v>0.88337500000000002</v>
      </c>
      <c r="K704" s="16">
        <v>0.92200000000000004</v>
      </c>
      <c r="L704" s="15">
        <v>9.6025000000000152E-2</v>
      </c>
      <c r="M704" s="16">
        <v>0.11298499999999997</v>
      </c>
      <c r="N704" s="17">
        <v>0.12822500000000009</v>
      </c>
      <c r="O704" s="15">
        <v>0.60589843983192737</v>
      </c>
      <c r="P704" s="16">
        <v>0.63330733360478708</v>
      </c>
      <c r="Q704" s="17">
        <v>0.65739758869833531</v>
      </c>
      <c r="R704" s="1">
        <v>0.59607420705566438</v>
      </c>
      <c r="S704" s="1">
        <v>0.62467203071763922</v>
      </c>
      <c r="T704" s="1">
        <v>0.64990813870337938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11.0693599059646</v>
      </c>
      <c r="D708" s="16">
        <v>9.5417992647529175</v>
      </c>
      <c r="E708" s="16">
        <v>8.577094955317035</v>
      </c>
      <c r="F708" s="15">
        <v>6.7869999999999999</v>
      </c>
      <c r="G708" s="16">
        <v>7.4104999999999999</v>
      </c>
      <c r="H708" s="16">
        <v>7.6245000000000003</v>
      </c>
      <c r="I708" s="15">
        <v>0.80800000000000005</v>
      </c>
      <c r="J708" s="16">
        <v>0.87275000000000003</v>
      </c>
      <c r="K708" s="16">
        <v>0.91174999999999995</v>
      </c>
      <c r="L708" s="15">
        <v>0.17775000000000005</v>
      </c>
      <c r="M708" s="16">
        <v>0.19597499999999993</v>
      </c>
      <c r="N708" s="17">
        <v>0.19887500000000011</v>
      </c>
      <c r="O708" s="15">
        <v>0.3799035985235088</v>
      </c>
      <c r="P708" s="16">
        <v>0.39330724776169834</v>
      </c>
      <c r="Q708" s="17">
        <v>0.39241593845610934</v>
      </c>
      <c r="R708" s="1">
        <v>0.3564284618868398</v>
      </c>
      <c r="S708" s="1">
        <v>0.36945124051430145</v>
      </c>
      <c r="T708" s="1">
        <v>0.36864074735034497</v>
      </c>
    </row>
    <row r="709" spans="2:20" x14ac:dyDescent="0.25">
      <c r="B709" s="12">
        <f t="shared" ref="B709:B710" si="193">B703</f>
        <v>40</v>
      </c>
      <c r="C709" s="15">
        <v>11.088487460084824</v>
      </c>
      <c r="D709" s="16">
        <v>10.084562417566808</v>
      </c>
      <c r="E709" s="16">
        <v>11.166018278403397</v>
      </c>
      <c r="F709" s="15">
        <v>9.2539999999999996</v>
      </c>
      <c r="G709" s="16">
        <v>10.390499999999999</v>
      </c>
      <c r="H709" s="16">
        <v>11.2005</v>
      </c>
      <c r="I709" s="15">
        <v>0.81425000000000003</v>
      </c>
      <c r="J709" s="16">
        <v>0.88812500000000005</v>
      </c>
      <c r="K709" s="16">
        <v>0.92474999999999996</v>
      </c>
      <c r="L709" s="15">
        <v>0.14992500000000017</v>
      </c>
      <c r="M709" s="16">
        <v>0.17095000000000005</v>
      </c>
      <c r="N709" s="17">
        <v>0.1875375000000003</v>
      </c>
      <c r="O709" s="15">
        <v>0.49261905390481286</v>
      </c>
      <c r="P709" s="16">
        <v>0.51808710431259619</v>
      </c>
      <c r="Q709" s="17">
        <v>0.53084253259577219</v>
      </c>
      <c r="R709" s="1">
        <v>0.47792879607736327</v>
      </c>
      <c r="S709" s="1">
        <v>0.50350331913771329</v>
      </c>
      <c r="T709" s="1">
        <v>0.51794124196416769</v>
      </c>
    </row>
    <row r="710" spans="2:20" x14ac:dyDescent="0.25">
      <c r="B710" s="12">
        <f t="shared" si="193"/>
        <v>100</v>
      </c>
      <c r="C710" s="15">
        <v>12.829319535396033</v>
      </c>
      <c r="D710" s="16">
        <v>12.34954601953272</v>
      </c>
      <c r="E710" s="16">
        <v>12.521257955258982</v>
      </c>
      <c r="F710" s="15">
        <v>12.837</v>
      </c>
      <c r="G710" s="16">
        <v>14.832000000000001</v>
      </c>
      <c r="H710" s="16">
        <v>16.5105</v>
      </c>
      <c r="I710" s="15">
        <v>0.80862500000000004</v>
      </c>
      <c r="J710" s="16">
        <v>0.88337500000000002</v>
      </c>
      <c r="K710" s="16">
        <v>0.92200000000000004</v>
      </c>
      <c r="L710" s="15">
        <v>9.6025000000000152E-2</v>
      </c>
      <c r="M710" s="16">
        <v>0.11298499999999997</v>
      </c>
      <c r="N710" s="17">
        <v>0.12822500000000009</v>
      </c>
      <c r="O710" s="15">
        <v>0.60589843983192737</v>
      </c>
      <c r="P710" s="16">
        <v>0.63330733360478708</v>
      </c>
      <c r="Q710" s="17">
        <v>0.65739758869833531</v>
      </c>
      <c r="R710" s="1">
        <v>0.59607420705566438</v>
      </c>
      <c r="S710" s="1">
        <v>0.62467203071763922</v>
      </c>
      <c r="T710" s="1">
        <v>0.64990813870337938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11.303211460557243</v>
      </c>
      <c r="D714" s="16">
        <v>9.3755068347318371</v>
      </c>
      <c r="E714" s="16">
        <v>8.2959853402975554</v>
      </c>
      <c r="F714" s="15">
        <v>6.7869999999999999</v>
      </c>
      <c r="G714" s="16">
        <v>7.4104999999999999</v>
      </c>
      <c r="H714" s="16">
        <v>7.6245000000000003</v>
      </c>
      <c r="I714" s="15">
        <v>0.80800000000000005</v>
      </c>
      <c r="J714" s="16">
        <v>0.87275000000000003</v>
      </c>
      <c r="K714" s="16">
        <v>0.91174999999999995</v>
      </c>
      <c r="L714" s="15">
        <v>0.17775000000000005</v>
      </c>
      <c r="M714" s="16">
        <v>0.19597499999999993</v>
      </c>
      <c r="N714" s="17">
        <v>0.19887500000000011</v>
      </c>
      <c r="O714" s="15">
        <v>0.3799035985235088</v>
      </c>
      <c r="P714" s="16">
        <v>0.39330724776169834</v>
      </c>
      <c r="Q714" s="17">
        <v>0.39241593845610934</v>
      </c>
      <c r="R714" s="1">
        <v>0.3564284618868398</v>
      </c>
      <c r="S714" s="1">
        <v>0.36945124051430145</v>
      </c>
      <c r="T714" s="1">
        <v>0.36864074735034497</v>
      </c>
    </row>
    <row r="715" spans="2:20" x14ac:dyDescent="0.25">
      <c r="B715" s="12">
        <f t="shared" ref="B715:B716" si="194">B709</f>
        <v>40</v>
      </c>
      <c r="C715" s="15">
        <v>11.113993155174311</v>
      </c>
      <c r="D715" s="16">
        <v>9.9426065818126403</v>
      </c>
      <c r="E715" s="16">
        <v>10.615862250301715</v>
      </c>
      <c r="F715" s="15">
        <v>9.2539999999999996</v>
      </c>
      <c r="G715" s="16">
        <v>10.390499999999999</v>
      </c>
      <c r="H715" s="16">
        <v>11.2005</v>
      </c>
      <c r="I715" s="15">
        <v>0.81425000000000003</v>
      </c>
      <c r="J715" s="16">
        <v>0.88812500000000005</v>
      </c>
      <c r="K715" s="16">
        <v>0.92474999999999996</v>
      </c>
      <c r="L715" s="15">
        <v>0.14992500000000017</v>
      </c>
      <c r="M715" s="16">
        <v>0.17095000000000005</v>
      </c>
      <c r="N715" s="17">
        <v>0.1875375000000003</v>
      </c>
      <c r="O715" s="15">
        <v>0.49261905390481286</v>
      </c>
      <c r="P715" s="16">
        <v>0.51808710431259619</v>
      </c>
      <c r="Q715" s="17">
        <v>0.53084253259577219</v>
      </c>
      <c r="R715" s="1">
        <v>0.47792879607736327</v>
      </c>
      <c r="S715" s="1">
        <v>0.50350331913771329</v>
      </c>
      <c r="T715" s="1">
        <v>0.51794124196416769</v>
      </c>
    </row>
    <row r="716" spans="2:20" x14ac:dyDescent="0.25">
      <c r="B716" s="12">
        <f t="shared" si="194"/>
        <v>100</v>
      </c>
      <c r="C716" s="15">
        <v>12.436257364670926</v>
      </c>
      <c r="D716" s="16">
        <v>11.52158940797564</v>
      </c>
      <c r="E716" s="16">
        <v>11.574707607564337</v>
      </c>
      <c r="F716" s="15">
        <v>12.837</v>
      </c>
      <c r="G716" s="16">
        <v>14.832000000000001</v>
      </c>
      <c r="H716" s="16">
        <v>16.5105</v>
      </c>
      <c r="I716" s="15">
        <v>0.80862500000000004</v>
      </c>
      <c r="J716" s="16">
        <v>0.88337500000000002</v>
      </c>
      <c r="K716" s="16">
        <v>0.92200000000000004</v>
      </c>
      <c r="L716" s="15">
        <v>9.6025000000000152E-2</v>
      </c>
      <c r="M716" s="16">
        <v>0.11298499999999997</v>
      </c>
      <c r="N716" s="17">
        <v>0.12822500000000009</v>
      </c>
      <c r="O716" s="15">
        <v>0.60589843983192737</v>
      </c>
      <c r="P716" s="16">
        <v>0.63330733360478708</v>
      </c>
      <c r="Q716" s="17">
        <v>0.65739758869833531</v>
      </c>
      <c r="R716" s="1">
        <v>0.59607420705566438</v>
      </c>
      <c r="S716" s="1">
        <v>0.62467203071763922</v>
      </c>
      <c r="T716" s="1">
        <v>0.64990813870337938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12.008684307152887</v>
      </c>
      <c r="D720" s="16">
        <v>10.243543654211097</v>
      </c>
      <c r="E720" s="16">
        <v>9.5384413815766713</v>
      </c>
      <c r="F720" s="15">
        <v>6.7869999999999999</v>
      </c>
      <c r="G720" s="16">
        <v>7.4104999999999999</v>
      </c>
      <c r="H720" s="16">
        <v>7.6245000000000003</v>
      </c>
      <c r="I720" s="15">
        <v>0.80800000000000005</v>
      </c>
      <c r="J720" s="16">
        <v>0.87275000000000003</v>
      </c>
      <c r="K720" s="16">
        <v>0.91174999999999995</v>
      </c>
      <c r="L720" s="15">
        <v>0.17775000000000005</v>
      </c>
      <c r="M720" s="16">
        <v>0.19597499999999993</v>
      </c>
      <c r="N720" s="17">
        <v>0.19887500000000011</v>
      </c>
      <c r="O720" s="15">
        <v>0.3799035985235088</v>
      </c>
      <c r="P720" s="16">
        <v>0.39330724776169834</v>
      </c>
      <c r="Q720" s="17">
        <v>0.39241593845610934</v>
      </c>
      <c r="R720" s="1">
        <v>0.3564284618868398</v>
      </c>
      <c r="S720" s="1">
        <v>0.36945124051430145</v>
      </c>
      <c r="T720" s="1">
        <v>0.36864074735034497</v>
      </c>
    </row>
    <row r="721" spans="2:20" x14ac:dyDescent="0.25">
      <c r="B721" s="12">
        <f t="shared" ref="B721:B722" si="195">B715</f>
        <v>40</v>
      </c>
      <c r="C721" s="15">
        <v>11.697440298411106</v>
      </c>
      <c r="D721" s="16">
        <v>10.937777942316371</v>
      </c>
      <c r="E721" s="16">
        <v>11.454956525677412</v>
      </c>
      <c r="F721" s="15">
        <v>9.2539999999999996</v>
      </c>
      <c r="G721" s="16">
        <v>10.390499999999999</v>
      </c>
      <c r="H721" s="16">
        <v>11.2005</v>
      </c>
      <c r="I721" s="15">
        <v>0.81425000000000003</v>
      </c>
      <c r="J721" s="16">
        <v>0.88812500000000005</v>
      </c>
      <c r="K721" s="16">
        <v>0.92474999999999996</v>
      </c>
      <c r="L721" s="15">
        <v>0.14992500000000017</v>
      </c>
      <c r="M721" s="16">
        <v>0.17095000000000005</v>
      </c>
      <c r="N721" s="17">
        <v>0.1875375000000003</v>
      </c>
      <c r="O721" s="15">
        <v>0.49261905390481286</v>
      </c>
      <c r="P721" s="16">
        <v>0.51808710431259619</v>
      </c>
      <c r="Q721" s="17">
        <v>0.53084253259577219</v>
      </c>
      <c r="R721" s="1">
        <v>0.47792879607736327</v>
      </c>
      <c r="S721" s="1">
        <v>0.50350331913771329</v>
      </c>
      <c r="T721" s="1">
        <v>0.51794124196416769</v>
      </c>
    </row>
    <row r="722" spans="2:20" x14ac:dyDescent="0.25">
      <c r="B722" s="12">
        <f t="shared" si="195"/>
        <v>100</v>
      </c>
      <c r="C722" s="15">
        <v>12.681879193391385</v>
      </c>
      <c r="D722" s="16">
        <v>11.911367005837063</v>
      </c>
      <c r="E722" s="16">
        <v>12.299797273176702</v>
      </c>
      <c r="F722" s="15">
        <v>12.837</v>
      </c>
      <c r="G722" s="16">
        <v>14.832000000000001</v>
      </c>
      <c r="H722" s="16">
        <v>16.5105</v>
      </c>
      <c r="I722" s="15">
        <v>0.80862500000000004</v>
      </c>
      <c r="J722" s="16">
        <v>0.88337500000000002</v>
      </c>
      <c r="K722" s="16">
        <v>0.92200000000000004</v>
      </c>
      <c r="L722" s="15">
        <v>9.6025000000000152E-2</v>
      </c>
      <c r="M722" s="16">
        <v>0.11298499999999997</v>
      </c>
      <c r="N722" s="17">
        <v>0.12822500000000009</v>
      </c>
      <c r="O722" s="15">
        <v>0.60589843983192737</v>
      </c>
      <c r="P722" s="16">
        <v>0.63330733360478708</v>
      </c>
      <c r="Q722" s="17">
        <v>0.65739758869833531</v>
      </c>
      <c r="R722" s="1">
        <v>0.59607420705566438</v>
      </c>
      <c r="S722" s="1">
        <v>0.62467203071763922</v>
      </c>
      <c r="T722" s="1">
        <v>0.64990813870337938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11.516333970033818</v>
      </c>
      <c r="D726" s="16">
        <v>9.5547164146503274</v>
      </c>
      <c r="E726" s="16">
        <v>8.4181204130393557</v>
      </c>
      <c r="F726" s="15">
        <v>6.7869999999999999</v>
      </c>
      <c r="G726" s="16">
        <v>7.4104999999999999</v>
      </c>
      <c r="H726" s="16">
        <v>7.6245000000000003</v>
      </c>
      <c r="I726" s="15">
        <v>0.80800000000000005</v>
      </c>
      <c r="J726" s="16">
        <v>0.87275000000000003</v>
      </c>
      <c r="K726" s="16">
        <v>0.91174999999999995</v>
      </c>
      <c r="L726" s="15">
        <v>0.17775000000000005</v>
      </c>
      <c r="M726" s="16">
        <v>0.19597499999999993</v>
      </c>
      <c r="N726" s="17">
        <v>0.19887500000000011</v>
      </c>
      <c r="O726" s="15">
        <v>0.3799035985235088</v>
      </c>
      <c r="P726" s="16">
        <v>0.39330724776169834</v>
      </c>
      <c r="Q726" s="17">
        <v>0.39241593845610934</v>
      </c>
      <c r="R726" s="1">
        <v>0.3564284618868398</v>
      </c>
      <c r="S726" s="1">
        <v>0.36945124051430145</v>
      </c>
      <c r="T726" s="1">
        <v>0.36864074735034497</v>
      </c>
    </row>
    <row r="727" spans="2:20" x14ac:dyDescent="0.25">
      <c r="B727" s="12">
        <f t="shared" ref="B727:B728" si="196">B721</f>
        <v>40</v>
      </c>
      <c r="C727" s="15">
        <v>11.269422805786725</v>
      </c>
      <c r="D727" s="16">
        <v>10.12294999063392</v>
      </c>
      <c r="E727" s="16">
        <v>10.829226727356883</v>
      </c>
      <c r="F727" s="15">
        <v>9.2539999999999996</v>
      </c>
      <c r="G727" s="16">
        <v>10.390499999999999</v>
      </c>
      <c r="H727" s="16">
        <v>11.2005</v>
      </c>
      <c r="I727" s="15">
        <v>0.81425000000000003</v>
      </c>
      <c r="J727" s="16">
        <v>0.88812500000000005</v>
      </c>
      <c r="K727" s="16">
        <v>0.92474999999999996</v>
      </c>
      <c r="L727" s="15">
        <v>0.14992500000000017</v>
      </c>
      <c r="M727" s="16">
        <v>0.17095000000000005</v>
      </c>
      <c r="N727" s="17">
        <v>0.1875375000000003</v>
      </c>
      <c r="O727" s="15">
        <v>0.49261905390481286</v>
      </c>
      <c r="P727" s="16">
        <v>0.51808710431259619</v>
      </c>
      <c r="Q727" s="17">
        <v>0.53084253259577219</v>
      </c>
      <c r="R727" s="1">
        <v>0.47792879607736327</v>
      </c>
      <c r="S727" s="1">
        <v>0.50350331913771329</v>
      </c>
      <c r="T727" s="1">
        <v>0.51794124196416769</v>
      </c>
    </row>
    <row r="728" spans="2:20" x14ac:dyDescent="0.25">
      <c r="B728" s="12">
        <f t="shared" si="196"/>
        <v>100</v>
      </c>
      <c r="C728" s="15">
        <v>12.491658631177812</v>
      </c>
      <c r="D728" s="16">
        <v>11.58390976663876</v>
      </c>
      <c r="E728" s="16">
        <v>11.661478522290221</v>
      </c>
      <c r="F728" s="15">
        <v>12.837</v>
      </c>
      <c r="G728" s="16">
        <v>14.832000000000001</v>
      </c>
      <c r="H728" s="16">
        <v>16.5105</v>
      </c>
      <c r="I728" s="15">
        <v>0.80862500000000004</v>
      </c>
      <c r="J728" s="16">
        <v>0.88337500000000002</v>
      </c>
      <c r="K728" s="16">
        <v>0.92200000000000004</v>
      </c>
      <c r="L728" s="15">
        <v>9.6025000000000152E-2</v>
      </c>
      <c r="M728" s="16">
        <v>0.11298499999999997</v>
      </c>
      <c r="N728" s="17">
        <v>0.12822500000000009</v>
      </c>
      <c r="O728" s="15">
        <v>0.60589843983192737</v>
      </c>
      <c r="P728" s="16">
        <v>0.63330733360478708</v>
      </c>
      <c r="Q728" s="17">
        <v>0.65739758869833531</v>
      </c>
      <c r="R728" s="1">
        <v>0.59607420705566438</v>
      </c>
      <c r="S728" s="1">
        <v>0.62467203071763922</v>
      </c>
      <c r="T728" s="1">
        <v>0.64990813870337938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11.145608823323576</v>
      </c>
      <c r="D732" s="16">
        <v>9.4047906998820707</v>
      </c>
      <c r="E732" s="16">
        <v>8.3279854645889912</v>
      </c>
      <c r="F732" s="15">
        <v>6.7869999999999999</v>
      </c>
      <c r="G732" s="16">
        <v>7.4104999999999999</v>
      </c>
      <c r="H732" s="16">
        <v>7.6245000000000003</v>
      </c>
      <c r="I732" s="15">
        <v>0.80800000000000005</v>
      </c>
      <c r="J732" s="16">
        <v>0.87275000000000003</v>
      </c>
      <c r="K732" s="16">
        <v>0.91174999999999995</v>
      </c>
      <c r="L732" s="15">
        <v>0.17775000000000005</v>
      </c>
      <c r="M732" s="16">
        <v>0.19597499999999993</v>
      </c>
      <c r="N732" s="17">
        <v>0.19887500000000011</v>
      </c>
      <c r="O732" s="15">
        <v>0.3799035985235088</v>
      </c>
      <c r="P732" s="16">
        <v>0.39330724776169834</v>
      </c>
      <c r="Q732" s="17">
        <v>0.39241593845610934</v>
      </c>
      <c r="R732" s="1">
        <v>0.3564284618868398</v>
      </c>
      <c r="S732" s="1">
        <v>0.36945124051430145</v>
      </c>
      <c r="T732" s="1">
        <v>0.36864074735034497</v>
      </c>
    </row>
    <row r="733" spans="2:20" x14ac:dyDescent="0.25">
      <c r="B733" s="12">
        <f t="shared" ref="B733:B734" si="197">B727</f>
        <v>40</v>
      </c>
      <c r="C733" s="15">
        <v>11.086503741027268</v>
      </c>
      <c r="D733" s="16">
        <v>9.9335698845117282</v>
      </c>
      <c r="E733" s="16">
        <v>10.877297097737737</v>
      </c>
      <c r="F733" s="15">
        <v>9.2539999999999996</v>
      </c>
      <c r="G733" s="16">
        <v>10.390499999999999</v>
      </c>
      <c r="H733" s="16">
        <v>11.2005</v>
      </c>
      <c r="I733" s="15">
        <v>0.81425000000000003</v>
      </c>
      <c r="J733" s="16">
        <v>0.88812500000000005</v>
      </c>
      <c r="K733" s="16">
        <v>0.92474999999999996</v>
      </c>
      <c r="L733" s="15">
        <v>0.14992500000000017</v>
      </c>
      <c r="M733" s="16">
        <v>0.17095000000000005</v>
      </c>
      <c r="N733" s="17">
        <v>0.1875375000000003</v>
      </c>
      <c r="O733" s="15">
        <v>0.49261905390481286</v>
      </c>
      <c r="P733" s="16">
        <v>0.51808710431259619</v>
      </c>
      <c r="Q733" s="17">
        <v>0.53084253259577219</v>
      </c>
      <c r="R733" s="1">
        <v>0.47792879607736327</v>
      </c>
      <c r="S733" s="1">
        <v>0.50350331913771329</v>
      </c>
      <c r="T733" s="1">
        <v>0.51794124196416769</v>
      </c>
    </row>
    <row r="734" spans="2:20" x14ac:dyDescent="0.25">
      <c r="B734" s="12">
        <f t="shared" si="197"/>
        <v>100</v>
      </c>
      <c r="C734" s="15">
        <v>12.644889963892545</v>
      </c>
      <c r="D734" s="16">
        <v>11.918200363955334</v>
      </c>
      <c r="E734" s="16">
        <v>12.03183176088957</v>
      </c>
      <c r="F734" s="15">
        <v>12.837</v>
      </c>
      <c r="G734" s="16">
        <v>14.832000000000001</v>
      </c>
      <c r="H734" s="16">
        <v>16.5105</v>
      </c>
      <c r="I734" s="15">
        <v>0.80862500000000004</v>
      </c>
      <c r="J734" s="16">
        <v>0.88337500000000002</v>
      </c>
      <c r="K734" s="16">
        <v>0.92200000000000004</v>
      </c>
      <c r="L734" s="15">
        <v>9.6025000000000152E-2</v>
      </c>
      <c r="M734" s="16">
        <v>0.11298499999999997</v>
      </c>
      <c r="N734" s="17">
        <v>0.12822500000000009</v>
      </c>
      <c r="O734" s="15">
        <v>0.60589843983192737</v>
      </c>
      <c r="P734" s="16">
        <v>0.63330733360478708</v>
      </c>
      <c r="Q734" s="17">
        <v>0.65739758869833531</v>
      </c>
      <c r="R734" s="1">
        <v>0.59607420705566438</v>
      </c>
      <c r="S734" s="1">
        <v>0.62467203071763922</v>
      </c>
      <c r="T734" s="1">
        <v>0.64990813870337938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11.081503748100383</v>
      </c>
      <c r="D738" s="16">
        <v>9.7730480088735625</v>
      </c>
      <c r="E738" s="16">
        <v>8.9107574529722449</v>
      </c>
      <c r="F738" s="15">
        <v>6.7869999999999999</v>
      </c>
      <c r="G738" s="16">
        <v>7.4104999999999999</v>
      </c>
      <c r="H738" s="16">
        <v>7.6245000000000003</v>
      </c>
      <c r="I738" s="15">
        <v>0.80800000000000005</v>
      </c>
      <c r="J738" s="16">
        <v>0.87275000000000003</v>
      </c>
      <c r="K738" s="16">
        <v>0.91174999999999995</v>
      </c>
      <c r="L738" s="15">
        <v>0.17775000000000005</v>
      </c>
      <c r="M738" s="16">
        <v>0.19597499999999993</v>
      </c>
      <c r="N738" s="17">
        <v>0.19887500000000011</v>
      </c>
      <c r="O738" s="15">
        <v>0.3799035985235088</v>
      </c>
      <c r="P738" s="16">
        <v>0.39330724776169834</v>
      </c>
      <c r="Q738" s="17">
        <v>0.39241593845610934</v>
      </c>
      <c r="R738" s="1">
        <v>0.3564284618868398</v>
      </c>
      <c r="S738" s="1">
        <v>0.36945124051430145</v>
      </c>
      <c r="T738" s="1">
        <v>0.36864074735034497</v>
      </c>
    </row>
    <row r="739" spans="2:20" x14ac:dyDescent="0.25">
      <c r="B739" s="12">
        <f t="shared" ref="B739:B740" si="198">B733</f>
        <v>40</v>
      </c>
      <c r="C739" s="15">
        <v>11.165571433813513</v>
      </c>
      <c r="D739" s="16">
        <v>10.35850532591674</v>
      </c>
      <c r="E739" s="16">
        <v>11.568513805822404</v>
      </c>
      <c r="F739" s="15">
        <v>9.2539999999999996</v>
      </c>
      <c r="G739" s="16">
        <v>10.390499999999999</v>
      </c>
      <c r="H739" s="16">
        <v>11.2005</v>
      </c>
      <c r="I739" s="15">
        <v>0.81425000000000003</v>
      </c>
      <c r="J739" s="16">
        <v>0.88812500000000005</v>
      </c>
      <c r="K739" s="16">
        <v>0.92474999999999996</v>
      </c>
      <c r="L739" s="15">
        <v>0.14992500000000017</v>
      </c>
      <c r="M739" s="16">
        <v>0.17095000000000005</v>
      </c>
      <c r="N739" s="17">
        <v>0.1875375000000003</v>
      </c>
      <c r="O739" s="15">
        <v>0.49261905390481286</v>
      </c>
      <c r="P739" s="16">
        <v>0.51808710431259619</v>
      </c>
      <c r="Q739" s="17">
        <v>0.53084253259577219</v>
      </c>
      <c r="R739" s="1">
        <v>0.47792879607736327</v>
      </c>
      <c r="S739" s="1">
        <v>0.50350331913771329</v>
      </c>
      <c r="T739" s="1">
        <v>0.51794124196416769</v>
      </c>
    </row>
    <row r="740" spans="2:20" x14ac:dyDescent="0.25">
      <c r="B740" s="12">
        <f t="shared" si="198"/>
        <v>100</v>
      </c>
      <c r="C740" s="15">
        <v>13.079618257455895</v>
      </c>
      <c r="D740" s="16">
        <v>12.929458815688081</v>
      </c>
      <c r="E740" s="16">
        <v>13.157742175622824</v>
      </c>
      <c r="F740" s="15">
        <v>12.837</v>
      </c>
      <c r="G740" s="16">
        <v>14.832000000000001</v>
      </c>
      <c r="H740" s="16">
        <v>16.5105</v>
      </c>
      <c r="I740" s="15">
        <v>0.80862500000000004</v>
      </c>
      <c r="J740" s="16">
        <v>0.88337500000000002</v>
      </c>
      <c r="K740" s="16">
        <v>0.92200000000000004</v>
      </c>
      <c r="L740" s="15">
        <v>9.6025000000000152E-2</v>
      </c>
      <c r="M740" s="16">
        <v>0.11298499999999997</v>
      </c>
      <c r="N740" s="17">
        <v>0.12822500000000009</v>
      </c>
      <c r="O740" s="15">
        <v>0.60589843983192737</v>
      </c>
      <c r="P740" s="16">
        <v>0.63330733360478708</v>
      </c>
      <c r="Q740" s="17">
        <v>0.65739758869833531</v>
      </c>
      <c r="R740" s="1">
        <v>0.59607420705566438</v>
      </c>
      <c r="S740" s="1">
        <v>0.62467203071763922</v>
      </c>
      <c r="T740" s="1">
        <v>0.64990813870337938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11.344366473416027</v>
      </c>
      <c r="D744" s="16">
        <v>10.38921696097532</v>
      </c>
      <c r="E744" s="16">
        <v>9.687035517002025</v>
      </c>
      <c r="F744" s="15">
        <v>6.7869999999999999</v>
      </c>
      <c r="G744" s="16">
        <v>7.4104999999999999</v>
      </c>
      <c r="H744" s="16">
        <v>7.6245000000000003</v>
      </c>
      <c r="I744" s="15">
        <v>0.80800000000000005</v>
      </c>
      <c r="J744" s="16">
        <v>0.87275000000000003</v>
      </c>
      <c r="K744" s="16">
        <v>0.91174999999999995</v>
      </c>
      <c r="L744" s="15">
        <v>0.17775000000000005</v>
      </c>
      <c r="M744" s="16">
        <v>0.19597499999999993</v>
      </c>
      <c r="N744" s="17">
        <v>0.19887500000000011</v>
      </c>
      <c r="O744" s="15">
        <v>0.3799035985235088</v>
      </c>
      <c r="P744" s="16">
        <v>0.39330724776169834</v>
      </c>
      <c r="Q744" s="17">
        <v>0.39241593845610934</v>
      </c>
      <c r="R744" s="1">
        <v>0.3564284618868398</v>
      </c>
      <c r="S744" s="1">
        <v>0.36945124051430145</v>
      </c>
      <c r="T744" s="1">
        <v>0.36864074735034497</v>
      </c>
    </row>
    <row r="745" spans="2:20" x14ac:dyDescent="0.25">
      <c r="B745" s="12">
        <f t="shared" ref="B745:B746" si="199">B739</f>
        <v>40</v>
      </c>
      <c r="C745" s="15">
        <v>11.548048030008925</v>
      </c>
      <c r="D745" s="16">
        <v>11.163854988039891</v>
      </c>
      <c r="E745" s="16">
        <v>12.5709890559675</v>
      </c>
      <c r="F745" s="15">
        <v>9.2539999999999996</v>
      </c>
      <c r="G745" s="16">
        <v>10.390499999999999</v>
      </c>
      <c r="H745" s="16">
        <v>11.2005</v>
      </c>
      <c r="I745" s="15">
        <v>0.81425000000000003</v>
      </c>
      <c r="J745" s="16">
        <v>0.88812500000000005</v>
      </c>
      <c r="K745" s="16">
        <v>0.92474999999999996</v>
      </c>
      <c r="L745" s="15">
        <v>0.14992500000000017</v>
      </c>
      <c r="M745" s="16">
        <v>0.17095000000000005</v>
      </c>
      <c r="N745" s="17">
        <v>0.1875375000000003</v>
      </c>
      <c r="O745" s="15">
        <v>0.49261905390481286</v>
      </c>
      <c r="P745" s="16">
        <v>0.51808710431259619</v>
      </c>
      <c r="Q745" s="17">
        <v>0.53084253259577219</v>
      </c>
      <c r="R745" s="1">
        <v>0.47792879607736327</v>
      </c>
      <c r="S745" s="1">
        <v>0.50350331913771329</v>
      </c>
      <c r="T745" s="1">
        <v>0.51794124196416769</v>
      </c>
    </row>
    <row r="746" spans="2:20" x14ac:dyDescent="0.25">
      <c r="B746" s="12">
        <f t="shared" si="199"/>
        <v>100</v>
      </c>
      <c r="C746" s="15">
        <v>13.767553582242037</v>
      </c>
      <c r="D746" s="16">
        <v>14.392544739356451</v>
      </c>
      <c r="E746" s="16">
        <v>14.720059988476642</v>
      </c>
      <c r="F746" s="15">
        <v>12.837</v>
      </c>
      <c r="G746" s="16">
        <v>14.832000000000001</v>
      </c>
      <c r="H746" s="16">
        <v>16.5105</v>
      </c>
      <c r="I746" s="15">
        <v>0.80862500000000004</v>
      </c>
      <c r="J746" s="16">
        <v>0.88337500000000002</v>
      </c>
      <c r="K746" s="16">
        <v>0.92200000000000004</v>
      </c>
      <c r="L746" s="15">
        <v>9.6025000000000152E-2</v>
      </c>
      <c r="M746" s="16">
        <v>0.11298499999999997</v>
      </c>
      <c r="N746" s="17">
        <v>0.12822500000000009</v>
      </c>
      <c r="O746" s="15">
        <v>0.60589843983192737</v>
      </c>
      <c r="P746" s="16">
        <v>0.63330733360478708</v>
      </c>
      <c r="Q746" s="17">
        <v>0.65739758869833531</v>
      </c>
      <c r="R746" s="1">
        <v>0.59607420705566438</v>
      </c>
      <c r="S746" s="1">
        <v>0.62467203071763922</v>
      </c>
      <c r="T746" s="1">
        <v>0.64990813870337938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11.840394213913084</v>
      </c>
      <c r="D750" s="16">
        <v>11.113024457843697</v>
      </c>
      <c r="E750" s="16">
        <v>10.521032898699232</v>
      </c>
      <c r="F750" s="15">
        <v>6.7869999999999999</v>
      </c>
      <c r="G750" s="16">
        <v>7.4104999999999999</v>
      </c>
      <c r="H750" s="16">
        <v>7.6245000000000003</v>
      </c>
      <c r="I750" s="15">
        <v>0.80800000000000005</v>
      </c>
      <c r="J750" s="16">
        <v>0.87275000000000003</v>
      </c>
      <c r="K750" s="16">
        <v>0.91174999999999995</v>
      </c>
      <c r="L750" s="15">
        <v>0.17775000000000005</v>
      </c>
      <c r="M750" s="16">
        <v>0.19597499999999993</v>
      </c>
      <c r="N750" s="17">
        <v>0.19887500000000011</v>
      </c>
      <c r="O750" s="15">
        <v>0.3799035985235088</v>
      </c>
      <c r="P750" s="16">
        <v>0.39330724776169834</v>
      </c>
      <c r="Q750" s="17">
        <v>0.39241593845610934</v>
      </c>
      <c r="R750" s="1">
        <v>0.3564284618868398</v>
      </c>
      <c r="S750" s="1">
        <v>0.36945124051430145</v>
      </c>
      <c r="T750" s="1">
        <v>0.36864074735034497</v>
      </c>
    </row>
    <row r="751" spans="2:20" x14ac:dyDescent="0.25">
      <c r="B751" s="12">
        <f t="shared" ref="B751:B752" si="200">B745</f>
        <v>40</v>
      </c>
      <c r="C751" s="15">
        <v>12.187508907374225</v>
      </c>
      <c r="D751" s="16">
        <v>12.198258411254043</v>
      </c>
      <c r="E751" s="16">
        <v>13.727893553497207</v>
      </c>
      <c r="F751" s="15">
        <v>9.2539999999999996</v>
      </c>
      <c r="G751" s="16">
        <v>10.390499999999999</v>
      </c>
      <c r="H751" s="16">
        <v>11.2005</v>
      </c>
      <c r="I751" s="15">
        <v>0.81425000000000003</v>
      </c>
      <c r="J751" s="16">
        <v>0.88812500000000005</v>
      </c>
      <c r="K751" s="16">
        <v>0.92474999999999996</v>
      </c>
      <c r="L751" s="15">
        <v>0.14992500000000017</v>
      </c>
      <c r="M751" s="16">
        <v>0.17095000000000005</v>
      </c>
      <c r="N751" s="17">
        <v>0.1875375000000003</v>
      </c>
      <c r="O751" s="15">
        <v>0.49261905390481286</v>
      </c>
      <c r="P751" s="16">
        <v>0.51808710431259619</v>
      </c>
      <c r="Q751" s="17">
        <v>0.53084253259577219</v>
      </c>
      <c r="R751" s="1">
        <v>0.47792879607736327</v>
      </c>
      <c r="S751" s="1">
        <v>0.50350331913771329</v>
      </c>
      <c r="T751" s="1">
        <v>0.51794124196416769</v>
      </c>
    </row>
    <row r="752" spans="2:20" x14ac:dyDescent="0.25">
      <c r="B752" s="12">
        <f t="shared" si="200"/>
        <v>100</v>
      </c>
      <c r="C752" s="15">
        <v>14.687001535019263</v>
      </c>
      <c r="D752" s="16">
        <v>16.092099516477223</v>
      </c>
      <c r="E752" s="16">
        <v>16.524874116681882</v>
      </c>
      <c r="F752" s="15">
        <v>12.837</v>
      </c>
      <c r="G752" s="16">
        <v>14.832000000000001</v>
      </c>
      <c r="H752" s="16">
        <v>16.5105</v>
      </c>
      <c r="I752" s="15">
        <v>0.80862500000000004</v>
      </c>
      <c r="J752" s="16">
        <v>0.88337500000000002</v>
      </c>
      <c r="K752" s="16">
        <v>0.92200000000000004</v>
      </c>
      <c r="L752" s="15">
        <v>9.6025000000000152E-2</v>
      </c>
      <c r="M752" s="16">
        <v>0.11298499999999997</v>
      </c>
      <c r="N752" s="17">
        <v>0.12822500000000009</v>
      </c>
      <c r="O752" s="15">
        <v>0.60589843983192737</v>
      </c>
      <c r="P752" s="16">
        <v>0.63330733360478708</v>
      </c>
      <c r="Q752" s="17">
        <v>0.65739758869833531</v>
      </c>
      <c r="R752" s="1">
        <v>0.59607420705566438</v>
      </c>
      <c r="S752" s="1">
        <v>0.62467203071763922</v>
      </c>
      <c r="T752" s="1">
        <v>0.64990813870337938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11.018631220824588</v>
      </c>
      <c r="D756" s="16">
        <v>9.4119410024665093</v>
      </c>
      <c r="E756" s="16">
        <v>8.5230569357861192</v>
      </c>
      <c r="F756" s="15">
        <v>6.7869999999999999</v>
      </c>
      <c r="G756" s="16">
        <v>7.4104999999999999</v>
      </c>
      <c r="H756" s="16">
        <v>7.6245000000000003</v>
      </c>
      <c r="I756" s="15">
        <v>0.80800000000000005</v>
      </c>
      <c r="J756" s="16">
        <v>0.87275000000000003</v>
      </c>
      <c r="K756" s="16">
        <v>0.91174999999999995</v>
      </c>
      <c r="L756" s="15">
        <v>0.17775000000000005</v>
      </c>
      <c r="M756" s="16">
        <v>0.19597499999999993</v>
      </c>
      <c r="N756" s="17">
        <v>0.19887500000000011</v>
      </c>
      <c r="O756" s="15">
        <v>0.3799035985235088</v>
      </c>
      <c r="P756" s="16">
        <v>0.39330724776169834</v>
      </c>
      <c r="Q756" s="17">
        <v>0.39241593845610934</v>
      </c>
      <c r="R756" s="1">
        <v>0.3564284618868398</v>
      </c>
      <c r="S756" s="1">
        <v>0.36945124051430145</v>
      </c>
      <c r="T756" s="1">
        <v>0.36864074735034497</v>
      </c>
    </row>
    <row r="757" spans="2:30" x14ac:dyDescent="0.25">
      <c r="B757" s="12">
        <f t="shared" ref="B757:B758" si="201">B751</f>
        <v>40</v>
      </c>
      <c r="C757" s="15">
        <v>10.963915034862788</v>
      </c>
      <c r="D757" s="16">
        <v>10.044843059066549</v>
      </c>
      <c r="E757" s="16">
        <v>10.965868702595522</v>
      </c>
      <c r="F757" s="15">
        <v>9.2539999999999996</v>
      </c>
      <c r="G757" s="16">
        <v>10.390499999999999</v>
      </c>
      <c r="H757" s="16">
        <v>11.2005</v>
      </c>
      <c r="I757" s="15">
        <v>0.81425000000000003</v>
      </c>
      <c r="J757" s="16">
        <v>0.88812500000000005</v>
      </c>
      <c r="K757" s="16">
        <v>0.92474999999999996</v>
      </c>
      <c r="L757" s="15">
        <v>0.14992500000000017</v>
      </c>
      <c r="M757" s="16">
        <v>0.17095000000000005</v>
      </c>
      <c r="N757" s="17">
        <v>0.1875375000000003</v>
      </c>
      <c r="O757" s="15">
        <v>0.49261905390481286</v>
      </c>
      <c r="P757" s="16">
        <v>0.51808710431259619</v>
      </c>
      <c r="Q757" s="17">
        <v>0.53084253259577219</v>
      </c>
      <c r="R757" s="1">
        <v>0.47792879607736327</v>
      </c>
      <c r="S757" s="1">
        <v>0.50350331913771329</v>
      </c>
      <c r="T757" s="1">
        <v>0.51794124196416769</v>
      </c>
    </row>
    <row r="758" spans="2:30" x14ac:dyDescent="0.25">
      <c r="B758" s="12">
        <f t="shared" si="201"/>
        <v>100</v>
      </c>
      <c r="C758" s="15">
        <v>12.64236528443605</v>
      </c>
      <c r="D758" s="16">
        <v>12.225291506979584</v>
      </c>
      <c r="E758" s="16">
        <v>12.319018772445874</v>
      </c>
      <c r="F758" s="15">
        <v>12.837</v>
      </c>
      <c r="G758" s="16">
        <v>14.832000000000001</v>
      </c>
      <c r="H758" s="16">
        <v>16.5105</v>
      </c>
      <c r="I758" s="15">
        <v>0.80862500000000004</v>
      </c>
      <c r="J758" s="16">
        <v>0.88337500000000002</v>
      </c>
      <c r="K758" s="16">
        <v>0.92200000000000004</v>
      </c>
      <c r="L758" s="15">
        <v>9.6025000000000152E-2</v>
      </c>
      <c r="M758" s="16">
        <v>0.11298499999999997</v>
      </c>
      <c r="N758" s="17">
        <v>0.12822500000000009</v>
      </c>
      <c r="O758" s="15">
        <v>0.60589843983192737</v>
      </c>
      <c r="P758" s="16">
        <v>0.63330733360478708</v>
      </c>
      <c r="Q758" s="17">
        <v>0.65739758869833531</v>
      </c>
      <c r="R758" s="1">
        <v>0.59607420705566438</v>
      </c>
      <c r="S758" s="1">
        <v>0.62467203071763922</v>
      </c>
      <c r="T758" s="1">
        <v>0.64990813870337938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11.656440165934344</v>
      </c>
      <c r="D762" s="16">
        <v>9.8574362590246132</v>
      </c>
      <c r="E762" s="16">
        <v>9.1311526578577134</v>
      </c>
      <c r="F762" s="15">
        <v>5.6550000000000002</v>
      </c>
      <c r="G762" s="16">
        <v>5.7910000000000004</v>
      </c>
      <c r="H762" s="16">
        <v>5.8164999999999996</v>
      </c>
      <c r="I762" s="15">
        <v>0.83725000000000005</v>
      </c>
      <c r="J762" s="16">
        <v>0.89512499999999995</v>
      </c>
      <c r="K762" s="16">
        <v>0.92325000000000002</v>
      </c>
      <c r="L762" s="15">
        <v>0.1152999999999994</v>
      </c>
      <c r="M762" s="16">
        <v>0.11052499999999955</v>
      </c>
      <c r="N762" s="17">
        <v>0.10617499999999942</v>
      </c>
      <c r="O762" s="15">
        <v>0.30582116563991435</v>
      </c>
      <c r="P762" s="16">
        <v>0.28696023421023342</v>
      </c>
      <c r="Q762" s="17">
        <v>0.27447753288378157</v>
      </c>
      <c r="R762" s="1">
        <v>0.28237953435453322</v>
      </c>
      <c r="S762" s="1">
        <v>0.26548747779997689</v>
      </c>
      <c r="T762" s="1">
        <v>0.25296693306693191</v>
      </c>
      <c r="AD762" s="35"/>
    </row>
    <row r="763" spans="2:30" x14ac:dyDescent="0.25">
      <c r="B763" s="12">
        <f t="shared" ref="B763:B764" si="202">B757</f>
        <v>40</v>
      </c>
      <c r="C763" s="15">
        <v>11.273105519170327</v>
      </c>
      <c r="D763" s="16">
        <v>10.071531469005036</v>
      </c>
      <c r="E763" s="16">
        <v>10.896985924346088</v>
      </c>
      <c r="F763" s="15">
        <v>7.8789999999999996</v>
      </c>
      <c r="G763" s="16">
        <v>7.8365</v>
      </c>
      <c r="H763" s="16">
        <v>7.7415000000000003</v>
      </c>
      <c r="I763" s="15">
        <v>0.83737499999999998</v>
      </c>
      <c r="J763" s="16">
        <v>0.89912499999999995</v>
      </c>
      <c r="K763" s="16">
        <v>0.92612499999999998</v>
      </c>
      <c r="L763" s="15">
        <v>0.11323750000000002</v>
      </c>
      <c r="M763" s="16">
        <v>0.10600000000000002</v>
      </c>
      <c r="N763" s="17">
        <v>0.10092500000000004</v>
      </c>
      <c r="O763" s="15">
        <v>0.462442688760627</v>
      </c>
      <c r="P763" s="16">
        <v>0.43625459797555388</v>
      </c>
      <c r="Q763" s="17">
        <v>0.41968040669985374</v>
      </c>
      <c r="R763" s="1">
        <v>0.44612656386385152</v>
      </c>
      <c r="S763" s="1">
        <v>0.42154901343711321</v>
      </c>
      <c r="T763" s="1">
        <v>0.40638058702563334</v>
      </c>
    </row>
    <row r="764" spans="2:30" x14ac:dyDescent="0.25">
      <c r="B764" s="12">
        <f t="shared" si="202"/>
        <v>100</v>
      </c>
      <c r="C764" s="15">
        <v>12.978596582953088</v>
      </c>
      <c r="D764" s="16">
        <v>11.261438965094175</v>
      </c>
      <c r="E764" s="16">
        <v>11.245225883218916</v>
      </c>
      <c r="F764" s="15">
        <v>13.805</v>
      </c>
      <c r="G764" s="16">
        <v>12.5495</v>
      </c>
      <c r="H764" s="16">
        <v>12.218500000000001</v>
      </c>
      <c r="I764" s="15">
        <v>0.82987500000000003</v>
      </c>
      <c r="J764" s="16">
        <v>0.88575000000000004</v>
      </c>
      <c r="K764" s="16">
        <v>0.917875</v>
      </c>
      <c r="L764" s="15">
        <v>0.10485499999999984</v>
      </c>
      <c r="M764" s="16">
        <v>9.0064999999999854E-2</v>
      </c>
      <c r="N764" s="17">
        <v>8.5469999999999949E-2</v>
      </c>
      <c r="O764" s="15">
        <v>0.66453538490543518</v>
      </c>
      <c r="P764" s="16">
        <v>0.63029153231610147</v>
      </c>
      <c r="Q764" s="17">
        <v>0.61433009561925156</v>
      </c>
      <c r="R764" s="1">
        <v>0.6552550587973891</v>
      </c>
      <c r="S764" s="1">
        <v>0.62147305771183392</v>
      </c>
      <c r="T764" s="1">
        <v>0.60627623945381925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11.368698728391479</v>
      </c>
      <c r="D768" s="16">
        <v>9.5165786525482741</v>
      </c>
      <c r="E768" s="16">
        <v>8.4818511392208968</v>
      </c>
      <c r="F768" s="15">
        <v>5.6550000000000002</v>
      </c>
      <c r="G768" s="16">
        <v>5.7910000000000004</v>
      </c>
      <c r="H768" s="16">
        <v>5.8164999999999996</v>
      </c>
      <c r="I768" s="15">
        <v>0.83725000000000005</v>
      </c>
      <c r="J768" s="16">
        <v>0.89512499999999995</v>
      </c>
      <c r="K768" s="16">
        <v>0.92325000000000002</v>
      </c>
      <c r="L768" s="15">
        <v>0.1152999999999994</v>
      </c>
      <c r="M768" s="16">
        <v>0.11052499999999955</v>
      </c>
      <c r="N768" s="17">
        <v>0.10617499999999942</v>
      </c>
      <c r="O768" s="15">
        <v>0.30582116563991435</v>
      </c>
      <c r="P768" s="16">
        <v>0.28696023421023342</v>
      </c>
      <c r="Q768" s="17">
        <v>0.27447753288378157</v>
      </c>
      <c r="R768" s="1">
        <v>0.28237953435453322</v>
      </c>
      <c r="S768" s="1">
        <v>0.26548747779997689</v>
      </c>
      <c r="T768" s="1">
        <v>0.25296693306693191</v>
      </c>
    </row>
    <row r="769" spans="2:20" x14ac:dyDescent="0.25">
      <c r="B769" s="12">
        <f t="shared" ref="B769:B770" si="203">B763</f>
        <v>40</v>
      </c>
      <c r="C769" s="15">
        <v>11.125260611808365</v>
      </c>
      <c r="D769" s="16">
        <v>9.6774258100116608</v>
      </c>
      <c r="E769" s="16">
        <v>10.542642587680961</v>
      </c>
      <c r="F769" s="15">
        <v>7.8789999999999996</v>
      </c>
      <c r="G769" s="16">
        <v>7.8365</v>
      </c>
      <c r="H769" s="16">
        <v>7.7415000000000003</v>
      </c>
      <c r="I769" s="15">
        <v>0.83737499999999998</v>
      </c>
      <c r="J769" s="16">
        <v>0.89912499999999995</v>
      </c>
      <c r="K769" s="16">
        <v>0.92612499999999998</v>
      </c>
      <c r="L769" s="15">
        <v>0.11323750000000002</v>
      </c>
      <c r="M769" s="16">
        <v>0.10600000000000002</v>
      </c>
      <c r="N769" s="17">
        <v>0.10092500000000004</v>
      </c>
      <c r="O769" s="15">
        <v>0.462442688760627</v>
      </c>
      <c r="P769" s="16">
        <v>0.43625459797555388</v>
      </c>
      <c r="Q769" s="17">
        <v>0.41968040669985374</v>
      </c>
      <c r="R769" s="1">
        <v>0.44612656386385152</v>
      </c>
      <c r="S769" s="1">
        <v>0.42154901343711321</v>
      </c>
      <c r="T769" s="1">
        <v>0.40638058702563334</v>
      </c>
    </row>
    <row r="770" spans="2:20" x14ac:dyDescent="0.25">
      <c r="B770" s="12">
        <f t="shared" si="203"/>
        <v>100</v>
      </c>
      <c r="C770" s="15">
        <v>12.856790642039547</v>
      </c>
      <c r="D770" s="16">
        <v>11.067885995120715</v>
      </c>
      <c r="E770" s="16">
        <v>10.90225965695835</v>
      </c>
      <c r="F770" s="15">
        <v>13.805</v>
      </c>
      <c r="G770" s="16">
        <v>12.5495</v>
      </c>
      <c r="H770" s="16">
        <v>12.218500000000001</v>
      </c>
      <c r="I770" s="15">
        <v>0.82987500000000003</v>
      </c>
      <c r="J770" s="16">
        <v>0.88575000000000004</v>
      </c>
      <c r="K770" s="16">
        <v>0.917875</v>
      </c>
      <c r="L770" s="15">
        <v>0.10485499999999984</v>
      </c>
      <c r="M770" s="16">
        <v>9.0064999999999854E-2</v>
      </c>
      <c r="N770" s="17">
        <v>8.5469999999999949E-2</v>
      </c>
      <c r="O770" s="15">
        <v>0.66453538490543518</v>
      </c>
      <c r="P770" s="16">
        <v>0.63029153231610147</v>
      </c>
      <c r="Q770" s="17">
        <v>0.61433009561925156</v>
      </c>
      <c r="R770" s="1">
        <v>0.6552550587973891</v>
      </c>
      <c r="S770" s="1">
        <v>0.62147305771183392</v>
      </c>
      <c r="T770" s="1">
        <v>0.60627623945381925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11.075512970556378</v>
      </c>
      <c r="D774" s="16">
        <v>9.2506331955477421</v>
      </c>
      <c r="E774" s="16">
        <v>7.975036946894452</v>
      </c>
      <c r="F774" s="15">
        <v>5.6550000000000002</v>
      </c>
      <c r="G774" s="16">
        <v>5.7910000000000004</v>
      </c>
      <c r="H774" s="16">
        <v>5.8164999999999996</v>
      </c>
      <c r="I774" s="15">
        <v>0.83725000000000005</v>
      </c>
      <c r="J774" s="16">
        <v>0.89512499999999995</v>
      </c>
      <c r="K774" s="16">
        <v>0.92325000000000002</v>
      </c>
      <c r="L774" s="15">
        <v>0.1152999999999994</v>
      </c>
      <c r="M774" s="16">
        <v>0.11052499999999955</v>
      </c>
      <c r="N774" s="17">
        <v>0.10617499999999942</v>
      </c>
      <c r="O774" s="15">
        <v>0.30582116563991435</v>
      </c>
      <c r="P774" s="16">
        <v>0.28696023421023342</v>
      </c>
      <c r="Q774" s="17">
        <v>0.27447753288378157</v>
      </c>
      <c r="R774" s="1">
        <v>0.28237953435453322</v>
      </c>
      <c r="S774" s="1">
        <v>0.26548747779997689</v>
      </c>
      <c r="T774" s="1">
        <v>0.25296693306693191</v>
      </c>
    </row>
    <row r="775" spans="2:20" x14ac:dyDescent="0.25">
      <c r="B775" s="12">
        <f t="shared" ref="B775:B776" si="204">B769</f>
        <v>40</v>
      </c>
      <c r="C775" s="15">
        <v>11.019980049881257</v>
      </c>
      <c r="D775" s="16">
        <v>9.3482897161156053</v>
      </c>
      <c r="E775" s="16">
        <v>10.283142562856717</v>
      </c>
      <c r="F775" s="15">
        <v>7.8789999999999996</v>
      </c>
      <c r="G775" s="16">
        <v>7.8365</v>
      </c>
      <c r="H775" s="16">
        <v>7.7415000000000003</v>
      </c>
      <c r="I775" s="15">
        <v>0.83737499999999998</v>
      </c>
      <c r="J775" s="16">
        <v>0.89912499999999995</v>
      </c>
      <c r="K775" s="16">
        <v>0.92612499999999998</v>
      </c>
      <c r="L775" s="15">
        <v>0.11323750000000002</v>
      </c>
      <c r="M775" s="16">
        <v>0.10600000000000002</v>
      </c>
      <c r="N775" s="17">
        <v>0.10092500000000004</v>
      </c>
      <c r="O775" s="15">
        <v>0.462442688760627</v>
      </c>
      <c r="P775" s="16">
        <v>0.43625459797555388</v>
      </c>
      <c r="Q775" s="17">
        <v>0.41968040669985374</v>
      </c>
      <c r="R775" s="1">
        <v>0.44612656386385152</v>
      </c>
      <c r="S775" s="1">
        <v>0.42154901343711321</v>
      </c>
      <c r="T775" s="1">
        <v>0.40638058702563334</v>
      </c>
    </row>
    <row r="776" spans="2:20" x14ac:dyDescent="0.25">
      <c r="B776" s="12">
        <f t="shared" si="204"/>
        <v>100</v>
      </c>
      <c r="C776" s="15">
        <v>12.849633071294889</v>
      </c>
      <c r="D776" s="16">
        <v>11.00484594447699</v>
      </c>
      <c r="E776" s="16">
        <v>10.690330905478833</v>
      </c>
      <c r="F776" s="15">
        <v>13.805</v>
      </c>
      <c r="G776" s="16">
        <v>12.5495</v>
      </c>
      <c r="H776" s="16">
        <v>12.218500000000001</v>
      </c>
      <c r="I776" s="15">
        <v>0.82987500000000003</v>
      </c>
      <c r="J776" s="16">
        <v>0.88575000000000004</v>
      </c>
      <c r="K776" s="16">
        <v>0.917875</v>
      </c>
      <c r="L776" s="15">
        <v>0.10485499999999984</v>
      </c>
      <c r="M776" s="16">
        <v>9.0064999999999854E-2</v>
      </c>
      <c r="N776" s="17">
        <v>8.5469999999999949E-2</v>
      </c>
      <c r="O776" s="15">
        <v>0.66453538490543518</v>
      </c>
      <c r="P776" s="16">
        <v>0.63029153231610147</v>
      </c>
      <c r="Q776" s="17">
        <v>0.61433009561925156</v>
      </c>
      <c r="R776" s="1">
        <v>0.6552550587973891</v>
      </c>
      <c r="S776" s="1">
        <v>0.62147305771183392</v>
      </c>
      <c r="T776" s="1">
        <v>0.60627623945381925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10.806667624589579</v>
      </c>
      <c r="D780" s="16">
        <v>9.1039567237003443</v>
      </c>
      <c r="E780" s="16">
        <v>7.7672064513580086</v>
      </c>
      <c r="F780" s="15">
        <v>5.6550000000000002</v>
      </c>
      <c r="G780" s="16">
        <v>5.7910000000000004</v>
      </c>
      <c r="H780" s="16">
        <v>5.8164999999999996</v>
      </c>
      <c r="I780" s="15">
        <v>0.83725000000000005</v>
      </c>
      <c r="J780" s="16">
        <v>0.89512499999999995</v>
      </c>
      <c r="K780" s="16">
        <v>0.92325000000000002</v>
      </c>
      <c r="L780" s="15">
        <v>0.1152999999999994</v>
      </c>
      <c r="M780" s="16">
        <v>0.11052499999999955</v>
      </c>
      <c r="N780" s="17">
        <v>0.10617499999999942</v>
      </c>
      <c r="O780" s="15">
        <v>0.30582116563991435</v>
      </c>
      <c r="P780" s="16">
        <v>0.28696023421023342</v>
      </c>
      <c r="Q780" s="17">
        <v>0.27447753288378157</v>
      </c>
      <c r="R780" s="1">
        <v>0.28237953435453322</v>
      </c>
      <c r="S780" s="1">
        <v>0.26548747779997689</v>
      </c>
      <c r="T780" s="1">
        <v>0.25296693306693191</v>
      </c>
    </row>
    <row r="781" spans="2:20" x14ac:dyDescent="0.25">
      <c r="B781" s="12">
        <f t="shared" ref="B781:B782" si="205">B775</f>
        <v>40</v>
      </c>
      <c r="C781" s="15">
        <v>10.94188133666267</v>
      </c>
      <c r="D781" s="16">
        <v>9.14537351795855</v>
      </c>
      <c r="E781" s="16">
        <v>10.204562614241778</v>
      </c>
      <c r="F781" s="15">
        <v>7.8789999999999996</v>
      </c>
      <c r="G781" s="16">
        <v>7.8365</v>
      </c>
      <c r="H781" s="16">
        <v>7.7415000000000003</v>
      </c>
      <c r="I781" s="15">
        <v>0.83737499999999998</v>
      </c>
      <c r="J781" s="16">
        <v>0.89912499999999995</v>
      </c>
      <c r="K781" s="16">
        <v>0.92612499999999998</v>
      </c>
      <c r="L781" s="15">
        <v>0.11323750000000002</v>
      </c>
      <c r="M781" s="16">
        <v>0.10600000000000002</v>
      </c>
      <c r="N781" s="17">
        <v>0.10092500000000004</v>
      </c>
      <c r="O781" s="15">
        <v>0.462442688760627</v>
      </c>
      <c r="P781" s="16">
        <v>0.43625459797555388</v>
      </c>
      <c r="Q781" s="17">
        <v>0.41968040669985374</v>
      </c>
      <c r="R781" s="1">
        <v>0.44612656386385152</v>
      </c>
      <c r="S781" s="1">
        <v>0.42154901343711321</v>
      </c>
      <c r="T781" s="1">
        <v>0.40638058702563334</v>
      </c>
    </row>
    <row r="782" spans="2:20" x14ac:dyDescent="0.25">
      <c r="B782" s="12">
        <f t="shared" si="205"/>
        <v>100</v>
      </c>
      <c r="C782" s="15">
        <v>12.921885808685051</v>
      </c>
      <c r="D782" s="16">
        <v>11.069710046411959</v>
      </c>
      <c r="E782" s="16">
        <v>10.672646131821265</v>
      </c>
      <c r="F782" s="15">
        <v>13.805</v>
      </c>
      <c r="G782" s="16">
        <v>12.5495</v>
      </c>
      <c r="H782" s="16">
        <v>12.218500000000001</v>
      </c>
      <c r="I782" s="15">
        <v>0.82987500000000003</v>
      </c>
      <c r="J782" s="16">
        <v>0.88575000000000004</v>
      </c>
      <c r="K782" s="16">
        <v>0.917875</v>
      </c>
      <c r="L782" s="15">
        <v>0.10485499999999984</v>
      </c>
      <c r="M782" s="16">
        <v>9.0064999999999854E-2</v>
      </c>
      <c r="N782" s="17">
        <v>8.5469999999999949E-2</v>
      </c>
      <c r="O782" s="15">
        <v>0.66453538490543518</v>
      </c>
      <c r="P782" s="16">
        <v>0.63029153231610147</v>
      </c>
      <c r="Q782" s="17">
        <v>0.61433009561925156</v>
      </c>
      <c r="R782" s="1">
        <v>0.6552550587973891</v>
      </c>
      <c r="S782" s="1">
        <v>0.62147305771183392</v>
      </c>
      <c r="T782" s="1">
        <v>0.60627623945381925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10.600284964579741</v>
      </c>
      <c r="D786" s="16">
        <v>9.0929549777230179</v>
      </c>
      <c r="E786" s="16">
        <v>7.8249006219571591</v>
      </c>
      <c r="F786" s="15">
        <v>5.6550000000000002</v>
      </c>
      <c r="G786" s="16">
        <v>5.7910000000000004</v>
      </c>
      <c r="H786" s="16">
        <v>5.8164999999999996</v>
      </c>
      <c r="I786" s="15">
        <v>0.83725000000000005</v>
      </c>
      <c r="J786" s="16">
        <v>0.89512499999999995</v>
      </c>
      <c r="K786" s="16">
        <v>0.92325000000000002</v>
      </c>
      <c r="L786" s="15">
        <v>0.1152999999999994</v>
      </c>
      <c r="M786" s="16">
        <v>0.11052499999999955</v>
      </c>
      <c r="N786" s="17">
        <v>0.10617499999999942</v>
      </c>
      <c r="O786" s="15">
        <v>0.30582116563991435</v>
      </c>
      <c r="P786" s="16">
        <v>0.28696023421023342</v>
      </c>
      <c r="Q786" s="17">
        <v>0.27447753288378157</v>
      </c>
      <c r="R786" s="1">
        <v>0.28237953435453322</v>
      </c>
      <c r="S786" s="1">
        <v>0.26548747779997689</v>
      </c>
      <c r="T786" s="1">
        <v>0.25296693306693191</v>
      </c>
    </row>
    <row r="787" spans="2:20" x14ac:dyDescent="0.25">
      <c r="B787" s="12">
        <f t="shared" ref="B787:B788" si="206">B781</f>
        <v>40</v>
      </c>
      <c r="C787" s="15">
        <v>10.899357298609527</v>
      </c>
      <c r="D787" s="16">
        <v>9.1051110495674372</v>
      </c>
      <c r="E787" s="16">
        <v>10.315609173202706</v>
      </c>
      <c r="F787" s="15">
        <v>7.8789999999999996</v>
      </c>
      <c r="G787" s="16">
        <v>7.8365</v>
      </c>
      <c r="H787" s="16">
        <v>7.7415000000000003</v>
      </c>
      <c r="I787" s="15">
        <v>0.83737499999999998</v>
      </c>
      <c r="J787" s="16">
        <v>0.89912499999999995</v>
      </c>
      <c r="K787" s="16">
        <v>0.92612499999999998</v>
      </c>
      <c r="L787" s="15">
        <v>0.11323750000000002</v>
      </c>
      <c r="M787" s="16">
        <v>0.10600000000000002</v>
      </c>
      <c r="N787" s="17">
        <v>0.10092500000000004</v>
      </c>
      <c r="O787" s="15">
        <v>0.462442688760627</v>
      </c>
      <c r="P787" s="16">
        <v>0.43625459797555388</v>
      </c>
      <c r="Q787" s="17">
        <v>0.41968040669985374</v>
      </c>
      <c r="R787" s="1">
        <v>0.44612656386385152</v>
      </c>
      <c r="S787" s="1">
        <v>0.42154901343711321</v>
      </c>
      <c r="T787" s="1">
        <v>0.40638058702563334</v>
      </c>
    </row>
    <row r="788" spans="2:20" x14ac:dyDescent="0.25">
      <c r="B788" s="12">
        <f t="shared" si="206"/>
        <v>100</v>
      </c>
      <c r="C788" s="15">
        <v>13.067497440084265</v>
      </c>
      <c r="D788" s="16">
        <v>11.284045514483701</v>
      </c>
      <c r="E788" s="16">
        <v>10.8751971989256</v>
      </c>
      <c r="F788" s="15">
        <v>13.805</v>
      </c>
      <c r="G788" s="16">
        <v>12.5495</v>
      </c>
      <c r="H788" s="16">
        <v>12.218500000000001</v>
      </c>
      <c r="I788" s="15">
        <v>0.82987500000000003</v>
      </c>
      <c r="J788" s="16">
        <v>0.88575000000000004</v>
      </c>
      <c r="K788" s="16">
        <v>0.917875</v>
      </c>
      <c r="L788" s="15">
        <v>0.10485499999999984</v>
      </c>
      <c r="M788" s="16">
        <v>9.0064999999999854E-2</v>
      </c>
      <c r="N788" s="17">
        <v>8.5469999999999949E-2</v>
      </c>
      <c r="O788" s="15">
        <v>0.66453538490543518</v>
      </c>
      <c r="P788" s="16">
        <v>0.63029153231610147</v>
      </c>
      <c r="Q788" s="17">
        <v>0.61433009561925156</v>
      </c>
      <c r="R788" s="1">
        <v>0.6552550587973891</v>
      </c>
      <c r="S788" s="1">
        <v>0.62147305771183392</v>
      </c>
      <c r="T788" s="1">
        <v>0.60627623945381925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10.480075237440547</v>
      </c>
      <c r="D792" s="16">
        <v>9.1920853478721298</v>
      </c>
      <c r="E792" s="16">
        <v>8.0357190045111135</v>
      </c>
      <c r="F792" s="15">
        <v>5.6550000000000002</v>
      </c>
      <c r="G792" s="16">
        <v>5.7910000000000004</v>
      </c>
      <c r="H792" s="16">
        <v>5.8164999999999996</v>
      </c>
      <c r="I792" s="15">
        <v>0.83725000000000005</v>
      </c>
      <c r="J792" s="16">
        <v>0.89512499999999995</v>
      </c>
      <c r="K792" s="16">
        <v>0.92325000000000002</v>
      </c>
      <c r="L792" s="15">
        <v>0.1152999999999994</v>
      </c>
      <c r="M792" s="16">
        <v>0.11052499999999955</v>
      </c>
      <c r="N792" s="17">
        <v>0.10617499999999942</v>
      </c>
      <c r="O792" s="15">
        <v>0.30582116563991435</v>
      </c>
      <c r="P792" s="16">
        <v>0.28696023421023342</v>
      </c>
      <c r="Q792" s="17">
        <v>0.27447753288378157</v>
      </c>
      <c r="R792" s="1">
        <v>0.28237953435453322</v>
      </c>
      <c r="S792" s="1">
        <v>0.26548747779997689</v>
      </c>
      <c r="T792" s="1">
        <v>0.25296693306693191</v>
      </c>
    </row>
    <row r="793" spans="2:20" x14ac:dyDescent="0.25">
      <c r="B793" s="12">
        <f t="shared" ref="B793:B794" si="207">B787</f>
        <v>40</v>
      </c>
      <c r="C793" s="15">
        <v>10.910918907918802</v>
      </c>
      <c r="D793" s="16">
        <v>9.2179352869828701</v>
      </c>
      <c r="E793" s="16">
        <v>10.555926454549484</v>
      </c>
      <c r="F793" s="15">
        <v>7.8789999999999996</v>
      </c>
      <c r="G793" s="16">
        <v>7.8365</v>
      </c>
      <c r="H793" s="16">
        <v>7.7415000000000003</v>
      </c>
      <c r="I793" s="15">
        <v>0.83737499999999998</v>
      </c>
      <c r="J793" s="16">
        <v>0.89912499999999995</v>
      </c>
      <c r="K793" s="16">
        <v>0.92612499999999998</v>
      </c>
      <c r="L793" s="15">
        <v>0.11323750000000002</v>
      </c>
      <c r="M793" s="16">
        <v>0.10600000000000002</v>
      </c>
      <c r="N793" s="17">
        <v>0.10092500000000004</v>
      </c>
      <c r="O793" s="15">
        <v>0.462442688760627</v>
      </c>
      <c r="P793" s="16">
        <v>0.43625459797555388</v>
      </c>
      <c r="Q793" s="17">
        <v>0.41968040669985374</v>
      </c>
      <c r="R793" s="1">
        <v>0.44612656386385152</v>
      </c>
      <c r="S793" s="1">
        <v>0.42154901343711321</v>
      </c>
      <c r="T793" s="1">
        <v>0.40638058702563334</v>
      </c>
    </row>
    <row r="794" spans="2:20" x14ac:dyDescent="0.25">
      <c r="B794" s="12">
        <f t="shared" si="207"/>
        <v>100</v>
      </c>
      <c r="C794" s="15">
        <v>13.296389564328656</v>
      </c>
      <c r="D794" s="16">
        <v>11.65050443052874</v>
      </c>
      <c r="E794" s="16">
        <v>11.259644200275842</v>
      </c>
      <c r="F794" s="15">
        <v>13.805</v>
      </c>
      <c r="G794" s="16">
        <v>12.5495</v>
      </c>
      <c r="H794" s="16">
        <v>12.218500000000001</v>
      </c>
      <c r="I794" s="15">
        <v>0.82987500000000003</v>
      </c>
      <c r="J794" s="16">
        <v>0.88575000000000004</v>
      </c>
      <c r="K794" s="16">
        <v>0.917875</v>
      </c>
      <c r="L794" s="15">
        <v>0.10485499999999984</v>
      </c>
      <c r="M794" s="16">
        <v>9.0064999999999854E-2</v>
      </c>
      <c r="N794" s="17">
        <v>8.5469999999999949E-2</v>
      </c>
      <c r="O794" s="15">
        <v>0.66453538490543518</v>
      </c>
      <c r="P794" s="16">
        <v>0.63029153231610147</v>
      </c>
      <c r="Q794" s="17">
        <v>0.61433009561925156</v>
      </c>
      <c r="R794" s="1">
        <v>0.6552550587973891</v>
      </c>
      <c r="S794" s="1">
        <v>0.62147305771183392</v>
      </c>
      <c r="T794" s="1">
        <v>0.60627623945381925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10.834030071992318</v>
      </c>
      <c r="D798" s="16">
        <v>9.0630313718164768</v>
      </c>
      <c r="E798" s="16">
        <v>7.8501163516354309</v>
      </c>
      <c r="F798" s="15">
        <v>5.6550000000000002</v>
      </c>
      <c r="G798" s="16">
        <v>5.7910000000000004</v>
      </c>
      <c r="H798" s="16">
        <v>5.8164999999999996</v>
      </c>
      <c r="I798" s="15">
        <v>0.83725000000000005</v>
      </c>
      <c r="J798" s="16">
        <v>0.89512499999999995</v>
      </c>
      <c r="K798" s="16">
        <v>0.92325000000000002</v>
      </c>
      <c r="L798" s="15">
        <v>0.1152999999999994</v>
      </c>
      <c r="M798" s="16">
        <v>0.11052499999999955</v>
      </c>
      <c r="N798" s="17">
        <v>0.10617499999999941</v>
      </c>
      <c r="O798" s="15">
        <v>0.30582116563991435</v>
      </c>
      <c r="P798" s="16">
        <v>0.28696023421023337</v>
      </c>
      <c r="Q798" s="17">
        <v>0.27447753288378157</v>
      </c>
      <c r="R798" s="1">
        <v>0.28237953435453322</v>
      </c>
      <c r="S798" s="1">
        <v>0.26548747779997689</v>
      </c>
      <c r="T798" s="1">
        <v>0.25296693306693191</v>
      </c>
    </row>
    <row r="799" spans="2:20" x14ac:dyDescent="0.25">
      <c r="B799" s="12">
        <f t="shared" ref="B799:B800" si="208">B793</f>
        <v>40</v>
      </c>
      <c r="C799" s="15">
        <v>10.863406639885824</v>
      </c>
      <c r="D799" s="16">
        <v>9.1568515212720314</v>
      </c>
      <c r="E799" s="16">
        <v>10.109845691328498</v>
      </c>
      <c r="F799" s="15">
        <v>7.8789999999999996</v>
      </c>
      <c r="G799" s="16">
        <v>7.8365</v>
      </c>
      <c r="H799" s="16">
        <v>7.7415000000000003</v>
      </c>
      <c r="I799" s="15">
        <v>0.83737499999999998</v>
      </c>
      <c r="J799" s="16">
        <v>0.89912499999999995</v>
      </c>
      <c r="K799" s="16">
        <v>0.92612499999999998</v>
      </c>
      <c r="L799" s="15">
        <v>0.11323750000000002</v>
      </c>
      <c r="M799" s="16">
        <v>0.10600000000000002</v>
      </c>
      <c r="N799" s="17">
        <v>0.10092500000000004</v>
      </c>
      <c r="O799" s="15">
        <v>0.462442688760627</v>
      </c>
      <c r="P799" s="16">
        <v>0.43625459797555388</v>
      </c>
      <c r="Q799" s="17">
        <v>0.41968040669985374</v>
      </c>
      <c r="R799" s="1">
        <v>0.44612656386385152</v>
      </c>
      <c r="S799" s="1">
        <v>0.42154901343711321</v>
      </c>
      <c r="T799" s="1">
        <v>0.40638058702563334</v>
      </c>
    </row>
    <row r="800" spans="2:20" x14ac:dyDescent="0.25">
      <c r="B800" s="12">
        <f t="shared" si="208"/>
        <v>100</v>
      </c>
      <c r="C800" s="15">
        <v>12.786502271334381</v>
      </c>
      <c r="D800" s="16">
        <v>10.902862607709435</v>
      </c>
      <c r="E800" s="16">
        <v>10.5506757498077</v>
      </c>
      <c r="F800" s="15">
        <v>13.805</v>
      </c>
      <c r="G800" s="16">
        <v>12.5495</v>
      </c>
      <c r="H800" s="16">
        <v>12.218500000000001</v>
      </c>
      <c r="I800" s="15">
        <v>0.82987500000000003</v>
      </c>
      <c r="J800" s="16">
        <v>0.88575000000000004</v>
      </c>
      <c r="K800" s="16">
        <v>0.917875</v>
      </c>
      <c r="L800" s="15">
        <v>0.10485499999999984</v>
      </c>
      <c r="M800" s="16">
        <v>9.0064999999999854E-2</v>
      </c>
      <c r="N800" s="17">
        <v>8.5469999999999949E-2</v>
      </c>
      <c r="O800" s="15">
        <v>0.66453538490543518</v>
      </c>
      <c r="P800" s="16">
        <v>0.63029153231610147</v>
      </c>
      <c r="Q800" s="17">
        <v>0.61433009561925156</v>
      </c>
      <c r="R800" s="1">
        <v>0.6552550587973891</v>
      </c>
      <c r="S800" s="1">
        <v>0.62147305771183392</v>
      </c>
      <c r="T800" s="1">
        <v>0.60627623945381925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11.656440165934344</v>
      </c>
      <c r="D804" s="16">
        <v>9.8574362590246132</v>
      </c>
      <c r="E804" s="16">
        <v>9.1311526578577134</v>
      </c>
      <c r="F804" s="15">
        <v>5.6550000000000002</v>
      </c>
      <c r="G804" s="16">
        <v>5.7910000000000004</v>
      </c>
      <c r="H804" s="16">
        <v>5.8164999999999996</v>
      </c>
      <c r="I804" s="15">
        <v>0.83725000000000005</v>
      </c>
      <c r="J804" s="16">
        <v>0.89512499999999995</v>
      </c>
      <c r="K804" s="16">
        <v>0.92325000000000002</v>
      </c>
      <c r="L804" s="15">
        <v>0.1152999999999994</v>
      </c>
      <c r="M804" s="16">
        <v>0.11052499999999955</v>
      </c>
      <c r="N804" s="17">
        <v>0.10617499999999942</v>
      </c>
      <c r="O804" s="15">
        <v>0.30582116563991435</v>
      </c>
      <c r="P804" s="16">
        <v>0.28696023421023342</v>
      </c>
      <c r="Q804" s="17">
        <v>0.27447753288378157</v>
      </c>
      <c r="R804" s="1">
        <v>0.28237953435453322</v>
      </c>
      <c r="S804" s="1">
        <v>0.26548747779997689</v>
      </c>
      <c r="T804" s="1">
        <v>0.25296693306693191</v>
      </c>
    </row>
    <row r="805" spans="2:20" x14ac:dyDescent="0.25">
      <c r="B805" s="12">
        <f t="shared" ref="B805:B806" si="209">B799</f>
        <v>40</v>
      </c>
      <c r="C805" s="15">
        <v>11.273105519170327</v>
      </c>
      <c r="D805" s="16">
        <v>10.071531469005036</v>
      </c>
      <c r="E805" s="16">
        <v>10.896985924346088</v>
      </c>
      <c r="F805" s="15">
        <v>7.8789999999999996</v>
      </c>
      <c r="G805" s="16">
        <v>7.8365</v>
      </c>
      <c r="H805" s="16">
        <v>7.7415000000000003</v>
      </c>
      <c r="I805" s="15">
        <v>0.83737499999999998</v>
      </c>
      <c r="J805" s="16">
        <v>0.89912499999999995</v>
      </c>
      <c r="K805" s="16">
        <v>0.92612499999999998</v>
      </c>
      <c r="L805" s="15">
        <v>0.11323750000000002</v>
      </c>
      <c r="M805" s="16">
        <v>0.10600000000000002</v>
      </c>
      <c r="N805" s="17">
        <v>0.10092500000000004</v>
      </c>
      <c r="O805" s="15">
        <v>0.462442688760627</v>
      </c>
      <c r="P805" s="16">
        <v>0.43625459797555388</v>
      </c>
      <c r="Q805" s="17">
        <v>0.41968040669985374</v>
      </c>
      <c r="R805" s="1">
        <v>0.44612656386385152</v>
      </c>
      <c r="S805" s="1">
        <v>0.42154901343711321</v>
      </c>
      <c r="T805" s="1">
        <v>0.40638058702563334</v>
      </c>
    </row>
    <row r="806" spans="2:20" x14ac:dyDescent="0.25">
      <c r="B806" s="12">
        <f t="shared" si="209"/>
        <v>100</v>
      </c>
      <c r="C806" s="15">
        <v>12.978596582953088</v>
      </c>
      <c r="D806" s="16">
        <v>11.261438965094175</v>
      </c>
      <c r="E806" s="16">
        <v>11.245225883218916</v>
      </c>
      <c r="F806" s="15">
        <v>13.805</v>
      </c>
      <c r="G806" s="16">
        <v>12.5495</v>
      </c>
      <c r="H806" s="16">
        <v>12.218500000000001</v>
      </c>
      <c r="I806" s="15">
        <v>0.82987500000000003</v>
      </c>
      <c r="J806" s="16">
        <v>0.88575000000000004</v>
      </c>
      <c r="K806" s="16">
        <v>0.917875</v>
      </c>
      <c r="L806" s="15">
        <v>0.10485499999999984</v>
      </c>
      <c r="M806" s="16">
        <v>9.0064999999999854E-2</v>
      </c>
      <c r="N806" s="17">
        <v>8.5469999999999949E-2</v>
      </c>
      <c r="O806" s="15">
        <v>0.66453538490543518</v>
      </c>
      <c r="P806" s="16">
        <v>0.63029153231610147</v>
      </c>
      <c r="Q806" s="17">
        <v>0.61433009561925156</v>
      </c>
      <c r="R806" s="1">
        <v>0.6552550587973891</v>
      </c>
      <c r="S806" s="1">
        <v>0.62147305771183392</v>
      </c>
      <c r="T806" s="1">
        <v>0.60627623945381925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11.075512970556378</v>
      </c>
      <c r="D810" s="16">
        <v>9.2506331955477421</v>
      </c>
      <c r="E810" s="16">
        <v>7.975036946894452</v>
      </c>
      <c r="F810" s="15">
        <v>5.6550000000000002</v>
      </c>
      <c r="G810" s="16">
        <v>5.7910000000000004</v>
      </c>
      <c r="H810" s="16">
        <v>5.8164999999999996</v>
      </c>
      <c r="I810" s="15">
        <v>0.83725000000000005</v>
      </c>
      <c r="J810" s="16">
        <v>0.89512499999999995</v>
      </c>
      <c r="K810" s="16">
        <v>0.92325000000000002</v>
      </c>
      <c r="L810" s="15">
        <v>0.1152999999999994</v>
      </c>
      <c r="M810" s="16">
        <v>0.11052499999999955</v>
      </c>
      <c r="N810" s="17">
        <v>0.10617499999999942</v>
      </c>
      <c r="O810" s="15">
        <v>0.30582116563991435</v>
      </c>
      <c r="P810" s="16">
        <v>0.28696023421023342</v>
      </c>
      <c r="Q810" s="17">
        <v>0.27447753288378157</v>
      </c>
      <c r="R810" s="1">
        <v>0.28237953435453322</v>
      </c>
      <c r="S810" s="1">
        <v>0.26548747779997689</v>
      </c>
      <c r="T810" s="1">
        <v>0.25296693306693191</v>
      </c>
    </row>
    <row r="811" spans="2:20" x14ac:dyDescent="0.25">
      <c r="B811" s="12">
        <f t="shared" ref="B811:B812" si="210">B805</f>
        <v>40</v>
      </c>
      <c r="C811" s="15">
        <v>11.019980049881257</v>
      </c>
      <c r="D811" s="16">
        <v>9.3482897161156053</v>
      </c>
      <c r="E811" s="16">
        <v>10.283142562856717</v>
      </c>
      <c r="F811" s="15">
        <v>7.8789999999999996</v>
      </c>
      <c r="G811" s="16">
        <v>7.8365</v>
      </c>
      <c r="H811" s="16">
        <v>7.7415000000000003</v>
      </c>
      <c r="I811" s="15">
        <v>0.83737499999999998</v>
      </c>
      <c r="J811" s="16">
        <v>0.89912499999999995</v>
      </c>
      <c r="K811" s="16">
        <v>0.92612499999999998</v>
      </c>
      <c r="L811" s="15">
        <v>0.11323750000000002</v>
      </c>
      <c r="M811" s="16">
        <v>0.10600000000000002</v>
      </c>
      <c r="N811" s="17">
        <v>0.10092500000000004</v>
      </c>
      <c r="O811" s="15">
        <v>0.462442688760627</v>
      </c>
      <c r="P811" s="16">
        <v>0.43625459797555388</v>
      </c>
      <c r="Q811" s="17">
        <v>0.41968040669985374</v>
      </c>
      <c r="R811" s="1">
        <v>0.44612656386385152</v>
      </c>
      <c r="S811" s="1">
        <v>0.42154901343711321</v>
      </c>
      <c r="T811" s="1">
        <v>0.40638058702563334</v>
      </c>
    </row>
    <row r="812" spans="2:20" x14ac:dyDescent="0.25">
      <c r="B812" s="12">
        <f t="shared" si="210"/>
        <v>100</v>
      </c>
      <c r="C812" s="15">
        <v>12.849633071294889</v>
      </c>
      <c r="D812" s="16">
        <v>11.00484594447699</v>
      </c>
      <c r="E812" s="16">
        <v>10.690330905478833</v>
      </c>
      <c r="F812" s="15">
        <v>13.805</v>
      </c>
      <c r="G812" s="16">
        <v>12.5495</v>
      </c>
      <c r="H812" s="16">
        <v>12.218500000000001</v>
      </c>
      <c r="I812" s="15">
        <v>0.82987500000000003</v>
      </c>
      <c r="J812" s="16">
        <v>0.88575000000000004</v>
      </c>
      <c r="K812" s="16">
        <v>0.917875</v>
      </c>
      <c r="L812" s="15">
        <v>0.10485499999999984</v>
      </c>
      <c r="M812" s="16">
        <v>9.0064999999999854E-2</v>
      </c>
      <c r="N812" s="17">
        <v>8.5469999999999949E-2</v>
      </c>
      <c r="O812" s="15">
        <v>0.66453538490543518</v>
      </c>
      <c r="P812" s="16">
        <v>0.63029153231610147</v>
      </c>
      <c r="Q812" s="17">
        <v>0.61433009561925156</v>
      </c>
      <c r="R812" s="1">
        <v>0.6552550587973891</v>
      </c>
      <c r="S812" s="1">
        <v>0.62147305771183392</v>
      </c>
      <c r="T812" s="1">
        <v>0.60627623945381925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10.600284964579741</v>
      </c>
      <c r="D816" s="16">
        <v>9.0929549777230179</v>
      </c>
      <c r="E816" s="16">
        <v>7.8249006219571591</v>
      </c>
      <c r="F816" s="15">
        <v>5.6550000000000002</v>
      </c>
      <c r="G816" s="16">
        <v>5.7910000000000004</v>
      </c>
      <c r="H816" s="16">
        <v>5.8164999999999996</v>
      </c>
      <c r="I816" s="15">
        <v>0.83725000000000005</v>
      </c>
      <c r="J816" s="16">
        <v>0.89512499999999995</v>
      </c>
      <c r="K816" s="16">
        <v>0.92325000000000002</v>
      </c>
      <c r="L816" s="15">
        <v>0.1152999999999994</v>
      </c>
      <c r="M816" s="16">
        <v>0.11052499999999955</v>
      </c>
      <c r="N816" s="17">
        <v>0.10617499999999942</v>
      </c>
      <c r="O816" s="15">
        <v>0.30582116563991435</v>
      </c>
      <c r="P816" s="16">
        <v>0.28696023421023342</v>
      </c>
      <c r="Q816" s="17">
        <v>0.27447753288378157</v>
      </c>
      <c r="R816" s="1">
        <v>0.28237953435453322</v>
      </c>
      <c r="S816" s="1">
        <v>0.26548747779997689</v>
      </c>
      <c r="T816" s="1">
        <v>0.25296693306693191</v>
      </c>
    </row>
    <row r="817" spans="2:20" x14ac:dyDescent="0.25">
      <c r="B817" s="12">
        <f t="shared" ref="B817:B818" si="211">B811</f>
        <v>40</v>
      </c>
      <c r="C817" s="15">
        <v>10.899357298609527</v>
      </c>
      <c r="D817" s="16">
        <v>9.1051110495674372</v>
      </c>
      <c r="E817" s="16">
        <v>10.315609173202706</v>
      </c>
      <c r="F817" s="15">
        <v>7.8789999999999996</v>
      </c>
      <c r="G817" s="16">
        <v>7.8365</v>
      </c>
      <c r="H817" s="16">
        <v>7.7415000000000003</v>
      </c>
      <c r="I817" s="15">
        <v>0.83737499999999998</v>
      </c>
      <c r="J817" s="16">
        <v>0.89912499999999995</v>
      </c>
      <c r="K817" s="16">
        <v>0.92612499999999998</v>
      </c>
      <c r="L817" s="15">
        <v>0.11323750000000002</v>
      </c>
      <c r="M817" s="16">
        <v>0.10600000000000002</v>
      </c>
      <c r="N817" s="17">
        <v>0.10092500000000004</v>
      </c>
      <c r="O817" s="15">
        <v>0.462442688760627</v>
      </c>
      <c r="P817" s="16">
        <v>0.43625459797555388</v>
      </c>
      <c r="Q817" s="17">
        <v>0.41968040669985374</v>
      </c>
      <c r="R817" s="1">
        <v>0.44612656386385152</v>
      </c>
      <c r="S817" s="1">
        <v>0.42154901343711321</v>
      </c>
      <c r="T817" s="1">
        <v>0.40638058702563334</v>
      </c>
    </row>
    <row r="818" spans="2:20" x14ac:dyDescent="0.25">
      <c r="B818" s="12">
        <f t="shared" si="211"/>
        <v>100</v>
      </c>
      <c r="C818" s="15">
        <v>13.067497440084265</v>
      </c>
      <c r="D818" s="16">
        <v>11.284045514483701</v>
      </c>
      <c r="E818" s="16">
        <v>10.8751971989256</v>
      </c>
      <c r="F818" s="15">
        <v>13.805</v>
      </c>
      <c r="G818" s="16">
        <v>12.5495</v>
      </c>
      <c r="H818" s="16">
        <v>12.218500000000001</v>
      </c>
      <c r="I818" s="15">
        <v>0.82987500000000003</v>
      </c>
      <c r="J818" s="16">
        <v>0.88575000000000004</v>
      </c>
      <c r="K818" s="16">
        <v>0.917875</v>
      </c>
      <c r="L818" s="15">
        <v>0.10485499999999984</v>
      </c>
      <c r="M818" s="16">
        <v>9.0064999999999854E-2</v>
      </c>
      <c r="N818" s="17">
        <v>8.5469999999999949E-2</v>
      </c>
      <c r="O818" s="15">
        <v>0.66453538490543518</v>
      </c>
      <c r="P818" s="16">
        <v>0.63029153231610147</v>
      </c>
      <c r="Q818" s="17">
        <v>0.61433009561925156</v>
      </c>
      <c r="R818" s="1">
        <v>0.6552550587973891</v>
      </c>
      <c r="S818" s="1">
        <v>0.62147305771183392</v>
      </c>
      <c r="T818" s="1">
        <v>0.60627623945381925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10.451194250111666</v>
      </c>
      <c r="D822" s="16">
        <v>9.3617136212473753</v>
      </c>
      <c r="E822" s="16">
        <v>8.3199823892501819</v>
      </c>
      <c r="F822" s="15">
        <v>5.6550000000000002</v>
      </c>
      <c r="G822" s="16">
        <v>5.7910000000000004</v>
      </c>
      <c r="H822" s="16">
        <v>5.8164999999999996</v>
      </c>
      <c r="I822" s="15">
        <v>0.83725000000000005</v>
      </c>
      <c r="J822" s="16">
        <v>0.89512499999999995</v>
      </c>
      <c r="K822" s="16">
        <v>0.92325000000000002</v>
      </c>
      <c r="L822" s="15">
        <v>0.1152999999999994</v>
      </c>
      <c r="M822" s="16">
        <v>0.11052499999999955</v>
      </c>
      <c r="N822" s="17">
        <v>0.10617499999999942</v>
      </c>
      <c r="O822" s="15">
        <v>0.30582116563991435</v>
      </c>
      <c r="P822" s="16">
        <v>0.28696023421023342</v>
      </c>
      <c r="Q822" s="17">
        <v>0.27447753288378157</v>
      </c>
      <c r="R822" s="1">
        <v>0.28237953435453322</v>
      </c>
      <c r="S822" s="1">
        <v>0.26548747779997689</v>
      </c>
      <c r="T822" s="1">
        <v>0.25296693306693191</v>
      </c>
    </row>
    <row r="823" spans="2:20" x14ac:dyDescent="0.25">
      <c r="B823" s="12">
        <f t="shared" ref="B823:B824" si="212">B817</f>
        <v>40</v>
      </c>
      <c r="C823" s="15">
        <v>10.991737234788362</v>
      </c>
      <c r="D823" s="16">
        <v>9.4506747411723033</v>
      </c>
      <c r="E823" s="16">
        <v>10.865344390730524</v>
      </c>
      <c r="F823" s="15">
        <v>7.8789999999999996</v>
      </c>
      <c r="G823" s="16">
        <v>7.8365</v>
      </c>
      <c r="H823" s="16">
        <v>7.7415000000000003</v>
      </c>
      <c r="I823" s="15">
        <v>0.83737499999999998</v>
      </c>
      <c r="J823" s="16">
        <v>0.89912499999999995</v>
      </c>
      <c r="K823" s="16">
        <v>0.92612499999999998</v>
      </c>
      <c r="L823" s="15">
        <v>0.11323750000000002</v>
      </c>
      <c r="M823" s="16">
        <v>0.10600000000000002</v>
      </c>
      <c r="N823" s="17">
        <v>0.10092500000000004</v>
      </c>
      <c r="O823" s="15">
        <v>0.462442688760627</v>
      </c>
      <c r="P823" s="16">
        <v>0.43625459797555388</v>
      </c>
      <c r="Q823" s="17">
        <v>0.41968040669985374</v>
      </c>
      <c r="R823" s="1">
        <v>0.44612656386385152</v>
      </c>
      <c r="S823" s="1">
        <v>0.42154901343711321</v>
      </c>
      <c r="T823" s="1">
        <v>0.40638058702563334</v>
      </c>
    </row>
    <row r="824" spans="2:20" x14ac:dyDescent="0.25">
      <c r="B824" s="12">
        <f t="shared" si="212"/>
        <v>100</v>
      </c>
      <c r="C824" s="15">
        <v>13.618815212133661</v>
      </c>
      <c r="D824" s="16">
        <v>12.149757312017693</v>
      </c>
      <c r="E824" s="16">
        <v>11.768319494590781</v>
      </c>
      <c r="F824" s="15">
        <v>13.805</v>
      </c>
      <c r="G824" s="16">
        <v>12.5495</v>
      </c>
      <c r="H824" s="16">
        <v>12.218500000000001</v>
      </c>
      <c r="I824" s="15">
        <v>0.82987500000000003</v>
      </c>
      <c r="J824" s="16">
        <v>0.88575000000000004</v>
      </c>
      <c r="K824" s="16">
        <v>0.917875</v>
      </c>
      <c r="L824" s="15">
        <v>0.10485499999999984</v>
      </c>
      <c r="M824" s="16">
        <v>9.0064999999999854E-2</v>
      </c>
      <c r="N824" s="17">
        <v>8.5469999999999949E-2</v>
      </c>
      <c r="O824" s="15">
        <v>0.66453538490543518</v>
      </c>
      <c r="P824" s="16">
        <v>0.63029153231610147</v>
      </c>
      <c r="Q824" s="17">
        <v>0.61433009561925156</v>
      </c>
      <c r="R824" s="1">
        <v>0.6552550587973891</v>
      </c>
      <c r="S824" s="1">
        <v>0.62147305771183392</v>
      </c>
      <c r="T824" s="1">
        <v>0.60627623945381925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10.630471215737954</v>
      </c>
      <c r="D828" s="16">
        <v>9.8051436690452327</v>
      </c>
      <c r="E828" s="16">
        <v>8.9661875286519841</v>
      </c>
      <c r="F828" s="15">
        <v>5.6550000000000002</v>
      </c>
      <c r="G828" s="16">
        <v>5.7910000000000004</v>
      </c>
      <c r="H828" s="16">
        <v>5.8164999999999996</v>
      </c>
      <c r="I828" s="15">
        <v>0.83725000000000005</v>
      </c>
      <c r="J828" s="16">
        <v>0.89512499999999995</v>
      </c>
      <c r="K828" s="16">
        <v>0.92325000000000002</v>
      </c>
      <c r="L828" s="15">
        <v>0.1152999999999994</v>
      </c>
      <c r="M828" s="16">
        <v>0.11052499999999955</v>
      </c>
      <c r="N828" s="17">
        <v>0.10617499999999942</v>
      </c>
      <c r="O828" s="15">
        <v>0.30582116563991435</v>
      </c>
      <c r="P828" s="16">
        <v>0.28696023421023342</v>
      </c>
      <c r="Q828" s="17">
        <v>0.27447753288378157</v>
      </c>
      <c r="R828" s="1">
        <v>0.28237953435453322</v>
      </c>
      <c r="S828" s="1">
        <v>0.26548747779997689</v>
      </c>
      <c r="T828" s="1">
        <v>0.25296693306693191</v>
      </c>
    </row>
    <row r="829" spans="2:20" x14ac:dyDescent="0.25">
      <c r="B829" s="12">
        <f t="shared" ref="B829:B830" si="213">B823</f>
        <v>40</v>
      </c>
      <c r="C829" s="15">
        <v>11.3716904213893</v>
      </c>
      <c r="D829" s="16">
        <v>10.145564002306427</v>
      </c>
      <c r="E829" s="16">
        <v>11.563046197960512</v>
      </c>
      <c r="F829" s="15">
        <v>7.8789999999999996</v>
      </c>
      <c r="G829" s="16">
        <v>7.8365</v>
      </c>
      <c r="H829" s="16">
        <v>7.7415000000000003</v>
      </c>
      <c r="I829" s="15">
        <v>0.83737499999999998</v>
      </c>
      <c r="J829" s="16">
        <v>0.89912499999999995</v>
      </c>
      <c r="K829" s="16">
        <v>0.92612499999999998</v>
      </c>
      <c r="L829" s="15">
        <v>0.11323750000000002</v>
      </c>
      <c r="M829" s="16">
        <v>0.10600000000000002</v>
      </c>
      <c r="N829" s="17">
        <v>0.10092500000000004</v>
      </c>
      <c r="O829" s="15">
        <v>0.462442688760627</v>
      </c>
      <c r="P829" s="16">
        <v>0.43625459797555388</v>
      </c>
      <c r="Q829" s="17">
        <v>0.41968040669985374</v>
      </c>
      <c r="R829" s="1">
        <v>0.44612656386385152</v>
      </c>
      <c r="S829" s="1">
        <v>0.42154901343711321</v>
      </c>
      <c r="T829" s="1">
        <v>0.40638058702563334</v>
      </c>
    </row>
    <row r="830" spans="2:20" x14ac:dyDescent="0.25">
      <c r="B830" s="12">
        <f t="shared" si="213"/>
        <v>100</v>
      </c>
      <c r="C830" s="15">
        <v>14.546299351627068</v>
      </c>
      <c r="D830" s="16">
        <v>13.434787990534749</v>
      </c>
      <c r="E830" s="16">
        <v>12.999005483370711</v>
      </c>
      <c r="F830" s="15">
        <v>13.805</v>
      </c>
      <c r="G830" s="16">
        <v>12.5495</v>
      </c>
      <c r="H830" s="16">
        <v>12.218500000000001</v>
      </c>
      <c r="I830" s="15">
        <v>0.82987500000000003</v>
      </c>
      <c r="J830" s="16">
        <v>0.88575000000000004</v>
      </c>
      <c r="K830" s="16">
        <v>0.917875</v>
      </c>
      <c r="L830" s="15">
        <v>0.10485499999999984</v>
      </c>
      <c r="M830" s="16">
        <v>9.0064999999999854E-2</v>
      </c>
      <c r="N830" s="17">
        <v>8.5469999999999949E-2</v>
      </c>
      <c r="O830" s="15">
        <v>0.66453538490543518</v>
      </c>
      <c r="P830" s="16">
        <v>0.63029153231610147</v>
      </c>
      <c r="Q830" s="17">
        <v>0.61433009561925156</v>
      </c>
      <c r="R830" s="1">
        <v>0.6552550587973891</v>
      </c>
      <c r="S830" s="1">
        <v>0.62147305771183392</v>
      </c>
      <c r="T830" s="1">
        <v>0.60627623945381925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11.031685908967429</v>
      </c>
      <c r="D834" s="16">
        <v>10.321801269385302</v>
      </c>
      <c r="E834" s="16">
        <v>9.6338187316211457</v>
      </c>
      <c r="F834" s="15">
        <v>5.6550000000000002</v>
      </c>
      <c r="G834" s="16">
        <v>5.7910000000000004</v>
      </c>
      <c r="H834" s="16">
        <v>5.8164999999999996</v>
      </c>
      <c r="I834" s="15">
        <v>0.83725000000000005</v>
      </c>
      <c r="J834" s="16">
        <v>0.89512499999999995</v>
      </c>
      <c r="K834" s="16">
        <v>0.92325000000000002</v>
      </c>
      <c r="L834" s="15">
        <v>0.1152999999999994</v>
      </c>
      <c r="M834" s="16">
        <v>0.11052499999999955</v>
      </c>
      <c r="N834" s="17">
        <v>0.10617499999999942</v>
      </c>
      <c r="O834" s="15">
        <v>0.30582116563991435</v>
      </c>
      <c r="P834" s="16">
        <v>0.28696023421023342</v>
      </c>
      <c r="Q834" s="17">
        <v>0.27447753288378157</v>
      </c>
      <c r="R834" s="1">
        <v>0.28237953435453322</v>
      </c>
      <c r="S834" s="1">
        <v>0.26548747779997689</v>
      </c>
      <c r="T834" s="1">
        <v>0.25296693306693191</v>
      </c>
    </row>
    <row r="835" spans="2:30" x14ac:dyDescent="0.25">
      <c r="B835" s="12">
        <f t="shared" ref="B835:B836" si="214">B829</f>
        <v>40</v>
      </c>
      <c r="C835" s="15">
        <v>11.993645637049564</v>
      </c>
      <c r="D835" s="16">
        <v>11.012391645297296</v>
      </c>
      <c r="E835" s="16">
        <v>12.297692900275999</v>
      </c>
      <c r="F835" s="15">
        <v>7.8789999999999996</v>
      </c>
      <c r="G835" s="16">
        <v>7.8365</v>
      </c>
      <c r="H835" s="16">
        <v>7.7415000000000003</v>
      </c>
      <c r="I835" s="15">
        <v>0.83737499999999998</v>
      </c>
      <c r="J835" s="16">
        <v>0.89912499999999995</v>
      </c>
      <c r="K835" s="16">
        <v>0.92612499999999998</v>
      </c>
      <c r="L835" s="15">
        <v>0.11323750000000002</v>
      </c>
      <c r="M835" s="16">
        <v>0.10600000000000002</v>
      </c>
      <c r="N835" s="17">
        <v>0.10092500000000004</v>
      </c>
      <c r="O835" s="15">
        <v>0.462442688760627</v>
      </c>
      <c r="P835" s="16">
        <v>0.43625459797555388</v>
      </c>
      <c r="Q835" s="17">
        <v>0.41968040669985374</v>
      </c>
      <c r="R835" s="1">
        <v>0.44612656386385152</v>
      </c>
      <c r="S835" s="1">
        <v>0.42154901343711321</v>
      </c>
      <c r="T835" s="1">
        <v>0.40638058702563334</v>
      </c>
    </row>
    <row r="836" spans="2:30" x14ac:dyDescent="0.25">
      <c r="B836" s="12">
        <f t="shared" si="214"/>
        <v>100</v>
      </c>
      <c r="C836" s="15">
        <v>15.791004462690267</v>
      </c>
      <c r="D836" s="16">
        <v>14.971209743307277</v>
      </c>
      <c r="E836" s="16">
        <v>14.418014107652228</v>
      </c>
      <c r="F836" s="15">
        <v>13.805</v>
      </c>
      <c r="G836" s="16">
        <v>12.5495</v>
      </c>
      <c r="H836" s="16">
        <v>12.218500000000001</v>
      </c>
      <c r="I836" s="15">
        <v>0.82987500000000003</v>
      </c>
      <c r="J836" s="16">
        <v>0.88575000000000004</v>
      </c>
      <c r="K836" s="16">
        <v>0.917875</v>
      </c>
      <c r="L836" s="15">
        <v>0.10485499999999984</v>
      </c>
      <c r="M836" s="16">
        <v>9.0064999999999854E-2</v>
      </c>
      <c r="N836" s="17">
        <v>8.5469999999999949E-2</v>
      </c>
      <c r="O836" s="15">
        <v>0.66453538490543518</v>
      </c>
      <c r="P836" s="16">
        <v>0.63029153231610147</v>
      </c>
      <c r="Q836" s="17">
        <v>0.61433009561925156</v>
      </c>
      <c r="R836" s="1">
        <v>0.6552550587973891</v>
      </c>
      <c r="S836" s="1">
        <v>0.62147305771183392</v>
      </c>
      <c r="T836" s="1">
        <v>0.60627623945381925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10.441431566680846</v>
      </c>
      <c r="D840" s="16">
        <v>9.0380900997242168</v>
      </c>
      <c r="E840" s="16">
        <v>8.0070956887526474</v>
      </c>
      <c r="F840" s="15">
        <v>5.6550000000000002</v>
      </c>
      <c r="G840" s="16">
        <v>5.7910000000000004</v>
      </c>
      <c r="H840" s="16">
        <v>5.8164999999999996</v>
      </c>
      <c r="I840" s="15">
        <v>0.83725000000000005</v>
      </c>
      <c r="J840" s="16">
        <v>0.89512499999999995</v>
      </c>
      <c r="K840" s="16">
        <v>0.92325000000000002</v>
      </c>
      <c r="L840" s="15">
        <v>0.1152999999999994</v>
      </c>
      <c r="M840" s="16">
        <v>0.11052499999999955</v>
      </c>
      <c r="N840" s="17">
        <v>0.10617499999999941</v>
      </c>
      <c r="O840" s="15">
        <v>0.30582116563991435</v>
      </c>
      <c r="P840" s="16">
        <v>0.28696023421023337</v>
      </c>
      <c r="Q840" s="17">
        <v>0.27447753288378157</v>
      </c>
      <c r="R840" s="1">
        <v>0.28237953435453322</v>
      </c>
      <c r="S840" s="1">
        <v>0.26548747779997689</v>
      </c>
      <c r="T840" s="1">
        <v>0.25296693306693191</v>
      </c>
    </row>
    <row r="841" spans="2:30" x14ac:dyDescent="0.25">
      <c r="B841" s="12">
        <f t="shared" ref="B841:B842" si="215">B835</f>
        <v>40</v>
      </c>
      <c r="C841" s="15">
        <v>10.755913691934126</v>
      </c>
      <c r="D841" s="16">
        <v>9.2126551563079175</v>
      </c>
      <c r="E841" s="16">
        <v>10.366219729707492</v>
      </c>
      <c r="F841" s="15">
        <v>7.8789999999999996</v>
      </c>
      <c r="G841" s="16">
        <v>7.8365</v>
      </c>
      <c r="H841" s="16">
        <v>7.7415000000000003</v>
      </c>
      <c r="I841" s="15">
        <v>0.83737499999999998</v>
      </c>
      <c r="J841" s="16">
        <v>0.89912499999999995</v>
      </c>
      <c r="K841" s="16">
        <v>0.92612499999999998</v>
      </c>
      <c r="L841" s="15">
        <v>0.11323750000000002</v>
      </c>
      <c r="M841" s="16">
        <v>0.10600000000000002</v>
      </c>
      <c r="N841" s="17">
        <v>0.10092500000000004</v>
      </c>
      <c r="O841" s="15">
        <v>0.462442688760627</v>
      </c>
      <c r="P841" s="16">
        <v>0.43625459797555388</v>
      </c>
      <c r="Q841" s="17">
        <v>0.41968040669985374</v>
      </c>
      <c r="R841" s="1">
        <v>0.44612656386385152</v>
      </c>
      <c r="S841" s="1">
        <v>0.42154901343711321</v>
      </c>
      <c r="T841" s="1">
        <v>0.40638058702563334</v>
      </c>
    </row>
    <row r="842" spans="2:30" x14ac:dyDescent="0.25">
      <c r="B842" s="12">
        <f t="shared" si="215"/>
        <v>100</v>
      </c>
      <c r="C842" s="15">
        <v>13.115536099249011</v>
      </c>
      <c r="D842" s="16">
        <v>11.480061964693135</v>
      </c>
      <c r="E842" s="16">
        <v>11.106214217880128</v>
      </c>
      <c r="F842" s="15">
        <v>13.805</v>
      </c>
      <c r="G842" s="16">
        <v>12.5495</v>
      </c>
      <c r="H842" s="16">
        <v>12.218500000000001</v>
      </c>
      <c r="I842" s="15">
        <v>0.82987500000000003</v>
      </c>
      <c r="J842" s="16">
        <v>0.88575000000000004</v>
      </c>
      <c r="K842" s="16">
        <v>0.917875</v>
      </c>
      <c r="L842" s="15">
        <v>0.10485499999999984</v>
      </c>
      <c r="M842" s="16">
        <v>9.0064999999999854E-2</v>
      </c>
      <c r="N842" s="17">
        <v>8.5469999999999949E-2</v>
      </c>
      <c r="O842" s="15">
        <v>0.66453538490543518</v>
      </c>
      <c r="P842" s="16">
        <v>0.63029153231610147</v>
      </c>
      <c r="Q842" s="17">
        <v>0.61433009561925156</v>
      </c>
      <c r="R842" s="1">
        <v>0.6552550587973891</v>
      </c>
      <c r="S842" s="1">
        <v>0.62147305771183392</v>
      </c>
      <c r="T842" s="1">
        <v>0.60627623945381925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12.255618610153073</v>
      </c>
      <c r="D846" s="16">
        <v>10.459343227514578</v>
      </c>
      <c r="E846" s="16">
        <v>9.5445708038420758</v>
      </c>
      <c r="F846" s="15">
        <v>4.633</v>
      </c>
      <c r="G846" s="16">
        <v>5.0019999999999998</v>
      </c>
      <c r="H846" s="16">
        <v>5.2714999999999996</v>
      </c>
      <c r="I846" s="15">
        <v>0.63587499999999997</v>
      </c>
      <c r="J846" s="16">
        <v>0.72612500000000002</v>
      </c>
      <c r="K846" s="16">
        <v>0.79174999999999995</v>
      </c>
      <c r="L846" s="15">
        <v>0.10447499999999951</v>
      </c>
      <c r="M846" s="16">
        <v>0.10487499999999941</v>
      </c>
      <c r="N846" s="17">
        <v>0.10522499999999949</v>
      </c>
      <c r="O846" s="15">
        <v>0.30782687696290556</v>
      </c>
      <c r="P846" s="16">
        <v>0.30026681929181859</v>
      </c>
      <c r="Q846" s="17">
        <v>0.28920860112110003</v>
      </c>
      <c r="R846" s="1">
        <v>0.2815332539192828</v>
      </c>
      <c r="S846" s="1">
        <v>0.27506742840492771</v>
      </c>
      <c r="T846" s="1">
        <v>0.26367884060383984</v>
      </c>
      <c r="AD846" s="35"/>
    </row>
    <row r="847" spans="2:30" x14ac:dyDescent="0.25">
      <c r="B847" s="12">
        <f t="shared" ref="B847:B848" si="216">B841</f>
        <v>40</v>
      </c>
      <c r="C847" s="15">
        <v>12.739602892105768</v>
      </c>
      <c r="D847" s="16">
        <v>11.179361856994817</v>
      </c>
      <c r="E847" s="16">
        <v>11.518773892763125</v>
      </c>
      <c r="F847" s="15">
        <v>6.1924999999999999</v>
      </c>
      <c r="G847" s="16">
        <v>6.3964999999999996</v>
      </c>
      <c r="H847" s="16">
        <v>6.5410000000000004</v>
      </c>
      <c r="I847" s="15">
        <v>0.59712500000000002</v>
      </c>
      <c r="J847" s="16">
        <v>0.69387500000000002</v>
      </c>
      <c r="K847" s="16">
        <v>0.76412500000000005</v>
      </c>
      <c r="L847" s="15">
        <v>9.5100000000000018E-2</v>
      </c>
      <c r="M847" s="16">
        <v>9.0525000000000036E-2</v>
      </c>
      <c r="N847" s="17">
        <v>8.7112500000000093E-2</v>
      </c>
      <c r="O847" s="15">
        <v>0.4563217705061936</v>
      </c>
      <c r="P847" s="16">
        <v>0.43255572505195072</v>
      </c>
      <c r="Q847" s="17">
        <v>0.40755833380800416</v>
      </c>
      <c r="R847" s="1">
        <v>0.43879041588300471</v>
      </c>
      <c r="S847" s="1">
        <v>0.41388481577332092</v>
      </c>
      <c r="T847" s="1">
        <v>0.3905659732381474</v>
      </c>
    </row>
    <row r="848" spans="2:30" x14ac:dyDescent="0.25">
      <c r="B848" s="12">
        <f t="shared" si="216"/>
        <v>100</v>
      </c>
      <c r="C848" s="15">
        <v>14.924259326562934</v>
      </c>
      <c r="D848" s="16">
        <v>12.449086165681386</v>
      </c>
      <c r="E848" s="16">
        <v>11.958924464939559</v>
      </c>
      <c r="F848" s="15">
        <v>10.823499999999999</v>
      </c>
      <c r="G848" s="16">
        <v>9.1660000000000004</v>
      </c>
      <c r="H848" s="16">
        <v>9.1029999999999998</v>
      </c>
      <c r="I848" s="15">
        <v>0.54749999999999999</v>
      </c>
      <c r="J848" s="16">
        <v>0.63337500000000002</v>
      </c>
      <c r="K848" s="16">
        <v>0.70074999999999998</v>
      </c>
      <c r="L848" s="15">
        <v>8.6335000000000051E-2</v>
      </c>
      <c r="M848" s="16">
        <v>6.6325000000000106E-2</v>
      </c>
      <c r="N848" s="17">
        <v>6.3000000000000111E-2</v>
      </c>
      <c r="O848" s="15">
        <v>0.6534417070070595</v>
      </c>
      <c r="P848" s="16">
        <v>0.60018286494379969</v>
      </c>
      <c r="Q848" s="17">
        <v>0.57695786830658957</v>
      </c>
      <c r="R848" s="1">
        <v>0.64173521183434035</v>
      </c>
      <c r="S848" s="1">
        <v>0.59020611727330741</v>
      </c>
      <c r="T848" s="1">
        <v>0.56635403016027863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11.988636415166795</v>
      </c>
      <c r="D852" s="16">
        <v>10.035356639179268</v>
      </c>
      <c r="E852" s="16">
        <v>8.9215174855863815</v>
      </c>
      <c r="F852" s="15">
        <v>4.633</v>
      </c>
      <c r="G852" s="16">
        <v>5.0019999999999998</v>
      </c>
      <c r="H852" s="16">
        <v>5.2714999999999996</v>
      </c>
      <c r="I852" s="15">
        <v>0.63587499999999997</v>
      </c>
      <c r="J852" s="16">
        <v>0.72612500000000002</v>
      </c>
      <c r="K852" s="16">
        <v>0.79174999999999995</v>
      </c>
      <c r="L852" s="15">
        <v>0.10447499999999951</v>
      </c>
      <c r="M852" s="16">
        <v>0.10487499999999941</v>
      </c>
      <c r="N852" s="17">
        <v>0.10522499999999949</v>
      </c>
      <c r="O852" s="15">
        <v>0.30782687696290556</v>
      </c>
      <c r="P852" s="16">
        <v>0.30026681929181859</v>
      </c>
      <c r="Q852" s="17">
        <v>0.28920860112110003</v>
      </c>
      <c r="R852" s="1">
        <v>0.2815332539192828</v>
      </c>
      <c r="S852" s="1">
        <v>0.27506742840492771</v>
      </c>
      <c r="T852" s="1">
        <v>0.26367884060383984</v>
      </c>
    </row>
    <row r="853" spans="2:20" x14ac:dyDescent="0.25">
      <c r="B853" s="12">
        <f t="shared" ref="B853:B854" si="217">B847</f>
        <v>40</v>
      </c>
      <c r="C853" s="15">
        <v>12.515992938517755</v>
      </c>
      <c r="D853" s="16">
        <v>10.754510358858154</v>
      </c>
      <c r="E853" s="16">
        <v>11.079665811423963</v>
      </c>
      <c r="F853" s="15">
        <v>6.1924999999999999</v>
      </c>
      <c r="G853" s="16">
        <v>6.3964999999999996</v>
      </c>
      <c r="H853" s="16">
        <v>6.5410000000000004</v>
      </c>
      <c r="I853" s="15">
        <v>0.59712500000000002</v>
      </c>
      <c r="J853" s="16">
        <v>0.69387500000000002</v>
      </c>
      <c r="K853" s="16">
        <v>0.76412500000000005</v>
      </c>
      <c r="L853" s="15">
        <v>9.5100000000000018E-2</v>
      </c>
      <c r="M853" s="16">
        <v>9.0525000000000036E-2</v>
      </c>
      <c r="N853" s="17">
        <v>8.7112500000000093E-2</v>
      </c>
      <c r="O853" s="15">
        <v>0.4563217705061936</v>
      </c>
      <c r="P853" s="16">
        <v>0.43255572505195072</v>
      </c>
      <c r="Q853" s="17">
        <v>0.40755833380800416</v>
      </c>
      <c r="R853" s="1">
        <v>0.43879041588300471</v>
      </c>
      <c r="S853" s="1">
        <v>0.41388481577332092</v>
      </c>
      <c r="T853" s="1">
        <v>0.3905659732381474</v>
      </c>
    </row>
    <row r="854" spans="2:20" x14ac:dyDescent="0.25">
      <c r="B854" s="12">
        <f t="shared" si="217"/>
        <v>100</v>
      </c>
      <c r="C854" s="15">
        <v>14.705972336864937</v>
      </c>
      <c r="D854" s="16">
        <v>12.13447627230261</v>
      </c>
      <c r="E854" s="16">
        <v>11.410568814270194</v>
      </c>
      <c r="F854" s="15">
        <v>10.823499999999999</v>
      </c>
      <c r="G854" s="16">
        <v>9.1660000000000004</v>
      </c>
      <c r="H854" s="16">
        <v>9.1029999999999998</v>
      </c>
      <c r="I854" s="15">
        <v>0.54749999999999999</v>
      </c>
      <c r="J854" s="16">
        <v>0.63337500000000002</v>
      </c>
      <c r="K854" s="16">
        <v>0.70074999999999998</v>
      </c>
      <c r="L854" s="15">
        <v>8.6335000000000051E-2</v>
      </c>
      <c r="M854" s="16">
        <v>6.6325000000000106E-2</v>
      </c>
      <c r="N854" s="17">
        <v>6.3000000000000111E-2</v>
      </c>
      <c r="O854" s="15">
        <v>0.6534417070070595</v>
      </c>
      <c r="P854" s="16">
        <v>0.60018286494379969</v>
      </c>
      <c r="Q854" s="17">
        <v>0.57695786830658957</v>
      </c>
      <c r="R854" s="1">
        <v>0.64173521183434035</v>
      </c>
      <c r="S854" s="1">
        <v>0.59020611727330741</v>
      </c>
      <c r="T854" s="1">
        <v>0.56635403016027863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11.72003863505401</v>
      </c>
      <c r="D858" s="16">
        <v>9.6969985221115369</v>
      </c>
      <c r="E858" s="16">
        <v>8.4662809177252036</v>
      </c>
      <c r="F858" s="15">
        <v>4.633</v>
      </c>
      <c r="G858" s="16">
        <v>5.0019999999999998</v>
      </c>
      <c r="H858" s="16">
        <v>5.2714999999999996</v>
      </c>
      <c r="I858" s="15">
        <v>0.63587499999999997</v>
      </c>
      <c r="J858" s="16">
        <v>0.72612500000000002</v>
      </c>
      <c r="K858" s="16">
        <v>0.79174999999999995</v>
      </c>
      <c r="L858" s="15">
        <v>0.10447499999999951</v>
      </c>
      <c r="M858" s="16">
        <v>0.10487499999999941</v>
      </c>
      <c r="N858" s="17">
        <v>0.10522499999999949</v>
      </c>
      <c r="O858" s="15">
        <v>0.30782687696290556</v>
      </c>
      <c r="P858" s="16">
        <v>0.30026681929181859</v>
      </c>
      <c r="Q858" s="17">
        <v>0.28920860112110003</v>
      </c>
      <c r="R858" s="1">
        <v>0.2815332539192828</v>
      </c>
      <c r="S858" s="1">
        <v>0.27506742840492771</v>
      </c>
      <c r="T858" s="1">
        <v>0.26367884060383984</v>
      </c>
    </row>
    <row r="859" spans="2:20" x14ac:dyDescent="0.25">
      <c r="B859" s="12">
        <f t="shared" ref="B859:B860" si="218">B853</f>
        <v>40</v>
      </c>
      <c r="C859" s="15">
        <v>12.34058773528526</v>
      </c>
      <c r="D859" s="16">
        <v>10.36017447948813</v>
      </c>
      <c r="E859" s="16">
        <v>10.721529633822446</v>
      </c>
      <c r="F859" s="15">
        <v>6.1924999999999999</v>
      </c>
      <c r="G859" s="16">
        <v>6.3964999999999996</v>
      </c>
      <c r="H859" s="16">
        <v>6.5410000000000004</v>
      </c>
      <c r="I859" s="15">
        <v>0.59712500000000002</v>
      </c>
      <c r="J859" s="16">
        <v>0.69387500000000002</v>
      </c>
      <c r="K859" s="16">
        <v>0.76412500000000005</v>
      </c>
      <c r="L859" s="15">
        <v>9.5100000000000018E-2</v>
      </c>
      <c r="M859" s="16">
        <v>9.0525000000000036E-2</v>
      </c>
      <c r="N859" s="17">
        <v>8.7112500000000093E-2</v>
      </c>
      <c r="O859" s="15">
        <v>0.4563217705061936</v>
      </c>
      <c r="P859" s="16">
        <v>0.43255572505195072</v>
      </c>
      <c r="Q859" s="17">
        <v>0.40755833380800416</v>
      </c>
      <c r="R859" s="1">
        <v>0.43879041588300471</v>
      </c>
      <c r="S859" s="1">
        <v>0.41388481577332092</v>
      </c>
      <c r="T859" s="1">
        <v>0.3905659732381474</v>
      </c>
    </row>
    <row r="860" spans="2:20" x14ac:dyDescent="0.25">
      <c r="B860" s="12">
        <f t="shared" si="218"/>
        <v>100</v>
      </c>
      <c r="C860" s="15">
        <v>14.611148344462375</v>
      </c>
      <c r="D860" s="16">
        <v>11.904882139440554</v>
      </c>
      <c r="E860" s="16">
        <v>10.973025060204371</v>
      </c>
      <c r="F860" s="15">
        <v>10.823499999999999</v>
      </c>
      <c r="G860" s="16">
        <v>9.1660000000000004</v>
      </c>
      <c r="H860" s="16">
        <v>9.1029999999999998</v>
      </c>
      <c r="I860" s="15">
        <v>0.54749999999999999</v>
      </c>
      <c r="J860" s="16">
        <v>0.63337500000000002</v>
      </c>
      <c r="K860" s="16">
        <v>0.70074999999999998</v>
      </c>
      <c r="L860" s="15">
        <v>8.6335000000000051E-2</v>
      </c>
      <c r="M860" s="16">
        <v>6.6325000000000106E-2</v>
      </c>
      <c r="N860" s="17">
        <v>6.3000000000000111E-2</v>
      </c>
      <c r="O860" s="15">
        <v>0.6534417070070595</v>
      </c>
      <c r="P860" s="16">
        <v>0.60018286494379969</v>
      </c>
      <c r="Q860" s="17">
        <v>0.57695786830658957</v>
      </c>
      <c r="R860" s="1">
        <v>0.64173521183434035</v>
      </c>
      <c r="S860" s="1">
        <v>0.59020611727330741</v>
      </c>
      <c r="T860" s="1">
        <v>0.56635403016027863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11.478131848522084</v>
      </c>
      <c r="D864" s="16">
        <v>9.4871861515203051</v>
      </c>
      <c r="E864" s="16">
        <v>8.3063156349050065</v>
      </c>
      <c r="F864" s="15">
        <v>4.633</v>
      </c>
      <c r="G864" s="16">
        <v>5.0019999999999998</v>
      </c>
      <c r="H864" s="16">
        <v>5.2714999999999996</v>
      </c>
      <c r="I864" s="15">
        <v>0.63587499999999997</v>
      </c>
      <c r="J864" s="16">
        <v>0.72612500000000002</v>
      </c>
      <c r="K864" s="16">
        <v>0.79174999999999995</v>
      </c>
      <c r="L864" s="15">
        <v>0.10447499999999951</v>
      </c>
      <c r="M864" s="16">
        <v>0.10487499999999941</v>
      </c>
      <c r="N864" s="17">
        <v>0.10522499999999949</v>
      </c>
      <c r="O864" s="15">
        <v>0.30782687696290556</v>
      </c>
      <c r="P864" s="16">
        <v>0.30026681929181859</v>
      </c>
      <c r="Q864" s="17">
        <v>0.28920860112110003</v>
      </c>
      <c r="R864" s="1">
        <v>0.2815332539192828</v>
      </c>
      <c r="S864" s="1">
        <v>0.27506742840492771</v>
      </c>
      <c r="T864" s="1">
        <v>0.26367884060383984</v>
      </c>
    </row>
    <row r="865" spans="2:20" x14ac:dyDescent="0.25">
      <c r="B865" s="12">
        <f t="shared" ref="B865:B866" si="219">B859</f>
        <v>40</v>
      </c>
      <c r="C865" s="15">
        <v>12.212899543493753</v>
      </c>
      <c r="D865" s="16">
        <v>10.090943913329806</v>
      </c>
      <c r="E865" s="16">
        <v>10.588015960686299</v>
      </c>
      <c r="F865" s="15">
        <v>6.1924999999999999</v>
      </c>
      <c r="G865" s="16">
        <v>6.3964999999999996</v>
      </c>
      <c r="H865" s="16">
        <v>6.5410000000000004</v>
      </c>
      <c r="I865" s="15">
        <v>0.59712500000000002</v>
      </c>
      <c r="J865" s="16">
        <v>0.69387500000000002</v>
      </c>
      <c r="K865" s="16">
        <v>0.76412500000000005</v>
      </c>
      <c r="L865" s="15">
        <v>9.5100000000000018E-2</v>
      </c>
      <c r="M865" s="16">
        <v>9.0525000000000036E-2</v>
      </c>
      <c r="N865" s="17">
        <v>8.7112500000000093E-2</v>
      </c>
      <c r="O865" s="15">
        <v>0.4563217705061936</v>
      </c>
      <c r="P865" s="16">
        <v>0.43255572505195072</v>
      </c>
      <c r="Q865" s="17">
        <v>0.40755833380800416</v>
      </c>
      <c r="R865" s="1">
        <v>0.43879041588300471</v>
      </c>
      <c r="S865" s="1">
        <v>0.41388481577332092</v>
      </c>
      <c r="T865" s="1">
        <v>0.3905659732381474</v>
      </c>
    </row>
    <row r="866" spans="2:20" x14ac:dyDescent="0.25">
      <c r="B866" s="12">
        <f t="shared" si="219"/>
        <v>100</v>
      </c>
      <c r="C866" s="15">
        <v>14.622331337846296</v>
      </c>
      <c r="D866" s="16">
        <v>11.79211776952825</v>
      </c>
      <c r="E866" s="16">
        <v>10.753088944325356</v>
      </c>
      <c r="F866" s="15">
        <v>10.823499999999999</v>
      </c>
      <c r="G866" s="16">
        <v>9.1660000000000004</v>
      </c>
      <c r="H866" s="16">
        <v>9.1029999999999998</v>
      </c>
      <c r="I866" s="15">
        <v>0.54749999999999999</v>
      </c>
      <c r="J866" s="16">
        <v>0.63337500000000002</v>
      </c>
      <c r="K866" s="16">
        <v>0.70074999999999998</v>
      </c>
      <c r="L866" s="15">
        <v>8.6335000000000051E-2</v>
      </c>
      <c r="M866" s="16">
        <v>6.6325000000000106E-2</v>
      </c>
      <c r="N866" s="17">
        <v>6.3000000000000111E-2</v>
      </c>
      <c r="O866" s="15">
        <v>0.6534417070070595</v>
      </c>
      <c r="P866" s="16">
        <v>0.60018286494379969</v>
      </c>
      <c r="Q866" s="17">
        <v>0.57695786830658957</v>
      </c>
      <c r="R866" s="1">
        <v>0.64173521183434035</v>
      </c>
      <c r="S866" s="1">
        <v>0.59020611727330741</v>
      </c>
      <c r="T866" s="1">
        <v>0.56635403016027863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11.291839822348081</v>
      </c>
      <c r="D870" s="16">
        <v>9.4182498322345491</v>
      </c>
      <c r="E870" s="16">
        <v>8.3855107125169965</v>
      </c>
      <c r="F870" s="15">
        <v>4.633</v>
      </c>
      <c r="G870" s="16">
        <v>5.0019999999999998</v>
      </c>
      <c r="H870" s="16">
        <v>5.2714999999999996</v>
      </c>
      <c r="I870" s="15">
        <v>0.63587499999999997</v>
      </c>
      <c r="J870" s="16">
        <v>0.72612500000000002</v>
      </c>
      <c r="K870" s="16">
        <v>0.79174999999999995</v>
      </c>
      <c r="L870" s="15">
        <v>0.10447499999999951</v>
      </c>
      <c r="M870" s="16">
        <v>0.10487499999999941</v>
      </c>
      <c r="N870" s="17">
        <v>0.10522499999999949</v>
      </c>
      <c r="O870" s="15">
        <v>0.30782687696290556</v>
      </c>
      <c r="P870" s="16">
        <v>0.30026681929181859</v>
      </c>
      <c r="Q870" s="17">
        <v>0.28920860112110003</v>
      </c>
      <c r="R870" s="1">
        <v>0.2815332539192828</v>
      </c>
      <c r="S870" s="1">
        <v>0.27506742840492771</v>
      </c>
      <c r="T870" s="1">
        <v>0.26367884060383984</v>
      </c>
    </row>
    <row r="871" spans="2:20" x14ac:dyDescent="0.25">
      <c r="B871" s="12">
        <f t="shared" ref="B871:B872" si="220">B865</f>
        <v>40</v>
      </c>
      <c r="C871" s="15">
        <v>12.139675713441584</v>
      </c>
      <c r="D871" s="16">
        <v>9.9897187117098714</v>
      </c>
      <c r="E871" s="16">
        <v>10.665012154940715</v>
      </c>
      <c r="F871" s="15">
        <v>6.1924999999999999</v>
      </c>
      <c r="G871" s="16">
        <v>6.3964999999999996</v>
      </c>
      <c r="H871" s="16">
        <v>6.5410000000000004</v>
      </c>
      <c r="I871" s="15">
        <v>0.59712500000000002</v>
      </c>
      <c r="J871" s="16">
        <v>0.69387500000000002</v>
      </c>
      <c r="K871" s="16">
        <v>0.76412500000000005</v>
      </c>
      <c r="L871" s="15">
        <v>9.5100000000000018E-2</v>
      </c>
      <c r="M871" s="16">
        <v>9.0525000000000036E-2</v>
      </c>
      <c r="N871" s="17">
        <v>8.7112500000000093E-2</v>
      </c>
      <c r="O871" s="15">
        <v>0.4563217705061936</v>
      </c>
      <c r="P871" s="16">
        <v>0.43255572505195072</v>
      </c>
      <c r="Q871" s="17">
        <v>0.40755833380800416</v>
      </c>
      <c r="R871" s="1">
        <v>0.43879041588300471</v>
      </c>
      <c r="S871" s="1">
        <v>0.41388481577332092</v>
      </c>
      <c r="T871" s="1">
        <v>0.3905659732381474</v>
      </c>
    </row>
    <row r="872" spans="2:20" x14ac:dyDescent="0.25">
      <c r="B872" s="12">
        <f t="shared" si="220"/>
        <v>100</v>
      </c>
      <c r="C872" s="15">
        <v>14.723421273222044</v>
      </c>
      <c r="D872" s="16">
        <v>11.814649923173153</v>
      </c>
      <c r="E872" s="16">
        <v>10.767504463892056</v>
      </c>
      <c r="F872" s="15">
        <v>10.823499999999999</v>
      </c>
      <c r="G872" s="16">
        <v>9.1660000000000004</v>
      </c>
      <c r="H872" s="16">
        <v>9.1029999999999998</v>
      </c>
      <c r="I872" s="15">
        <v>0.54749999999999999</v>
      </c>
      <c r="J872" s="16">
        <v>0.63337500000000002</v>
      </c>
      <c r="K872" s="16">
        <v>0.70074999999999998</v>
      </c>
      <c r="L872" s="15">
        <v>8.6335000000000051E-2</v>
      </c>
      <c r="M872" s="16">
        <v>6.6325000000000106E-2</v>
      </c>
      <c r="N872" s="17">
        <v>6.3000000000000111E-2</v>
      </c>
      <c r="O872" s="15">
        <v>0.6534417070070595</v>
      </c>
      <c r="P872" s="16">
        <v>0.60018286494379969</v>
      </c>
      <c r="Q872" s="17">
        <v>0.57695786830658957</v>
      </c>
      <c r="R872" s="1">
        <v>0.64173521183434035</v>
      </c>
      <c r="S872" s="1">
        <v>0.59020611727330741</v>
      </c>
      <c r="T872" s="1">
        <v>0.56635403016027863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11.177679901418356</v>
      </c>
      <c r="D876" s="16">
        <v>9.4664079169911801</v>
      </c>
      <c r="E876" s="16">
        <v>8.5913778714113285</v>
      </c>
      <c r="F876" s="15">
        <v>4.633</v>
      </c>
      <c r="G876" s="16">
        <v>5.0019999999999998</v>
      </c>
      <c r="H876" s="16">
        <v>5.2714999999999996</v>
      </c>
      <c r="I876" s="15">
        <v>0.63587499999999997</v>
      </c>
      <c r="J876" s="16">
        <v>0.72612500000000002</v>
      </c>
      <c r="K876" s="16">
        <v>0.79174999999999995</v>
      </c>
      <c r="L876" s="15">
        <v>0.10447499999999951</v>
      </c>
      <c r="M876" s="16">
        <v>0.10487499999999941</v>
      </c>
      <c r="N876" s="17">
        <v>0.10522499999999949</v>
      </c>
      <c r="O876" s="15">
        <v>0.30782687696290556</v>
      </c>
      <c r="P876" s="16">
        <v>0.30026681929181859</v>
      </c>
      <c r="Q876" s="17">
        <v>0.28920860112110003</v>
      </c>
      <c r="R876" s="1">
        <v>0.2815332539192828</v>
      </c>
      <c r="S876" s="1">
        <v>0.27506742840492771</v>
      </c>
      <c r="T876" s="1">
        <v>0.26367884060383984</v>
      </c>
    </row>
    <row r="877" spans="2:20" x14ac:dyDescent="0.25">
      <c r="B877" s="12">
        <f t="shared" ref="B877:B878" si="221">B871</f>
        <v>40</v>
      </c>
      <c r="C877" s="15">
        <v>12.130674973311068</v>
      </c>
      <c r="D877" s="16">
        <v>10.037042994739496</v>
      </c>
      <c r="E877" s="16">
        <v>10.865459009894929</v>
      </c>
      <c r="F877" s="15">
        <v>6.1924999999999999</v>
      </c>
      <c r="G877" s="16">
        <v>6.3964999999999996</v>
      </c>
      <c r="H877" s="16">
        <v>6.5410000000000004</v>
      </c>
      <c r="I877" s="15">
        <v>0.59712500000000002</v>
      </c>
      <c r="J877" s="16">
        <v>0.69387500000000002</v>
      </c>
      <c r="K877" s="16">
        <v>0.76412500000000005</v>
      </c>
      <c r="L877" s="15">
        <v>9.5100000000000018E-2</v>
      </c>
      <c r="M877" s="16">
        <v>9.0525000000000036E-2</v>
      </c>
      <c r="N877" s="17">
        <v>8.7112500000000093E-2</v>
      </c>
      <c r="O877" s="15">
        <v>0.4563217705061936</v>
      </c>
      <c r="P877" s="16">
        <v>0.43255572505195072</v>
      </c>
      <c r="Q877" s="17">
        <v>0.40755833380800416</v>
      </c>
      <c r="R877" s="1">
        <v>0.43879041588300471</v>
      </c>
      <c r="S877" s="1">
        <v>0.41388481577332092</v>
      </c>
      <c r="T877" s="1">
        <v>0.3905659732381474</v>
      </c>
    </row>
    <row r="878" spans="2:20" x14ac:dyDescent="0.25">
      <c r="B878" s="12">
        <f t="shared" si="221"/>
        <v>100</v>
      </c>
      <c r="C878" s="15">
        <v>14.903697307511806</v>
      </c>
      <c r="D878" s="16">
        <v>11.959348513350795</v>
      </c>
      <c r="E878" s="16">
        <v>10.961804670714454</v>
      </c>
      <c r="F878" s="15">
        <v>10.823499999999999</v>
      </c>
      <c r="G878" s="16">
        <v>9.1660000000000004</v>
      </c>
      <c r="H878" s="16">
        <v>9.1029999999999998</v>
      </c>
      <c r="I878" s="15">
        <v>0.54749999999999999</v>
      </c>
      <c r="J878" s="16">
        <v>0.63337500000000002</v>
      </c>
      <c r="K878" s="16">
        <v>0.70074999999999998</v>
      </c>
      <c r="L878" s="15">
        <v>8.6335000000000051E-2</v>
      </c>
      <c r="M878" s="16">
        <v>6.6325000000000106E-2</v>
      </c>
      <c r="N878" s="17">
        <v>6.3000000000000111E-2</v>
      </c>
      <c r="O878" s="15">
        <v>0.6534417070070595</v>
      </c>
      <c r="P878" s="16">
        <v>0.60018286494379969</v>
      </c>
      <c r="Q878" s="17">
        <v>0.57695786830658957</v>
      </c>
      <c r="R878" s="1">
        <v>0.64173521183434035</v>
      </c>
      <c r="S878" s="1">
        <v>0.59020611727330741</v>
      </c>
      <c r="T878" s="1">
        <v>0.56635403016027863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11.519091791547918</v>
      </c>
      <c r="D882" s="16">
        <v>9.5232090198282293</v>
      </c>
      <c r="E882" s="16">
        <v>8.3864005403589079</v>
      </c>
      <c r="F882" s="15">
        <v>4.633</v>
      </c>
      <c r="G882" s="16">
        <v>5.0019999999999998</v>
      </c>
      <c r="H882" s="16">
        <v>5.2714999999999996</v>
      </c>
      <c r="I882" s="15">
        <v>0.63587499999999997</v>
      </c>
      <c r="J882" s="16">
        <v>0.72612500000000002</v>
      </c>
      <c r="K882" s="16">
        <v>0.79174999999999995</v>
      </c>
      <c r="L882" s="15">
        <v>0.10447499999999951</v>
      </c>
      <c r="M882" s="16">
        <v>0.10487499999999941</v>
      </c>
      <c r="N882" s="17">
        <v>0.10522499999999949</v>
      </c>
      <c r="O882" s="15">
        <v>0.30782687696290556</v>
      </c>
      <c r="P882" s="16">
        <v>0.30026681929181859</v>
      </c>
      <c r="Q882" s="17">
        <v>0.28920860112110003</v>
      </c>
      <c r="R882" s="1">
        <v>0.2815332539192828</v>
      </c>
      <c r="S882" s="1">
        <v>0.27506742840492771</v>
      </c>
      <c r="T882" s="1">
        <v>0.26367884060383984</v>
      </c>
    </row>
    <row r="883" spans="2:20" x14ac:dyDescent="0.25">
      <c r="B883" s="12">
        <f t="shared" ref="B883:B884" si="222">B877</f>
        <v>40</v>
      </c>
      <c r="C883" s="15">
        <v>12.206525230177457</v>
      </c>
      <c r="D883" s="16">
        <v>10.161784645968797</v>
      </c>
      <c r="E883" s="16">
        <v>10.582598843256886</v>
      </c>
      <c r="F883" s="15">
        <v>6.1924999999999999</v>
      </c>
      <c r="G883" s="16">
        <v>6.3964999999999996</v>
      </c>
      <c r="H883" s="16">
        <v>6.5410000000000004</v>
      </c>
      <c r="I883" s="15">
        <v>0.59712500000000002</v>
      </c>
      <c r="J883" s="16">
        <v>0.69387500000000002</v>
      </c>
      <c r="K883" s="16">
        <v>0.76412500000000005</v>
      </c>
      <c r="L883" s="15">
        <v>9.5100000000000018E-2</v>
      </c>
      <c r="M883" s="16">
        <v>9.0525000000000036E-2</v>
      </c>
      <c r="N883" s="17">
        <v>8.7112500000000093E-2</v>
      </c>
      <c r="O883" s="15">
        <v>0.4563217705061936</v>
      </c>
      <c r="P883" s="16">
        <v>0.43255572505195072</v>
      </c>
      <c r="Q883" s="17">
        <v>0.40755833380800416</v>
      </c>
      <c r="R883" s="1">
        <v>0.43879041588300471</v>
      </c>
      <c r="S883" s="1">
        <v>0.41388481577332092</v>
      </c>
      <c r="T883" s="1">
        <v>0.3905659732381474</v>
      </c>
    </row>
    <row r="884" spans="2:20" x14ac:dyDescent="0.25">
      <c r="B884" s="12">
        <f t="shared" si="222"/>
        <v>100</v>
      </c>
      <c r="C884" s="15">
        <v>14.57057203633306</v>
      </c>
      <c r="D884" s="16">
        <v>11.754146108099253</v>
      </c>
      <c r="E884" s="16">
        <v>10.834460037742778</v>
      </c>
      <c r="F884" s="15">
        <v>10.823499999999999</v>
      </c>
      <c r="G884" s="16">
        <v>9.1660000000000004</v>
      </c>
      <c r="H884" s="16">
        <v>9.1029999999999998</v>
      </c>
      <c r="I884" s="15">
        <v>0.54749999999999999</v>
      </c>
      <c r="J884" s="16">
        <v>0.63337500000000002</v>
      </c>
      <c r="K884" s="16">
        <v>0.70074999999999998</v>
      </c>
      <c r="L884" s="15">
        <v>8.6335000000000051E-2</v>
      </c>
      <c r="M884" s="16">
        <v>6.6325000000000106E-2</v>
      </c>
      <c r="N884" s="17">
        <v>6.3000000000000111E-2</v>
      </c>
      <c r="O884" s="15">
        <v>0.6534417070070595</v>
      </c>
      <c r="P884" s="16">
        <v>0.60018286494379969</v>
      </c>
      <c r="Q884" s="17">
        <v>0.57695786830658957</v>
      </c>
      <c r="R884" s="1">
        <v>0.64173521183434035</v>
      </c>
      <c r="S884" s="1">
        <v>0.59020611727330741</v>
      </c>
      <c r="T884" s="1">
        <v>0.56635403016027863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12.255618610153073</v>
      </c>
      <c r="D888" s="16">
        <v>10.459343227514578</v>
      </c>
      <c r="E888" s="16">
        <v>9.5445708038420758</v>
      </c>
      <c r="F888" s="15">
        <v>4.633</v>
      </c>
      <c r="G888" s="16">
        <v>5.0019999999999998</v>
      </c>
      <c r="H888" s="16">
        <v>5.2714999999999996</v>
      </c>
      <c r="I888" s="15">
        <v>0.63587499999999997</v>
      </c>
      <c r="J888" s="16">
        <v>0.72612500000000002</v>
      </c>
      <c r="K888" s="16">
        <v>0.79174999999999995</v>
      </c>
      <c r="L888" s="15">
        <v>0.10447499999999951</v>
      </c>
      <c r="M888" s="16">
        <v>0.10487499999999941</v>
      </c>
      <c r="N888" s="17">
        <v>0.10522499999999949</v>
      </c>
      <c r="O888" s="15">
        <v>0.30782687696290556</v>
      </c>
      <c r="P888" s="16">
        <v>0.30026681929181859</v>
      </c>
      <c r="Q888" s="17">
        <v>0.28920860112110003</v>
      </c>
      <c r="R888" s="1">
        <v>0.2815332539192828</v>
      </c>
      <c r="S888" s="1">
        <v>0.27506742840492771</v>
      </c>
      <c r="T888" s="1">
        <v>0.26367884060383984</v>
      </c>
    </row>
    <row r="889" spans="2:20" x14ac:dyDescent="0.25">
      <c r="B889" s="12">
        <f t="shared" ref="B889:B890" si="223">B883</f>
        <v>40</v>
      </c>
      <c r="C889" s="15">
        <v>12.739602892105768</v>
      </c>
      <c r="D889" s="16">
        <v>11.179361856994817</v>
      </c>
      <c r="E889" s="16">
        <v>11.518773892763125</v>
      </c>
      <c r="F889" s="15">
        <v>6.1924999999999999</v>
      </c>
      <c r="G889" s="16">
        <v>6.3964999999999996</v>
      </c>
      <c r="H889" s="16">
        <v>6.5410000000000004</v>
      </c>
      <c r="I889" s="15">
        <v>0.59712500000000002</v>
      </c>
      <c r="J889" s="16">
        <v>0.69387500000000002</v>
      </c>
      <c r="K889" s="16">
        <v>0.76412500000000005</v>
      </c>
      <c r="L889" s="15">
        <v>9.5100000000000018E-2</v>
      </c>
      <c r="M889" s="16">
        <v>9.0525000000000036E-2</v>
      </c>
      <c r="N889" s="17">
        <v>8.7112500000000093E-2</v>
      </c>
      <c r="O889" s="15">
        <v>0.4563217705061936</v>
      </c>
      <c r="P889" s="16">
        <v>0.43255572505195072</v>
      </c>
      <c r="Q889" s="17">
        <v>0.40755833380800416</v>
      </c>
      <c r="R889" s="1">
        <v>0.43879041588300471</v>
      </c>
      <c r="S889" s="1">
        <v>0.41388481577332092</v>
      </c>
      <c r="T889" s="1">
        <v>0.3905659732381474</v>
      </c>
    </row>
    <row r="890" spans="2:20" x14ac:dyDescent="0.25">
      <c r="B890" s="12">
        <f t="shared" si="223"/>
        <v>100</v>
      </c>
      <c r="C890" s="15">
        <v>14.924259326562934</v>
      </c>
      <c r="D890" s="16">
        <v>12.449086165681386</v>
      </c>
      <c r="E890" s="16">
        <v>11.958924464939559</v>
      </c>
      <c r="F890" s="15">
        <v>10.823499999999999</v>
      </c>
      <c r="G890" s="16">
        <v>9.1660000000000004</v>
      </c>
      <c r="H890" s="16">
        <v>9.1029999999999998</v>
      </c>
      <c r="I890" s="15">
        <v>0.54749999999999999</v>
      </c>
      <c r="J890" s="16">
        <v>0.63337500000000002</v>
      </c>
      <c r="K890" s="16">
        <v>0.70074999999999998</v>
      </c>
      <c r="L890" s="15">
        <v>8.6335000000000051E-2</v>
      </c>
      <c r="M890" s="16">
        <v>6.6325000000000106E-2</v>
      </c>
      <c r="N890" s="17">
        <v>6.3000000000000111E-2</v>
      </c>
      <c r="O890" s="15">
        <v>0.6534417070070595</v>
      </c>
      <c r="P890" s="16">
        <v>0.60018286494379969</v>
      </c>
      <c r="Q890" s="17">
        <v>0.57695786830658957</v>
      </c>
      <c r="R890" s="1">
        <v>0.64173521183434035</v>
      </c>
      <c r="S890" s="1">
        <v>0.59020611727330741</v>
      </c>
      <c r="T890" s="1">
        <v>0.56635403016027863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11.72003863505401</v>
      </c>
      <c r="D894" s="16">
        <v>9.6969985221115369</v>
      </c>
      <c r="E894" s="16">
        <v>8.4662809177252036</v>
      </c>
      <c r="F894" s="15">
        <v>4.633</v>
      </c>
      <c r="G894" s="16">
        <v>5.0019999999999998</v>
      </c>
      <c r="H894" s="16">
        <v>5.2714999999999996</v>
      </c>
      <c r="I894" s="15">
        <v>0.63587499999999997</v>
      </c>
      <c r="J894" s="16">
        <v>0.72612500000000002</v>
      </c>
      <c r="K894" s="16">
        <v>0.79174999999999995</v>
      </c>
      <c r="L894" s="15">
        <v>0.10447499999999951</v>
      </c>
      <c r="M894" s="16">
        <v>0.10487499999999941</v>
      </c>
      <c r="N894" s="17">
        <v>0.10522499999999949</v>
      </c>
      <c r="O894" s="15">
        <v>0.30782687696290556</v>
      </c>
      <c r="P894" s="16">
        <v>0.30026681929181859</v>
      </c>
      <c r="Q894" s="17">
        <v>0.28920860112110003</v>
      </c>
      <c r="R894" s="1">
        <v>0.2815332539192828</v>
      </c>
      <c r="S894" s="1">
        <v>0.27506742840492771</v>
      </c>
      <c r="T894" s="1">
        <v>0.26367884060383984</v>
      </c>
    </row>
    <row r="895" spans="2:20" x14ac:dyDescent="0.25">
      <c r="B895" s="12">
        <f t="shared" ref="B895:B896" si="224">B889</f>
        <v>40</v>
      </c>
      <c r="C895" s="15">
        <v>12.34058773528526</v>
      </c>
      <c r="D895" s="16">
        <v>10.36017447948813</v>
      </c>
      <c r="E895" s="16">
        <v>10.721529633822446</v>
      </c>
      <c r="F895" s="15">
        <v>6.1924999999999999</v>
      </c>
      <c r="G895" s="16">
        <v>6.3964999999999996</v>
      </c>
      <c r="H895" s="16">
        <v>6.5410000000000004</v>
      </c>
      <c r="I895" s="15">
        <v>0.59712500000000002</v>
      </c>
      <c r="J895" s="16">
        <v>0.69387500000000002</v>
      </c>
      <c r="K895" s="16">
        <v>0.76412500000000005</v>
      </c>
      <c r="L895" s="15">
        <v>9.5100000000000018E-2</v>
      </c>
      <c r="M895" s="16">
        <v>9.0525000000000036E-2</v>
      </c>
      <c r="N895" s="17">
        <v>8.7112500000000093E-2</v>
      </c>
      <c r="O895" s="15">
        <v>0.4563217705061936</v>
      </c>
      <c r="P895" s="16">
        <v>0.43255572505195072</v>
      </c>
      <c r="Q895" s="17">
        <v>0.40755833380800416</v>
      </c>
      <c r="R895" s="1">
        <v>0.43879041588300471</v>
      </c>
      <c r="S895" s="1">
        <v>0.41388481577332092</v>
      </c>
      <c r="T895" s="1">
        <v>0.3905659732381474</v>
      </c>
    </row>
    <row r="896" spans="2:20" x14ac:dyDescent="0.25">
      <c r="B896" s="12">
        <f t="shared" si="224"/>
        <v>100</v>
      </c>
      <c r="C896" s="15">
        <v>14.611148344462375</v>
      </c>
      <c r="D896" s="16">
        <v>11.904882139440554</v>
      </c>
      <c r="E896" s="16">
        <v>10.973025060204371</v>
      </c>
      <c r="F896" s="15">
        <v>10.823499999999999</v>
      </c>
      <c r="G896" s="16">
        <v>9.1660000000000004</v>
      </c>
      <c r="H896" s="16">
        <v>9.1029999999999998</v>
      </c>
      <c r="I896" s="15">
        <v>0.54749999999999999</v>
      </c>
      <c r="J896" s="16">
        <v>0.63337500000000002</v>
      </c>
      <c r="K896" s="16">
        <v>0.70074999999999998</v>
      </c>
      <c r="L896" s="15">
        <v>8.6335000000000051E-2</v>
      </c>
      <c r="M896" s="16">
        <v>6.6325000000000106E-2</v>
      </c>
      <c r="N896" s="17">
        <v>6.3000000000000111E-2</v>
      </c>
      <c r="O896" s="15">
        <v>0.6534417070070595</v>
      </c>
      <c r="P896" s="16">
        <v>0.60018286494379969</v>
      </c>
      <c r="Q896" s="17">
        <v>0.57695786830658957</v>
      </c>
      <c r="R896" s="1">
        <v>0.64173521183434035</v>
      </c>
      <c r="S896" s="1">
        <v>0.59020611727330741</v>
      </c>
      <c r="T896" s="1">
        <v>0.56635403016027863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11.291839822348081</v>
      </c>
      <c r="D900" s="16">
        <v>9.4182498322345491</v>
      </c>
      <c r="E900" s="16">
        <v>8.3855107125169965</v>
      </c>
      <c r="F900" s="15">
        <v>4.633</v>
      </c>
      <c r="G900" s="16">
        <v>5.0019999999999998</v>
      </c>
      <c r="H900" s="16">
        <v>5.2714999999999996</v>
      </c>
      <c r="I900" s="15">
        <v>0.63587499999999997</v>
      </c>
      <c r="J900" s="16">
        <v>0.72612500000000002</v>
      </c>
      <c r="K900" s="16">
        <v>0.79174999999999995</v>
      </c>
      <c r="L900" s="15">
        <v>0.10447499999999951</v>
      </c>
      <c r="M900" s="16">
        <v>0.10487499999999941</v>
      </c>
      <c r="N900" s="17">
        <v>0.10522499999999949</v>
      </c>
      <c r="O900" s="15">
        <v>0.30782687696290556</v>
      </c>
      <c r="P900" s="16">
        <v>0.30026681929181859</v>
      </c>
      <c r="Q900" s="17">
        <v>0.28920860112110003</v>
      </c>
      <c r="R900" s="1">
        <v>0.2815332539192828</v>
      </c>
      <c r="S900" s="1">
        <v>0.27506742840492771</v>
      </c>
      <c r="T900" s="1">
        <v>0.26367884060383984</v>
      </c>
    </row>
    <row r="901" spans="2:20" x14ac:dyDescent="0.25">
      <c r="B901" s="12">
        <f t="shared" ref="B901:B902" si="225">B895</f>
        <v>40</v>
      </c>
      <c r="C901" s="15">
        <v>12.139675713441584</v>
      </c>
      <c r="D901" s="16">
        <v>9.9897187117098714</v>
      </c>
      <c r="E901" s="16">
        <v>10.665012154940715</v>
      </c>
      <c r="F901" s="15">
        <v>6.1924999999999999</v>
      </c>
      <c r="G901" s="16">
        <v>6.3964999999999996</v>
      </c>
      <c r="H901" s="16">
        <v>6.5410000000000004</v>
      </c>
      <c r="I901" s="15">
        <v>0.59712500000000002</v>
      </c>
      <c r="J901" s="16">
        <v>0.69387500000000002</v>
      </c>
      <c r="K901" s="16">
        <v>0.76412500000000005</v>
      </c>
      <c r="L901" s="15">
        <v>9.5100000000000018E-2</v>
      </c>
      <c r="M901" s="16">
        <v>9.0525000000000036E-2</v>
      </c>
      <c r="N901" s="17">
        <v>8.7112500000000093E-2</v>
      </c>
      <c r="O901" s="15">
        <v>0.4563217705061936</v>
      </c>
      <c r="P901" s="16">
        <v>0.43255572505195072</v>
      </c>
      <c r="Q901" s="17">
        <v>0.40755833380800416</v>
      </c>
      <c r="R901" s="1">
        <v>0.43879041588300471</v>
      </c>
      <c r="S901" s="1">
        <v>0.41388481577332092</v>
      </c>
      <c r="T901" s="1">
        <v>0.3905659732381474</v>
      </c>
    </row>
    <row r="902" spans="2:20" x14ac:dyDescent="0.25">
      <c r="B902" s="12">
        <f t="shared" si="225"/>
        <v>100</v>
      </c>
      <c r="C902" s="15">
        <v>14.723421273222044</v>
      </c>
      <c r="D902" s="16">
        <v>11.814649923173153</v>
      </c>
      <c r="E902" s="16">
        <v>10.767504463892056</v>
      </c>
      <c r="F902" s="15">
        <v>10.823499999999999</v>
      </c>
      <c r="G902" s="16">
        <v>9.1660000000000004</v>
      </c>
      <c r="H902" s="16">
        <v>9.1029999999999998</v>
      </c>
      <c r="I902" s="15">
        <v>0.54749999999999999</v>
      </c>
      <c r="J902" s="16">
        <v>0.63337500000000002</v>
      </c>
      <c r="K902" s="16">
        <v>0.70074999999999998</v>
      </c>
      <c r="L902" s="15">
        <v>8.6335000000000051E-2</v>
      </c>
      <c r="M902" s="16">
        <v>6.6325000000000106E-2</v>
      </c>
      <c r="N902" s="17">
        <v>6.3000000000000111E-2</v>
      </c>
      <c r="O902" s="15">
        <v>0.6534417070070595</v>
      </c>
      <c r="P902" s="16">
        <v>0.60018286494379969</v>
      </c>
      <c r="Q902" s="17">
        <v>0.57695786830658957</v>
      </c>
      <c r="R902" s="1">
        <v>0.64173521183434035</v>
      </c>
      <c r="S902" s="1">
        <v>0.59020611727330741</v>
      </c>
      <c r="T902" s="1">
        <v>0.56635403016027863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11.138767320588151</v>
      </c>
      <c r="D906" s="16">
        <v>9.5946824633083363</v>
      </c>
      <c r="E906" s="16">
        <v>8.852658324743846</v>
      </c>
      <c r="F906" s="15">
        <v>4.633</v>
      </c>
      <c r="G906" s="16">
        <v>5.0019999999999998</v>
      </c>
      <c r="H906" s="16">
        <v>5.2714999999999996</v>
      </c>
      <c r="I906" s="15">
        <v>0.63587499999999997</v>
      </c>
      <c r="J906" s="16">
        <v>0.72612500000000002</v>
      </c>
      <c r="K906" s="16">
        <v>0.79174999999999995</v>
      </c>
      <c r="L906" s="15">
        <v>0.10447499999999951</v>
      </c>
      <c r="M906" s="16">
        <v>0.10487499999999941</v>
      </c>
      <c r="N906" s="17">
        <v>0.10522499999999949</v>
      </c>
      <c r="O906" s="15">
        <v>0.30782687696290556</v>
      </c>
      <c r="P906" s="16">
        <v>0.30026681929181859</v>
      </c>
      <c r="Q906" s="17">
        <v>0.28920860112110003</v>
      </c>
      <c r="R906" s="1">
        <v>0.2815332539192828</v>
      </c>
      <c r="S906" s="1">
        <v>0.27506742840492771</v>
      </c>
      <c r="T906" s="1">
        <v>0.26367884060383984</v>
      </c>
    </row>
    <row r="907" spans="2:20" x14ac:dyDescent="0.25">
      <c r="B907" s="12">
        <f t="shared" ref="B907:B908" si="226">B901</f>
        <v>40</v>
      </c>
      <c r="C907" s="15">
        <v>12.193075780627561</v>
      </c>
      <c r="D907" s="16">
        <v>10.192112580433795</v>
      </c>
      <c r="E907" s="16">
        <v>11.12339990474319</v>
      </c>
      <c r="F907" s="15">
        <v>6.1924999999999999</v>
      </c>
      <c r="G907" s="16">
        <v>6.3964999999999996</v>
      </c>
      <c r="H907" s="16">
        <v>6.5410000000000004</v>
      </c>
      <c r="I907" s="15">
        <v>0.59712500000000002</v>
      </c>
      <c r="J907" s="16">
        <v>0.69387500000000002</v>
      </c>
      <c r="K907" s="16">
        <v>0.76412500000000005</v>
      </c>
      <c r="L907" s="15">
        <v>9.5100000000000018E-2</v>
      </c>
      <c r="M907" s="16">
        <v>9.0525000000000036E-2</v>
      </c>
      <c r="N907" s="17">
        <v>8.7112500000000093E-2</v>
      </c>
      <c r="O907" s="15">
        <v>0.4563217705061936</v>
      </c>
      <c r="P907" s="16">
        <v>0.43255572505195072</v>
      </c>
      <c r="Q907" s="17">
        <v>0.40755833380800416</v>
      </c>
      <c r="R907" s="1">
        <v>0.43879041588300471</v>
      </c>
      <c r="S907" s="1">
        <v>0.41388481577332092</v>
      </c>
      <c r="T907" s="1">
        <v>0.3905659732381474</v>
      </c>
    </row>
    <row r="908" spans="2:20" x14ac:dyDescent="0.25">
      <c r="B908" s="12">
        <f t="shared" si="226"/>
        <v>100</v>
      </c>
      <c r="C908" s="15">
        <v>15.159553100124654</v>
      </c>
      <c r="D908" s="16">
        <v>12.200806247007177</v>
      </c>
      <c r="E908" s="16">
        <v>11.273135235137165</v>
      </c>
      <c r="F908" s="15">
        <v>10.823499999999999</v>
      </c>
      <c r="G908" s="16">
        <v>9.1660000000000004</v>
      </c>
      <c r="H908" s="16">
        <v>9.1029999999999998</v>
      </c>
      <c r="I908" s="15">
        <v>0.54749999999999999</v>
      </c>
      <c r="J908" s="16">
        <v>0.63337500000000002</v>
      </c>
      <c r="K908" s="16">
        <v>0.70074999999999998</v>
      </c>
      <c r="L908" s="15">
        <v>8.6335000000000051E-2</v>
      </c>
      <c r="M908" s="16">
        <v>6.6325000000000106E-2</v>
      </c>
      <c r="N908" s="17">
        <v>6.3000000000000111E-2</v>
      </c>
      <c r="O908" s="15">
        <v>0.6534417070070595</v>
      </c>
      <c r="P908" s="16">
        <v>0.60018286494379969</v>
      </c>
      <c r="Q908" s="17">
        <v>0.57695786830658957</v>
      </c>
      <c r="R908" s="1">
        <v>0.64173521183434035</v>
      </c>
      <c r="S908" s="1">
        <v>0.59020611727330741</v>
      </c>
      <c r="T908" s="1">
        <v>0.56635403016027863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11.257413157895439</v>
      </c>
      <c r="D912" s="16">
        <v>9.9791503442310336</v>
      </c>
      <c r="E912" s="16">
        <v>9.4344591338704014</v>
      </c>
      <c r="F912" s="15">
        <v>4.633</v>
      </c>
      <c r="G912" s="16">
        <v>5.0019999999999998</v>
      </c>
      <c r="H912" s="16">
        <v>5.2714999999999996</v>
      </c>
      <c r="I912" s="15">
        <v>0.63587499999999997</v>
      </c>
      <c r="J912" s="16">
        <v>0.72612500000000002</v>
      </c>
      <c r="K912" s="16">
        <v>0.79174999999999995</v>
      </c>
      <c r="L912" s="15">
        <v>0.10447499999999951</v>
      </c>
      <c r="M912" s="16">
        <v>0.10487499999999941</v>
      </c>
      <c r="N912" s="17">
        <v>0.10522499999999949</v>
      </c>
      <c r="O912" s="15">
        <v>0.30782687696290556</v>
      </c>
      <c r="P912" s="16">
        <v>0.30026681929181859</v>
      </c>
      <c r="Q912" s="17">
        <v>0.28920860112110003</v>
      </c>
      <c r="R912" s="1">
        <v>0.2815332539192828</v>
      </c>
      <c r="S912" s="1">
        <v>0.27506742840492771</v>
      </c>
      <c r="T912" s="1">
        <v>0.26367884060383984</v>
      </c>
    </row>
    <row r="913" spans="2:20" x14ac:dyDescent="0.25">
      <c r="B913" s="12">
        <f t="shared" ref="B913:B914" si="227">B907</f>
        <v>40</v>
      </c>
      <c r="C913" s="15">
        <v>12.529052450508182</v>
      </c>
      <c r="D913" s="16">
        <v>10.697063052370982</v>
      </c>
      <c r="E913" s="16">
        <v>11.696757792604984</v>
      </c>
      <c r="F913" s="15">
        <v>6.1924999999999999</v>
      </c>
      <c r="G913" s="16">
        <v>6.3964999999999996</v>
      </c>
      <c r="H913" s="16">
        <v>6.5410000000000004</v>
      </c>
      <c r="I913" s="15">
        <v>0.59712500000000002</v>
      </c>
      <c r="J913" s="16">
        <v>0.69387500000000002</v>
      </c>
      <c r="K913" s="16">
        <v>0.76412500000000005</v>
      </c>
      <c r="L913" s="15">
        <v>9.5100000000000018E-2</v>
      </c>
      <c r="M913" s="16">
        <v>9.0525000000000036E-2</v>
      </c>
      <c r="N913" s="17">
        <v>8.7112500000000093E-2</v>
      </c>
      <c r="O913" s="15">
        <v>0.4563217705061936</v>
      </c>
      <c r="P913" s="16">
        <v>0.43255572505195072</v>
      </c>
      <c r="Q913" s="17">
        <v>0.40755833380800416</v>
      </c>
      <c r="R913" s="1">
        <v>0.43879041588300471</v>
      </c>
      <c r="S913" s="1">
        <v>0.41388481577332092</v>
      </c>
      <c r="T913" s="1">
        <v>0.3905659732381474</v>
      </c>
    </row>
    <row r="914" spans="2:20" x14ac:dyDescent="0.25">
      <c r="B914" s="12">
        <f t="shared" si="227"/>
        <v>100</v>
      </c>
      <c r="C914" s="15">
        <v>15.896925452035383</v>
      </c>
      <c r="D914" s="16">
        <v>12.890763509688837</v>
      </c>
      <c r="E914" s="16">
        <v>12.090114953726934</v>
      </c>
      <c r="F914" s="15">
        <v>10.823499999999999</v>
      </c>
      <c r="G914" s="16">
        <v>9.1660000000000004</v>
      </c>
      <c r="H914" s="16">
        <v>9.1029999999999998</v>
      </c>
      <c r="I914" s="15">
        <v>0.54749999999999999</v>
      </c>
      <c r="J914" s="16">
        <v>0.63337500000000002</v>
      </c>
      <c r="K914" s="16">
        <v>0.70074999999999998</v>
      </c>
      <c r="L914" s="15">
        <v>8.6335000000000051E-2</v>
      </c>
      <c r="M914" s="16">
        <v>6.6325000000000106E-2</v>
      </c>
      <c r="N914" s="17">
        <v>6.3000000000000111E-2</v>
      </c>
      <c r="O914" s="15">
        <v>0.6534417070070595</v>
      </c>
      <c r="P914" s="16">
        <v>0.60018286494379969</v>
      </c>
      <c r="Q914" s="17">
        <v>0.57695786830658957</v>
      </c>
      <c r="R914" s="1">
        <v>0.64173521183434035</v>
      </c>
      <c r="S914" s="1">
        <v>0.59020611727330741</v>
      </c>
      <c r="T914" s="1">
        <v>0.56635403016027863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11.562996317317694</v>
      </c>
      <c r="D918" s="16">
        <v>10.447533240416591</v>
      </c>
      <c r="E918" s="16">
        <v>10.050856302584203</v>
      </c>
      <c r="F918" s="15">
        <v>4.633</v>
      </c>
      <c r="G918" s="16">
        <v>5.0019999999999998</v>
      </c>
      <c r="H918" s="16">
        <v>5.2714999999999996</v>
      </c>
      <c r="I918" s="15">
        <v>0.63587499999999997</v>
      </c>
      <c r="J918" s="16">
        <v>0.72612500000000002</v>
      </c>
      <c r="K918" s="16">
        <v>0.79174999999999995</v>
      </c>
      <c r="L918" s="15">
        <v>0.10447499999999951</v>
      </c>
      <c r="M918" s="16">
        <v>0.10487499999999941</v>
      </c>
      <c r="N918" s="17">
        <v>0.10522499999999949</v>
      </c>
      <c r="O918" s="15">
        <v>0.30782687696290556</v>
      </c>
      <c r="P918" s="16">
        <v>0.30026681929181859</v>
      </c>
      <c r="Q918" s="17">
        <v>0.28920860112110003</v>
      </c>
      <c r="R918" s="1">
        <v>0.2815332539192828</v>
      </c>
      <c r="S918" s="1">
        <v>0.27506742840492771</v>
      </c>
      <c r="T918" s="1">
        <v>0.26367884060383984</v>
      </c>
    </row>
    <row r="919" spans="2:20" x14ac:dyDescent="0.25">
      <c r="B919" s="12">
        <f t="shared" ref="B919:B920" si="228">B913</f>
        <v>40</v>
      </c>
      <c r="C919" s="15">
        <v>13.096178220340885</v>
      </c>
      <c r="D919" s="16">
        <v>11.351725108750077</v>
      </c>
      <c r="E919" s="16">
        <v>12.296288140766542</v>
      </c>
      <c r="F919" s="15">
        <v>6.1924999999999999</v>
      </c>
      <c r="G919" s="16">
        <v>6.3964999999999996</v>
      </c>
      <c r="H919" s="16">
        <v>6.5410000000000004</v>
      </c>
      <c r="I919" s="15">
        <v>0.59712500000000002</v>
      </c>
      <c r="J919" s="16">
        <v>0.69387500000000002</v>
      </c>
      <c r="K919" s="16">
        <v>0.76412500000000005</v>
      </c>
      <c r="L919" s="15">
        <v>9.5100000000000018E-2</v>
      </c>
      <c r="M919" s="16">
        <v>9.0525000000000036E-2</v>
      </c>
      <c r="N919" s="17">
        <v>8.7112500000000093E-2</v>
      </c>
      <c r="O919" s="15">
        <v>0.4563217705061936</v>
      </c>
      <c r="P919" s="16">
        <v>0.43255572505195072</v>
      </c>
      <c r="Q919" s="17">
        <v>0.40755833380800416</v>
      </c>
      <c r="R919" s="1">
        <v>0.43879041588300471</v>
      </c>
      <c r="S919" s="1">
        <v>0.41388481577332092</v>
      </c>
      <c r="T919" s="1">
        <v>0.3905659732381474</v>
      </c>
    </row>
    <row r="920" spans="2:20" x14ac:dyDescent="0.25">
      <c r="B920" s="12">
        <f t="shared" si="228"/>
        <v>100</v>
      </c>
      <c r="C920" s="15">
        <v>16.916881912983374</v>
      </c>
      <c r="D920" s="16">
        <v>13.786752435918167</v>
      </c>
      <c r="E920" s="16">
        <v>13.04748550596814</v>
      </c>
      <c r="F920" s="15">
        <v>10.823499999999999</v>
      </c>
      <c r="G920" s="16">
        <v>9.1660000000000004</v>
      </c>
      <c r="H920" s="16">
        <v>9.1029999999999998</v>
      </c>
      <c r="I920" s="15">
        <v>0.54749999999999999</v>
      </c>
      <c r="J920" s="16">
        <v>0.63337500000000002</v>
      </c>
      <c r="K920" s="16">
        <v>0.70074999999999998</v>
      </c>
      <c r="L920" s="15">
        <v>8.6335000000000051E-2</v>
      </c>
      <c r="M920" s="16">
        <v>6.6325000000000106E-2</v>
      </c>
      <c r="N920" s="17">
        <v>6.3000000000000111E-2</v>
      </c>
      <c r="O920" s="15">
        <v>0.6534417070070595</v>
      </c>
      <c r="P920" s="16">
        <v>0.60018286494379969</v>
      </c>
      <c r="Q920" s="17">
        <v>0.57695786830658957</v>
      </c>
      <c r="R920" s="1">
        <v>0.64173521183434035</v>
      </c>
      <c r="S920" s="1">
        <v>0.59020611727330741</v>
      </c>
      <c r="T920" s="1">
        <v>0.56635403016027863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11.165714074275247</v>
      </c>
      <c r="D924" s="16">
        <v>9.4276033172211999</v>
      </c>
      <c r="E924" s="16">
        <v>8.5476748199077512</v>
      </c>
      <c r="F924" s="15">
        <v>4.633</v>
      </c>
      <c r="G924" s="16">
        <v>5.0019999999999998</v>
      </c>
      <c r="H924" s="16">
        <v>5.2714999999999996</v>
      </c>
      <c r="I924" s="15">
        <v>0.63587499999999997</v>
      </c>
      <c r="J924" s="16">
        <v>0.72612500000000002</v>
      </c>
      <c r="K924" s="16">
        <v>0.79174999999999995</v>
      </c>
      <c r="L924" s="15">
        <v>0.10447499999999951</v>
      </c>
      <c r="M924" s="16">
        <v>0.10487499999999941</v>
      </c>
      <c r="N924" s="17">
        <v>0.10522499999999949</v>
      </c>
      <c r="O924" s="15">
        <v>0.30782687696290556</v>
      </c>
      <c r="P924" s="16">
        <v>0.30026681929181859</v>
      </c>
      <c r="Q924" s="17">
        <v>0.28920860112110003</v>
      </c>
      <c r="R924" s="1">
        <v>0.2815332539192828</v>
      </c>
      <c r="S924" s="1">
        <v>0.27506742840492771</v>
      </c>
      <c r="T924" s="1">
        <v>0.26367884060383984</v>
      </c>
    </row>
    <row r="925" spans="2:20" x14ac:dyDescent="0.25">
      <c r="B925" s="12">
        <f t="shared" ref="B925:B926" si="229">B919</f>
        <v>40</v>
      </c>
      <c r="C925" s="15">
        <v>12.067551509609308</v>
      </c>
      <c r="D925" s="16">
        <v>10.069741215407547</v>
      </c>
      <c r="E925" s="16">
        <v>10.724845264147449</v>
      </c>
      <c r="F925" s="15">
        <v>6.1924999999999999</v>
      </c>
      <c r="G925" s="16">
        <v>6.3964999999999996</v>
      </c>
      <c r="H925" s="16">
        <v>6.5410000000000004</v>
      </c>
      <c r="I925" s="15">
        <v>0.59712500000000002</v>
      </c>
      <c r="J925" s="16">
        <v>0.69387500000000002</v>
      </c>
      <c r="K925" s="16">
        <v>0.76412500000000005</v>
      </c>
      <c r="L925" s="15">
        <v>9.5100000000000018E-2</v>
      </c>
      <c r="M925" s="16">
        <v>9.0525000000000036E-2</v>
      </c>
      <c r="N925" s="17">
        <v>8.7112500000000093E-2</v>
      </c>
      <c r="O925" s="15">
        <v>0.4563217705061936</v>
      </c>
      <c r="P925" s="16">
        <v>0.43255572505195072</v>
      </c>
      <c r="Q925" s="17">
        <v>0.40755833380800416</v>
      </c>
      <c r="R925" s="1">
        <v>0.43879041588300471</v>
      </c>
      <c r="S925" s="1">
        <v>0.41388481577332092</v>
      </c>
      <c r="T925" s="1">
        <v>0.3905659732381474</v>
      </c>
    </row>
    <row r="926" spans="2:20" x14ac:dyDescent="0.25">
      <c r="B926" s="12">
        <f t="shared" si="229"/>
        <v>100</v>
      </c>
      <c r="C926" s="15">
        <v>14.809977511765974</v>
      </c>
      <c r="D926" s="16">
        <v>11.827591248803916</v>
      </c>
      <c r="E926" s="16">
        <v>11.018363832721048</v>
      </c>
      <c r="F926" s="15">
        <v>10.823499999999999</v>
      </c>
      <c r="G926" s="16">
        <v>9.1660000000000004</v>
      </c>
      <c r="H926" s="16">
        <v>9.1029999999999998</v>
      </c>
      <c r="I926" s="15">
        <v>0.54749999999999999</v>
      </c>
      <c r="J926" s="16">
        <v>0.63337500000000002</v>
      </c>
      <c r="K926" s="16">
        <v>0.70074999999999998</v>
      </c>
      <c r="L926" s="15">
        <v>8.6335000000000051E-2</v>
      </c>
      <c r="M926" s="16">
        <v>6.6325000000000106E-2</v>
      </c>
      <c r="N926" s="17">
        <v>6.3000000000000111E-2</v>
      </c>
      <c r="O926" s="15">
        <v>0.6534417070070595</v>
      </c>
      <c r="P926" s="16">
        <v>0.60018286494379969</v>
      </c>
      <c r="Q926" s="17">
        <v>0.57695786830658957</v>
      </c>
      <c r="R926" s="1">
        <v>0.64173521183434035</v>
      </c>
      <c r="S926" s="1">
        <v>0.59020611727330741</v>
      </c>
      <c r="T926" s="1">
        <v>0.56635403016027863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10.928019865834441</v>
      </c>
      <c r="X934" s="35">
        <f t="shared" ref="W934:Y936" si="230">D90</f>
        <v>9.5608579183418794</v>
      </c>
      <c r="Y934" s="35">
        <f t="shared" si="230"/>
        <v>9.1267070124257064</v>
      </c>
      <c r="Z934" s="35">
        <f t="shared" ref="Z934:AB936" si="231">C126</f>
        <v>9.969357672329263</v>
      </c>
      <c r="AA934" s="35">
        <f t="shared" si="231"/>
        <v>8.6000415754392581</v>
      </c>
      <c r="AB934" s="35">
        <f t="shared" si="231"/>
        <v>7.8891110014959969</v>
      </c>
      <c r="AC934" s="35">
        <f t="shared" ref="AC934:AE936" si="232">C168</f>
        <v>9.6932574626523724</v>
      </c>
      <c r="AD934" s="35">
        <f t="shared" si="232"/>
        <v>8.7924661223036757</v>
      </c>
      <c r="AE934" s="35">
        <f t="shared" si="232"/>
        <v>8.2538549044660172</v>
      </c>
      <c r="AJ934" s="12">
        <v>20</v>
      </c>
      <c r="AK934" s="35">
        <f t="shared" ref="AK934:AM936" si="233">F90</f>
        <v>6.1315</v>
      </c>
      <c r="AL934" s="35">
        <f t="shared" si="233"/>
        <v>7.2229999999999999</v>
      </c>
      <c r="AM934" s="35">
        <f t="shared" si="233"/>
        <v>8.2134999999999998</v>
      </c>
      <c r="AN934" s="35">
        <f t="shared" ref="AN934:AP936" si="234">F126</f>
        <v>6.1315</v>
      </c>
      <c r="AO934" s="35">
        <f t="shared" si="234"/>
        <v>7.2229999999999999</v>
      </c>
      <c r="AP934" s="35">
        <f t="shared" si="234"/>
        <v>8.2134999999999998</v>
      </c>
      <c r="AQ934" s="35">
        <f t="shared" ref="AQ934:AS936" si="235">F168</f>
        <v>6.1315</v>
      </c>
      <c r="AR934" s="35">
        <f t="shared" si="235"/>
        <v>7.2229999999999999</v>
      </c>
      <c r="AS934" s="35">
        <f t="shared" si="235"/>
        <v>8.2134999999999998</v>
      </c>
      <c r="AT934" s="35"/>
      <c r="AU934" s="35"/>
      <c r="AV934" s="35"/>
      <c r="AW934"/>
      <c r="AX934" s="12">
        <v>20</v>
      </c>
      <c r="AY934" s="35">
        <f t="shared" ref="AY934:BA936" si="236">I90</f>
        <v>0.96450000000000002</v>
      </c>
      <c r="AZ934" s="35">
        <f t="shared" si="236"/>
        <v>0.99262499999999998</v>
      </c>
      <c r="BA934" s="35">
        <f t="shared" si="236"/>
        <v>0.99875000000000003</v>
      </c>
      <c r="BB934" s="35">
        <f t="shared" ref="BB934:BD936" si="237">I126</f>
        <v>0.96450000000000002</v>
      </c>
      <c r="BC934" s="35">
        <f t="shared" si="237"/>
        <v>0.99262499999999998</v>
      </c>
      <c r="BD934" s="35">
        <f t="shared" si="237"/>
        <v>0.99875000000000003</v>
      </c>
      <c r="BE934" s="35">
        <f t="shared" ref="BE934:BG936" si="238">I168</f>
        <v>0.96450000000000002</v>
      </c>
      <c r="BF934" s="35">
        <f t="shared" si="238"/>
        <v>0.99262499999999998</v>
      </c>
      <c r="BG934" s="35">
        <f t="shared" si="238"/>
        <v>0.99875000000000003</v>
      </c>
      <c r="BH934" s="35"/>
      <c r="BI934" s="35"/>
      <c r="BJ934" s="35"/>
      <c r="BL934" s="12">
        <v>20</v>
      </c>
      <c r="BM934" s="35">
        <f t="shared" ref="BM934:BO936" si="239">L90</f>
        <v>0.11367499999999947</v>
      </c>
      <c r="BN934" s="35">
        <f t="shared" si="239"/>
        <v>0.16262499999999996</v>
      </c>
      <c r="BO934" s="35">
        <f t="shared" si="239"/>
        <v>0.21092499999999992</v>
      </c>
      <c r="BP934" s="35">
        <f t="shared" ref="BP934:BR936" si="240">L126</f>
        <v>0.11367499999999947</v>
      </c>
      <c r="BQ934" s="35">
        <f t="shared" si="240"/>
        <v>0.16262499999999996</v>
      </c>
      <c r="BR934" s="35">
        <f t="shared" si="240"/>
        <v>0.21092499999999992</v>
      </c>
      <c r="BS934" s="35">
        <f t="shared" ref="BS934:BU936" si="241">L168</f>
        <v>0.11367499999999947</v>
      </c>
      <c r="BT934" s="35">
        <f t="shared" si="241"/>
        <v>0.16262499999999996</v>
      </c>
      <c r="BU934" s="35">
        <f t="shared" si="241"/>
        <v>0.21092499999999992</v>
      </c>
    </row>
    <row r="935" spans="22:73" ht="14.5" x14ac:dyDescent="0.35">
      <c r="V935" s="12">
        <v>40</v>
      </c>
      <c r="W935" s="35">
        <f>C91</f>
        <v>9.8447381189130905</v>
      </c>
      <c r="X935" s="35">
        <f t="shared" si="230"/>
        <v>9.4799604372438893</v>
      </c>
      <c r="Y935" s="35">
        <f t="shared" si="230"/>
        <v>10.515232926820747</v>
      </c>
      <c r="Z935" s="35">
        <f t="shared" si="231"/>
        <v>9.169303069398536</v>
      </c>
      <c r="AA935" s="35">
        <f t="shared" si="231"/>
        <v>8.4105572554009385</v>
      </c>
      <c r="AB935" s="35">
        <f t="shared" si="231"/>
        <v>9.6439207003497778</v>
      </c>
      <c r="AC935" s="35">
        <f t="shared" si="232"/>
        <v>9.0653317102464257</v>
      </c>
      <c r="AD935" s="35">
        <f t="shared" si="232"/>
        <v>8.5232308133058741</v>
      </c>
      <c r="AE935" s="35">
        <f t="shared" si="232"/>
        <v>10.057619750840304</v>
      </c>
      <c r="AJ935" s="12">
        <v>40</v>
      </c>
      <c r="AK935" s="35">
        <f t="shared" si="233"/>
        <v>5.9714999999999998</v>
      </c>
      <c r="AL935" s="35">
        <f t="shared" si="233"/>
        <v>7.1219999999999999</v>
      </c>
      <c r="AM935" s="35">
        <f t="shared" si="233"/>
        <v>7.9050000000000002</v>
      </c>
      <c r="AN935" s="35">
        <f t="shared" si="234"/>
        <v>5.9714999999999998</v>
      </c>
      <c r="AO935" s="35">
        <f t="shared" si="234"/>
        <v>7.1219999999999999</v>
      </c>
      <c r="AP935" s="35">
        <f t="shared" si="234"/>
        <v>7.9050000000000002</v>
      </c>
      <c r="AQ935" s="35">
        <f t="shared" si="235"/>
        <v>5.9714999999999998</v>
      </c>
      <c r="AR935" s="35">
        <f t="shared" si="235"/>
        <v>7.1219999999999999</v>
      </c>
      <c r="AS935" s="35">
        <f t="shared" si="235"/>
        <v>7.9050000000000002</v>
      </c>
      <c r="AT935" s="35"/>
      <c r="AU935" s="35"/>
      <c r="AV935" s="35"/>
      <c r="AW935"/>
      <c r="AX935" s="12">
        <v>40</v>
      </c>
      <c r="AY935" s="35">
        <f t="shared" si="236"/>
        <v>0.95699999999999996</v>
      </c>
      <c r="AZ935" s="35">
        <f t="shared" si="236"/>
        <v>0.99150000000000005</v>
      </c>
      <c r="BA935" s="35">
        <f t="shared" si="236"/>
        <v>0.99862499999999998</v>
      </c>
      <c r="BB935" s="35">
        <f t="shared" si="237"/>
        <v>0.95699999999999996</v>
      </c>
      <c r="BC935" s="35">
        <f t="shared" si="237"/>
        <v>0.99150000000000005</v>
      </c>
      <c r="BD935" s="35">
        <f t="shared" si="237"/>
        <v>0.99862499999999998</v>
      </c>
      <c r="BE935" s="35">
        <f t="shared" si="238"/>
        <v>0.95699999999999996</v>
      </c>
      <c r="BF935" s="35">
        <f t="shared" si="238"/>
        <v>0.99150000000000005</v>
      </c>
      <c r="BG935" s="35">
        <f t="shared" si="238"/>
        <v>0.99862499999999998</v>
      </c>
      <c r="BH935" s="35"/>
      <c r="BI935" s="35"/>
      <c r="BJ935" s="35"/>
      <c r="BL935" s="12">
        <v>40</v>
      </c>
      <c r="BM935" s="35">
        <f t="shared" si="239"/>
        <v>5.3587499999999767E-2</v>
      </c>
      <c r="BN935" s="35">
        <f t="shared" si="239"/>
        <v>7.890000000000004E-2</v>
      </c>
      <c r="BO935" s="35">
        <f t="shared" si="239"/>
        <v>9.7762499999999988E-2</v>
      </c>
      <c r="BP935" s="35">
        <f t="shared" si="240"/>
        <v>5.3587499999999767E-2</v>
      </c>
      <c r="BQ935" s="35">
        <f t="shared" si="240"/>
        <v>7.890000000000004E-2</v>
      </c>
      <c r="BR935" s="35">
        <f t="shared" si="240"/>
        <v>9.7762499999999988E-2</v>
      </c>
      <c r="BS935" s="35">
        <f t="shared" si="241"/>
        <v>5.3587499999999767E-2</v>
      </c>
      <c r="BT935" s="35">
        <f t="shared" si="241"/>
        <v>7.890000000000004E-2</v>
      </c>
      <c r="BU935" s="35">
        <f t="shared" si="241"/>
        <v>9.7762499999999988E-2</v>
      </c>
    </row>
    <row r="936" spans="22:73" ht="14.5" x14ac:dyDescent="0.35">
      <c r="V936" s="12">
        <v>100</v>
      </c>
      <c r="W936" s="35">
        <f t="shared" si="230"/>
        <v>10.332668608073229</v>
      </c>
      <c r="X936" s="35">
        <f t="shared" si="230"/>
        <v>9.8460931983797781</v>
      </c>
      <c r="Y936" s="35">
        <f t="shared" si="230"/>
        <v>10.194933240254555</v>
      </c>
      <c r="Z936" s="35">
        <f t="shared" si="231"/>
        <v>9.7652785899287142</v>
      </c>
      <c r="AA936" s="35">
        <f t="shared" si="231"/>
        <v>8.6866549507985162</v>
      </c>
      <c r="AB936" s="35">
        <f t="shared" si="231"/>
        <v>8.7032273179234156</v>
      </c>
      <c r="AC936" s="35">
        <f t="shared" si="232"/>
        <v>9.6523632516135383</v>
      </c>
      <c r="AD936" s="35">
        <f t="shared" si="232"/>
        <v>8.7181953294597889</v>
      </c>
      <c r="AE936" s="35">
        <f t="shared" si="232"/>
        <v>8.9450437908794793</v>
      </c>
      <c r="AJ936" s="12">
        <v>100</v>
      </c>
      <c r="AK936" s="35">
        <f t="shared" si="233"/>
        <v>5.8745000000000003</v>
      </c>
      <c r="AL936" s="35">
        <f t="shared" si="233"/>
        <v>6.9950000000000001</v>
      </c>
      <c r="AM936" s="35">
        <f t="shared" si="233"/>
        <v>7.6529999999999996</v>
      </c>
      <c r="AN936" s="35">
        <f t="shared" si="234"/>
        <v>5.8745000000000003</v>
      </c>
      <c r="AO936" s="35">
        <f t="shared" si="234"/>
        <v>6.9950000000000001</v>
      </c>
      <c r="AP936" s="35">
        <f t="shared" si="234"/>
        <v>7.6529999999999996</v>
      </c>
      <c r="AQ936" s="35">
        <f t="shared" si="235"/>
        <v>5.8745000000000003</v>
      </c>
      <c r="AR936" s="35">
        <f t="shared" si="235"/>
        <v>6.9950000000000001</v>
      </c>
      <c r="AS936" s="35">
        <f t="shared" si="235"/>
        <v>7.6529999999999996</v>
      </c>
      <c r="AT936" s="35"/>
      <c r="AU936" s="35"/>
      <c r="AV936" s="35"/>
      <c r="AW936"/>
      <c r="AX936" s="12">
        <v>100</v>
      </c>
      <c r="AY936" s="35">
        <f t="shared" si="236"/>
        <v>0.94</v>
      </c>
      <c r="AZ936" s="35">
        <f t="shared" si="236"/>
        <v>0.989375</v>
      </c>
      <c r="BA936" s="35">
        <f t="shared" si="236"/>
        <v>0.996</v>
      </c>
      <c r="BB936" s="35">
        <f t="shared" si="237"/>
        <v>0.94</v>
      </c>
      <c r="BC936" s="35">
        <f t="shared" si="237"/>
        <v>0.989375</v>
      </c>
      <c r="BD936" s="35">
        <f t="shared" si="237"/>
        <v>0.996</v>
      </c>
      <c r="BE936" s="35">
        <f t="shared" si="238"/>
        <v>0.94</v>
      </c>
      <c r="BF936" s="35">
        <f t="shared" si="238"/>
        <v>0.989375</v>
      </c>
      <c r="BG936" s="35">
        <f t="shared" si="238"/>
        <v>0.996</v>
      </c>
      <c r="BH936" s="35"/>
      <c r="BI936" s="35"/>
      <c r="BJ936" s="35"/>
      <c r="BL936" s="12">
        <v>100</v>
      </c>
      <c r="BM936" s="35">
        <f t="shared" si="239"/>
        <v>2.1144999999999983E-2</v>
      </c>
      <c r="BN936" s="35">
        <f t="shared" si="239"/>
        <v>3.0375000000000044E-2</v>
      </c>
      <c r="BO936" s="35">
        <f t="shared" si="239"/>
        <v>3.669000000000007E-2</v>
      </c>
      <c r="BP936" s="35">
        <f t="shared" si="240"/>
        <v>2.1144999999999983E-2</v>
      </c>
      <c r="BQ936" s="35">
        <f t="shared" si="240"/>
        <v>3.0375000000000044E-2</v>
      </c>
      <c r="BR936" s="35">
        <f t="shared" si="240"/>
        <v>3.669000000000007E-2</v>
      </c>
      <c r="BS936" s="35">
        <f t="shared" si="241"/>
        <v>2.1144999999999983E-2</v>
      </c>
      <c r="BT936" s="35">
        <f t="shared" si="241"/>
        <v>3.0375000000000044E-2</v>
      </c>
      <c r="BU936" s="35">
        <f t="shared" si="241"/>
        <v>3.669000000000007E-2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10.928019865834441</v>
      </c>
      <c r="X938" s="35">
        <f t="shared" si="242"/>
        <v>9.5608579183418794</v>
      </c>
      <c r="Y938" s="35">
        <f t="shared" si="242"/>
        <v>9.1267070124257064</v>
      </c>
      <c r="Z938" s="35">
        <f t="shared" ref="Z938:AB940" si="243">C210</f>
        <v>10.322912209367702</v>
      </c>
      <c r="AA938" s="35">
        <f t="shared" si="243"/>
        <v>9.0012830806287489</v>
      </c>
      <c r="AB938" s="35">
        <f t="shared" si="243"/>
        <v>7.8912925208442219</v>
      </c>
      <c r="AC938" s="35">
        <f t="shared" ref="AC938:AE940" si="244">C252</f>
        <v>10.683058593830161</v>
      </c>
      <c r="AD938" s="35">
        <f t="shared" si="244"/>
        <v>9.5744703918249332</v>
      </c>
      <c r="AE938" s="35">
        <f t="shared" si="244"/>
        <v>8.8222185974920393</v>
      </c>
      <c r="AJ938" s="12">
        <v>20</v>
      </c>
      <c r="AK938" s="35">
        <f t="shared" ref="AK938:AM940" si="245">F174</f>
        <v>6.1315</v>
      </c>
      <c r="AL938" s="35">
        <f t="shared" si="245"/>
        <v>7.2229999999999999</v>
      </c>
      <c r="AM938" s="35">
        <f t="shared" si="245"/>
        <v>8.2134999999999998</v>
      </c>
      <c r="AN938" s="35">
        <f t="shared" ref="AN938:AP940" si="246">F210</f>
        <v>5.3010833333333309</v>
      </c>
      <c r="AO938" s="35">
        <f t="shared" si="246"/>
        <v>6.4904166666666683</v>
      </c>
      <c r="AP938" s="35">
        <f t="shared" si="246"/>
        <v>7.6302499999999949</v>
      </c>
      <c r="AQ938" s="35">
        <f t="shared" ref="AQ938:AS940" si="247">F252</f>
        <v>6.3479166666666682</v>
      </c>
      <c r="AR938" s="35">
        <f t="shared" si="247"/>
        <v>8.156333333333329</v>
      </c>
      <c r="AS938" s="35">
        <f t="shared" si="247"/>
        <v>9.7373333333333214</v>
      </c>
      <c r="AT938" s="35"/>
      <c r="AU938" s="35"/>
      <c r="AV938" s="35"/>
      <c r="AW938"/>
      <c r="AX938" s="12">
        <v>20</v>
      </c>
      <c r="AY938" s="35">
        <f t="shared" ref="AY938:BA940" si="248">I174</f>
        <v>0.96450000000000002</v>
      </c>
      <c r="AZ938" s="35">
        <f t="shared" si="248"/>
        <v>0.99262499999999998</v>
      </c>
      <c r="BA938" s="35">
        <f t="shared" si="248"/>
        <v>0.99875000000000003</v>
      </c>
      <c r="BB938" s="35">
        <f t="shared" ref="BB938:BD940" si="249">I210</f>
        <v>0.82283333333333275</v>
      </c>
      <c r="BC938" s="35">
        <f t="shared" si="249"/>
        <v>0.86733333333333329</v>
      </c>
      <c r="BD938" s="35">
        <f t="shared" si="249"/>
        <v>0.8985833333333344</v>
      </c>
      <c r="BE938" s="35">
        <f t="shared" ref="BE938:BG940" si="250">I252</f>
        <v>0.76627083333333379</v>
      </c>
      <c r="BF938" s="35">
        <f t="shared" si="250"/>
        <v>0.82558333333333322</v>
      </c>
      <c r="BG938" s="35">
        <f t="shared" si="250"/>
        <v>0.87252083333333375</v>
      </c>
      <c r="BH938" s="35"/>
      <c r="BI938" s="35"/>
      <c r="BJ938" s="35"/>
      <c r="BL938" s="12">
        <v>20</v>
      </c>
      <c r="BM938" s="35">
        <f t="shared" ref="BM938:BO940" si="251">L174</f>
        <v>0.11367499999999947</v>
      </c>
      <c r="BN938" s="35">
        <f t="shared" si="251"/>
        <v>0.16262499999999996</v>
      </c>
      <c r="BO938" s="35">
        <f t="shared" si="251"/>
        <v>0.21092499999999992</v>
      </c>
      <c r="BP938" s="35">
        <f t="shared" ref="BP938:BR940" si="252">L210</f>
        <v>0.10048750000000002</v>
      </c>
      <c r="BQ938" s="35">
        <f t="shared" si="252"/>
        <v>0.15105416666666668</v>
      </c>
      <c r="BR938" s="35">
        <f t="shared" si="252"/>
        <v>0.20179583333333342</v>
      </c>
      <c r="BS938" s="35">
        <f t="shared" ref="BS938:BU940" si="253">L252</f>
        <v>0.16414166666666657</v>
      </c>
      <c r="BT938" s="35">
        <f t="shared" si="253"/>
        <v>0.24270000000000005</v>
      </c>
      <c r="BU938" s="35">
        <f t="shared" si="253"/>
        <v>0.31236249999999988</v>
      </c>
    </row>
    <row r="939" spans="22:73" ht="14.5" x14ac:dyDescent="0.35">
      <c r="V939" s="12">
        <v>40</v>
      </c>
      <c r="W939" s="35">
        <f t="shared" si="242"/>
        <v>9.8447381189130905</v>
      </c>
      <c r="X939" s="35">
        <f t="shared" si="242"/>
        <v>9.4799604372438893</v>
      </c>
      <c r="Y939" s="35">
        <f t="shared" si="242"/>
        <v>10.515232926820747</v>
      </c>
      <c r="Z939" s="35">
        <f t="shared" si="243"/>
        <v>9.77853957588529</v>
      </c>
      <c r="AA939" s="35">
        <f t="shared" si="243"/>
        <v>8.8573922184226923</v>
      </c>
      <c r="AB939" s="35">
        <f t="shared" si="243"/>
        <v>10.144354294629123</v>
      </c>
      <c r="AC939" s="35">
        <f t="shared" si="244"/>
        <v>10.797541685514739</v>
      </c>
      <c r="AD939" s="35">
        <f t="shared" si="244"/>
        <v>10.320385050555135</v>
      </c>
      <c r="AE939" s="35">
        <f t="shared" si="244"/>
        <v>12.476934485133887</v>
      </c>
      <c r="AJ939" s="12">
        <v>40</v>
      </c>
      <c r="AK939" s="35">
        <f t="shared" si="245"/>
        <v>5.9714999999999998</v>
      </c>
      <c r="AL939" s="35">
        <f t="shared" si="245"/>
        <v>7.1219999999999999</v>
      </c>
      <c r="AM939" s="35">
        <f t="shared" si="245"/>
        <v>7.9050000000000002</v>
      </c>
      <c r="AN939" s="35">
        <f t="shared" si="246"/>
        <v>6.0395000000000003</v>
      </c>
      <c r="AO939" s="35">
        <f t="shared" si="246"/>
        <v>8.161999999999999</v>
      </c>
      <c r="AP939" s="35">
        <f t="shared" si="246"/>
        <v>10.186166666666669</v>
      </c>
      <c r="AQ939" s="35">
        <f t="shared" si="247"/>
        <v>8.7759999999999927</v>
      </c>
      <c r="AR939" s="35">
        <f t="shared" si="247"/>
        <v>12.465249999999999</v>
      </c>
      <c r="AS939" s="35">
        <f t="shared" si="247"/>
        <v>15.646083333333328</v>
      </c>
      <c r="AT939" s="35"/>
      <c r="AU939" s="35"/>
      <c r="AV939" s="35"/>
      <c r="AW939"/>
      <c r="AX939" s="12">
        <v>40</v>
      </c>
      <c r="AY939" s="35">
        <f t="shared" si="248"/>
        <v>0.95699999999999996</v>
      </c>
      <c r="AZ939" s="35">
        <f t="shared" si="248"/>
        <v>0.99150000000000005</v>
      </c>
      <c r="BA939" s="35">
        <f t="shared" si="248"/>
        <v>0.99862499999999998</v>
      </c>
      <c r="BB939" s="35">
        <f t="shared" si="249"/>
        <v>0.80495833333333344</v>
      </c>
      <c r="BC939" s="35">
        <f t="shared" si="249"/>
        <v>0.85672916666666743</v>
      </c>
      <c r="BD939" s="35">
        <f t="shared" si="249"/>
        <v>0.89720833333333405</v>
      </c>
      <c r="BE939" s="35">
        <f t="shared" si="250"/>
        <v>0.74995833333333317</v>
      </c>
      <c r="BF939" s="35">
        <f t="shared" si="250"/>
        <v>0.82374999999999976</v>
      </c>
      <c r="BG939" s="35">
        <f t="shared" si="250"/>
        <v>0.87724999999999997</v>
      </c>
      <c r="BH939" s="35"/>
      <c r="BI939" s="35"/>
      <c r="BJ939" s="35"/>
      <c r="BL939" s="12">
        <v>40</v>
      </c>
      <c r="BM939" s="35">
        <f t="shared" si="251"/>
        <v>5.3587499999999767E-2</v>
      </c>
      <c r="BN939" s="35">
        <f t="shared" si="251"/>
        <v>7.890000000000004E-2</v>
      </c>
      <c r="BO939" s="35">
        <f t="shared" si="251"/>
        <v>9.7762499999999988E-2</v>
      </c>
      <c r="BP939" s="35">
        <f t="shared" si="252"/>
        <v>7.049166666666673E-2</v>
      </c>
      <c r="BQ939" s="35">
        <f t="shared" si="252"/>
        <v>0.1183770833333333</v>
      </c>
      <c r="BR939" s="35">
        <f t="shared" si="252"/>
        <v>0.16493333333333343</v>
      </c>
      <c r="BS939" s="35">
        <f t="shared" si="253"/>
        <v>0.14440416666666658</v>
      </c>
      <c r="BT939" s="35">
        <f t="shared" si="253"/>
        <v>0.22925624999999999</v>
      </c>
      <c r="BU939" s="35">
        <f t="shared" si="253"/>
        <v>0.30342708333333313</v>
      </c>
    </row>
    <row r="940" spans="22:73" ht="14.5" x14ac:dyDescent="0.35">
      <c r="V940" s="12">
        <v>100</v>
      </c>
      <c r="W940" s="35">
        <f t="shared" si="242"/>
        <v>10.332668608073229</v>
      </c>
      <c r="X940" s="35">
        <f t="shared" si="242"/>
        <v>9.8460931983797781</v>
      </c>
      <c r="Y940" s="35">
        <f t="shared" si="242"/>
        <v>10.194933240254555</v>
      </c>
      <c r="Z940" s="35">
        <f t="shared" si="243"/>
        <v>10.180980145708778</v>
      </c>
      <c r="AA940" s="35">
        <f t="shared" si="243"/>
        <v>10.101631176024394</v>
      </c>
      <c r="AB940" s="35">
        <f t="shared" si="243"/>
        <v>10.13777896824482</v>
      </c>
      <c r="AC940" s="35">
        <f t="shared" si="244"/>
        <v>12.448603008511004</v>
      </c>
      <c r="AD940" s="35">
        <f t="shared" si="244"/>
        <v>13.910236144303488</v>
      </c>
      <c r="AE940" s="35">
        <f t="shared" si="244"/>
        <v>15.184232398402552</v>
      </c>
      <c r="AJ940" s="12">
        <v>100</v>
      </c>
      <c r="AK940" s="35">
        <f t="shared" si="245"/>
        <v>5.8745000000000003</v>
      </c>
      <c r="AL940" s="35">
        <f t="shared" si="245"/>
        <v>6.9950000000000001</v>
      </c>
      <c r="AM940" s="35">
        <f t="shared" si="245"/>
        <v>7.6529999999999996</v>
      </c>
      <c r="AN940" s="35">
        <f t="shared" si="246"/>
        <v>7.9505833333333378</v>
      </c>
      <c r="AO940" s="35">
        <f t="shared" si="246"/>
        <v>12.092833333333335</v>
      </c>
      <c r="AP940" s="35">
        <f t="shared" si="246"/>
        <v>16.325833333333325</v>
      </c>
      <c r="AQ940" s="35">
        <f t="shared" si="247"/>
        <v>14.850916666666668</v>
      </c>
      <c r="AR940" s="35">
        <f t="shared" si="247"/>
        <v>23.233750000000015</v>
      </c>
      <c r="AS940" s="35">
        <f t="shared" si="247"/>
        <v>31.551583333333344</v>
      </c>
      <c r="AT940" s="35"/>
      <c r="AU940" s="35"/>
      <c r="AV940" s="35"/>
      <c r="AW940"/>
      <c r="AX940" s="12">
        <v>100</v>
      </c>
      <c r="AY940" s="35">
        <f t="shared" si="248"/>
        <v>0.94</v>
      </c>
      <c r="AZ940" s="35">
        <f t="shared" si="248"/>
        <v>0.989375</v>
      </c>
      <c r="BA940" s="35">
        <f t="shared" si="248"/>
        <v>0.996</v>
      </c>
      <c r="BB940" s="35">
        <f t="shared" si="249"/>
        <v>0.77131249999999973</v>
      </c>
      <c r="BC940" s="35">
        <f t="shared" si="249"/>
        <v>0.83977083333333391</v>
      </c>
      <c r="BD940" s="35">
        <f t="shared" si="249"/>
        <v>0.87747916666666692</v>
      </c>
      <c r="BE940" s="35">
        <f t="shared" si="250"/>
        <v>0.71870833333333373</v>
      </c>
      <c r="BF940" s="35">
        <f t="shared" si="250"/>
        <v>0.8077916666666668</v>
      </c>
      <c r="BG940" s="35">
        <f t="shared" si="250"/>
        <v>0.8642291666666666</v>
      </c>
      <c r="BH940" s="35"/>
      <c r="BI940" s="35"/>
      <c r="BJ940" s="35"/>
      <c r="BL940" s="12">
        <v>100</v>
      </c>
      <c r="BM940" s="35">
        <f t="shared" si="251"/>
        <v>2.1144999999999983E-2</v>
      </c>
      <c r="BN940" s="35">
        <f t="shared" si="251"/>
        <v>3.0375000000000044E-2</v>
      </c>
      <c r="BO940" s="35">
        <f t="shared" si="251"/>
        <v>3.669000000000007E-2</v>
      </c>
      <c r="BP940" s="35">
        <f t="shared" si="252"/>
        <v>4.8653333333333319E-2</v>
      </c>
      <c r="BQ940" s="35">
        <f t="shared" si="252"/>
        <v>8.7337500000000054E-2</v>
      </c>
      <c r="BR940" s="35">
        <f t="shared" si="252"/>
        <v>0.12815916666666646</v>
      </c>
      <c r="BS940" s="35">
        <f t="shared" si="253"/>
        <v>0.11976083333333321</v>
      </c>
      <c r="BT940" s="35">
        <f t="shared" si="253"/>
        <v>0.20002583333333332</v>
      </c>
      <c r="BU940" s="35">
        <f t="shared" si="253"/>
        <v>0.28094666666666657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11.543909600335253</v>
      </c>
      <c r="X942" s="35">
        <f t="shared" si="254"/>
        <v>9.8500509797755331</v>
      </c>
      <c r="Y942" s="35">
        <f t="shared" si="254"/>
        <v>9.3083821359028853</v>
      </c>
      <c r="Z942" s="35">
        <f t="shared" ref="Z942:AB944" si="255">C294</f>
        <v>10.843772676523724</v>
      </c>
      <c r="AA942" s="35">
        <f t="shared" si="255"/>
        <v>9.1001199617775477</v>
      </c>
      <c r="AB942" s="35">
        <f t="shared" si="255"/>
        <v>7.9087403254781581</v>
      </c>
      <c r="AC942" s="35">
        <f t="shared" ref="AC942:AE944" si="256">C336</f>
        <v>10.760056401419464</v>
      </c>
      <c r="AD942" s="35">
        <f t="shared" si="256"/>
        <v>9.312328686774574</v>
      </c>
      <c r="AE942" s="35">
        <f t="shared" si="256"/>
        <v>8.1942533497994035</v>
      </c>
      <c r="AJ942" s="12">
        <v>20</v>
      </c>
      <c r="AK942" s="35">
        <f t="shared" ref="AK942:AM944" si="257">F258</f>
        <v>8.7784999999999993</v>
      </c>
      <c r="AL942" s="35">
        <f t="shared" si="257"/>
        <v>9.4205000000000005</v>
      </c>
      <c r="AM942" s="35">
        <f t="shared" si="257"/>
        <v>9.6724999999999994</v>
      </c>
      <c r="AN942" s="35">
        <f t="shared" ref="AN942:AP944" si="258">F294</f>
        <v>8.954000000000006</v>
      </c>
      <c r="AO942" s="35">
        <f t="shared" si="258"/>
        <v>9.2166666666666544</v>
      </c>
      <c r="AP942" s="35">
        <f t="shared" si="258"/>
        <v>9.3699166666666631</v>
      </c>
      <c r="AQ942" s="35">
        <f t="shared" ref="AQ942:AS944" si="259">F336</f>
        <v>9.2290833333333318</v>
      </c>
      <c r="AR942" s="35">
        <f t="shared" si="259"/>
        <v>9.4576666666666664</v>
      </c>
      <c r="AS942" s="35">
        <f t="shared" si="259"/>
        <v>9.4818333333333324</v>
      </c>
      <c r="AT942" s="35"/>
      <c r="AU942" s="35"/>
      <c r="AV942" s="35"/>
      <c r="AW942"/>
      <c r="AX942" s="12">
        <v>20</v>
      </c>
      <c r="AY942" s="35">
        <f t="shared" ref="AY942:BA944" si="260">I258</f>
        <v>0.89637500000000003</v>
      </c>
      <c r="AZ942" s="35">
        <f t="shared" si="260"/>
        <v>0.93912499999999999</v>
      </c>
      <c r="BA942" s="35">
        <f t="shared" si="260"/>
        <v>0.95862499999999995</v>
      </c>
      <c r="BB942" s="35">
        <f t="shared" ref="BB942:BD944" si="261">I294</f>
        <v>0.87327083333333233</v>
      </c>
      <c r="BC942" s="35">
        <f t="shared" si="261"/>
        <v>0.91814583333333311</v>
      </c>
      <c r="BD942" s="35">
        <f t="shared" si="261"/>
        <v>0.94537500000000019</v>
      </c>
      <c r="BE942" s="35">
        <f t="shared" ref="BE942:BG944" si="262">I336</f>
        <v>0.86060416666666695</v>
      </c>
      <c r="BF942" s="35">
        <f t="shared" si="262"/>
        <v>0.90062500000000045</v>
      </c>
      <c r="BG942" s="35">
        <f t="shared" si="262"/>
        <v>0.91906250000000078</v>
      </c>
      <c r="BH942" s="35"/>
      <c r="BI942" s="35"/>
      <c r="BJ942" s="35"/>
      <c r="BL942" s="12">
        <v>20</v>
      </c>
      <c r="BM942" s="35">
        <f t="shared" ref="BM942:BO944" si="263">L258</f>
        <v>0.2596500000000001</v>
      </c>
      <c r="BN942" s="35">
        <f t="shared" si="263"/>
        <v>0.2831999999999999</v>
      </c>
      <c r="BO942" s="35">
        <f t="shared" si="263"/>
        <v>0.29190000000000033</v>
      </c>
      <c r="BP942" s="35">
        <f t="shared" ref="BP942:BR944" si="264">L294</f>
        <v>0.27304583333333321</v>
      </c>
      <c r="BQ942" s="35">
        <f t="shared" si="264"/>
        <v>0.27720416666666675</v>
      </c>
      <c r="BR942" s="35">
        <f t="shared" si="264"/>
        <v>0.27942083333333334</v>
      </c>
      <c r="BS942" s="35">
        <f t="shared" ref="BS942:BU944" si="265">L336</f>
        <v>0.28933333333333328</v>
      </c>
      <c r="BT942" s="35">
        <f t="shared" si="265"/>
        <v>0.29275833333333334</v>
      </c>
      <c r="BU942" s="35">
        <f t="shared" si="265"/>
        <v>0.29027916666666681</v>
      </c>
    </row>
    <row r="943" spans="22:73" ht="14.5" x14ac:dyDescent="0.35">
      <c r="V943" s="12">
        <v>40</v>
      </c>
      <c r="W943" s="35">
        <f t="shared" si="254"/>
        <v>10.540704517508608</v>
      </c>
      <c r="X943" s="35">
        <f t="shared" si="254"/>
        <v>9.8265665062308987</v>
      </c>
      <c r="Y943" s="35">
        <f t="shared" si="254"/>
        <v>10.661878619277509</v>
      </c>
      <c r="Z943" s="35">
        <f t="shared" si="255"/>
        <v>10.344553199356014</v>
      </c>
      <c r="AA943" s="35">
        <f t="shared" si="255"/>
        <v>9.1330549899636395</v>
      </c>
      <c r="AB943" s="35">
        <f t="shared" si="255"/>
        <v>9.8812541903510311</v>
      </c>
      <c r="AC943" s="35">
        <f t="shared" si="256"/>
        <v>10.619663460159934</v>
      </c>
      <c r="AD943" s="35">
        <f t="shared" si="256"/>
        <v>9.7291421734411259</v>
      </c>
      <c r="AE943" s="35">
        <f t="shared" si="256"/>
        <v>10.556614564487639</v>
      </c>
      <c r="AJ943" s="12">
        <v>40</v>
      </c>
      <c r="AK943" s="35">
        <f t="shared" si="257"/>
        <v>11.945</v>
      </c>
      <c r="AL943" s="35">
        <f t="shared" si="257"/>
        <v>13.218999999999999</v>
      </c>
      <c r="AM943" s="35">
        <f t="shared" si="257"/>
        <v>14.14</v>
      </c>
      <c r="AN943" s="35">
        <f t="shared" si="258"/>
        <v>12.679666666666675</v>
      </c>
      <c r="AO943" s="35">
        <f t="shared" si="258"/>
        <v>13.26225</v>
      </c>
      <c r="AP943" s="35">
        <f t="shared" si="258"/>
        <v>13.373333333333324</v>
      </c>
      <c r="AQ943" s="35">
        <f t="shared" si="259"/>
        <v>14.342166666666667</v>
      </c>
      <c r="AR943" s="35">
        <f t="shared" si="259"/>
        <v>14.716583333333324</v>
      </c>
      <c r="AS943" s="35">
        <f t="shared" si="259"/>
        <v>15.02183333333333</v>
      </c>
      <c r="AT943" s="35"/>
      <c r="AU943" s="35"/>
      <c r="AV943" s="35"/>
      <c r="AW943"/>
      <c r="AX943" s="12">
        <v>40</v>
      </c>
      <c r="AY943" s="35">
        <f t="shared" si="260"/>
        <v>0.88712500000000005</v>
      </c>
      <c r="AZ943" s="35">
        <f t="shared" si="260"/>
        <v>0.93737499999999996</v>
      </c>
      <c r="BA943" s="35">
        <f t="shared" si="260"/>
        <v>0.95899999999999996</v>
      </c>
      <c r="BB943" s="35">
        <f t="shared" si="261"/>
        <v>0.86337499999999978</v>
      </c>
      <c r="BC943" s="35">
        <f t="shared" si="261"/>
        <v>0.91185416666666674</v>
      </c>
      <c r="BD943" s="35">
        <f t="shared" si="261"/>
        <v>0.93481250000000027</v>
      </c>
      <c r="BE943" s="35">
        <f t="shared" si="262"/>
        <v>0.85256249999999945</v>
      </c>
      <c r="BF943" s="35">
        <f t="shared" si="262"/>
        <v>0.89583333333333393</v>
      </c>
      <c r="BG943" s="35">
        <f t="shared" si="262"/>
        <v>0.9096666666666674</v>
      </c>
      <c r="BH943" s="35"/>
      <c r="BI943" s="35"/>
      <c r="BJ943" s="35"/>
      <c r="BL943" s="12">
        <v>40</v>
      </c>
      <c r="BM943" s="35">
        <f t="shared" si="263"/>
        <v>0.20991250000000025</v>
      </c>
      <c r="BN943" s="35">
        <f t="shared" si="263"/>
        <v>0.23673750000000016</v>
      </c>
      <c r="BO943" s="35">
        <f t="shared" si="263"/>
        <v>0.25760000000000027</v>
      </c>
      <c r="BP943" s="35">
        <f t="shared" si="264"/>
        <v>0.23065416666666666</v>
      </c>
      <c r="BQ943" s="35">
        <f t="shared" si="264"/>
        <v>0.24037083333333345</v>
      </c>
      <c r="BR943" s="35">
        <f t="shared" si="264"/>
        <v>0.24085208333333355</v>
      </c>
      <c r="BS943" s="35">
        <f t="shared" si="265"/>
        <v>0.27329791666666675</v>
      </c>
      <c r="BT943" s="35">
        <f t="shared" si="265"/>
        <v>0.2783312500000002</v>
      </c>
      <c r="BU943" s="35">
        <f t="shared" si="265"/>
        <v>0.28457916666666683</v>
      </c>
    </row>
    <row r="944" spans="22:73" ht="14.5" x14ac:dyDescent="0.35">
      <c r="V944" s="12">
        <v>100</v>
      </c>
      <c r="W944" s="35">
        <f t="shared" si="254"/>
        <v>10.875396741255356</v>
      </c>
      <c r="X944" s="35">
        <f t="shared" si="254"/>
        <v>10.228642243956976</v>
      </c>
      <c r="Y944" s="35">
        <f t="shared" si="254"/>
        <v>10.545072193238113</v>
      </c>
      <c r="Z944" s="35">
        <f t="shared" si="255"/>
        <v>10.979838247031305</v>
      </c>
      <c r="AA944" s="35">
        <f t="shared" si="255"/>
        <v>10.04639378103855</v>
      </c>
      <c r="AB944" s="35">
        <f t="shared" si="255"/>
        <v>9.7457150562788559</v>
      </c>
      <c r="AC944" s="35">
        <f t="shared" si="256"/>
        <v>11.801289104606459</v>
      </c>
      <c r="AD944" s="35">
        <f t="shared" si="256"/>
        <v>10.555973039426053</v>
      </c>
      <c r="AE944" s="35">
        <f t="shared" si="256"/>
        <v>10.433660281913511</v>
      </c>
      <c r="AJ944" s="12">
        <v>100</v>
      </c>
      <c r="AK944" s="35">
        <f t="shared" si="257"/>
        <v>16.457000000000001</v>
      </c>
      <c r="AL944" s="35">
        <f t="shared" si="257"/>
        <v>18.7865</v>
      </c>
      <c r="AM944" s="35">
        <f t="shared" si="257"/>
        <v>20.732500000000002</v>
      </c>
      <c r="AN944" s="35">
        <f t="shared" si="258"/>
        <v>19.681083333333351</v>
      </c>
      <c r="AO944" s="35">
        <f t="shared" si="258"/>
        <v>21.176249999999992</v>
      </c>
      <c r="AP944" s="35">
        <f t="shared" si="258"/>
        <v>21.590749999999993</v>
      </c>
      <c r="AQ944" s="35">
        <f t="shared" si="259"/>
        <v>23.370999999999992</v>
      </c>
      <c r="AR944" s="35">
        <f t="shared" si="259"/>
        <v>25.377499999999969</v>
      </c>
      <c r="AS944" s="35">
        <f t="shared" si="259"/>
        <v>26.744916666666683</v>
      </c>
      <c r="AT944" s="35"/>
      <c r="AU944" s="35"/>
      <c r="AV944" s="35"/>
      <c r="AW944"/>
      <c r="AX944" s="12">
        <v>100</v>
      </c>
      <c r="AY944" s="35">
        <f t="shared" si="260"/>
        <v>0.86587499999999995</v>
      </c>
      <c r="AZ944" s="35">
        <f t="shared" si="260"/>
        <v>0.92474999999999996</v>
      </c>
      <c r="BA944" s="35">
        <f t="shared" si="260"/>
        <v>0.95199999999999996</v>
      </c>
      <c r="BB944" s="35">
        <f t="shared" si="261"/>
        <v>0.83110416666666742</v>
      </c>
      <c r="BC944" s="35">
        <f t="shared" si="261"/>
        <v>0.88935416666666678</v>
      </c>
      <c r="BD944" s="35">
        <f t="shared" si="261"/>
        <v>0.91933333333333367</v>
      </c>
      <c r="BE944" s="35">
        <f t="shared" si="262"/>
        <v>0.81422916666666623</v>
      </c>
      <c r="BF944" s="35">
        <f t="shared" si="262"/>
        <v>0.87554166666666733</v>
      </c>
      <c r="BG944" s="35">
        <f t="shared" si="262"/>
        <v>0.90362500000000001</v>
      </c>
      <c r="BH944" s="35"/>
      <c r="BI944" s="35"/>
      <c r="BJ944" s="35"/>
      <c r="BL944" s="12">
        <v>100</v>
      </c>
      <c r="BM944" s="35">
        <f t="shared" si="263"/>
        <v>0.12993500000000011</v>
      </c>
      <c r="BN944" s="35">
        <f t="shared" si="263"/>
        <v>0.15087500000000012</v>
      </c>
      <c r="BO944" s="35">
        <f t="shared" si="263"/>
        <v>0.16924500000000006</v>
      </c>
      <c r="BP944" s="35">
        <f t="shared" si="264"/>
        <v>0.16356666666666672</v>
      </c>
      <c r="BQ944" s="35">
        <f t="shared" si="264"/>
        <v>0.17618833333333339</v>
      </c>
      <c r="BR944" s="35">
        <f t="shared" si="264"/>
        <v>0.17913416666666662</v>
      </c>
      <c r="BS944" s="35">
        <f t="shared" si="265"/>
        <v>0.2011408333333333</v>
      </c>
      <c r="BT944" s="35">
        <f t="shared" si="265"/>
        <v>0.21875333333333316</v>
      </c>
      <c r="BU944" s="35">
        <f t="shared" si="265"/>
        <v>0.23130416666666648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11.774994706693992</v>
      </c>
      <c r="X946" s="35">
        <f t="shared" si="266"/>
        <v>10.072055499343953</v>
      </c>
      <c r="Y946" s="35">
        <f t="shared" si="266"/>
        <v>9.4278349032739364</v>
      </c>
      <c r="Z946" s="35">
        <f t="shared" ref="Z946:AB948" si="267">C378</f>
        <v>10.996725901547245</v>
      </c>
      <c r="AA946" s="35">
        <f t="shared" si="267"/>
        <v>9.2123276197909867</v>
      </c>
      <c r="AB946" s="35">
        <f t="shared" si="267"/>
        <v>7.8669840957560169</v>
      </c>
      <c r="AC946" s="35">
        <f t="shared" ref="AC946:AE948" si="268">C420</f>
        <v>10.872646680108737</v>
      </c>
      <c r="AD946" s="35">
        <f t="shared" si="268"/>
        <v>9.4577002993938706</v>
      </c>
      <c r="AE946" s="35">
        <f t="shared" si="268"/>
        <v>8.374412970206933</v>
      </c>
      <c r="AJ946" s="12">
        <v>20</v>
      </c>
      <c r="AK946" s="35">
        <f t="shared" ref="AK946:AM948" si="269">F342</f>
        <v>6.7869999999999999</v>
      </c>
      <c r="AL946" s="35">
        <f t="shared" si="269"/>
        <v>7.4104999999999999</v>
      </c>
      <c r="AM946" s="35">
        <f t="shared" si="269"/>
        <v>7.6245000000000003</v>
      </c>
      <c r="AN946" s="35">
        <f t="shared" ref="AN946:AP948" si="270">F378</f>
        <v>7.0040000000000031</v>
      </c>
      <c r="AO946" s="35">
        <f t="shared" si="270"/>
        <v>7.3168333333333342</v>
      </c>
      <c r="AP946" s="35">
        <f t="shared" si="270"/>
        <v>7.4766666666666701</v>
      </c>
      <c r="AQ946" s="35">
        <f t="shared" ref="AQ946:AS948" si="271">F420</f>
        <v>7.2080000000000055</v>
      </c>
      <c r="AR946" s="35">
        <f t="shared" si="271"/>
        <v>7.439333333333332</v>
      </c>
      <c r="AS946" s="35">
        <f t="shared" si="271"/>
        <v>7.5107499999999945</v>
      </c>
      <c r="AT946" s="35"/>
      <c r="AU946" s="35"/>
      <c r="AV946" s="35"/>
      <c r="AW946"/>
      <c r="AX946" s="12">
        <v>20</v>
      </c>
      <c r="AY946" s="35">
        <f t="shared" ref="AY946:BA948" si="272">I342</f>
        <v>0.80800000000000005</v>
      </c>
      <c r="AZ946" s="35">
        <f t="shared" si="272"/>
        <v>0.87275000000000003</v>
      </c>
      <c r="BA946" s="35">
        <f t="shared" si="272"/>
        <v>0.91174999999999995</v>
      </c>
      <c r="BB946" s="35">
        <f t="shared" ref="BB946:BD948" si="273">I378</f>
        <v>0.79487499999999944</v>
      </c>
      <c r="BC946" s="35">
        <f t="shared" si="273"/>
        <v>0.86193750000000036</v>
      </c>
      <c r="BD946" s="35">
        <f t="shared" si="273"/>
        <v>0.90270833333333378</v>
      </c>
      <c r="BE946" s="35">
        <f t="shared" ref="BE946:BG948" si="274">I420</f>
        <v>0.7842916666666665</v>
      </c>
      <c r="BF946" s="35">
        <f t="shared" si="274"/>
        <v>0.83914583333333259</v>
      </c>
      <c r="BG946" s="35">
        <f t="shared" si="274"/>
        <v>0.86750000000000105</v>
      </c>
      <c r="BH946" s="35"/>
      <c r="BI946" s="35"/>
      <c r="BJ946" s="35"/>
      <c r="BL946" s="12">
        <v>20</v>
      </c>
      <c r="BM946" s="35">
        <f t="shared" ref="BM946:BO948" si="275">L342</f>
        <v>0.17775000000000005</v>
      </c>
      <c r="BN946" s="35">
        <f t="shared" si="275"/>
        <v>0.19597499999999993</v>
      </c>
      <c r="BO946" s="35">
        <f t="shared" si="275"/>
        <v>0.19887500000000011</v>
      </c>
      <c r="BP946" s="35">
        <f t="shared" ref="BP946:BR948" si="276">L378</f>
        <v>0.19122500000000003</v>
      </c>
      <c r="BQ946" s="35">
        <f t="shared" si="276"/>
        <v>0.19345416666666662</v>
      </c>
      <c r="BR946" s="35">
        <f t="shared" si="276"/>
        <v>0.19329166666666667</v>
      </c>
      <c r="BS946" s="35">
        <f t="shared" ref="BS946:BU948" si="277">L420</f>
        <v>0.20354166666666648</v>
      </c>
      <c r="BT946" s="35">
        <f t="shared" si="277"/>
        <v>0.20413750000000006</v>
      </c>
      <c r="BU946" s="35">
        <f t="shared" si="277"/>
        <v>0.20203750000000012</v>
      </c>
    </row>
    <row r="947" spans="22:73" ht="14.5" x14ac:dyDescent="0.35">
      <c r="V947" s="12">
        <v>40</v>
      </c>
      <c r="W947" s="35">
        <f t="shared" si="266"/>
        <v>11.337615347164883</v>
      </c>
      <c r="X947" s="35">
        <f t="shared" si="266"/>
        <v>10.492452119978612</v>
      </c>
      <c r="Y947" s="35">
        <f t="shared" si="266"/>
        <v>11.15547235320844</v>
      </c>
      <c r="Z947" s="35">
        <f t="shared" si="267"/>
        <v>10.975854590401259</v>
      </c>
      <c r="AA947" s="35">
        <f t="shared" si="267"/>
        <v>9.665669165071396</v>
      </c>
      <c r="AB947" s="35">
        <f t="shared" si="267"/>
        <v>10.254143489671497</v>
      </c>
      <c r="AC947" s="35">
        <f t="shared" si="268"/>
        <v>11.38520585275568</v>
      </c>
      <c r="AD947" s="35">
        <f t="shared" si="268"/>
        <v>10.358688303750657</v>
      </c>
      <c r="AE947" s="35">
        <f t="shared" si="268"/>
        <v>11.03998229135601</v>
      </c>
      <c r="AJ947" s="12">
        <v>40</v>
      </c>
      <c r="AK947" s="35">
        <f t="shared" si="269"/>
        <v>9.2539999999999996</v>
      </c>
      <c r="AL947" s="35">
        <f t="shared" si="269"/>
        <v>10.390499999999999</v>
      </c>
      <c r="AM947" s="35">
        <f t="shared" si="269"/>
        <v>11.2005</v>
      </c>
      <c r="AN947" s="35">
        <f t="shared" si="270"/>
        <v>10.082166666666668</v>
      </c>
      <c r="AO947" s="35">
        <f t="shared" si="270"/>
        <v>10.588499999999996</v>
      </c>
      <c r="AP947" s="35">
        <f t="shared" si="270"/>
        <v>10.802916666666672</v>
      </c>
      <c r="AQ947" s="35">
        <f t="shared" si="271"/>
        <v>11.407916666666678</v>
      </c>
      <c r="AR947" s="35">
        <f t="shared" si="271"/>
        <v>11.679083333333333</v>
      </c>
      <c r="AS947" s="35">
        <f t="shared" si="271"/>
        <v>12.032916666666669</v>
      </c>
      <c r="AT947" s="35"/>
      <c r="AU947" s="35"/>
      <c r="AV947" s="35"/>
      <c r="AW947"/>
      <c r="AX947" s="12">
        <v>40</v>
      </c>
      <c r="AY947" s="35">
        <f t="shared" si="272"/>
        <v>0.81425000000000003</v>
      </c>
      <c r="AZ947" s="35">
        <f t="shared" si="272"/>
        <v>0.88812500000000005</v>
      </c>
      <c r="BA947" s="35">
        <f t="shared" si="272"/>
        <v>0.92474999999999996</v>
      </c>
      <c r="BB947" s="35">
        <f t="shared" si="273"/>
        <v>0.79920833333333352</v>
      </c>
      <c r="BC947" s="35">
        <f t="shared" si="273"/>
        <v>0.86900000000000066</v>
      </c>
      <c r="BD947" s="35">
        <f t="shared" si="273"/>
        <v>0.9022916666666666</v>
      </c>
      <c r="BE947" s="35">
        <f t="shared" si="274"/>
        <v>0.78829166666666683</v>
      </c>
      <c r="BF947" s="35">
        <f t="shared" si="274"/>
        <v>0.84764583333333376</v>
      </c>
      <c r="BG947" s="35">
        <f t="shared" si="274"/>
        <v>0.87033333333333329</v>
      </c>
      <c r="BH947" s="35"/>
      <c r="BI947" s="35"/>
      <c r="BJ947" s="35"/>
      <c r="BL947" s="12">
        <v>40</v>
      </c>
      <c r="BM947" s="35">
        <f t="shared" si="275"/>
        <v>0.14992500000000017</v>
      </c>
      <c r="BN947" s="35">
        <f t="shared" si="275"/>
        <v>0.17095000000000005</v>
      </c>
      <c r="BO947" s="35">
        <f t="shared" si="275"/>
        <v>0.1875375000000003</v>
      </c>
      <c r="BP947" s="35">
        <f t="shared" si="276"/>
        <v>0.17213333333333336</v>
      </c>
      <c r="BQ947" s="35">
        <f t="shared" si="276"/>
        <v>0.1778125000000001</v>
      </c>
      <c r="BR947" s="35">
        <f t="shared" si="276"/>
        <v>0.17984375</v>
      </c>
      <c r="BS947" s="35">
        <f t="shared" si="277"/>
        <v>0.2063687500000001</v>
      </c>
      <c r="BT947" s="35">
        <f t="shared" si="277"/>
        <v>0.20721250000000008</v>
      </c>
      <c r="BU947" s="35">
        <f t="shared" si="277"/>
        <v>0.21378958333333326</v>
      </c>
    </row>
    <row r="948" spans="22:73" ht="14.5" x14ac:dyDescent="0.35">
      <c r="V948" s="12">
        <v>100</v>
      </c>
      <c r="W948" s="35">
        <f t="shared" si="266"/>
        <v>12.024787691361066</v>
      </c>
      <c r="X948" s="35">
        <f t="shared" si="266"/>
        <v>11.416632791690587</v>
      </c>
      <c r="Y948" s="35">
        <f t="shared" si="266"/>
        <v>11.785606986932377</v>
      </c>
      <c r="Z948" s="35">
        <f t="shared" si="267"/>
        <v>12.105626903340697</v>
      </c>
      <c r="AA948" s="35">
        <f t="shared" si="267"/>
        <v>10.902746718453031</v>
      </c>
      <c r="AB948" s="35">
        <f t="shared" si="267"/>
        <v>10.714151376991817</v>
      </c>
      <c r="AC948" s="35">
        <f t="shared" si="268"/>
        <v>12.929029812765041</v>
      </c>
      <c r="AD948" s="35">
        <f t="shared" si="268"/>
        <v>11.562018622719709</v>
      </c>
      <c r="AE948" s="35">
        <f t="shared" si="268"/>
        <v>11.461178615323499</v>
      </c>
      <c r="AJ948" s="12">
        <v>100</v>
      </c>
      <c r="AK948" s="35">
        <f t="shared" si="269"/>
        <v>12.837</v>
      </c>
      <c r="AL948" s="35">
        <f t="shared" si="269"/>
        <v>14.832000000000001</v>
      </c>
      <c r="AM948" s="35">
        <f t="shared" si="269"/>
        <v>16.5105</v>
      </c>
      <c r="AN948" s="35">
        <f t="shared" si="270"/>
        <v>15.502166666666668</v>
      </c>
      <c r="AO948" s="35">
        <f t="shared" si="270"/>
        <v>17.010000000000005</v>
      </c>
      <c r="AP948" s="35">
        <f t="shared" si="270"/>
        <v>17.507583333333351</v>
      </c>
      <c r="AQ948" s="35">
        <f t="shared" si="271"/>
        <v>17.979750000000013</v>
      </c>
      <c r="AR948" s="35">
        <f t="shared" si="271"/>
        <v>19.741250000000001</v>
      </c>
      <c r="AS948" s="35">
        <f t="shared" si="271"/>
        <v>20.835749999999997</v>
      </c>
      <c r="AT948" s="35"/>
      <c r="AU948" s="35"/>
      <c r="AV948" s="35"/>
      <c r="AW948"/>
      <c r="AX948" s="12">
        <v>100</v>
      </c>
      <c r="AY948" s="35">
        <f t="shared" si="272"/>
        <v>0.80862500000000004</v>
      </c>
      <c r="AZ948" s="35">
        <f t="shared" si="272"/>
        <v>0.88337500000000002</v>
      </c>
      <c r="BA948" s="35">
        <f t="shared" si="272"/>
        <v>0.92200000000000004</v>
      </c>
      <c r="BB948" s="35">
        <f t="shared" si="273"/>
        <v>0.7781458333333332</v>
      </c>
      <c r="BC948" s="35">
        <f t="shared" si="273"/>
        <v>0.84941666666666704</v>
      </c>
      <c r="BD948" s="35">
        <f t="shared" si="273"/>
        <v>0.89058333333333362</v>
      </c>
      <c r="BE948" s="35">
        <f t="shared" si="274"/>
        <v>0.75724999999999998</v>
      </c>
      <c r="BF948" s="35">
        <f t="shared" si="274"/>
        <v>0.83104166666666712</v>
      </c>
      <c r="BG948" s="35">
        <f t="shared" si="274"/>
        <v>0.86891666666666667</v>
      </c>
      <c r="BH948" s="35"/>
      <c r="BI948" s="35"/>
      <c r="BJ948" s="35"/>
      <c r="BL948" s="12">
        <v>100</v>
      </c>
      <c r="BM948" s="35">
        <f t="shared" si="275"/>
        <v>9.6025000000000152E-2</v>
      </c>
      <c r="BN948" s="35">
        <f t="shared" si="275"/>
        <v>0.11298499999999997</v>
      </c>
      <c r="BO948" s="35">
        <f t="shared" si="275"/>
        <v>0.12822500000000009</v>
      </c>
      <c r="BP948" s="35">
        <f t="shared" si="276"/>
        <v>0.12389583333333326</v>
      </c>
      <c r="BQ948" s="35">
        <f t="shared" si="276"/>
        <v>0.1361233333333334</v>
      </c>
      <c r="BR948" s="35">
        <f t="shared" si="276"/>
        <v>0.1394524999999999</v>
      </c>
      <c r="BS948" s="35">
        <f t="shared" si="277"/>
        <v>0.14950749999999999</v>
      </c>
      <c r="BT948" s="35">
        <f t="shared" si="277"/>
        <v>0.1641708333333334</v>
      </c>
      <c r="BU948" s="35">
        <f t="shared" si="277"/>
        <v>0.17360083333333334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11.560376652330755</v>
      </c>
      <c r="X950" s="35">
        <f>D426</f>
        <v>10.00400180507468</v>
      </c>
      <c r="Y950" s="35">
        <f>E426</f>
        <v>9.2645681640925837</v>
      </c>
      <c r="Z950" s="35">
        <f>C462</f>
        <v>10.805054148960759</v>
      </c>
      <c r="AA950" s="35">
        <f>D462</f>
        <v>9.3901578109775929</v>
      </c>
      <c r="AB950" s="35">
        <f>E462</f>
        <v>8.431895197124291</v>
      </c>
      <c r="AC950" s="35">
        <f>C504</f>
        <v>11.545825766880336</v>
      </c>
      <c r="AD950" s="35">
        <f>D504</f>
        <v>10.6406319846096</v>
      </c>
      <c r="AE950" s="35">
        <f>E504</f>
        <v>10.03309190932724</v>
      </c>
      <c r="AJ950" s="12">
        <v>20</v>
      </c>
      <c r="AK950" s="35">
        <f>F426</f>
        <v>5.6550000000000002</v>
      </c>
      <c r="AL950" s="35">
        <f>G426</f>
        <v>5.7910000000000004</v>
      </c>
      <c r="AM950" s="35">
        <f>H426</f>
        <v>5.8164999999999996</v>
      </c>
      <c r="AN950" s="35">
        <f>F462</f>
        <v>7.0157500000000077</v>
      </c>
      <c r="AO950" s="35">
        <f>G462</f>
        <v>7.8186666666666715</v>
      </c>
      <c r="AP950" s="35">
        <f>H462</f>
        <v>8.5257500000000039</v>
      </c>
      <c r="AQ950" s="35">
        <f>F504</f>
        <v>9.2096666666666636</v>
      </c>
      <c r="AR950" s="35">
        <f>G504</f>
        <v>10.529666666666675</v>
      </c>
      <c r="AS950" s="35">
        <f>H504</f>
        <v>11.471583333333326</v>
      </c>
      <c r="AT950" s="35"/>
      <c r="AU950" s="35"/>
      <c r="AV950" s="35"/>
      <c r="AW950"/>
      <c r="AX950" s="12">
        <v>20</v>
      </c>
      <c r="AY950" s="35">
        <f>I426</f>
        <v>0.83725000000000005</v>
      </c>
      <c r="AZ950" s="35">
        <f>J426</f>
        <v>0.89512499999999995</v>
      </c>
      <c r="BA950" s="35">
        <f>K426</f>
        <v>0.92325000000000002</v>
      </c>
      <c r="BB950" s="35">
        <f>I462</f>
        <v>0.84062499999999996</v>
      </c>
      <c r="BC950" s="35">
        <f>J462</f>
        <v>0.90270833333333345</v>
      </c>
      <c r="BD950" s="35">
        <f>K462</f>
        <v>0.93754166666666661</v>
      </c>
      <c r="BE950" s="35">
        <f>I504</f>
        <v>0.86581249999999998</v>
      </c>
      <c r="BF950" s="35">
        <f>J504</f>
        <v>0.92050000000000021</v>
      </c>
      <c r="BG950" s="35">
        <f>K504</f>
        <v>0.94693750000000088</v>
      </c>
      <c r="BH950" s="35"/>
      <c r="BI950" s="35"/>
      <c r="BJ950" s="35"/>
      <c r="BL950" s="12">
        <v>20</v>
      </c>
      <c r="BM950" s="35">
        <f>L426</f>
        <v>0.1152999999999994</v>
      </c>
      <c r="BN950" s="35">
        <f>M426</f>
        <v>0.11052499999999955</v>
      </c>
      <c r="BO950" s="35">
        <f>N426</f>
        <v>0.10617499999999942</v>
      </c>
      <c r="BP950" s="35">
        <f>L462</f>
        <v>0.18266250000000009</v>
      </c>
      <c r="BQ950" s="35">
        <f>M462</f>
        <v>0.21039166666666667</v>
      </c>
      <c r="BR950" s="35">
        <f>N462</f>
        <v>0.2387791666666666</v>
      </c>
      <c r="BS950" s="35">
        <f>L504</f>
        <v>0.28732083333333341</v>
      </c>
      <c r="BT950" s="35">
        <f>M504</f>
        <v>0.34238333333333337</v>
      </c>
      <c r="BU950" s="35">
        <f>N504</f>
        <v>0.38419166666666693</v>
      </c>
    </row>
    <row r="951" spans="22:73" ht="14.5" x14ac:dyDescent="0.35">
      <c r="V951" s="12">
        <v>40</v>
      </c>
      <c r="W951" s="35">
        <f t="shared" ref="W951:Y952" si="278">C427</f>
        <v>10.894572451505336</v>
      </c>
      <c r="X951" s="35">
        <f t="shared" si="278"/>
        <v>9.5988887321333056</v>
      </c>
      <c r="Y951" s="35">
        <f t="shared" si="278"/>
        <v>10.656273795112414</v>
      </c>
      <c r="Z951" s="35">
        <f t="shared" ref="Z951:AB952" si="279">C463</f>
        <v>10.793313629001759</v>
      </c>
      <c r="AA951" s="35">
        <f t="shared" si="279"/>
        <v>9.6065467462961589</v>
      </c>
      <c r="AB951" s="35">
        <f t="shared" si="279"/>
        <v>10.598850456377278</v>
      </c>
      <c r="AC951" s="35">
        <f t="shared" ref="AC951:AE952" si="280">C505</f>
        <v>12.486330369198988</v>
      </c>
      <c r="AD951" s="35">
        <f t="shared" si="280"/>
        <v>11.842348821556445</v>
      </c>
      <c r="AE951" s="35">
        <f t="shared" si="280"/>
        <v>13.586733793124253</v>
      </c>
      <c r="AJ951" s="12">
        <v>21</v>
      </c>
      <c r="AK951" s="35">
        <f t="shared" ref="AK951:AM952" si="281">F427</f>
        <v>7.8789999999999996</v>
      </c>
      <c r="AL951" s="35">
        <f t="shared" si="281"/>
        <v>7.8365</v>
      </c>
      <c r="AM951" s="35">
        <f t="shared" si="281"/>
        <v>7.7415000000000003</v>
      </c>
      <c r="AN951" s="35">
        <f t="shared" ref="AN951:AP952" si="282">F463</f>
        <v>11.523666666666664</v>
      </c>
      <c r="AO951" s="35">
        <f t="shared" si="282"/>
        <v>13.246833333333328</v>
      </c>
      <c r="AP951" s="35">
        <f t="shared" si="282"/>
        <v>14.848833333333324</v>
      </c>
      <c r="AQ951" s="35">
        <f t="shared" ref="AQ951:AS952" si="283">F505</f>
        <v>18.455916666666663</v>
      </c>
      <c r="AR951" s="35">
        <f t="shared" si="283"/>
        <v>21.101583333333345</v>
      </c>
      <c r="AS951" s="35">
        <f t="shared" si="283"/>
        <v>23.013416666666675</v>
      </c>
      <c r="AT951" s="35"/>
      <c r="AU951" s="35"/>
      <c r="AV951" s="35"/>
      <c r="AW951"/>
      <c r="AX951" s="12">
        <v>21</v>
      </c>
      <c r="AY951" s="35">
        <f t="shared" ref="AY951:BA952" si="284">I427</f>
        <v>0.83737499999999998</v>
      </c>
      <c r="AZ951" s="35">
        <f t="shared" si="284"/>
        <v>0.89912499999999995</v>
      </c>
      <c r="BA951" s="35">
        <f t="shared" si="284"/>
        <v>0.92612499999999998</v>
      </c>
      <c r="BB951" s="35">
        <f t="shared" ref="BB951:BD952" si="285">I463</f>
        <v>0.8458333333333331</v>
      </c>
      <c r="BC951" s="35">
        <f t="shared" si="285"/>
        <v>0.91014583333333376</v>
      </c>
      <c r="BD951" s="35">
        <f t="shared" si="285"/>
        <v>0.93835416666666693</v>
      </c>
      <c r="BE951" s="35">
        <f t="shared" ref="BE951:BG952" si="286">I505</f>
        <v>0.88154166666666667</v>
      </c>
      <c r="BF951" s="35">
        <f t="shared" si="286"/>
        <v>0.93416666666666759</v>
      </c>
      <c r="BG951" s="35">
        <f t="shared" si="286"/>
        <v>0.95491666666666775</v>
      </c>
      <c r="BH951" s="35"/>
      <c r="BI951" s="35"/>
      <c r="BJ951" s="35"/>
      <c r="BL951" s="12">
        <v>21</v>
      </c>
      <c r="BM951" s="35">
        <f t="shared" ref="BM951:BO952" si="287">L427</f>
        <v>0.11323750000000002</v>
      </c>
      <c r="BN951" s="35">
        <f t="shared" si="287"/>
        <v>0.10600000000000002</v>
      </c>
      <c r="BO951" s="35">
        <f t="shared" si="287"/>
        <v>0.10092500000000004</v>
      </c>
      <c r="BP951" s="35">
        <f t="shared" ref="BP951:BR952" si="288">L463</f>
        <v>0.20350833333333337</v>
      </c>
      <c r="BQ951" s="35">
        <f t="shared" si="288"/>
        <v>0.24015624999999993</v>
      </c>
      <c r="BR951" s="35">
        <f t="shared" si="288"/>
        <v>0.27738541666666672</v>
      </c>
      <c r="BS951" s="35">
        <f t="shared" ref="BS951:BU952" si="289">L505</f>
        <v>0.37324375000000037</v>
      </c>
      <c r="BT951" s="35">
        <f t="shared" si="289"/>
        <v>0.43412291666666686</v>
      </c>
      <c r="BU951" s="35">
        <f t="shared" si="289"/>
        <v>0.47984374999999985</v>
      </c>
    </row>
    <row r="952" spans="22:73" ht="14.5" x14ac:dyDescent="0.35">
      <c r="V952" s="12">
        <v>100</v>
      </c>
      <c r="W952" s="35">
        <f t="shared" si="278"/>
        <v>10.974651592296292</v>
      </c>
      <c r="X952" s="35">
        <f t="shared" si="278"/>
        <v>10.158204447071045</v>
      </c>
      <c r="Y952" s="35">
        <f t="shared" si="278"/>
        <v>10.279326448549687</v>
      </c>
      <c r="Z952" s="35">
        <f t="shared" si="279"/>
        <v>12.179497001395962</v>
      </c>
      <c r="AA952" s="35">
        <f t="shared" si="279"/>
        <v>10.880970167455169</v>
      </c>
      <c r="AB952" s="35">
        <f t="shared" si="279"/>
        <v>11.345618709806487</v>
      </c>
      <c r="AC952" s="35">
        <f t="shared" si="280"/>
        <v>14.157269752036816</v>
      </c>
      <c r="AD952" s="35">
        <f t="shared" si="280"/>
        <v>12.815519302804338</v>
      </c>
      <c r="AE952" s="35">
        <f t="shared" si="280"/>
        <v>13.308491371797093</v>
      </c>
      <c r="AJ952" s="12">
        <v>22</v>
      </c>
      <c r="AK952" s="35">
        <f t="shared" si="281"/>
        <v>13.805</v>
      </c>
      <c r="AL952" s="35">
        <f t="shared" si="281"/>
        <v>12.5495</v>
      </c>
      <c r="AM952" s="35">
        <f t="shared" si="281"/>
        <v>12.218500000000001</v>
      </c>
      <c r="AN952" s="35">
        <f t="shared" si="282"/>
        <v>27.202083333333306</v>
      </c>
      <c r="AO952" s="35">
        <f t="shared" si="282"/>
        <v>32.733333333333341</v>
      </c>
      <c r="AP952" s="35">
        <f t="shared" si="282"/>
        <v>37.246166666666682</v>
      </c>
      <c r="AQ952" s="35">
        <f t="shared" si="283"/>
        <v>42.350833333333313</v>
      </c>
      <c r="AR952" s="35">
        <f t="shared" si="283"/>
        <v>46.879333333333356</v>
      </c>
      <c r="AS952" s="35">
        <f t="shared" si="283"/>
        <v>49.416166666666641</v>
      </c>
      <c r="AT952" s="35"/>
      <c r="AU952" s="35"/>
      <c r="AV952" s="35"/>
      <c r="AW952"/>
      <c r="AX952" s="12">
        <v>22</v>
      </c>
      <c r="AY952" s="35">
        <f t="shared" si="284"/>
        <v>0.82987500000000003</v>
      </c>
      <c r="AZ952" s="35">
        <f t="shared" si="284"/>
        <v>0.88575000000000004</v>
      </c>
      <c r="BA952" s="35">
        <f t="shared" si="284"/>
        <v>0.917875</v>
      </c>
      <c r="BB952" s="35">
        <f t="shared" si="285"/>
        <v>0.84164583333333387</v>
      </c>
      <c r="BC952" s="35">
        <f t="shared" si="285"/>
        <v>0.90133333333333421</v>
      </c>
      <c r="BD952" s="35">
        <f t="shared" si="285"/>
        <v>0.93464583333333373</v>
      </c>
      <c r="BE952" s="35">
        <f t="shared" si="286"/>
        <v>0.86706250000000007</v>
      </c>
      <c r="BF952" s="35">
        <f t="shared" si="286"/>
        <v>0.9181458333333341</v>
      </c>
      <c r="BG952" s="35">
        <f t="shared" si="286"/>
        <v>0.94072916666666806</v>
      </c>
      <c r="BH952" s="35"/>
      <c r="BI952" s="35"/>
      <c r="BJ952" s="35"/>
      <c r="BL952" s="12">
        <v>22</v>
      </c>
      <c r="BM952" s="35">
        <f t="shared" si="287"/>
        <v>0.10485499999999984</v>
      </c>
      <c r="BN952" s="35">
        <f t="shared" si="287"/>
        <v>9.0064999999999854E-2</v>
      </c>
      <c r="BO952" s="35">
        <f t="shared" si="287"/>
        <v>8.5469999999999949E-2</v>
      </c>
      <c r="BP952" s="35">
        <f t="shared" si="288"/>
        <v>0.23835500000000001</v>
      </c>
      <c r="BQ952" s="35">
        <f t="shared" si="288"/>
        <v>0.29127999999999987</v>
      </c>
      <c r="BR952" s="35">
        <f t="shared" si="288"/>
        <v>0.33507583333333318</v>
      </c>
      <c r="BS952" s="35">
        <f t="shared" si="289"/>
        <v>0.3888258333333332</v>
      </c>
      <c r="BT952" s="35">
        <f t="shared" si="289"/>
        <v>0.43206749999999994</v>
      </c>
      <c r="BU952" s="35">
        <f t="shared" si="289"/>
        <v>0.45653250000000034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R3:T3"/>
    <mergeCell ref="C3:E3"/>
    <mergeCell ref="F3:H3"/>
    <mergeCell ref="I3:K3"/>
    <mergeCell ref="L3:N3"/>
    <mergeCell ref="O3:Q3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25DF7-8E71-4C55-BF9A-77DAB90CDFE0}">
  <sheetPr codeName="Sheet25"/>
  <dimension ref="A1:BV1014"/>
  <sheetViews>
    <sheetView zoomScale="55" zoomScaleNormal="55" workbookViewId="0">
      <selection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94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75.706039242520504</v>
      </c>
      <c r="D6" s="16">
        <v>66.081091521248155</v>
      </c>
      <c r="E6" s="16">
        <v>61.779674950134194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67.939698168132765</v>
      </c>
      <c r="D7" s="16">
        <v>62.433513399970522</v>
      </c>
      <c r="E7" s="16">
        <v>75.565584040689771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70.497038240472889</v>
      </c>
      <c r="D8" s="16">
        <v>66.027011308395515</v>
      </c>
      <c r="E8" s="16">
        <v>68.836532433237252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75.074156773146854</v>
      </c>
      <c r="D12" s="16">
        <v>65.054152869227622</v>
      </c>
      <c r="E12" s="16">
        <v>60.519851781716078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67.251933114793502</v>
      </c>
      <c r="D13" s="16">
        <v>61.230490210632325</v>
      </c>
      <c r="E13" s="16">
        <v>74.431904356604903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69.939103195978063</v>
      </c>
      <c r="D14" s="16">
        <v>64.664031063944037</v>
      </c>
      <c r="E14" s="16">
        <v>66.569104828015213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75.101176002132974</v>
      </c>
      <c r="D18" s="16">
        <v>65.000343085618709</v>
      </c>
      <c r="E18" s="16">
        <v>60.631971284753284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67.336662825432157</v>
      </c>
      <c r="D19" s="16">
        <v>61.158138019021735</v>
      </c>
      <c r="E19" s="16">
        <v>74.57618322134978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70.058722886490372</v>
      </c>
      <c r="D20" s="16">
        <v>64.676698375088847</v>
      </c>
      <c r="E20" s="16">
        <v>66.346290830296766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75.684834824666126</v>
      </c>
      <c r="D24" s="16">
        <v>65.741672867159878</v>
      </c>
      <c r="E24" s="16">
        <v>61.471970297474456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67.993862134037983</v>
      </c>
      <c r="D25" s="16">
        <v>61.912378815472316</v>
      </c>
      <c r="E25" s="16">
        <v>75.561127669496585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70.715066958908082</v>
      </c>
      <c r="D26" s="16">
        <v>65.691625850213086</v>
      </c>
      <c r="E26" s="16">
        <v>67.452904673226854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76.757695793525457</v>
      </c>
      <c r="D30" s="16">
        <v>67.097083547305687</v>
      </c>
      <c r="E30" s="16">
        <v>62.732890473165455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69.098809638787841</v>
      </c>
      <c r="D31" s="16">
        <v>63.267597143576168</v>
      </c>
      <c r="E31" s="16">
        <v>77.041960451077031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71.824135149436358</v>
      </c>
      <c r="D32" s="16">
        <v>67.376791034518746</v>
      </c>
      <c r="E32" s="16">
        <v>69.29629503931055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78.244222952607586</v>
      </c>
      <c r="D36" s="16">
        <v>68.881353102634577</v>
      </c>
      <c r="E36" s="16">
        <v>64.23070242113576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70.577712050079882</v>
      </c>
      <c r="D37" s="16">
        <v>65.0313807415003</v>
      </c>
      <c r="E37" s="16">
        <v>78.765565296606198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73.319738459257749</v>
      </c>
      <c r="D38" s="16">
        <v>69.449189815536712</v>
      </c>
      <c r="E38" s="16">
        <v>71.51228688582718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75.041744366086789</v>
      </c>
      <c r="D42" s="16">
        <v>64.939328708220955</v>
      </c>
      <c r="E42" s="16">
        <v>60.474914378008556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67.356072666756234</v>
      </c>
      <c r="D43" s="16">
        <v>61.250078391864783</v>
      </c>
      <c r="E43" s="16">
        <v>74.441320975768377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70.117549090012275</v>
      </c>
      <c r="D44" s="16">
        <v>65.016674888575849</v>
      </c>
      <c r="E44" s="16">
        <v>66.759143121505062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75.706039242520504</v>
      </c>
      <c r="D48" s="16">
        <v>66.081091521248155</v>
      </c>
      <c r="E48" s="16">
        <v>61.779674950134194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67.939698168132765</v>
      </c>
      <c r="D49" s="16">
        <v>62.433513399970522</v>
      </c>
      <c r="E49" s="16">
        <v>75.565584040689771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70.497038240472889</v>
      </c>
      <c r="D50" s="16">
        <v>66.027011308395515</v>
      </c>
      <c r="E50" s="16">
        <v>68.836532433237252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75.101176002132974</v>
      </c>
      <c r="D54" s="16">
        <v>65.000343085618709</v>
      </c>
      <c r="E54" s="16">
        <v>60.631971284753284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67.336662825432157</v>
      </c>
      <c r="D55" s="16">
        <v>61.158138019021735</v>
      </c>
      <c r="E55" s="16">
        <v>74.57618322134978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70.058722886490372</v>
      </c>
      <c r="D56" s="16">
        <v>64.676698375088847</v>
      </c>
      <c r="E56" s="16">
        <v>66.346290830296766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76.757695793525457</v>
      </c>
      <c r="D60" s="16">
        <v>67.097083547305687</v>
      </c>
      <c r="E60" s="16">
        <v>62.732890473165455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69.098809638787841</v>
      </c>
      <c r="D61" s="16">
        <v>63.267597143576168</v>
      </c>
      <c r="E61" s="16">
        <v>77.041960451077031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71.824135149436358</v>
      </c>
      <c r="D62" s="16">
        <v>67.376791034518746</v>
      </c>
      <c r="E62" s="16">
        <v>69.29629503931055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80.053784251954042</v>
      </c>
      <c r="D66" s="16">
        <v>70.947235370974269</v>
      </c>
      <c r="E66" s="16">
        <v>65.899873135569933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72.369576528498968</v>
      </c>
      <c r="D67" s="16">
        <v>67.076608176023839</v>
      </c>
      <c r="E67" s="16">
        <v>80.60082561356117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75.142642065000359</v>
      </c>
      <c r="D68" s="16">
        <v>71.706817843151185</v>
      </c>
      <c r="E68" s="16">
        <v>73.932101890157753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84.315501271073842</v>
      </c>
      <c r="D72" s="16">
        <v>75.563010372145598</v>
      </c>
      <c r="E72" s="16">
        <v>69.697601216685314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76.621357774453742</v>
      </c>
      <c r="D73" s="16">
        <v>71.776694092115378</v>
      </c>
      <c r="E73" s="16">
        <v>84.447895845838985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79.559254282966947</v>
      </c>
      <c r="D74" s="16">
        <v>76.396307552237843</v>
      </c>
      <c r="E74" s="16">
        <v>79.130440082122419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89.088841057364476</v>
      </c>
      <c r="D78" s="16">
        <v>80.513575203662739</v>
      </c>
      <c r="E78" s="16">
        <v>74.009482971776777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81.356005812859081</v>
      </c>
      <c r="D79" s="16">
        <v>77.083323230105421</v>
      </c>
      <c r="E79" s="16">
        <v>88.516094673313617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84.677566102691017</v>
      </c>
      <c r="D80" s="16">
        <v>81.176374570972683</v>
      </c>
      <c r="E80" s="16">
        <v>84.679116532461606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77.365566323035381</v>
      </c>
      <c r="D84" s="16">
        <v>67.648108226700344</v>
      </c>
      <c r="E84" s="16">
        <v>62.79849646999741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69.772900422456658</v>
      </c>
      <c r="D85" s="16">
        <v>64.106677290178979</v>
      </c>
      <c r="E85" s="16">
        <v>76.894970807762093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72.537360798117774</v>
      </c>
      <c r="D86" s="16">
        <v>68.197088066953455</v>
      </c>
      <c r="E86" s="16">
        <v>70.338057915443372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77.305483336453193</v>
      </c>
      <c r="D90" s="16">
        <v>66.795580325199893</v>
      </c>
      <c r="E90" s="16">
        <v>61.941119433500759</v>
      </c>
      <c r="F90" s="15">
        <v>1.78</v>
      </c>
      <c r="G90" s="16">
        <v>2.7389999999999999</v>
      </c>
      <c r="H90" s="16">
        <v>3.6280000000000001</v>
      </c>
      <c r="I90" s="15">
        <v>0.38412499999999999</v>
      </c>
      <c r="J90" s="16">
        <v>0.58237499999999998</v>
      </c>
      <c r="K90" s="16">
        <v>0.73850000000000005</v>
      </c>
      <c r="L90" s="15">
        <v>1.2175000000000012E-2</v>
      </c>
      <c r="M90" s="16">
        <v>2.0475000000000073E-2</v>
      </c>
      <c r="N90" s="17">
        <v>3.3700000000000091E-2</v>
      </c>
      <c r="O90" s="15">
        <v>4.9975414862914881E-2</v>
      </c>
      <c r="P90" s="16">
        <v>7.1691973304473314E-2</v>
      </c>
      <c r="Q90" s="17">
        <v>0.10099004190254222</v>
      </c>
      <c r="R90" s="15">
        <v>2.8055140692640677E-2</v>
      </c>
      <c r="S90" s="16">
        <v>3.5979852092352077E-2</v>
      </c>
      <c r="T90" s="17">
        <v>5.0740391552891582E-2</v>
      </c>
      <c r="V90" s="29">
        <f>$C$6</f>
        <v>75.706039242520504</v>
      </c>
      <c r="W90" s="29">
        <f>$D$6</f>
        <v>66.081091521248155</v>
      </c>
      <c r="X90" s="29">
        <f>$E$6</f>
        <v>61.779674950134194</v>
      </c>
      <c r="Z90" s="29">
        <f>C90/V90</f>
        <v>1.0211270343810874</v>
      </c>
      <c r="AA90" s="29">
        <f t="shared" ref="AA90:AB92" si="14">D90/W90</f>
        <v>1.0108123033004379</v>
      </c>
      <c r="AB90" s="29">
        <f t="shared" si="14"/>
        <v>1.0026132297312487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69.502600846147885</v>
      </c>
      <c r="D91" s="16">
        <v>64.158997176057071</v>
      </c>
      <c r="E91" s="16">
        <v>77.065068860230681</v>
      </c>
      <c r="F91" s="15">
        <v>1.4944999999999999</v>
      </c>
      <c r="G91" s="16">
        <v>2.52</v>
      </c>
      <c r="H91" s="16">
        <v>3.343</v>
      </c>
      <c r="I91" s="15">
        <v>0.32587500000000003</v>
      </c>
      <c r="J91" s="16">
        <v>0.54662500000000003</v>
      </c>
      <c r="K91" s="16">
        <v>0.70699999999999996</v>
      </c>
      <c r="L91" s="15">
        <v>4.7749999999999989E-3</v>
      </c>
      <c r="M91" s="16">
        <v>8.3375000000000202E-3</v>
      </c>
      <c r="N91" s="17">
        <v>1.287500000000005E-2</v>
      </c>
      <c r="O91" s="15">
        <v>4.4768650793650798E-2</v>
      </c>
      <c r="P91" s="16">
        <v>5.8926190476190458E-2</v>
      </c>
      <c r="Q91" s="17">
        <v>8.0481259018759119E-2</v>
      </c>
      <c r="R91" s="15">
        <v>2.642916666666666E-2</v>
      </c>
      <c r="S91" s="16">
        <v>2.8986507936507925E-2</v>
      </c>
      <c r="T91" s="17">
        <v>4.0172510822510832E-2</v>
      </c>
      <c r="V91" s="29">
        <f>$C$7</f>
        <v>67.939698168132765</v>
      </c>
      <c r="W91" s="29">
        <f>$D$7</f>
        <v>62.433513399970522</v>
      </c>
      <c r="X91" s="29">
        <f>$E$7</f>
        <v>75.565584040689771</v>
      </c>
      <c r="Z91" s="29">
        <f t="shared" ref="Z91:Z92" si="16">C91/V91</f>
        <v>1.0230042629001288</v>
      </c>
      <c r="AA91" s="29">
        <f t="shared" si="14"/>
        <v>1.0276371404093905</v>
      </c>
      <c r="AB91" s="29">
        <f t="shared" si="14"/>
        <v>1.0198434887862904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71.426702289823126</v>
      </c>
      <c r="D92" s="16">
        <v>68.540676216825389</v>
      </c>
      <c r="E92" s="16">
        <v>70.269936207803937</v>
      </c>
      <c r="F92" s="15">
        <v>1.2284999999999999</v>
      </c>
      <c r="G92" s="16">
        <v>2.1315</v>
      </c>
      <c r="H92" s="16">
        <v>2.8205</v>
      </c>
      <c r="I92" s="15">
        <v>0.27137499999999998</v>
      </c>
      <c r="J92" s="16">
        <v>0.47387499999999999</v>
      </c>
      <c r="K92" s="16">
        <v>0.61987499999999995</v>
      </c>
      <c r="L92" s="15">
        <v>1.4300000000000011E-3</v>
      </c>
      <c r="M92" s="16">
        <v>2.3599999999999975E-3</v>
      </c>
      <c r="N92" s="17">
        <v>3.4099999999999842E-3</v>
      </c>
      <c r="O92" s="15">
        <v>3.6314880952380939E-2</v>
      </c>
      <c r="P92" s="16">
        <v>4.6677579365079366E-2</v>
      </c>
      <c r="Q92" s="17">
        <v>5.8793560606060551E-2</v>
      </c>
      <c r="R92" s="15">
        <v>2.2415079365079357E-2</v>
      </c>
      <c r="S92" s="16">
        <v>2.3814285714285701E-2</v>
      </c>
      <c r="T92" s="17">
        <v>2.766655844155843E-2</v>
      </c>
      <c r="V92" s="29">
        <f>$C$8</f>
        <v>70.497038240472889</v>
      </c>
      <c r="W92" s="29">
        <f>$D$8</f>
        <v>66.027011308395515</v>
      </c>
      <c r="X92" s="29">
        <f>$E$8</f>
        <v>68.836532433237252</v>
      </c>
      <c r="Z92" s="29">
        <f t="shared" si="16"/>
        <v>1.0131872781120117</v>
      </c>
      <c r="AA92" s="29">
        <f t="shared" si="14"/>
        <v>1.0380702512292912</v>
      </c>
      <c r="AB92" s="29">
        <f t="shared" si="14"/>
        <v>1.0208233001271076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76.590731238908646</v>
      </c>
      <c r="D96" s="16">
        <v>65.580381471349895</v>
      </c>
      <c r="E96" s="16">
        <v>60.481184436855187</v>
      </c>
      <c r="F96" s="15">
        <v>1.78</v>
      </c>
      <c r="G96" s="16">
        <v>2.7389999999999999</v>
      </c>
      <c r="H96" s="16">
        <v>3.6280000000000001</v>
      </c>
      <c r="I96" s="15">
        <v>0.38412499999999999</v>
      </c>
      <c r="J96" s="16">
        <v>0.58237499999999998</v>
      </c>
      <c r="K96" s="16">
        <v>0.73850000000000005</v>
      </c>
      <c r="L96" s="15">
        <v>1.2175000000000012E-2</v>
      </c>
      <c r="M96" s="16">
        <v>2.0475000000000073E-2</v>
      </c>
      <c r="N96" s="17">
        <v>3.3700000000000091E-2</v>
      </c>
      <c r="O96" s="15">
        <v>4.9975414862914881E-2</v>
      </c>
      <c r="P96" s="16">
        <v>7.1691973304473314E-2</v>
      </c>
      <c r="Q96" s="17">
        <v>0.10099004190254222</v>
      </c>
      <c r="R96" s="15">
        <v>2.8055140692640677E-2</v>
      </c>
      <c r="S96" s="16">
        <v>3.5979852092352077E-2</v>
      </c>
      <c r="T96" s="17">
        <v>5.0740391552891582E-2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68.443904744856695</v>
      </c>
      <c r="D97" s="16">
        <v>62.814612978346595</v>
      </c>
      <c r="E97" s="16">
        <v>76.098972592841235</v>
      </c>
      <c r="F97" s="15">
        <v>1.4944999999999999</v>
      </c>
      <c r="G97" s="16">
        <v>2.52</v>
      </c>
      <c r="H97" s="16">
        <v>3.343</v>
      </c>
      <c r="I97" s="15">
        <v>0.32587500000000003</v>
      </c>
      <c r="J97" s="16">
        <v>0.54662500000000003</v>
      </c>
      <c r="K97" s="16">
        <v>0.70699999999999996</v>
      </c>
      <c r="L97" s="15">
        <v>4.7749999999999989E-3</v>
      </c>
      <c r="M97" s="16">
        <v>8.3375000000000202E-3</v>
      </c>
      <c r="N97" s="17">
        <v>1.287500000000005E-2</v>
      </c>
      <c r="O97" s="15">
        <v>4.4768650793650798E-2</v>
      </c>
      <c r="P97" s="16">
        <v>5.8926190476190458E-2</v>
      </c>
      <c r="Q97" s="17">
        <v>8.0481259018759119E-2</v>
      </c>
      <c r="R97" s="15">
        <v>2.642916666666666E-2</v>
      </c>
      <c r="S97" s="16">
        <v>2.8986507936507925E-2</v>
      </c>
      <c r="T97" s="17">
        <v>4.0172510822510832E-2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70.702747589777957</v>
      </c>
      <c r="D98" s="16">
        <v>67.202776290915139</v>
      </c>
      <c r="E98" s="16">
        <v>67.914446158586045</v>
      </c>
      <c r="F98" s="15">
        <v>1.2284999999999999</v>
      </c>
      <c r="G98" s="16">
        <v>2.1315</v>
      </c>
      <c r="H98" s="16">
        <v>2.8205</v>
      </c>
      <c r="I98" s="15">
        <v>0.27137499999999998</v>
      </c>
      <c r="J98" s="16">
        <v>0.47387499999999999</v>
      </c>
      <c r="K98" s="16">
        <v>0.61987499999999995</v>
      </c>
      <c r="L98" s="15">
        <v>1.4300000000000011E-3</v>
      </c>
      <c r="M98" s="16">
        <v>2.3599999999999975E-3</v>
      </c>
      <c r="N98" s="17">
        <v>3.4099999999999842E-3</v>
      </c>
      <c r="O98" s="15">
        <v>3.6314880952380939E-2</v>
      </c>
      <c r="P98" s="16">
        <v>4.6677579365079366E-2</v>
      </c>
      <c r="Q98" s="17">
        <v>5.8793560606060551E-2</v>
      </c>
      <c r="R98" s="15">
        <v>2.2415079365079357E-2</v>
      </c>
      <c r="S98" s="16">
        <v>2.3814285714285701E-2</v>
      </c>
      <c r="T98" s="17">
        <v>2.766655844155843E-2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76.44194696568168</v>
      </c>
      <c r="D102" s="16">
        <v>65.552811969314689</v>
      </c>
      <c r="E102" s="16">
        <v>60.550326123821051</v>
      </c>
      <c r="F102" s="15">
        <v>1.78</v>
      </c>
      <c r="G102" s="16">
        <v>2.7389999999999999</v>
      </c>
      <c r="H102" s="16">
        <v>3.6280000000000001</v>
      </c>
      <c r="I102" s="15">
        <v>0.38412499999999999</v>
      </c>
      <c r="J102" s="16">
        <v>0.58237499999999998</v>
      </c>
      <c r="K102" s="16">
        <v>0.73850000000000005</v>
      </c>
      <c r="L102" s="15">
        <v>1.2175000000000012E-2</v>
      </c>
      <c r="M102" s="16">
        <v>2.0475000000000073E-2</v>
      </c>
      <c r="N102" s="17">
        <v>3.3700000000000091E-2</v>
      </c>
      <c r="O102" s="15">
        <v>4.9975414862914881E-2</v>
      </c>
      <c r="P102" s="16">
        <v>7.1691973304473314E-2</v>
      </c>
      <c r="Q102" s="17">
        <v>0.10099004190254222</v>
      </c>
      <c r="R102" s="15">
        <v>2.8055140692640677E-2</v>
      </c>
      <c r="S102" s="16">
        <v>3.5979852092352077E-2</v>
      </c>
      <c r="T102" s="17">
        <v>5.0740391552891582E-2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67.957809056649538</v>
      </c>
      <c r="D103" s="16">
        <v>62.601174920056287</v>
      </c>
      <c r="E103" s="16">
        <v>76.775453468000038</v>
      </c>
      <c r="F103" s="15">
        <v>1.4944999999999999</v>
      </c>
      <c r="G103" s="16">
        <v>2.52</v>
      </c>
      <c r="H103" s="16">
        <v>3.343</v>
      </c>
      <c r="I103" s="15">
        <v>0.32587500000000003</v>
      </c>
      <c r="J103" s="16">
        <v>0.54662500000000003</v>
      </c>
      <c r="K103" s="16">
        <v>0.70699999999999996</v>
      </c>
      <c r="L103" s="15">
        <v>4.7749999999999989E-3</v>
      </c>
      <c r="M103" s="16">
        <v>8.3375000000000202E-3</v>
      </c>
      <c r="N103" s="17">
        <v>1.287500000000005E-2</v>
      </c>
      <c r="O103" s="15">
        <v>4.4768650793650798E-2</v>
      </c>
      <c r="P103" s="16">
        <v>5.8926190476190458E-2</v>
      </c>
      <c r="Q103" s="17">
        <v>8.0481259018759119E-2</v>
      </c>
      <c r="R103" s="15">
        <v>2.642916666666666E-2</v>
      </c>
      <c r="S103" s="16">
        <v>2.8986507936507925E-2</v>
      </c>
      <c r="T103" s="17">
        <v>4.0172510822510832E-2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70.461930360049422</v>
      </c>
      <c r="D104" s="16">
        <v>66.945199168854458</v>
      </c>
      <c r="E104" s="16">
        <v>67.555982390127156</v>
      </c>
      <c r="F104" s="15">
        <v>1.2284999999999999</v>
      </c>
      <c r="G104" s="16">
        <v>2.1315</v>
      </c>
      <c r="H104" s="16">
        <v>2.8205</v>
      </c>
      <c r="I104" s="15">
        <v>0.27137499999999998</v>
      </c>
      <c r="J104" s="16">
        <v>0.47387499999999999</v>
      </c>
      <c r="K104" s="16">
        <v>0.61987499999999995</v>
      </c>
      <c r="L104" s="15">
        <v>1.4300000000000011E-3</v>
      </c>
      <c r="M104" s="16">
        <v>2.3599999999999975E-3</v>
      </c>
      <c r="N104" s="17">
        <v>3.4099999999999842E-3</v>
      </c>
      <c r="O104" s="15">
        <v>3.6314880952380939E-2</v>
      </c>
      <c r="P104" s="16">
        <v>4.6677579365079366E-2</v>
      </c>
      <c r="Q104" s="17">
        <v>5.8793560606060551E-2</v>
      </c>
      <c r="R104" s="15">
        <v>2.2415079365079357E-2</v>
      </c>
      <c r="S104" s="16">
        <v>2.3814285714285701E-2</v>
      </c>
      <c r="T104" s="17">
        <v>2.766655844155843E-2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76.772452288007884</v>
      </c>
      <c r="D108" s="16">
        <v>66.262589680242357</v>
      </c>
      <c r="E108" s="16">
        <v>61.422711500158321</v>
      </c>
      <c r="F108" s="15">
        <v>1.78</v>
      </c>
      <c r="G108" s="16">
        <v>2.7389999999999999</v>
      </c>
      <c r="H108" s="16">
        <v>3.6280000000000001</v>
      </c>
      <c r="I108" s="15">
        <v>0.38412499999999999</v>
      </c>
      <c r="J108" s="16">
        <v>0.58237499999999998</v>
      </c>
      <c r="K108" s="16">
        <v>0.73850000000000005</v>
      </c>
      <c r="L108" s="15">
        <v>1.2175000000000012E-2</v>
      </c>
      <c r="M108" s="16">
        <v>2.0475000000000073E-2</v>
      </c>
      <c r="N108" s="17">
        <v>3.3700000000000091E-2</v>
      </c>
      <c r="O108" s="15">
        <v>4.9975414862914881E-2</v>
      </c>
      <c r="P108" s="16">
        <v>7.1691973304473314E-2</v>
      </c>
      <c r="Q108" s="17">
        <v>0.10099004190254222</v>
      </c>
      <c r="R108" s="15">
        <v>2.8055140692640677E-2</v>
      </c>
      <c r="S108" s="16">
        <v>3.5979852092352077E-2</v>
      </c>
      <c r="T108" s="17">
        <v>5.0740391552891582E-2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67.930785749949123</v>
      </c>
      <c r="D109" s="16">
        <v>63.058660363222742</v>
      </c>
      <c r="E109" s="16">
        <v>78.242957063325804</v>
      </c>
      <c r="F109" s="15">
        <v>1.4944999999999999</v>
      </c>
      <c r="G109" s="16">
        <v>2.52</v>
      </c>
      <c r="H109" s="16">
        <v>3.343</v>
      </c>
      <c r="I109" s="15">
        <v>0.32587500000000003</v>
      </c>
      <c r="J109" s="16">
        <v>0.54662500000000003</v>
      </c>
      <c r="K109" s="16">
        <v>0.70699999999999996</v>
      </c>
      <c r="L109" s="15">
        <v>4.7749999999999989E-3</v>
      </c>
      <c r="M109" s="16">
        <v>8.3375000000000202E-3</v>
      </c>
      <c r="N109" s="17">
        <v>1.287500000000005E-2</v>
      </c>
      <c r="O109" s="15">
        <v>4.4768650793650798E-2</v>
      </c>
      <c r="P109" s="16">
        <v>5.8926190476190458E-2</v>
      </c>
      <c r="Q109" s="17">
        <v>8.0481259018759119E-2</v>
      </c>
      <c r="R109" s="15">
        <v>2.642916666666666E-2</v>
      </c>
      <c r="S109" s="16">
        <v>2.8986507936507925E-2</v>
      </c>
      <c r="T109" s="17">
        <v>4.0172510822510832E-2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70.606759289238369</v>
      </c>
      <c r="D110" s="16">
        <v>67.414220111295108</v>
      </c>
      <c r="E110" s="16">
        <v>68.329658978741179</v>
      </c>
      <c r="F110" s="15">
        <v>1.2284999999999999</v>
      </c>
      <c r="G110" s="16">
        <v>2.1315</v>
      </c>
      <c r="H110" s="16">
        <v>2.8205</v>
      </c>
      <c r="I110" s="15">
        <v>0.27137499999999998</v>
      </c>
      <c r="J110" s="16">
        <v>0.47387499999999999</v>
      </c>
      <c r="K110" s="16">
        <v>0.61987499999999995</v>
      </c>
      <c r="L110" s="15">
        <v>1.4300000000000011E-3</v>
      </c>
      <c r="M110" s="16">
        <v>2.3599999999999975E-3</v>
      </c>
      <c r="N110" s="17">
        <v>3.4099999999999842E-3</v>
      </c>
      <c r="O110" s="15">
        <v>3.6314880952380939E-2</v>
      </c>
      <c r="P110" s="16">
        <v>4.6677579365079366E-2</v>
      </c>
      <c r="Q110" s="17">
        <v>5.8793560606060551E-2</v>
      </c>
      <c r="R110" s="15">
        <v>2.2415079365079357E-2</v>
      </c>
      <c r="S110" s="16">
        <v>2.3814285714285701E-2</v>
      </c>
      <c r="T110" s="17">
        <v>2.766655844155843E-2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77.489375469022065</v>
      </c>
      <c r="D114" s="16">
        <v>67.384703191766661</v>
      </c>
      <c r="E114" s="16">
        <v>62.660533703329854</v>
      </c>
      <c r="F114" s="15">
        <v>1.78</v>
      </c>
      <c r="G114" s="16">
        <v>2.7389999999999999</v>
      </c>
      <c r="H114" s="16">
        <v>3.6280000000000001</v>
      </c>
      <c r="I114" s="15">
        <v>0.38412499999999999</v>
      </c>
      <c r="J114" s="16">
        <v>0.58237499999999998</v>
      </c>
      <c r="K114" s="16">
        <v>0.73850000000000005</v>
      </c>
      <c r="L114" s="15">
        <v>1.2175000000000012E-2</v>
      </c>
      <c r="M114" s="16">
        <v>2.0475000000000073E-2</v>
      </c>
      <c r="N114" s="17">
        <v>3.3700000000000091E-2</v>
      </c>
      <c r="O114" s="15">
        <v>4.9975414862914881E-2</v>
      </c>
      <c r="P114" s="16">
        <v>7.1691973304473314E-2</v>
      </c>
      <c r="Q114" s="17">
        <v>0.10099004190254222</v>
      </c>
      <c r="R114" s="15">
        <v>2.8055140692640677E-2</v>
      </c>
      <c r="S114" s="16">
        <v>3.5979852092352077E-2</v>
      </c>
      <c r="T114" s="17">
        <v>5.0740391552891582E-2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68.240627067635913</v>
      </c>
      <c r="D115" s="16">
        <v>63.85270025360667</v>
      </c>
      <c r="E115" s="16">
        <v>79.994395053878634</v>
      </c>
      <c r="F115" s="15">
        <v>1.4944999999999999</v>
      </c>
      <c r="G115" s="16">
        <v>2.52</v>
      </c>
      <c r="H115" s="16">
        <v>3.343</v>
      </c>
      <c r="I115" s="15">
        <v>0.32587500000000003</v>
      </c>
      <c r="J115" s="16">
        <v>0.54662500000000003</v>
      </c>
      <c r="K115" s="16">
        <v>0.70699999999999996</v>
      </c>
      <c r="L115" s="15">
        <v>4.7749999999999989E-3</v>
      </c>
      <c r="M115" s="16">
        <v>8.3375000000000202E-3</v>
      </c>
      <c r="N115" s="17">
        <v>1.287500000000005E-2</v>
      </c>
      <c r="O115" s="15">
        <v>4.4768650793650798E-2</v>
      </c>
      <c r="P115" s="16">
        <v>5.8926190476190458E-2</v>
      </c>
      <c r="Q115" s="17">
        <v>8.0481259018759119E-2</v>
      </c>
      <c r="R115" s="15">
        <v>2.642916666666666E-2</v>
      </c>
      <c r="S115" s="16">
        <v>2.8986507936507925E-2</v>
      </c>
      <c r="T115" s="17">
        <v>4.0172510822510832E-2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71.0268210956296</v>
      </c>
      <c r="D116" s="16">
        <v>68.32806528230995</v>
      </c>
      <c r="E116" s="16">
        <v>69.619008272380768</v>
      </c>
      <c r="F116" s="15">
        <v>1.2284999999999999</v>
      </c>
      <c r="G116" s="16">
        <v>2.1315</v>
      </c>
      <c r="H116" s="16">
        <v>2.8205</v>
      </c>
      <c r="I116" s="15">
        <v>0.27137499999999998</v>
      </c>
      <c r="J116" s="16">
        <v>0.47387499999999999</v>
      </c>
      <c r="K116" s="16">
        <v>0.61987499999999995</v>
      </c>
      <c r="L116" s="15">
        <v>1.4300000000000011E-3</v>
      </c>
      <c r="M116" s="16">
        <v>2.3599999999999975E-3</v>
      </c>
      <c r="N116" s="17">
        <v>3.4099999999999842E-3</v>
      </c>
      <c r="O116" s="15">
        <v>3.6314880952380939E-2</v>
      </c>
      <c r="P116" s="16">
        <v>4.6677579365079366E-2</v>
      </c>
      <c r="Q116" s="17">
        <v>5.8793560606060551E-2</v>
      </c>
      <c r="R116" s="15">
        <v>2.2415079365079357E-2</v>
      </c>
      <c r="S116" s="16">
        <v>2.3814285714285701E-2</v>
      </c>
      <c r="T116" s="17">
        <v>2.766655844155843E-2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78.499363999587757</v>
      </c>
      <c r="D120" s="16">
        <v>68.73092041280745</v>
      </c>
      <c r="E120" s="16">
        <v>64.04666748948506</v>
      </c>
      <c r="F120" s="15">
        <v>1.78</v>
      </c>
      <c r="G120" s="16">
        <v>2.7389999999999999</v>
      </c>
      <c r="H120" s="16">
        <v>3.6280000000000001</v>
      </c>
      <c r="I120" s="15">
        <v>0.38412499999999999</v>
      </c>
      <c r="J120" s="16">
        <v>0.58237499999999998</v>
      </c>
      <c r="K120" s="16">
        <v>0.73850000000000005</v>
      </c>
      <c r="L120" s="15">
        <v>1.2175000000000012E-2</v>
      </c>
      <c r="M120" s="16">
        <v>2.0475000000000073E-2</v>
      </c>
      <c r="N120" s="17">
        <v>3.3700000000000091E-2</v>
      </c>
      <c r="O120" s="15">
        <v>4.9975414862914881E-2</v>
      </c>
      <c r="P120" s="16">
        <v>7.1691973304473314E-2</v>
      </c>
      <c r="Q120" s="17">
        <v>0.10099004190254222</v>
      </c>
      <c r="R120" s="15">
        <v>2.8055140692640677E-2</v>
      </c>
      <c r="S120" s="16">
        <v>3.5979852092352077E-2</v>
      </c>
      <c r="T120" s="17">
        <v>5.0740391552891582E-2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68.783857785070367</v>
      </c>
      <c r="D121" s="16">
        <v>64.808431176685275</v>
      </c>
      <c r="E121" s="16">
        <v>81.830880465097849</v>
      </c>
      <c r="F121" s="15">
        <v>1.4944999999999999</v>
      </c>
      <c r="G121" s="16">
        <v>2.52</v>
      </c>
      <c r="H121" s="16">
        <v>3.343</v>
      </c>
      <c r="I121" s="15">
        <v>0.32587500000000003</v>
      </c>
      <c r="J121" s="16">
        <v>0.54662500000000003</v>
      </c>
      <c r="K121" s="16">
        <v>0.70699999999999996</v>
      </c>
      <c r="L121" s="15">
        <v>4.7749999999999989E-3</v>
      </c>
      <c r="M121" s="16">
        <v>8.3375000000000202E-3</v>
      </c>
      <c r="N121" s="17">
        <v>1.287500000000005E-2</v>
      </c>
      <c r="O121" s="15">
        <v>4.4768650793650798E-2</v>
      </c>
      <c r="P121" s="16">
        <v>5.8926190476190458E-2</v>
      </c>
      <c r="Q121" s="17">
        <v>8.0481259018759119E-2</v>
      </c>
      <c r="R121" s="15">
        <v>2.642916666666666E-2</v>
      </c>
      <c r="S121" s="16">
        <v>2.8986507936507925E-2</v>
      </c>
      <c r="T121" s="17">
        <v>4.0172510822510832E-2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71.630625382228857</v>
      </c>
      <c r="D122" s="16">
        <v>69.505535747818328</v>
      </c>
      <c r="E122" s="16">
        <v>71.123869913929298</v>
      </c>
      <c r="F122" s="15">
        <v>1.2284999999999999</v>
      </c>
      <c r="G122" s="16">
        <v>2.1315</v>
      </c>
      <c r="H122" s="16">
        <v>2.8205</v>
      </c>
      <c r="I122" s="15">
        <v>0.27137499999999998</v>
      </c>
      <c r="J122" s="16">
        <v>0.47387499999999999</v>
      </c>
      <c r="K122" s="16">
        <v>0.61987499999999995</v>
      </c>
      <c r="L122" s="15">
        <v>1.4300000000000011E-3</v>
      </c>
      <c r="M122" s="16">
        <v>2.3599999999999975E-3</v>
      </c>
      <c r="N122" s="17">
        <v>3.4099999999999842E-3</v>
      </c>
      <c r="O122" s="15">
        <v>3.6314880952380939E-2</v>
      </c>
      <c r="P122" s="16">
        <v>4.6677579365079366E-2</v>
      </c>
      <c r="Q122" s="17">
        <v>5.8793560606060551E-2</v>
      </c>
      <c r="R122" s="15">
        <v>2.2415079365079357E-2</v>
      </c>
      <c r="S122" s="16">
        <v>2.3814285714285701E-2</v>
      </c>
      <c r="T122" s="17">
        <v>2.766655844155843E-2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76.458782263651244</v>
      </c>
      <c r="D126" s="16">
        <v>65.653497886283787</v>
      </c>
      <c r="E126" s="16">
        <v>60.520611070134407</v>
      </c>
      <c r="F126" s="15">
        <v>1.78</v>
      </c>
      <c r="G126" s="16">
        <v>2.7389999999999999</v>
      </c>
      <c r="H126" s="16">
        <v>3.6280000000000001</v>
      </c>
      <c r="I126" s="15">
        <v>0.38412499999999999</v>
      </c>
      <c r="J126" s="16">
        <v>0.58237499999999998</v>
      </c>
      <c r="K126" s="16">
        <v>0.73850000000000005</v>
      </c>
      <c r="L126" s="15">
        <v>1.2175000000000012E-2</v>
      </c>
      <c r="M126" s="16">
        <v>2.0475000000000073E-2</v>
      </c>
      <c r="N126" s="17">
        <v>3.3700000000000091E-2</v>
      </c>
      <c r="O126" s="15">
        <v>4.9975414862914881E-2</v>
      </c>
      <c r="P126" s="16">
        <v>7.1691973304473314E-2</v>
      </c>
      <c r="Q126" s="17">
        <v>0.10099004190254222</v>
      </c>
      <c r="R126" s="15">
        <v>2.8055140692640677E-2</v>
      </c>
      <c r="S126" s="16">
        <v>3.5979852092352077E-2</v>
      </c>
      <c r="T126" s="17">
        <v>5.0740391552891582E-2</v>
      </c>
      <c r="V126" s="29">
        <f>$C$42</f>
        <v>75.041744366086789</v>
      </c>
      <c r="W126" s="29">
        <f>$D$42</f>
        <v>64.939328708220955</v>
      </c>
      <c r="X126" s="29">
        <f>$E$42</f>
        <v>60.474914378008556</v>
      </c>
      <c r="Z126" s="29">
        <f>C126/V126</f>
        <v>1.0188833283332477</v>
      </c>
      <c r="AA126" s="29">
        <f t="shared" ref="AA126:AB128" si="23">D126/W126</f>
        <v>1.0109974832242519</v>
      </c>
      <c r="AB126" s="29">
        <f t="shared" si="23"/>
        <v>1.0007556305386431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67.802488596665512</v>
      </c>
      <c r="D127" s="16">
        <v>62.56271284186986</v>
      </c>
      <c r="E127" s="16">
        <v>77.0311461244995</v>
      </c>
      <c r="F127" s="15">
        <v>1.4944999999999999</v>
      </c>
      <c r="G127" s="16">
        <v>2.52</v>
      </c>
      <c r="H127" s="16">
        <v>3.343</v>
      </c>
      <c r="I127" s="15">
        <v>0.32587500000000003</v>
      </c>
      <c r="J127" s="16">
        <v>0.54662500000000003</v>
      </c>
      <c r="K127" s="16">
        <v>0.70699999999999996</v>
      </c>
      <c r="L127" s="15">
        <v>4.7749999999999989E-3</v>
      </c>
      <c r="M127" s="16">
        <v>8.3375000000000202E-3</v>
      </c>
      <c r="N127" s="17">
        <v>1.287500000000005E-2</v>
      </c>
      <c r="O127" s="15">
        <v>4.4768650793650798E-2</v>
      </c>
      <c r="P127" s="16">
        <v>5.8926190476190458E-2</v>
      </c>
      <c r="Q127" s="17">
        <v>8.0481259018759119E-2</v>
      </c>
      <c r="R127" s="15">
        <v>2.642916666666666E-2</v>
      </c>
      <c r="S127" s="16">
        <v>2.8986507936507925E-2</v>
      </c>
      <c r="T127" s="17">
        <v>4.0172510822510832E-2</v>
      </c>
      <c r="V127" s="29">
        <f>$C$43</f>
        <v>67.356072666756234</v>
      </c>
      <c r="W127" s="29">
        <f>$D$43</f>
        <v>61.250078391864783</v>
      </c>
      <c r="X127" s="29">
        <f>$E$43</f>
        <v>74.441320975768377</v>
      </c>
      <c r="Z127" s="29">
        <f t="shared" ref="Z127:Z128" si="25">C127/V127</f>
        <v>1.0066277012930656</v>
      </c>
      <c r="AA127" s="29">
        <f t="shared" si="23"/>
        <v>1.0214307391021955</v>
      </c>
      <c r="AB127" s="29">
        <f t="shared" si="23"/>
        <v>1.0347901557197534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70.407424235870096</v>
      </c>
      <c r="D128" s="16">
        <v>67.096198069239037</v>
      </c>
      <c r="E128" s="16">
        <v>67.918967779628161</v>
      </c>
      <c r="F128" s="15">
        <v>1.2284999999999999</v>
      </c>
      <c r="G128" s="16">
        <v>2.1315</v>
      </c>
      <c r="H128" s="16">
        <v>2.8205</v>
      </c>
      <c r="I128" s="15">
        <v>0.27137499999999998</v>
      </c>
      <c r="J128" s="16">
        <v>0.47387499999999999</v>
      </c>
      <c r="K128" s="16">
        <v>0.61987499999999995</v>
      </c>
      <c r="L128" s="15">
        <v>1.4300000000000011E-3</v>
      </c>
      <c r="M128" s="16">
        <v>2.3599999999999975E-3</v>
      </c>
      <c r="N128" s="17">
        <v>3.4099999999999842E-3</v>
      </c>
      <c r="O128" s="15">
        <v>3.6314880952380939E-2</v>
      </c>
      <c r="P128" s="16">
        <v>4.6677579365079366E-2</v>
      </c>
      <c r="Q128" s="17">
        <v>5.8793560606060551E-2</v>
      </c>
      <c r="R128" s="15">
        <v>2.2415079365079357E-2</v>
      </c>
      <c r="S128" s="16">
        <v>2.3814285714285701E-2</v>
      </c>
      <c r="T128" s="17">
        <v>2.766655844155843E-2</v>
      </c>
      <c r="V128" s="29">
        <f>$C$44</f>
        <v>70.117549090012275</v>
      </c>
      <c r="W128" s="29">
        <f>$D$44</f>
        <v>65.016674888575849</v>
      </c>
      <c r="X128" s="29">
        <f>$E$44</f>
        <v>66.759143121505062</v>
      </c>
      <c r="Z128" s="29">
        <f t="shared" si="25"/>
        <v>1.0041341311785683</v>
      </c>
      <c r="AA128" s="29">
        <f t="shared" si="23"/>
        <v>1.0319844591287854</v>
      </c>
      <c r="AB128" s="29">
        <f t="shared" si="23"/>
        <v>1.0173732705947431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77.305483336453193</v>
      </c>
      <c r="D132" s="16">
        <v>66.795580325199893</v>
      </c>
      <c r="E132" s="16">
        <v>61.941119433500759</v>
      </c>
      <c r="F132" s="15">
        <v>1.78</v>
      </c>
      <c r="G132" s="16">
        <v>2.7389999999999999</v>
      </c>
      <c r="H132" s="16">
        <v>3.6280000000000001</v>
      </c>
      <c r="I132" s="15">
        <v>0.38412499999999999</v>
      </c>
      <c r="J132" s="16">
        <v>0.58237499999999998</v>
      </c>
      <c r="K132" s="16">
        <v>0.73850000000000005</v>
      </c>
      <c r="L132" s="15">
        <v>1.2175000000000012E-2</v>
      </c>
      <c r="M132" s="16">
        <v>2.0475000000000073E-2</v>
      </c>
      <c r="N132" s="17">
        <v>3.3700000000000091E-2</v>
      </c>
      <c r="O132" s="15">
        <v>4.9975414862914881E-2</v>
      </c>
      <c r="P132" s="16">
        <v>7.1691973304473314E-2</v>
      </c>
      <c r="Q132" s="17">
        <v>0.10099004190254222</v>
      </c>
      <c r="R132" s="15">
        <v>2.8055140692640677E-2</v>
      </c>
      <c r="S132" s="16">
        <v>3.5979852092352077E-2</v>
      </c>
      <c r="T132" s="17">
        <v>5.0740391552891582E-2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69.502600846147885</v>
      </c>
      <c r="D133" s="16">
        <v>64.158997176057071</v>
      </c>
      <c r="E133" s="16">
        <v>77.065068860230681</v>
      </c>
      <c r="F133" s="15">
        <v>1.4944999999999999</v>
      </c>
      <c r="G133" s="16">
        <v>2.52</v>
      </c>
      <c r="H133" s="16">
        <v>3.343</v>
      </c>
      <c r="I133" s="15">
        <v>0.32587500000000003</v>
      </c>
      <c r="J133" s="16">
        <v>0.54662500000000003</v>
      </c>
      <c r="K133" s="16">
        <v>0.70699999999999996</v>
      </c>
      <c r="L133" s="15">
        <v>4.7749999999999989E-3</v>
      </c>
      <c r="M133" s="16">
        <v>8.3375000000000202E-3</v>
      </c>
      <c r="N133" s="17">
        <v>1.287500000000005E-2</v>
      </c>
      <c r="O133" s="15">
        <v>4.4768650793650798E-2</v>
      </c>
      <c r="P133" s="16">
        <v>5.8926190476190458E-2</v>
      </c>
      <c r="Q133" s="17">
        <v>8.0481259018759119E-2</v>
      </c>
      <c r="R133" s="15">
        <v>2.642916666666666E-2</v>
      </c>
      <c r="S133" s="16">
        <v>2.8986507936507925E-2</v>
      </c>
      <c r="T133" s="17">
        <v>4.0172510822510832E-2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71.426702289823126</v>
      </c>
      <c r="D134" s="16">
        <v>68.540676216825389</v>
      </c>
      <c r="E134" s="16">
        <v>70.269936207803937</v>
      </c>
      <c r="F134" s="15">
        <v>1.2284999999999999</v>
      </c>
      <c r="G134" s="16">
        <v>2.1315</v>
      </c>
      <c r="H134" s="16">
        <v>2.8205</v>
      </c>
      <c r="I134" s="15">
        <v>0.27137499999999998</v>
      </c>
      <c r="J134" s="16">
        <v>0.47387499999999999</v>
      </c>
      <c r="K134" s="16">
        <v>0.61987499999999995</v>
      </c>
      <c r="L134" s="15">
        <v>1.4300000000000011E-3</v>
      </c>
      <c r="M134" s="16">
        <v>2.3599999999999975E-3</v>
      </c>
      <c r="N134" s="17">
        <v>3.4099999999999842E-3</v>
      </c>
      <c r="O134" s="15">
        <v>3.6314880952380939E-2</v>
      </c>
      <c r="P134" s="16">
        <v>4.6677579365079366E-2</v>
      </c>
      <c r="Q134" s="17">
        <v>5.8793560606060551E-2</v>
      </c>
      <c r="R134" s="15">
        <v>2.2415079365079357E-2</v>
      </c>
      <c r="S134" s="16">
        <v>2.3814285714285701E-2</v>
      </c>
      <c r="T134" s="17">
        <v>2.766655844155843E-2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76.44194696568168</v>
      </c>
      <c r="D138" s="16">
        <v>65.552811969314689</v>
      </c>
      <c r="E138" s="16">
        <v>60.550326123821051</v>
      </c>
      <c r="F138" s="15">
        <v>1.78</v>
      </c>
      <c r="G138" s="16">
        <v>2.7389999999999999</v>
      </c>
      <c r="H138" s="16">
        <v>3.6280000000000001</v>
      </c>
      <c r="I138" s="15">
        <v>0.38412499999999999</v>
      </c>
      <c r="J138" s="16">
        <v>0.58237499999999998</v>
      </c>
      <c r="K138" s="16">
        <v>0.73850000000000005</v>
      </c>
      <c r="L138" s="15">
        <v>1.2175000000000012E-2</v>
      </c>
      <c r="M138" s="16">
        <v>2.0475000000000073E-2</v>
      </c>
      <c r="N138" s="17">
        <v>3.3700000000000091E-2</v>
      </c>
      <c r="O138" s="15">
        <v>4.9975414862914881E-2</v>
      </c>
      <c r="P138" s="16">
        <v>7.1691973304473314E-2</v>
      </c>
      <c r="Q138" s="17">
        <v>0.10099004190254222</v>
      </c>
      <c r="R138" s="15">
        <v>2.8055140692640677E-2</v>
      </c>
      <c r="S138" s="16">
        <v>3.5979852092352077E-2</v>
      </c>
      <c r="T138" s="17">
        <v>5.0740391552891582E-2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67.957809056649538</v>
      </c>
      <c r="D139" s="16">
        <v>62.601174920056287</v>
      </c>
      <c r="E139" s="16">
        <v>76.775453468000038</v>
      </c>
      <c r="F139" s="15">
        <v>1.4944999999999999</v>
      </c>
      <c r="G139" s="16">
        <v>2.52</v>
      </c>
      <c r="H139" s="16">
        <v>3.343</v>
      </c>
      <c r="I139" s="15">
        <v>0.32587500000000003</v>
      </c>
      <c r="J139" s="16">
        <v>0.54662500000000003</v>
      </c>
      <c r="K139" s="16">
        <v>0.70699999999999996</v>
      </c>
      <c r="L139" s="15">
        <v>4.7749999999999989E-3</v>
      </c>
      <c r="M139" s="16">
        <v>8.3375000000000202E-3</v>
      </c>
      <c r="N139" s="17">
        <v>1.287500000000005E-2</v>
      </c>
      <c r="O139" s="15">
        <v>4.4768650793650798E-2</v>
      </c>
      <c r="P139" s="16">
        <v>5.8926190476190458E-2</v>
      </c>
      <c r="Q139" s="17">
        <v>8.0481259018759119E-2</v>
      </c>
      <c r="R139" s="15">
        <v>2.642916666666666E-2</v>
      </c>
      <c r="S139" s="16">
        <v>2.8986507936507925E-2</v>
      </c>
      <c r="T139" s="17">
        <v>4.0172510822510832E-2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70.461930360049422</v>
      </c>
      <c r="D140" s="16">
        <v>66.945199168854458</v>
      </c>
      <c r="E140" s="16">
        <v>67.555982390127156</v>
      </c>
      <c r="F140" s="15">
        <v>1.2284999999999999</v>
      </c>
      <c r="G140" s="16">
        <v>2.1315</v>
      </c>
      <c r="H140" s="16">
        <v>2.8205</v>
      </c>
      <c r="I140" s="15">
        <v>0.27137499999999998</v>
      </c>
      <c r="J140" s="16">
        <v>0.47387499999999999</v>
      </c>
      <c r="K140" s="16">
        <v>0.61987499999999995</v>
      </c>
      <c r="L140" s="15">
        <v>1.4300000000000011E-3</v>
      </c>
      <c r="M140" s="16">
        <v>2.3599999999999975E-3</v>
      </c>
      <c r="N140" s="17">
        <v>3.4099999999999842E-3</v>
      </c>
      <c r="O140" s="15">
        <v>3.6314880952380939E-2</v>
      </c>
      <c r="P140" s="16">
        <v>4.6677579365079366E-2</v>
      </c>
      <c r="Q140" s="17">
        <v>5.8793560606060551E-2</v>
      </c>
      <c r="R140" s="15">
        <v>2.2415079365079357E-2</v>
      </c>
      <c r="S140" s="16">
        <v>2.3814285714285701E-2</v>
      </c>
      <c r="T140" s="17">
        <v>2.766655844155843E-2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77.489375469022065</v>
      </c>
      <c r="D144" s="16">
        <v>67.384703191766661</v>
      </c>
      <c r="E144" s="16">
        <v>62.660533703329854</v>
      </c>
      <c r="F144" s="15">
        <v>1.78</v>
      </c>
      <c r="G144" s="16">
        <v>2.7389999999999999</v>
      </c>
      <c r="H144" s="16">
        <v>3.6280000000000001</v>
      </c>
      <c r="I144" s="15">
        <v>0.38412499999999999</v>
      </c>
      <c r="J144" s="16">
        <v>0.58237499999999998</v>
      </c>
      <c r="K144" s="16">
        <v>0.73850000000000005</v>
      </c>
      <c r="L144" s="15">
        <v>1.2175000000000012E-2</v>
      </c>
      <c r="M144" s="16">
        <v>2.0475000000000073E-2</v>
      </c>
      <c r="N144" s="17">
        <v>3.3700000000000091E-2</v>
      </c>
      <c r="O144" s="15">
        <v>4.9975414862914881E-2</v>
      </c>
      <c r="P144" s="16">
        <v>7.1691973304473314E-2</v>
      </c>
      <c r="Q144" s="17">
        <v>0.10099004190254222</v>
      </c>
      <c r="R144" s="15">
        <v>2.8055140692640677E-2</v>
      </c>
      <c r="S144" s="16">
        <v>3.5979852092352077E-2</v>
      </c>
      <c r="T144" s="17">
        <v>5.0740391552891582E-2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68.240627067635913</v>
      </c>
      <c r="D145" s="16">
        <v>63.85270025360667</v>
      </c>
      <c r="E145" s="16">
        <v>79.994395053878634</v>
      </c>
      <c r="F145" s="15">
        <v>1.4944999999999999</v>
      </c>
      <c r="G145" s="16">
        <v>2.52</v>
      </c>
      <c r="H145" s="16">
        <v>3.343</v>
      </c>
      <c r="I145" s="15">
        <v>0.32587500000000003</v>
      </c>
      <c r="J145" s="16">
        <v>0.54662500000000003</v>
      </c>
      <c r="K145" s="16">
        <v>0.70699999999999996</v>
      </c>
      <c r="L145" s="15">
        <v>4.7749999999999989E-3</v>
      </c>
      <c r="M145" s="16">
        <v>8.3375000000000202E-3</v>
      </c>
      <c r="N145" s="17">
        <v>1.287500000000005E-2</v>
      </c>
      <c r="O145" s="15">
        <v>4.4768650793650798E-2</v>
      </c>
      <c r="P145" s="16">
        <v>5.8926190476190458E-2</v>
      </c>
      <c r="Q145" s="17">
        <v>8.0481259018759119E-2</v>
      </c>
      <c r="R145" s="15">
        <v>2.642916666666666E-2</v>
      </c>
      <c r="S145" s="16">
        <v>2.8986507936507925E-2</v>
      </c>
      <c r="T145" s="17">
        <v>4.0172510822510832E-2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71.0268210956296</v>
      </c>
      <c r="D146" s="16">
        <v>68.32806528230995</v>
      </c>
      <c r="E146" s="16">
        <v>69.619008272380768</v>
      </c>
      <c r="F146" s="15">
        <v>1.2284999999999999</v>
      </c>
      <c r="G146" s="16">
        <v>2.1315</v>
      </c>
      <c r="H146" s="16">
        <v>2.8205</v>
      </c>
      <c r="I146" s="15">
        <v>0.27137499999999998</v>
      </c>
      <c r="J146" s="16">
        <v>0.47387499999999999</v>
      </c>
      <c r="K146" s="16">
        <v>0.61987499999999995</v>
      </c>
      <c r="L146" s="15">
        <v>1.4300000000000011E-3</v>
      </c>
      <c r="M146" s="16">
        <v>2.3599999999999975E-3</v>
      </c>
      <c r="N146" s="17">
        <v>3.4099999999999842E-3</v>
      </c>
      <c r="O146" s="15">
        <v>3.6314880952380939E-2</v>
      </c>
      <c r="P146" s="16">
        <v>4.6677579365079366E-2</v>
      </c>
      <c r="Q146" s="17">
        <v>5.8793560606060551E-2</v>
      </c>
      <c r="R146" s="15">
        <v>2.2415079365079357E-2</v>
      </c>
      <c r="S146" s="16">
        <v>2.3814285714285701E-2</v>
      </c>
      <c r="T146" s="17">
        <v>2.766655844155843E-2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79.719307813853462</v>
      </c>
      <c r="D150" s="16">
        <v>70.203641258396829</v>
      </c>
      <c r="E150" s="16">
        <v>65.511932857587951</v>
      </c>
      <c r="F150" s="15">
        <v>1.78</v>
      </c>
      <c r="G150" s="16">
        <v>2.7389999999999999</v>
      </c>
      <c r="H150" s="16">
        <v>3.6280000000000001</v>
      </c>
      <c r="I150" s="15">
        <v>0.38412499999999999</v>
      </c>
      <c r="J150" s="16">
        <v>0.58237499999999998</v>
      </c>
      <c r="K150" s="16">
        <v>0.73850000000000005</v>
      </c>
      <c r="L150" s="15">
        <v>1.2175000000000012E-2</v>
      </c>
      <c r="M150" s="16">
        <v>2.0475000000000073E-2</v>
      </c>
      <c r="N150" s="17">
        <v>3.3700000000000091E-2</v>
      </c>
      <c r="O150" s="15">
        <v>4.9975414862914881E-2</v>
      </c>
      <c r="P150" s="16">
        <v>7.1691973304473314E-2</v>
      </c>
      <c r="Q150" s="17">
        <v>0.10099004190254222</v>
      </c>
      <c r="R150" s="15">
        <v>2.8055140692640677E-2</v>
      </c>
      <c r="S150" s="16">
        <v>3.5979852092352077E-2</v>
      </c>
      <c r="T150" s="17">
        <v>5.0740391552891582E-2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69.481105458559739</v>
      </c>
      <c r="D151" s="16">
        <v>65.863825333279465</v>
      </c>
      <c r="E151" s="16">
        <v>83.697996060245217</v>
      </c>
      <c r="F151" s="15">
        <v>1.4944999999999999</v>
      </c>
      <c r="G151" s="16">
        <v>2.52</v>
      </c>
      <c r="H151" s="16">
        <v>3.343</v>
      </c>
      <c r="I151" s="15">
        <v>0.32587500000000003</v>
      </c>
      <c r="J151" s="16">
        <v>0.54662500000000003</v>
      </c>
      <c r="K151" s="16">
        <v>0.70699999999999996</v>
      </c>
      <c r="L151" s="15">
        <v>4.7749999999999989E-3</v>
      </c>
      <c r="M151" s="16">
        <v>8.3375000000000202E-3</v>
      </c>
      <c r="N151" s="17">
        <v>1.287500000000005E-2</v>
      </c>
      <c r="O151" s="15">
        <v>4.4768650793650798E-2</v>
      </c>
      <c r="P151" s="16">
        <v>5.8926190476190458E-2</v>
      </c>
      <c r="Q151" s="17">
        <v>8.0481259018759119E-2</v>
      </c>
      <c r="R151" s="15">
        <v>2.642916666666666E-2</v>
      </c>
      <c r="S151" s="16">
        <v>2.8986507936507925E-2</v>
      </c>
      <c r="T151" s="17">
        <v>4.0172510822510832E-2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72.356748651445372</v>
      </c>
      <c r="D152" s="16">
        <v>70.838544314189264</v>
      </c>
      <c r="E152" s="16">
        <v>72.738747726306102</v>
      </c>
      <c r="F152" s="15">
        <v>1.2284999999999999</v>
      </c>
      <c r="G152" s="16">
        <v>2.1315</v>
      </c>
      <c r="H152" s="16">
        <v>2.8205</v>
      </c>
      <c r="I152" s="15">
        <v>0.27137499999999998</v>
      </c>
      <c r="J152" s="16">
        <v>0.47387499999999999</v>
      </c>
      <c r="K152" s="16">
        <v>0.61987499999999995</v>
      </c>
      <c r="L152" s="15">
        <v>1.4300000000000011E-3</v>
      </c>
      <c r="M152" s="16">
        <v>2.3599999999999975E-3</v>
      </c>
      <c r="N152" s="17">
        <v>3.4099999999999842E-3</v>
      </c>
      <c r="O152" s="15">
        <v>3.6314880952380939E-2</v>
      </c>
      <c r="P152" s="16">
        <v>4.6677579365079366E-2</v>
      </c>
      <c r="Q152" s="17">
        <v>5.8793560606060551E-2</v>
      </c>
      <c r="R152" s="15">
        <v>2.2415079365079357E-2</v>
      </c>
      <c r="S152" s="16">
        <v>2.3814285714285701E-2</v>
      </c>
      <c r="T152" s="17">
        <v>2.766655844155843E-2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82.560685403555638</v>
      </c>
      <c r="D156" s="16">
        <v>73.368487183213418</v>
      </c>
      <c r="E156" s="16">
        <v>68.656456201310931</v>
      </c>
      <c r="F156" s="15">
        <v>1.78</v>
      </c>
      <c r="G156" s="16">
        <v>2.7389999999999999</v>
      </c>
      <c r="H156" s="16">
        <v>3.6280000000000001</v>
      </c>
      <c r="I156" s="15">
        <v>0.38412499999999999</v>
      </c>
      <c r="J156" s="16">
        <v>0.58237499999999998</v>
      </c>
      <c r="K156" s="16">
        <v>0.73850000000000005</v>
      </c>
      <c r="L156" s="15">
        <v>1.2175000000000012E-2</v>
      </c>
      <c r="M156" s="16">
        <v>2.0475000000000073E-2</v>
      </c>
      <c r="N156" s="17">
        <v>3.3700000000000091E-2</v>
      </c>
      <c r="O156" s="15">
        <v>4.9975414862914881E-2</v>
      </c>
      <c r="P156" s="16">
        <v>7.1691973304473314E-2</v>
      </c>
      <c r="Q156" s="17">
        <v>0.10099004190254222</v>
      </c>
      <c r="R156" s="15">
        <v>2.8055140692640677E-2</v>
      </c>
      <c r="S156" s="16">
        <v>3.5979852092352077E-2</v>
      </c>
      <c r="T156" s="17">
        <v>5.0740391552891582E-2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71.134078495399578</v>
      </c>
      <c r="D157" s="16">
        <v>68.249986403738603</v>
      </c>
      <c r="E157" s="16">
        <v>87.497281798331059</v>
      </c>
      <c r="F157" s="15">
        <v>1.4944999999999999</v>
      </c>
      <c r="G157" s="16">
        <v>2.52</v>
      </c>
      <c r="H157" s="16">
        <v>3.343</v>
      </c>
      <c r="I157" s="15">
        <v>0.32587500000000003</v>
      </c>
      <c r="J157" s="16">
        <v>0.54662500000000003</v>
      </c>
      <c r="K157" s="16">
        <v>0.70699999999999996</v>
      </c>
      <c r="L157" s="15">
        <v>4.7749999999999989E-3</v>
      </c>
      <c r="M157" s="16">
        <v>8.3375000000000202E-3</v>
      </c>
      <c r="N157" s="17">
        <v>1.287500000000005E-2</v>
      </c>
      <c r="O157" s="15">
        <v>4.4768650793650798E-2</v>
      </c>
      <c r="P157" s="16">
        <v>5.8926190476190458E-2</v>
      </c>
      <c r="Q157" s="17">
        <v>8.0481259018759119E-2</v>
      </c>
      <c r="R157" s="15">
        <v>2.642916666666666E-2</v>
      </c>
      <c r="S157" s="16">
        <v>2.8986507936507925E-2</v>
      </c>
      <c r="T157" s="17">
        <v>4.0172510822510832E-2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74.046442613591253</v>
      </c>
      <c r="D158" s="16">
        <v>73.755319733919336</v>
      </c>
      <c r="E158" s="16">
        <v>76.192565475469308</v>
      </c>
      <c r="F158" s="15">
        <v>1.2284999999999999</v>
      </c>
      <c r="G158" s="16">
        <v>2.1315</v>
      </c>
      <c r="H158" s="16">
        <v>2.8205</v>
      </c>
      <c r="I158" s="15">
        <v>0.27137499999999998</v>
      </c>
      <c r="J158" s="16">
        <v>0.47387499999999999</v>
      </c>
      <c r="K158" s="16">
        <v>0.61987499999999995</v>
      </c>
      <c r="L158" s="15">
        <v>1.4300000000000011E-3</v>
      </c>
      <c r="M158" s="16">
        <v>2.3599999999999975E-3</v>
      </c>
      <c r="N158" s="17">
        <v>3.4099999999999842E-3</v>
      </c>
      <c r="O158" s="15">
        <v>3.6314880952380939E-2</v>
      </c>
      <c r="P158" s="16">
        <v>4.6677579365079366E-2</v>
      </c>
      <c r="Q158" s="17">
        <v>5.8793560606060551E-2</v>
      </c>
      <c r="R158" s="15">
        <v>2.2415079365079357E-2</v>
      </c>
      <c r="S158" s="16">
        <v>2.3814285714285701E-2</v>
      </c>
      <c r="T158" s="17">
        <v>2.766655844155843E-2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85.749168771590817</v>
      </c>
      <c r="D162" s="16">
        <v>76.749963875756123</v>
      </c>
      <c r="E162" s="16">
        <v>72.111872088065667</v>
      </c>
      <c r="F162" s="15">
        <v>1.78</v>
      </c>
      <c r="G162" s="16">
        <v>2.7389999999999999</v>
      </c>
      <c r="H162" s="16">
        <v>3.6280000000000001</v>
      </c>
      <c r="I162" s="15">
        <v>0.38412499999999999</v>
      </c>
      <c r="J162" s="16">
        <v>0.58237499999999998</v>
      </c>
      <c r="K162" s="16">
        <v>0.73850000000000005</v>
      </c>
      <c r="L162" s="15">
        <v>1.2175000000000012E-2</v>
      </c>
      <c r="M162" s="16">
        <v>2.0475000000000073E-2</v>
      </c>
      <c r="N162" s="17">
        <v>3.3700000000000091E-2</v>
      </c>
      <c r="O162" s="15">
        <v>4.9975414862914881E-2</v>
      </c>
      <c r="P162" s="16">
        <v>7.1691973304473314E-2</v>
      </c>
      <c r="Q162" s="17">
        <v>0.10099004190254222</v>
      </c>
      <c r="R162" s="15">
        <v>2.8055140692640677E-2</v>
      </c>
      <c r="S162" s="16">
        <v>3.5979852092352077E-2</v>
      </c>
      <c r="T162" s="17">
        <v>5.0740391552891582E-2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72.961062510397255</v>
      </c>
      <c r="D163" s="16">
        <v>71.032733337874973</v>
      </c>
      <c r="E163" s="16">
        <v>91.398485110678479</v>
      </c>
      <c r="F163" s="15">
        <v>1.4944999999999999</v>
      </c>
      <c r="G163" s="16">
        <v>2.52</v>
      </c>
      <c r="H163" s="16">
        <v>3.343</v>
      </c>
      <c r="I163" s="15">
        <v>0.32587500000000003</v>
      </c>
      <c r="J163" s="16">
        <v>0.54662500000000003</v>
      </c>
      <c r="K163" s="16">
        <v>0.70699999999999996</v>
      </c>
      <c r="L163" s="15">
        <v>4.7749999999999989E-3</v>
      </c>
      <c r="M163" s="16">
        <v>8.3375000000000202E-3</v>
      </c>
      <c r="N163" s="17">
        <v>1.287500000000005E-2</v>
      </c>
      <c r="O163" s="15">
        <v>4.4768650793650798E-2</v>
      </c>
      <c r="P163" s="16">
        <v>5.8926190476190458E-2</v>
      </c>
      <c r="Q163" s="17">
        <v>8.0481259018759119E-2</v>
      </c>
      <c r="R163" s="15">
        <v>2.642916666666666E-2</v>
      </c>
      <c r="S163" s="16">
        <v>2.8986507936507925E-2</v>
      </c>
      <c r="T163" s="17">
        <v>4.0172510822510832E-2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75.952790362692198</v>
      </c>
      <c r="D164" s="16">
        <v>76.852559824965027</v>
      </c>
      <c r="E164" s="16">
        <v>79.894280201746952</v>
      </c>
      <c r="F164" s="15">
        <v>1.2284999999999999</v>
      </c>
      <c r="G164" s="16">
        <v>2.1315</v>
      </c>
      <c r="H164" s="16">
        <v>2.8205</v>
      </c>
      <c r="I164" s="15">
        <v>0.27137499999999998</v>
      </c>
      <c r="J164" s="16">
        <v>0.47387499999999999</v>
      </c>
      <c r="K164" s="16">
        <v>0.61987499999999995</v>
      </c>
      <c r="L164" s="15">
        <v>1.4300000000000011E-3</v>
      </c>
      <c r="M164" s="16">
        <v>2.3599999999999975E-3</v>
      </c>
      <c r="N164" s="17">
        <v>3.4099999999999842E-3</v>
      </c>
      <c r="O164" s="15">
        <v>3.6314880952380939E-2</v>
      </c>
      <c r="P164" s="16">
        <v>4.6677579365079366E-2</v>
      </c>
      <c r="Q164" s="17">
        <v>5.8793560606060551E-2</v>
      </c>
      <c r="R164" s="15">
        <v>2.2415079365079357E-2</v>
      </c>
      <c r="S164" s="16">
        <v>2.3814285714285701E-2</v>
      </c>
      <c r="T164" s="17">
        <v>2.766655844155843E-2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78.001297900359759</v>
      </c>
      <c r="D168" s="16">
        <v>67.660033324941324</v>
      </c>
      <c r="E168" s="16">
        <v>62.50657931899017</v>
      </c>
      <c r="F168" s="15">
        <v>1.78</v>
      </c>
      <c r="G168" s="16">
        <v>2.7389999999999999</v>
      </c>
      <c r="H168" s="16">
        <v>3.6280000000000001</v>
      </c>
      <c r="I168" s="15">
        <v>0.38412499999999999</v>
      </c>
      <c r="J168" s="16">
        <v>0.58237499999999998</v>
      </c>
      <c r="K168" s="16">
        <v>0.73850000000000005</v>
      </c>
      <c r="L168" s="15">
        <v>1.2175000000000012E-2</v>
      </c>
      <c r="M168" s="16">
        <v>2.0475000000000073E-2</v>
      </c>
      <c r="N168" s="17">
        <v>3.3700000000000091E-2</v>
      </c>
      <c r="O168" s="15">
        <v>4.9975414862914881E-2</v>
      </c>
      <c r="P168" s="16">
        <v>7.1691973304473314E-2</v>
      </c>
      <c r="Q168" s="17">
        <v>0.10099004190254222</v>
      </c>
      <c r="R168" s="15">
        <v>2.8055140692640677E-2</v>
      </c>
      <c r="S168" s="16">
        <v>3.5979852092352077E-2</v>
      </c>
      <c r="T168" s="17">
        <v>5.0740391552891582E-2</v>
      </c>
      <c r="V168" s="29">
        <f>$C$84</f>
        <v>77.365566323035381</v>
      </c>
      <c r="W168" s="29">
        <f>$D$84</f>
        <v>67.648108226700344</v>
      </c>
      <c r="X168" s="29">
        <f>$E$84</f>
        <v>62.79849646999741</v>
      </c>
      <c r="Z168" s="29">
        <f>C168/V168</f>
        <v>1.0082172419532214</v>
      </c>
      <c r="AA168" s="29">
        <f t="shared" ref="AA168:AB170" si="33">D168/W168</f>
        <v>1.0001762813263162</v>
      </c>
      <c r="AB168" s="29">
        <f t="shared" si="33"/>
        <v>0.99535152643110325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68.281930655773607</v>
      </c>
      <c r="D169" s="16">
        <v>63.76924865535225</v>
      </c>
      <c r="E169" s="16">
        <v>80.076688134560015</v>
      </c>
      <c r="F169" s="15">
        <v>1.4944999999999999</v>
      </c>
      <c r="G169" s="16">
        <v>2.52</v>
      </c>
      <c r="H169" s="16">
        <v>3.343</v>
      </c>
      <c r="I169" s="15">
        <v>0.32587500000000003</v>
      </c>
      <c r="J169" s="16">
        <v>0.54662500000000003</v>
      </c>
      <c r="K169" s="16">
        <v>0.70699999999999996</v>
      </c>
      <c r="L169" s="15">
        <v>4.7749999999999989E-3</v>
      </c>
      <c r="M169" s="16">
        <v>8.3375000000000202E-3</v>
      </c>
      <c r="N169" s="17">
        <v>1.287500000000005E-2</v>
      </c>
      <c r="O169" s="15">
        <v>4.4768650793650798E-2</v>
      </c>
      <c r="P169" s="16">
        <v>5.8926190476190458E-2</v>
      </c>
      <c r="Q169" s="17">
        <v>8.0481259018759119E-2</v>
      </c>
      <c r="R169" s="15">
        <v>2.642916666666666E-2</v>
      </c>
      <c r="S169" s="16">
        <v>2.8986507936507925E-2</v>
      </c>
      <c r="T169" s="17">
        <v>4.0172510822510832E-2</v>
      </c>
      <c r="V169" s="29">
        <f>$C$85</f>
        <v>69.772900422456658</v>
      </c>
      <c r="W169" s="29">
        <f>$D$85</f>
        <v>64.106677290178979</v>
      </c>
      <c r="X169" s="29">
        <f>$E$85</f>
        <v>76.894970807762093</v>
      </c>
      <c r="Z169" s="29">
        <f t="shared" ref="Z169:Z170" si="35">C169/V169</f>
        <v>0.97863110523347008</v>
      </c>
      <c r="AA169" s="29">
        <f t="shared" si="33"/>
        <v>0.99473645103614783</v>
      </c>
      <c r="AB169" s="29">
        <f t="shared" si="33"/>
        <v>1.0413774437180325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71.137975388726957</v>
      </c>
      <c r="D170" s="16">
        <v>68.868513282591692</v>
      </c>
      <c r="E170" s="16">
        <v>70.250762803480669</v>
      </c>
      <c r="F170" s="15">
        <v>1.2284999999999999</v>
      </c>
      <c r="G170" s="16">
        <v>2.1315</v>
      </c>
      <c r="H170" s="16">
        <v>2.8205</v>
      </c>
      <c r="I170" s="15">
        <v>0.27137499999999998</v>
      </c>
      <c r="J170" s="16">
        <v>0.47387499999999999</v>
      </c>
      <c r="K170" s="16">
        <v>0.61987499999999995</v>
      </c>
      <c r="L170" s="15">
        <v>1.4300000000000011E-3</v>
      </c>
      <c r="M170" s="16">
        <v>2.3599999999999975E-3</v>
      </c>
      <c r="N170" s="17">
        <v>3.4099999999999842E-3</v>
      </c>
      <c r="O170" s="15">
        <v>3.6314880952380939E-2</v>
      </c>
      <c r="P170" s="16">
        <v>4.6677579365079366E-2</v>
      </c>
      <c r="Q170" s="17">
        <v>5.8793560606060551E-2</v>
      </c>
      <c r="R170" s="15">
        <v>2.2415079365079357E-2</v>
      </c>
      <c r="S170" s="16">
        <v>2.3814285714285701E-2</v>
      </c>
      <c r="T170" s="17">
        <v>2.766655844155843E-2</v>
      </c>
      <c r="V170" s="29">
        <f>$C$86</f>
        <v>72.537360798117774</v>
      </c>
      <c r="W170" s="29">
        <f>$D$86</f>
        <v>68.197088066953455</v>
      </c>
      <c r="X170" s="29">
        <f>$E$86</f>
        <v>70.338057915443372</v>
      </c>
      <c r="Z170" s="29">
        <f t="shared" si="35"/>
        <v>0.98070807382576941</v>
      </c>
      <c r="AA170" s="29">
        <f t="shared" si="33"/>
        <v>1.009845364878029</v>
      </c>
      <c r="AB170" s="29">
        <f t="shared" si="33"/>
        <v>0.99875892063912763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77.305483336453193</v>
      </c>
      <c r="D174" s="16">
        <v>66.795580325199893</v>
      </c>
      <c r="E174" s="16">
        <v>61.941119433500759</v>
      </c>
      <c r="F174" s="15">
        <v>1.78</v>
      </c>
      <c r="G174" s="16">
        <v>2.7389999999999999</v>
      </c>
      <c r="H174" s="16">
        <v>3.6280000000000001</v>
      </c>
      <c r="I174" s="15">
        <v>0.38412499999999999</v>
      </c>
      <c r="J174" s="16">
        <v>0.58237499999999998</v>
      </c>
      <c r="K174" s="16">
        <v>0.73850000000000005</v>
      </c>
      <c r="L174" s="15">
        <v>1.2175000000000012E-2</v>
      </c>
      <c r="M174" s="16">
        <v>2.0475000000000073E-2</v>
      </c>
      <c r="N174" s="17">
        <v>3.3700000000000091E-2</v>
      </c>
      <c r="O174" s="15">
        <v>4.9975414862914881E-2</v>
      </c>
      <c r="P174" s="16">
        <v>7.1691973304473314E-2</v>
      </c>
      <c r="Q174" s="17">
        <v>0.10099004190254222</v>
      </c>
      <c r="R174" s="15">
        <v>2.8055140692640677E-2</v>
      </c>
      <c r="S174" s="16">
        <v>3.5979852092352077E-2</v>
      </c>
      <c r="T174" s="17">
        <v>5.0740391552891582E-2</v>
      </c>
      <c r="V174" s="29">
        <f>$C$6</f>
        <v>75.706039242520504</v>
      </c>
      <c r="W174" s="29">
        <f>$D$6</f>
        <v>66.081091521248155</v>
      </c>
      <c r="X174" s="29">
        <f>$E$6</f>
        <v>61.779674950134194</v>
      </c>
      <c r="Z174" s="29">
        <f>C174/V174</f>
        <v>1.0211270343810874</v>
      </c>
      <c r="AA174" s="29">
        <f t="shared" ref="AA174:AB176" si="36">D174/W174</f>
        <v>1.0108123033004379</v>
      </c>
      <c r="AB174" s="29">
        <f t="shared" si="36"/>
        <v>1.0026132297312487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69.502600846147885</v>
      </c>
      <c r="D175" s="16">
        <v>64.158997176057071</v>
      </c>
      <c r="E175" s="16">
        <v>77.065068860230681</v>
      </c>
      <c r="F175" s="15">
        <v>1.4944999999999999</v>
      </c>
      <c r="G175" s="16">
        <v>2.52</v>
      </c>
      <c r="H175" s="16">
        <v>3.343</v>
      </c>
      <c r="I175" s="15">
        <v>0.32587500000000003</v>
      </c>
      <c r="J175" s="16">
        <v>0.54662500000000003</v>
      </c>
      <c r="K175" s="16">
        <v>0.70699999999999996</v>
      </c>
      <c r="L175" s="15">
        <v>4.7749999999999989E-3</v>
      </c>
      <c r="M175" s="16">
        <v>8.3375000000000202E-3</v>
      </c>
      <c r="N175" s="17">
        <v>1.287500000000005E-2</v>
      </c>
      <c r="O175" s="15">
        <v>4.4768650793650798E-2</v>
      </c>
      <c r="P175" s="16">
        <v>5.8926190476190458E-2</v>
      </c>
      <c r="Q175" s="17">
        <v>8.0481259018759119E-2</v>
      </c>
      <c r="R175" s="15">
        <v>2.642916666666666E-2</v>
      </c>
      <c r="S175" s="16">
        <v>2.8986507936507925E-2</v>
      </c>
      <c r="T175" s="17">
        <v>4.0172510822510832E-2</v>
      </c>
      <c r="V175" s="29">
        <f>$C$7</f>
        <v>67.939698168132765</v>
      </c>
      <c r="W175" s="29">
        <f>$D$7</f>
        <v>62.433513399970522</v>
      </c>
      <c r="X175" s="29">
        <f>$E$7</f>
        <v>75.565584040689771</v>
      </c>
      <c r="Z175" s="29">
        <f t="shared" ref="Z175:Z176" si="38">C175/V175</f>
        <v>1.0230042629001288</v>
      </c>
      <c r="AA175" s="29">
        <f t="shared" si="36"/>
        <v>1.0276371404093905</v>
      </c>
      <c r="AB175" s="29">
        <f t="shared" si="36"/>
        <v>1.0198434887862904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71.426702289823126</v>
      </c>
      <c r="D176" s="16">
        <v>68.540676216825389</v>
      </c>
      <c r="E176" s="16">
        <v>70.269936207803937</v>
      </c>
      <c r="F176" s="15">
        <v>1.2284999999999999</v>
      </c>
      <c r="G176" s="16">
        <v>2.1315</v>
      </c>
      <c r="H176" s="16">
        <v>2.8205</v>
      </c>
      <c r="I176" s="15">
        <v>0.27137499999999998</v>
      </c>
      <c r="J176" s="16">
        <v>0.47387499999999999</v>
      </c>
      <c r="K176" s="16">
        <v>0.61987499999999995</v>
      </c>
      <c r="L176" s="15">
        <v>1.4300000000000011E-3</v>
      </c>
      <c r="M176" s="16">
        <v>2.3599999999999975E-3</v>
      </c>
      <c r="N176" s="17">
        <v>3.4099999999999842E-3</v>
      </c>
      <c r="O176" s="15">
        <v>3.6314880952380939E-2</v>
      </c>
      <c r="P176" s="16">
        <v>4.6677579365079366E-2</v>
      </c>
      <c r="Q176" s="17">
        <v>5.8793560606060551E-2</v>
      </c>
      <c r="R176" s="15">
        <v>2.2415079365079357E-2</v>
      </c>
      <c r="S176" s="16">
        <v>2.3814285714285701E-2</v>
      </c>
      <c r="T176" s="17">
        <v>2.766655844155843E-2</v>
      </c>
      <c r="V176" s="29">
        <f>$C$8</f>
        <v>70.497038240472889</v>
      </c>
      <c r="W176" s="29">
        <f>$D$8</f>
        <v>66.027011308395515</v>
      </c>
      <c r="X176" s="29">
        <f>$E$8</f>
        <v>68.836532433237252</v>
      </c>
      <c r="Z176" s="29">
        <f t="shared" si="38"/>
        <v>1.0131872781120117</v>
      </c>
      <c r="AA176" s="29">
        <f t="shared" si="36"/>
        <v>1.0380702512292912</v>
      </c>
      <c r="AB176" s="29">
        <f t="shared" si="36"/>
        <v>1.0208233001271076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76.857647307342361</v>
      </c>
      <c r="D180" s="16">
        <v>67.036665792845938</v>
      </c>
      <c r="E180" s="16">
        <v>61.744195418942702</v>
      </c>
      <c r="F180" s="15">
        <v>1.4075</v>
      </c>
      <c r="G180" s="16">
        <v>2.0234999999999999</v>
      </c>
      <c r="H180" s="16">
        <v>2.5350000000000001</v>
      </c>
      <c r="I180" s="15">
        <v>0.31137500000000001</v>
      </c>
      <c r="J180" s="16">
        <v>0.45074999999999998</v>
      </c>
      <c r="K180" s="16">
        <v>0.55100000000000005</v>
      </c>
      <c r="L180" s="15">
        <v>8.0999999999999874E-3</v>
      </c>
      <c r="M180" s="16">
        <v>1.1025000000000016E-2</v>
      </c>
      <c r="N180" s="17">
        <v>1.6550000000000051E-2</v>
      </c>
      <c r="O180" s="15">
        <v>4.3270238095238105E-2</v>
      </c>
      <c r="P180" s="16">
        <v>5.2859920634920669E-2</v>
      </c>
      <c r="Q180" s="17">
        <v>7.0836309523809607E-2</v>
      </c>
      <c r="R180" s="15">
        <v>2.7340476190476182E-2</v>
      </c>
      <c r="S180" s="16">
        <v>3.0649603174603166E-2</v>
      </c>
      <c r="T180" s="17">
        <v>4.2207936507936521E-2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69.59674927256971</v>
      </c>
      <c r="D181" s="16">
        <v>62.734721621198716</v>
      </c>
      <c r="E181" s="16">
        <v>75.919401539708105</v>
      </c>
      <c r="F181" s="15">
        <v>1.1745000000000001</v>
      </c>
      <c r="G181" s="16">
        <v>1.8520000000000001</v>
      </c>
      <c r="H181" s="16">
        <v>2.3405</v>
      </c>
      <c r="I181" s="15">
        <v>0.25562499999999999</v>
      </c>
      <c r="J181" s="16">
        <v>0.40875</v>
      </c>
      <c r="K181" s="16">
        <v>0.51487499999999997</v>
      </c>
      <c r="L181" s="15">
        <v>3.7999999999999918E-3</v>
      </c>
      <c r="M181" s="16">
        <v>5.4250000000000027E-3</v>
      </c>
      <c r="N181" s="17">
        <v>7.0250000000000165E-3</v>
      </c>
      <c r="O181" s="15">
        <v>4.371964285714286E-2</v>
      </c>
      <c r="P181" s="16">
        <v>5.316726190476196E-2</v>
      </c>
      <c r="Q181" s="17">
        <v>6.2306150793650858E-2</v>
      </c>
      <c r="R181" s="15">
        <v>3.0538095238095225E-2</v>
      </c>
      <c r="S181" s="16">
        <v>3.415595238095237E-2</v>
      </c>
      <c r="T181" s="17">
        <v>4.2251388888888915E-2</v>
      </c>
    </row>
    <row r="182" spans="2:20" ht="10.25" hidden="1" customHeight="1" outlineLevel="1" x14ac:dyDescent="0.25">
      <c r="B182" s="12">
        <f t="shared" si="39"/>
        <v>100</v>
      </c>
      <c r="C182" s="15">
        <v>71.19957822272886</v>
      </c>
      <c r="D182" s="16">
        <v>68.23256648437976</v>
      </c>
      <c r="E182" s="16">
        <v>69.173992242590302</v>
      </c>
      <c r="F182" s="15">
        <v>0.96899999999999997</v>
      </c>
      <c r="G182" s="16">
        <v>1.5369999999999999</v>
      </c>
      <c r="H182" s="16">
        <v>2.0425</v>
      </c>
      <c r="I182" s="15">
        <v>0.21037500000000001</v>
      </c>
      <c r="J182" s="16">
        <v>0.33975</v>
      </c>
      <c r="K182" s="16">
        <v>0.43824999999999997</v>
      </c>
      <c r="L182" s="15">
        <v>1.2750000000000007E-3</v>
      </c>
      <c r="M182" s="16">
        <v>1.7800000000000014E-3</v>
      </c>
      <c r="N182" s="17">
        <v>2.894999999999987E-3</v>
      </c>
      <c r="O182" s="15">
        <v>4.0688690476190482E-2</v>
      </c>
      <c r="P182" s="16">
        <v>5.0870238095238121E-2</v>
      </c>
      <c r="Q182" s="17">
        <v>7.306746031746042E-2</v>
      </c>
      <c r="R182" s="15">
        <v>2.9454761904761907E-2</v>
      </c>
      <c r="S182" s="16">
        <v>3.7763095238095234E-2</v>
      </c>
      <c r="T182" s="17">
        <v>5.8113095238095283E-2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78.051394355145732</v>
      </c>
      <c r="D186" s="16">
        <v>68.271599953794251</v>
      </c>
      <c r="E186" s="16">
        <v>63.084301987215454</v>
      </c>
      <c r="F186" s="15">
        <v>1.2809999999999999</v>
      </c>
      <c r="G186" s="16">
        <v>1.8985000000000001</v>
      </c>
      <c r="H186" s="16">
        <v>2.4994999999999998</v>
      </c>
      <c r="I186" s="15">
        <v>0.27337499999999998</v>
      </c>
      <c r="J186" s="16">
        <v>0.39550000000000002</v>
      </c>
      <c r="K186" s="16">
        <v>0.48899999999999999</v>
      </c>
      <c r="L186" s="15">
        <v>9.3749999999999927E-3</v>
      </c>
      <c r="M186" s="16">
        <v>1.5825000000000058E-2</v>
      </c>
      <c r="N186" s="17">
        <v>2.717500000000015E-2</v>
      </c>
      <c r="O186" s="15">
        <v>5.6471428571428624E-2</v>
      </c>
      <c r="P186" s="16">
        <v>8.4078174603174682E-2</v>
      </c>
      <c r="Q186" s="17">
        <v>0.12396408730158746</v>
      </c>
      <c r="R186" s="15">
        <v>4.2372619047619048E-2</v>
      </c>
      <c r="S186" s="16">
        <v>6.4349007936507996E-2</v>
      </c>
      <c r="T186" s="17">
        <v>9.9150000000000085E-2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69.139222116432379</v>
      </c>
      <c r="D187" s="16">
        <v>63.794430927383573</v>
      </c>
      <c r="E187" s="16">
        <v>77.929104299440368</v>
      </c>
      <c r="F187" s="15">
        <v>1.115</v>
      </c>
      <c r="G187" s="16">
        <v>1.8165</v>
      </c>
      <c r="H187" s="16">
        <v>2.5630000000000002</v>
      </c>
      <c r="I187" s="15">
        <v>0.22875000000000001</v>
      </c>
      <c r="J187" s="16">
        <v>0.35662500000000003</v>
      </c>
      <c r="K187" s="16">
        <v>0.45724999999999999</v>
      </c>
      <c r="L187" s="15">
        <v>5.0000000000000018E-3</v>
      </c>
      <c r="M187" s="16">
        <v>9.7500000000000399E-3</v>
      </c>
      <c r="N187" s="17">
        <v>1.8350000000000036E-2</v>
      </c>
      <c r="O187" s="15">
        <v>6.3002976190476206E-2</v>
      </c>
      <c r="P187" s="16">
        <v>0.10451031746031748</v>
      </c>
      <c r="Q187" s="17">
        <v>0.1696686507936509</v>
      </c>
      <c r="R187" s="15">
        <v>5.1405357142857169E-2</v>
      </c>
      <c r="S187" s="16">
        <v>8.8271031746031764E-2</v>
      </c>
      <c r="T187" s="17">
        <v>0.15083908730158746</v>
      </c>
    </row>
    <row r="188" spans="2:20" ht="10.25" hidden="1" customHeight="1" outlineLevel="1" x14ac:dyDescent="0.25">
      <c r="B188" s="12">
        <f t="shared" si="40"/>
        <v>100</v>
      </c>
      <c r="C188" s="15">
        <v>72.650890227821904</v>
      </c>
      <c r="D188" s="16">
        <v>69.820090197236468</v>
      </c>
      <c r="E188" s="16">
        <v>71.027788911776753</v>
      </c>
      <c r="F188" s="15">
        <v>0.95450000000000002</v>
      </c>
      <c r="G188" s="16">
        <v>1.7495000000000001</v>
      </c>
      <c r="H188" s="16">
        <v>2.7250000000000001</v>
      </c>
      <c r="I188" s="15">
        <v>0.1865</v>
      </c>
      <c r="J188" s="16">
        <v>0.293875</v>
      </c>
      <c r="K188" s="16">
        <v>0.39124999999999999</v>
      </c>
      <c r="L188" s="15">
        <v>2.085E-3</v>
      </c>
      <c r="M188" s="16">
        <v>5.7399999999999543E-3</v>
      </c>
      <c r="N188" s="17">
        <v>1.1599999999999881E-2</v>
      </c>
      <c r="O188" s="15">
        <v>7.3503571428571432E-2</v>
      </c>
      <c r="P188" s="16">
        <v>0.1595605158730159</v>
      </c>
      <c r="Q188" s="17">
        <v>0.25872500000000009</v>
      </c>
      <c r="R188" s="15">
        <v>6.205238095238097E-2</v>
      </c>
      <c r="S188" s="16">
        <v>0.14652400793650794</v>
      </c>
      <c r="T188" s="17">
        <v>0.24538730158730152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80.153766590866695</v>
      </c>
      <c r="D192" s="16">
        <v>70.323094961767524</v>
      </c>
      <c r="E192" s="16">
        <v>65.55670828542209</v>
      </c>
      <c r="F192" s="15">
        <v>1.3554999999999999</v>
      </c>
      <c r="G192" s="16">
        <v>2.1484999999999999</v>
      </c>
      <c r="H192" s="16">
        <v>3.0194999999999999</v>
      </c>
      <c r="I192" s="15">
        <v>0.269625</v>
      </c>
      <c r="J192" s="16">
        <v>0.39137499999999997</v>
      </c>
      <c r="K192" s="16">
        <v>0.488375</v>
      </c>
      <c r="L192" s="15">
        <v>1.3850000000000027E-2</v>
      </c>
      <c r="M192" s="16">
        <v>2.9150000000000179E-2</v>
      </c>
      <c r="N192" s="17">
        <v>5.3299999999999854E-2</v>
      </c>
      <c r="O192" s="15">
        <v>8.3558333333333359E-2</v>
      </c>
      <c r="P192" s="16">
        <v>0.14669960317460323</v>
      </c>
      <c r="Q192" s="17">
        <v>0.22260508658008643</v>
      </c>
      <c r="R192" s="15">
        <v>6.7951785714285742E-2</v>
      </c>
      <c r="S192" s="16">
        <v>0.12416904761904769</v>
      </c>
      <c r="T192" s="17">
        <v>0.19192433261183259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69.904289405353609</v>
      </c>
      <c r="D193" s="16">
        <v>65.909630628479377</v>
      </c>
      <c r="E193" s="16">
        <v>80.931672922866596</v>
      </c>
      <c r="F193" s="15">
        <v>1.278</v>
      </c>
      <c r="G193" s="16">
        <v>2.2845</v>
      </c>
      <c r="H193" s="16">
        <v>3.6535000000000002</v>
      </c>
      <c r="I193" s="15">
        <v>0.22600000000000001</v>
      </c>
      <c r="J193" s="16">
        <v>0.35112500000000002</v>
      </c>
      <c r="K193" s="16">
        <v>0.46</v>
      </c>
      <c r="L193" s="15">
        <v>9.3500000000000336E-3</v>
      </c>
      <c r="M193" s="16">
        <v>2.1999999999999961E-2</v>
      </c>
      <c r="N193" s="17">
        <v>4.5337499999999795E-2</v>
      </c>
      <c r="O193" s="15">
        <v>0.11624047619047614</v>
      </c>
      <c r="P193" s="16">
        <v>0.21512916666666673</v>
      </c>
      <c r="Q193" s="17">
        <v>0.34040541125541085</v>
      </c>
      <c r="R193" s="15">
        <v>0.10245952380952381</v>
      </c>
      <c r="S193" s="16">
        <v>0.19788472222222228</v>
      </c>
      <c r="T193" s="17">
        <v>0.32010378787878735</v>
      </c>
    </row>
    <row r="194" spans="2:20" ht="10.25" hidden="1" customHeight="1" outlineLevel="1" x14ac:dyDescent="0.25">
      <c r="B194" s="12">
        <f t="shared" si="41"/>
        <v>100</v>
      </c>
      <c r="C194" s="15">
        <v>76.400967187249847</v>
      </c>
      <c r="D194" s="16">
        <v>73.370576354164825</v>
      </c>
      <c r="E194" s="16">
        <v>76.822150463817877</v>
      </c>
      <c r="F194" s="15">
        <v>1.2455000000000001</v>
      </c>
      <c r="G194" s="16">
        <v>2.7454999999999998</v>
      </c>
      <c r="H194" s="16">
        <v>4.8964999999999996</v>
      </c>
      <c r="I194" s="15">
        <v>0.18762499999999999</v>
      </c>
      <c r="J194" s="16">
        <v>0.296375</v>
      </c>
      <c r="K194" s="16">
        <v>0.39862500000000001</v>
      </c>
      <c r="L194" s="15">
        <v>4.9499999999999657E-3</v>
      </c>
      <c r="M194" s="16">
        <v>1.5599999999999848E-2</v>
      </c>
      <c r="N194" s="17">
        <v>3.3020000000000022E-2</v>
      </c>
      <c r="O194" s="15">
        <v>0.15336289682539689</v>
      </c>
      <c r="P194" s="16">
        <v>0.34025614663114651</v>
      </c>
      <c r="Q194" s="17">
        <v>0.50035551617500174</v>
      </c>
      <c r="R194" s="15">
        <v>0.14188472222222226</v>
      </c>
      <c r="S194" s="16">
        <v>0.32683071373071365</v>
      </c>
      <c r="T194" s="17">
        <v>0.48707607180401319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82.334048287032445</v>
      </c>
      <c r="D198" s="16">
        <v>73.205916363407113</v>
      </c>
      <c r="E198" s="16">
        <v>69.58534031979066</v>
      </c>
      <c r="F198" s="15">
        <v>1.5680000000000001</v>
      </c>
      <c r="G198" s="16">
        <v>2.6579999999999999</v>
      </c>
      <c r="H198" s="16">
        <v>3.8</v>
      </c>
      <c r="I198" s="15">
        <v>0.27625</v>
      </c>
      <c r="J198" s="16">
        <v>0.40287499999999998</v>
      </c>
      <c r="K198" s="16">
        <v>0.50062499999999999</v>
      </c>
      <c r="L198" s="15">
        <v>2.3150000000000118E-2</v>
      </c>
      <c r="M198" s="16">
        <v>5.2324999999999858E-2</v>
      </c>
      <c r="N198" s="17">
        <v>8.9874999999999677E-2</v>
      </c>
      <c r="O198" s="15">
        <v>0.13538353174603174</v>
      </c>
      <c r="P198" s="16">
        <v>0.23537570346320341</v>
      </c>
      <c r="Q198" s="17">
        <v>0.32896053391053326</v>
      </c>
      <c r="R198" s="15">
        <v>0.11544345238095235</v>
      </c>
      <c r="S198" s="16">
        <v>0.21022290764790763</v>
      </c>
      <c r="T198" s="17">
        <v>0.2939268759018755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73.263609554401</v>
      </c>
      <c r="D199" s="16">
        <v>70.908998164364178</v>
      </c>
      <c r="E199" s="16">
        <v>88.157768441430463</v>
      </c>
      <c r="F199" s="15">
        <v>1.64</v>
      </c>
      <c r="G199" s="16">
        <v>3.2115</v>
      </c>
      <c r="H199" s="16">
        <v>5.1740000000000004</v>
      </c>
      <c r="I199" s="15">
        <v>0.236875</v>
      </c>
      <c r="J199" s="16">
        <v>0.37087500000000001</v>
      </c>
      <c r="K199" s="16">
        <v>0.47612500000000002</v>
      </c>
      <c r="L199" s="15">
        <v>1.7312500000000054E-2</v>
      </c>
      <c r="M199" s="16">
        <v>4.3199999999999815E-2</v>
      </c>
      <c r="N199" s="17">
        <v>8.1737499999999921E-2</v>
      </c>
      <c r="O199" s="15">
        <v>0.19383703102453109</v>
      </c>
      <c r="P199" s="16">
        <v>0.34856392496392435</v>
      </c>
      <c r="Q199" s="17">
        <v>0.48378254107004048</v>
      </c>
      <c r="R199" s="15">
        <v>0.17918028499278502</v>
      </c>
      <c r="S199" s="16">
        <v>0.32698152958152932</v>
      </c>
      <c r="T199" s="17">
        <v>0.46128478604728562</v>
      </c>
    </row>
    <row r="200" spans="2:20" ht="10.25" hidden="1" customHeight="1" outlineLevel="1" x14ac:dyDescent="0.25">
      <c r="B200" s="12">
        <f t="shared" si="42"/>
        <v>100</v>
      </c>
      <c r="C200" s="15">
        <v>79.004536648205871</v>
      </c>
      <c r="D200" s="16">
        <v>78.004220905190451</v>
      </c>
      <c r="E200" s="16">
        <v>84.95204813264013</v>
      </c>
      <c r="F200" s="15">
        <v>1.9095</v>
      </c>
      <c r="G200" s="16">
        <v>4.5960000000000001</v>
      </c>
      <c r="H200" s="16">
        <v>8.3045000000000009</v>
      </c>
      <c r="I200" s="15">
        <v>0.197875</v>
      </c>
      <c r="J200" s="16">
        <v>0.31950000000000001</v>
      </c>
      <c r="K200" s="16">
        <v>0.423875</v>
      </c>
      <c r="L200" s="15">
        <v>1.1179999999999897E-2</v>
      </c>
      <c r="M200" s="16">
        <v>3.3180000000000036E-2</v>
      </c>
      <c r="N200" s="17">
        <v>6.6090000000000093E-2</v>
      </c>
      <c r="O200" s="15">
        <v>0.28491771284271261</v>
      </c>
      <c r="P200" s="16">
        <v>0.51663831336362298</v>
      </c>
      <c r="Q200" s="17">
        <v>0.66764967721180069</v>
      </c>
      <c r="R200" s="15">
        <v>0.27388059163059153</v>
      </c>
      <c r="S200" s="16">
        <v>0.50349309608090553</v>
      </c>
      <c r="T200" s="17">
        <v>0.65472874747278276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82.875856983413641</v>
      </c>
      <c r="D204" s="16">
        <v>76.526947371041786</v>
      </c>
      <c r="E204" s="16">
        <v>73.203428803557458</v>
      </c>
      <c r="F204" s="15">
        <v>1.8759999999999999</v>
      </c>
      <c r="G204" s="16">
        <v>3.3025000000000002</v>
      </c>
      <c r="H204" s="16">
        <v>4.6985000000000001</v>
      </c>
      <c r="I204" s="15">
        <v>0.292875</v>
      </c>
      <c r="J204" s="16">
        <v>0.42099999999999999</v>
      </c>
      <c r="K204" s="16">
        <v>0.51624999999999999</v>
      </c>
      <c r="L204" s="15">
        <v>3.5225000000000097E-2</v>
      </c>
      <c r="M204" s="16">
        <v>8.0924999999999636E-2</v>
      </c>
      <c r="N204" s="17">
        <v>0.13167499999999979</v>
      </c>
      <c r="O204" s="15">
        <v>0.18818353174603186</v>
      </c>
      <c r="P204" s="16">
        <v>0.32085769785769741</v>
      </c>
      <c r="Q204" s="17">
        <v>0.41896044372294305</v>
      </c>
      <c r="R204" s="15">
        <v>0.16654960317460324</v>
      </c>
      <c r="S204" s="16">
        <v>0.29115790875790853</v>
      </c>
      <c r="T204" s="17">
        <v>0.38188371489621442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74.64435302341036</v>
      </c>
      <c r="D205" s="16">
        <v>75.580754571379728</v>
      </c>
      <c r="E205" s="16">
        <v>97.554333118010518</v>
      </c>
      <c r="F205" s="15">
        <v>2.1850000000000001</v>
      </c>
      <c r="G205" s="16">
        <v>4.4225000000000003</v>
      </c>
      <c r="H205" s="16">
        <v>7.0179999999999998</v>
      </c>
      <c r="I205" s="15">
        <v>0.25637500000000002</v>
      </c>
      <c r="J205" s="16">
        <v>0.39187499999999997</v>
      </c>
      <c r="K205" s="16">
        <v>0.49437500000000001</v>
      </c>
      <c r="L205" s="15">
        <v>2.8987499999999906E-2</v>
      </c>
      <c r="M205" s="16">
        <v>7.1374999999999911E-2</v>
      </c>
      <c r="N205" s="17">
        <v>0.12601249999999997</v>
      </c>
      <c r="O205" s="15">
        <v>0.28812575757575748</v>
      </c>
      <c r="P205" s="16">
        <v>0.47054137737262713</v>
      </c>
      <c r="Q205" s="17">
        <v>0.59091943403174108</v>
      </c>
      <c r="R205" s="15">
        <v>0.27194953102453112</v>
      </c>
      <c r="S205" s="16">
        <v>0.44765064310689295</v>
      </c>
      <c r="T205" s="17">
        <v>0.56673400639822924</v>
      </c>
    </row>
    <row r="206" spans="2:20" ht="10.25" hidden="1" customHeight="1" outlineLevel="1" x14ac:dyDescent="0.25">
      <c r="B206" s="12">
        <f t="shared" si="43"/>
        <v>100</v>
      </c>
      <c r="C206" s="15">
        <v>82.750939816391949</v>
      </c>
      <c r="D206" s="16">
        <v>86.488601323738038</v>
      </c>
      <c r="E206" s="16">
        <v>100.06243544245044</v>
      </c>
      <c r="F206" s="15">
        <v>2.8740000000000001</v>
      </c>
      <c r="G206" s="16">
        <v>7.1165000000000003</v>
      </c>
      <c r="H206" s="16">
        <v>12.611000000000001</v>
      </c>
      <c r="I206" s="15">
        <v>0.215</v>
      </c>
      <c r="J206" s="16">
        <v>0.34437499999999999</v>
      </c>
      <c r="K206" s="16">
        <v>0.449125</v>
      </c>
      <c r="L206" s="15">
        <v>2.013999999999996E-2</v>
      </c>
      <c r="M206" s="16">
        <v>5.7390000000000073E-2</v>
      </c>
      <c r="N206" s="17">
        <v>0.10814499999999995</v>
      </c>
      <c r="O206" s="15">
        <v>0.42495566378066396</v>
      </c>
      <c r="P206" s="16">
        <v>0.64999138221711616</v>
      </c>
      <c r="Q206" s="17">
        <v>0.76465790851080295</v>
      </c>
      <c r="R206" s="15">
        <v>0.41285980685980689</v>
      </c>
      <c r="S206" s="16">
        <v>0.63675164660303063</v>
      </c>
      <c r="T206" s="17">
        <v>0.75262521209578237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77.297145477142962</v>
      </c>
      <c r="D210" s="16">
        <v>67.139919641465312</v>
      </c>
      <c r="E210" s="16">
        <v>62.560710915311091</v>
      </c>
      <c r="F210" s="15">
        <v>1.5446666666666673</v>
      </c>
      <c r="G210" s="16">
        <v>2.4616666666666678</v>
      </c>
      <c r="H210" s="16">
        <v>3.3634166666666649</v>
      </c>
      <c r="I210" s="15">
        <v>0.30127083333333338</v>
      </c>
      <c r="J210" s="16">
        <v>0.44064583333333346</v>
      </c>
      <c r="K210" s="16">
        <v>0.54729166666666607</v>
      </c>
      <c r="L210" s="15">
        <v>1.6979166666666708E-2</v>
      </c>
      <c r="M210" s="16">
        <v>3.4954166666666626E-2</v>
      </c>
      <c r="N210" s="17">
        <v>5.8712499999999807E-2</v>
      </c>
      <c r="O210" s="15">
        <v>9.2807079725829744E-2</v>
      </c>
      <c r="P210" s="16">
        <v>0.15192717883967866</v>
      </c>
      <c r="Q210" s="17">
        <v>0.21105275049025021</v>
      </c>
      <c r="R210" s="15">
        <v>7.4618846200096275E-2</v>
      </c>
      <c r="S210" s="16">
        <v>0.12608805453805461</v>
      </c>
      <c r="T210" s="17">
        <v>0.17663887524512509</v>
      </c>
      <c r="V210" s="29">
        <f>$C$42</f>
        <v>75.041744366086789</v>
      </c>
      <c r="W210" s="29">
        <f>$D$42</f>
        <v>64.939328708220955</v>
      </c>
      <c r="X210" s="29">
        <f>$E$42</f>
        <v>60.474914378008556</v>
      </c>
      <c r="Z210" s="29">
        <f>C210/V210</f>
        <v>1.0300552862957626</v>
      </c>
      <c r="AA210" s="29">
        <f t="shared" ref="AA210:AB212" si="44">D210/W210</f>
        <v>1.0338868752883454</v>
      </c>
      <c r="AB210" s="29">
        <f t="shared" si="44"/>
        <v>1.0344902768156878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68.171240485150307</v>
      </c>
      <c r="D211" s="16">
        <v>63.510522063841421</v>
      </c>
      <c r="E211" s="16">
        <v>78.151877415775175</v>
      </c>
      <c r="F211" s="15">
        <v>1.481166666666667</v>
      </c>
      <c r="G211" s="16">
        <v>2.6844999999999963</v>
      </c>
      <c r="H211" s="16">
        <v>4.0153333333333334</v>
      </c>
      <c r="I211" s="15">
        <v>0.25491666666666668</v>
      </c>
      <c r="J211" s="16">
        <v>0.40431250000000007</v>
      </c>
      <c r="K211" s="16">
        <v>0.51827083333333335</v>
      </c>
      <c r="L211" s="15">
        <v>1.1537499999999997E-2</v>
      </c>
      <c r="M211" s="16">
        <v>2.6681249999999913E-2</v>
      </c>
      <c r="N211" s="17">
        <v>4.8556250000000023E-2</v>
      </c>
      <c r="O211" s="15">
        <v>0.12494908910533914</v>
      </c>
      <c r="P211" s="16">
        <v>0.20847303980741475</v>
      </c>
      <c r="Q211" s="17">
        <v>0.2879272411605418</v>
      </c>
      <c r="R211" s="15">
        <v>0.11032699314574325</v>
      </c>
      <c r="S211" s="16">
        <v>0.18732173116235618</v>
      </c>
      <c r="T211" s="17">
        <v>0.26356426122288146</v>
      </c>
      <c r="V211" s="29">
        <f>$C$43</f>
        <v>67.356072666756234</v>
      </c>
      <c r="W211" s="29">
        <f>$D$43</f>
        <v>61.250078391864783</v>
      </c>
      <c r="X211" s="29">
        <f>$E$43</f>
        <v>74.441320975768377</v>
      </c>
      <c r="Z211" s="29">
        <f t="shared" ref="Z211:Z212" si="46">C211/V211</f>
        <v>1.0121023656237667</v>
      </c>
      <c r="AA211" s="29">
        <f t="shared" si="44"/>
        <v>1.0369051555740845</v>
      </c>
      <c r="AB211" s="29">
        <f t="shared" si="44"/>
        <v>1.0498453868277624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71.867365301526533</v>
      </c>
      <c r="D212" s="16">
        <v>68.174942251786263</v>
      </c>
      <c r="E212" s="16">
        <v>71.505464203660836</v>
      </c>
      <c r="F212" s="15">
        <v>1.5301666666666673</v>
      </c>
      <c r="G212" s="16">
        <v>3.3126666666666678</v>
      </c>
      <c r="H212" s="16">
        <v>5.5666666666666647</v>
      </c>
      <c r="I212" s="15">
        <v>0.2114583333333333</v>
      </c>
      <c r="J212" s="16">
        <v>0.3446249999999999</v>
      </c>
      <c r="K212" s="16">
        <v>0.45350000000000013</v>
      </c>
      <c r="L212" s="15">
        <v>6.8433333333333297E-3</v>
      </c>
      <c r="M212" s="16">
        <v>1.9341666666666712E-2</v>
      </c>
      <c r="N212" s="17">
        <v>3.7526666666666701E-2</v>
      </c>
      <c r="O212" s="15">
        <v>0.16895723605098611</v>
      </c>
      <c r="P212" s="16">
        <v>0.29399902925753629</v>
      </c>
      <c r="Q212" s="17">
        <v>0.38720818713685434</v>
      </c>
      <c r="R212" s="15">
        <v>0.15709122382247392</v>
      </c>
      <c r="S212" s="16">
        <v>0.27919614088392303</v>
      </c>
      <c r="T212" s="17">
        <v>0.37093283110658865</v>
      </c>
      <c r="V212" s="29">
        <f>$C$44</f>
        <v>70.117549090012275</v>
      </c>
      <c r="W212" s="29">
        <f>$D$44</f>
        <v>65.016674888575849</v>
      </c>
      <c r="X212" s="29">
        <f>$E$44</f>
        <v>66.759143121505062</v>
      </c>
      <c r="Z212" s="29">
        <f t="shared" si="46"/>
        <v>1.0249554674146975</v>
      </c>
      <c r="AA212" s="29">
        <f t="shared" si="44"/>
        <v>1.0485762670672252</v>
      </c>
      <c r="AB212" s="29">
        <f t="shared" si="44"/>
        <v>1.0710961953708307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77.305483336453193</v>
      </c>
      <c r="D216" s="16">
        <v>66.795580325199893</v>
      </c>
      <c r="E216" s="16">
        <v>61.941119433500759</v>
      </c>
      <c r="F216" s="15">
        <v>1.78</v>
      </c>
      <c r="G216" s="16">
        <v>2.7389999999999999</v>
      </c>
      <c r="H216" s="16">
        <v>3.6280000000000001</v>
      </c>
      <c r="I216" s="15">
        <v>0.38412499999999999</v>
      </c>
      <c r="J216" s="16">
        <v>0.58237499999999998</v>
      </c>
      <c r="K216" s="16">
        <v>0.73850000000000005</v>
      </c>
      <c r="L216" s="15">
        <v>1.2175000000000012E-2</v>
      </c>
      <c r="M216" s="16">
        <v>2.0475000000000073E-2</v>
      </c>
      <c r="N216" s="17">
        <v>3.3700000000000091E-2</v>
      </c>
      <c r="O216" s="15">
        <v>4.9975414862914881E-2</v>
      </c>
      <c r="P216" s="16">
        <v>7.1691973304473314E-2</v>
      </c>
      <c r="Q216" s="17">
        <v>0.10099004190254222</v>
      </c>
      <c r="R216" s="15">
        <v>2.8055140692640677E-2</v>
      </c>
      <c r="S216" s="16">
        <v>3.5979852092352077E-2</v>
      </c>
      <c r="T216" s="17">
        <v>5.0740391552891582E-2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69.502600846147885</v>
      </c>
      <c r="D217" s="16">
        <v>64.158997176057071</v>
      </c>
      <c r="E217" s="16">
        <v>77.065068860230681</v>
      </c>
      <c r="F217" s="15">
        <v>1.4944999999999999</v>
      </c>
      <c r="G217" s="16">
        <v>2.52</v>
      </c>
      <c r="H217" s="16">
        <v>3.343</v>
      </c>
      <c r="I217" s="15">
        <v>0.32587500000000003</v>
      </c>
      <c r="J217" s="16">
        <v>0.54662500000000003</v>
      </c>
      <c r="K217" s="16">
        <v>0.70699999999999996</v>
      </c>
      <c r="L217" s="15">
        <v>4.7749999999999989E-3</v>
      </c>
      <c r="M217" s="16">
        <v>8.3375000000000202E-3</v>
      </c>
      <c r="N217" s="17">
        <v>1.287500000000005E-2</v>
      </c>
      <c r="O217" s="15">
        <v>4.4768650793650798E-2</v>
      </c>
      <c r="P217" s="16">
        <v>5.8926190476190458E-2</v>
      </c>
      <c r="Q217" s="17">
        <v>8.0481259018759119E-2</v>
      </c>
      <c r="R217" s="15">
        <v>2.642916666666666E-2</v>
      </c>
      <c r="S217" s="16">
        <v>2.8986507936507925E-2</v>
      </c>
      <c r="T217" s="17">
        <v>4.0172510822510832E-2</v>
      </c>
    </row>
    <row r="218" spans="2:40" ht="10.25" hidden="1" customHeight="1" outlineLevel="1" x14ac:dyDescent="0.25">
      <c r="B218" s="12">
        <f t="shared" si="47"/>
        <v>100</v>
      </c>
      <c r="C218" s="15">
        <v>71.426702289823126</v>
      </c>
      <c r="D218" s="16">
        <v>68.540676216825389</v>
      </c>
      <c r="E218" s="16">
        <v>70.269936207803937</v>
      </c>
      <c r="F218" s="15">
        <v>1.2284999999999999</v>
      </c>
      <c r="G218" s="16">
        <v>2.1315</v>
      </c>
      <c r="H218" s="16">
        <v>2.8205</v>
      </c>
      <c r="I218" s="15">
        <v>0.27137499999999998</v>
      </c>
      <c r="J218" s="16">
        <v>0.47387499999999999</v>
      </c>
      <c r="K218" s="16">
        <v>0.61987499999999995</v>
      </c>
      <c r="L218" s="15">
        <v>1.4300000000000011E-3</v>
      </c>
      <c r="M218" s="16">
        <v>2.3599999999999975E-3</v>
      </c>
      <c r="N218" s="17">
        <v>3.4099999999999842E-3</v>
      </c>
      <c r="O218" s="15">
        <v>3.6314880952380939E-2</v>
      </c>
      <c r="P218" s="16">
        <v>4.6677579365079366E-2</v>
      </c>
      <c r="Q218" s="17">
        <v>5.8793560606060551E-2</v>
      </c>
      <c r="R218" s="15">
        <v>2.2415079365079357E-2</v>
      </c>
      <c r="S218" s="16">
        <v>2.3814285714285701E-2</v>
      </c>
      <c r="T218" s="17">
        <v>2.766655844155843E-2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78.051394355145732</v>
      </c>
      <c r="D222" s="16">
        <v>68.271599953794251</v>
      </c>
      <c r="E222" s="16">
        <v>63.084301987215454</v>
      </c>
      <c r="F222" s="15">
        <v>1.2809999999999999</v>
      </c>
      <c r="G222" s="16">
        <v>1.8985000000000001</v>
      </c>
      <c r="H222" s="16">
        <v>2.4994999999999998</v>
      </c>
      <c r="I222" s="15">
        <v>0.27337499999999998</v>
      </c>
      <c r="J222" s="16">
        <v>0.39550000000000002</v>
      </c>
      <c r="K222" s="16">
        <v>0.48899999999999999</v>
      </c>
      <c r="L222" s="15">
        <v>9.3749999999999927E-3</v>
      </c>
      <c r="M222" s="16">
        <v>1.5825000000000058E-2</v>
      </c>
      <c r="N222" s="17">
        <v>2.717500000000015E-2</v>
      </c>
      <c r="O222" s="15">
        <v>5.6471428571428624E-2</v>
      </c>
      <c r="P222" s="16">
        <v>8.4078174603174682E-2</v>
      </c>
      <c r="Q222" s="17">
        <v>0.12396408730158746</v>
      </c>
      <c r="R222" s="15">
        <v>4.2372619047619048E-2</v>
      </c>
      <c r="S222" s="16">
        <v>6.4349007936507996E-2</v>
      </c>
      <c r="T222" s="17">
        <v>9.9150000000000085E-2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69.139222116432379</v>
      </c>
      <c r="D223" s="16">
        <v>63.794430927383573</v>
      </c>
      <c r="E223" s="16">
        <v>77.929104299440368</v>
      </c>
      <c r="F223" s="15">
        <v>1.115</v>
      </c>
      <c r="G223" s="16">
        <v>1.8165</v>
      </c>
      <c r="H223" s="16">
        <v>2.5630000000000002</v>
      </c>
      <c r="I223" s="15">
        <v>0.22875000000000001</v>
      </c>
      <c r="J223" s="16">
        <v>0.35662500000000003</v>
      </c>
      <c r="K223" s="16">
        <v>0.45724999999999999</v>
      </c>
      <c r="L223" s="15">
        <v>5.0000000000000018E-3</v>
      </c>
      <c r="M223" s="16">
        <v>9.7500000000000399E-3</v>
      </c>
      <c r="N223" s="17">
        <v>1.8350000000000036E-2</v>
      </c>
      <c r="O223" s="15">
        <v>6.3002976190476206E-2</v>
      </c>
      <c r="P223" s="16">
        <v>0.10451031746031748</v>
      </c>
      <c r="Q223" s="17">
        <v>0.1696686507936509</v>
      </c>
      <c r="R223" s="15">
        <v>5.1405357142857169E-2</v>
      </c>
      <c r="S223" s="16">
        <v>8.8271031746031764E-2</v>
      </c>
      <c r="T223" s="17">
        <v>0.15083908730158746</v>
      </c>
    </row>
    <row r="224" spans="2:40" ht="10.25" hidden="1" customHeight="1" outlineLevel="1" x14ac:dyDescent="0.25">
      <c r="B224" s="12">
        <f t="shared" si="48"/>
        <v>100</v>
      </c>
      <c r="C224" s="15">
        <v>72.650890227821904</v>
      </c>
      <c r="D224" s="16">
        <v>69.820090197236468</v>
      </c>
      <c r="E224" s="16">
        <v>71.027788911776753</v>
      </c>
      <c r="F224" s="15">
        <v>0.95450000000000002</v>
      </c>
      <c r="G224" s="16">
        <v>1.7495000000000001</v>
      </c>
      <c r="H224" s="16">
        <v>2.7250000000000001</v>
      </c>
      <c r="I224" s="15">
        <v>0.1865</v>
      </c>
      <c r="J224" s="16">
        <v>0.293875</v>
      </c>
      <c r="K224" s="16">
        <v>0.39124999999999999</v>
      </c>
      <c r="L224" s="15">
        <v>2.085E-3</v>
      </c>
      <c r="M224" s="16">
        <v>5.7399999999999543E-3</v>
      </c>
      <c r="N224" s="17">
        <v>1.1599999999999881E-2</v>
      </c>
      <c r="O224" s="15">
        <v>7.3503571428571432E-2</v>
      </c>
      <c r="P224" s="16">
        <v>0.1595605158730159</v>
      </c>
      <c r="Q224" s="17">
        <v>0.25872500000000009</v>
      </c>
      <c r="R224" s="15">
        <v>6.205238095238097E-2</v>
      </c>
      <c r="S224" s="16">
        <v>0.14652400793650794</v>
      </c>
      <c r="T224" s="17">
        <v>0.24538730158730152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82.334048287032445</v>
      </c>
      <c r="D228" s="16">
        <v>73.205916363407113</v>
      </c>
      <c r="E228" s="16">
        <v>69.58534031979066</v>
      </c>
      <c r="F228" s="15">
        <v>1.5680000000000001</v>
      </c>
      <c r="G228" s="16">
        <v>2.6579999999999999</v>
      </c>
      <c r="H228" s="16">
        <v>3.8</v>
      </c>
      <c r="I228" s="15">
        <v>0.27625</v>
      </c>
      <c r="J228" s="16">
        <v>0.40287499999999998</v>
      </c>
      <c r="K228" s="16">
        <v>0.50062499999999999</v>
      </c>
      <c r="L228" s="15">
        <v>2.3150000000000118E-2</v>
      </c>
      <c r="M228" s="16">
        <v>5.2324999999999858E-2</v>
      </c>
      <c r="N228" s="17">
        <v>8.9874999999999677E-2</v>
      </c>
      <c r="O228" s="15">
        <v>0.13538353174603174</v>
      </c>
      <c r="P228" s="16">
        <v>0.23537570346320341</v>
      </c>
      <c r="Q228" s="17">
        <v>0.32896053391053326</v>
      </c>
      <c r="R228" s="15">
        <v>0.11544345238095235</v>
      </c>
      <c r="S228" s="16">
        <v>0.21022290764790763</v>
      </c>
      <c r="T228" s="17">
        <v>0.2939268759018755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73.263609554401</v>
      </c>
      <c r="D229" s="16">
        <v>70.908998164364178</v>
      </c>
      <c r="E229" s="16">
        <v>88.157768441430463</v>
      </c>
      <c r="F229" s="15">
        <v>1.64</v>
      </c>
      <c r="G229" s="16">
        <v>3.2115</v>
      </c>
      <c r="H229" s="16">
        <v>5.1740000000000004</v>
      </c>
      <c r="I229" s="15">
        <v>0.236875</v>
      </c>
      <c r="J229" s="16">
        <v>0.37087500000000001</v>
      </c>
      <c r="K229" s="16">
        <v>0.47612500000000002</v>
      </c>
      <c r="L229" s="15">
        <v>1.7312500000000054E-2</v>
      </c>
      <c r="M229" s="16">
        <v>4.3199999999999815E-2</v>
      </c>
      <c r="N229" s="17">
        <v>8.1737499999999921E-2</v>
      </c>
      <c r="O229" s="15">
        <v>0.19383703102453109</v>
      </c>
      <c r="P229" s="16">
        <v>0.34856392496392435</v>
      </c>
      <c r="Q229" s="17">
        <v>0.48378254107004048</v>
      </c>
      <c r="R229" s="15">
        <v>0.17918028499278502</v>
      </c>
      <c r="S229" s="16">
        <v>0.32698152958152932</v>
      </c>
      <c r="T229" s="17">
        <v>0.46128478604728562</v>
      </c>
    </row>
    <row r="230" spans="2:20" ht="10.25" hidden="1" customHeight="1" outlineLevel="1" x14ac:dyDescent="0.25">
      <c r="B230" s="12">
        <f t="shared" si="49"/>
        <v>100</v>
      </c>
      <c r="C230" s="15">
        <v>79.004536648205871</v>
      </c>
      <c r="D230" s="16">
        <v>78.004220905190451</v>
      </c>
      <c r="E230" s="16">
        <v>84.95204813264013</v>
      </c>
      <c r="F230" s="15">
        <v>1.9095</v>
      </c>
      <c r="G230" s="16">
        <v>4.5960000000000001</v>
      </c>
      <c r="H230" s="16">
        <v>8.3045000000000009</v>
      </c>
      <c r="I230" s="15">
        <v>0.197875</v>
      </c>
      <c r="J230" s="16">
        <v>0.31950000000000001</v>
      </c>
      <c r="K230" s="16">
        <v>0.423875</v>
      </c>
      <c r="L230" s="15">
        <v>1.1179999999999897E-2</v>
      </c>
      <c r="M230" s="16">
        <v>3.3180000000000036E-2</v>
      </c>
      <c r="N230" s="17">
        <v>6.6090000000000093E-2</v>
      </c>
      <c r="O230" s="15">
        <v>0.28491771284271261</v>
      </c>
      <c r="P230" s="16">
        <v>0.51663831336362298</v>
      </c>
      <c r="Q230" s="17">
        <v>0.66764967721180069</v>
      </c>
      <c r="R230" s="15">
        <v>0.27388059163059153</v>
      </c>
      <c r="S230" s="16">
        <v>0.50349309608090553</v>
      </c>
      <c r="T230" s="17">
        <v>0.65472874747278276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86.912123902160175</v>
      </c>
      <c r="D234" s="16">
        <v>81.889444225175879</v>
      </c>
      <c r="E234" s="16">
        <v>78.197435090836748</v>
      </c>
      <c r="F234" s="15">
        <v>2.282</v>
      </c>
      <c r="G234" s="16">
        <v>4.0244999999999997</v>
      </c>
      <c r="H234" s="16">
        <v>5.6115000000000004</v>
      </c>
      <c r="I234" s="15">
        <v>0.31274999999999997</v>
      </c>
      <c r="J234" s="16">
        <v>0.44124999999999998</v>
      </c>
      <c r="K234" s="16">
        <v>0.53012499999999996</v>
      </c>
      <c r="L234" s="15">
        <v>5.1549999999999846E-2</v>
      </c>
      <c r="M234" s="16">
        <v>0.11297499999999955</v>
      </c>
      <c r="N234" s="17">
        <v>0.17454999999999996</v>
      </c>
      <c r="O234" s="15">
        <v>0.2500833513708513</v>
      </c>
      <c r="P234" s="16">
        <v>0.39756229187479153</v>
      </c>
      <c r="Q234" s="17">
        <v>0.48718867729492671</v>
      </c>
      <c r="R234" s="15">
        <v>0.22426865079365071</v>
      </c>
      <c r="S234" s="16">
        <v>0.36447241785991741</v>
      </c>
      <c r="T234" s="17">
        <v>0.44663291500166441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78.774341970809431</v>
      </c>
      <c r="D235" s="16">
        <v>80.697949459724683</v>
      </c>
      <c r="E235" s="16">
        <v>110.60013913400165</v>
      </c>
      <c r="F235" s="15">
        <v>2.8504999999999998</v>
      </c>
      <c r="G235" s="16">
        <v>5.7965</v>
      </c>
      <c r="H235" s="16">
        <v>9.0980000000000008</v>
      </c>
      <c r="I235" s="15">
        <v>0.27450000000000002</v>
      </c>
      <c r="J235" s="16">
        <v>0.41149999999999998</v>
      </c>
      <c r="K235" s="16">
        <v>0.518625</v>
      </c>
      <c r="L235" s="15">
        <v>4.3812499999999775E-2</v>
      </c>
      <c r="M235" s="16">
        <v>0.10376249999999997</v>
      </c>
      <c r="N235" s="17">
        <v>0.17558749999999987</v>
      </c>
      <c r="O235" s="15">
        <v>0.3769548881673882</v>
      </c>
      <c r="P235" s="16">
        <v>0.56081014887889857</v>
      </c>
      <c r="Q235" s="17">
        <v>0.66718241543971912</v>
      </c>
      <c r="R235" s="15">
        <v>0.3584181818181818</v>
      </c>
      <c r="S235" s="16">
        <v>0.53775214813780958</v>
      </c>
      <c r="T235" s="17">
        <v>0.64272407971874057</v>
      </c>
    </row>
    <row r="236" spans="2:20" ht="10.25" hidden="1" customHeight="1" outlineLevel="1" x14ac:dyDescent="0.25">
      <c r="B236" s="12">
        <f t="shared" si="50"/>
        <v>100</v>
      </c>
      <c r="C236" s="15">
        <v>84.952225556865756</v>
      </c>
      <c r="D236" s="16">
        <v>98.832961633856826</v>
      </c>
      <c r="E236" s="16">
        <v>119.93913793672286</v>
      </c>
      <c r="F236" s="15">
        <v>4.3029999999999999</v>
      </c>
      <c r="G236" s="16">
        <v>10.241</v>
      </c>
      <c r="H236" s="16">
        <v>17.792000000000002</v>
      </c>
      <c r="I236" s="15">
        <v>0.23924999999999999</v>
      </c>
      <c r="J236" s="16">
        <v>0.3695</v>
      </c>
      <c r="K236" s="16">
        <v>0.48449999999999999</v>
      </c>
      <c r="L236" s="15">
        <v>3.3460000000000066E-2</v>
      </c>
      <c r="M236" s="16">
        <v>8.762999999999993E-2</v>
      </c>
      <c r="N236" s="17">
        <v>0.15854000000000007</v>
      </c>
      <c r="O236" s="15">
        <v>0.54811233366306933</v>
      </c>
      <c r="P236" s="16">
        <v>0.73991225283826356</v>
      </c>
      <c r="Q236" s="17">
        <v>0.82439295330876139</v>
      </c>
      <c r="R236" s="15">
        <v>0.53657967306386445</v>
      </c>
      <c r="S236" s="16">
        <v>0.72675408441392075</v>
      </c>
      <c r="T236" s="17">
        <v>0.81289702528638674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95.34104035842698</v>
      </c>
      <c r="D240" s="16">
        <v>94.503265472302118</v>
      </c>
      <c r="E240" s="16">
        <v>90.464377249538302</v>
      </c>
      <c r="F240" s="15">
        <v>3.2410000000000001</v>
      </c>
      <c r="G240" s="16">
        <v>5.5305</v>
      </c>
      <c r="H240" s="16">
        <v>7.5</v>
      </c>
      <c r="I240" s="15">
        <v>0.35237499999999999</v>
      </c>
      <c r="J240" s="16">
        <v>0.47549999999999998</v>
      </c>
      <c r="K240" s="16">
        <v>0.57187500000000002</v>
      </c>
      <c r="L240" s="15">
        <v>9.1574999999999615E-2</v>
      </c>
      <c r="M240" s="16">
        <v>0.18142500000000011</v>
      </c>
      <c r="N240" s="17">
        <v>0.260625</v>
      </c>
      <c r="O240" s="15">
        <v>0.36794009879009854</v>
      </c>
      <c r="P240" s="16">
        <v>0.51262802234530225</v>
      </c>
      <c r="Q240" s="17">
        <v>0.58365677806670535</v>
      </c>
      <c r="R240" s="15">
        <v>0.33774961704961665</v>
      </c>
      <c r="S240" s="16">
        <v>0.47501615900439437</v>
      </c>
      <c r="T240" s="17">
        <v>0.54154056645968451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91.277888990174034</v>
      </c>
      <c r="D241" s="16">
        <v>101.65122938484647</v>
      </c>
      <c r="E241" s="16">
        <v>145.61189740875443</v>
      </c>
      <c r="F241" s="15">
        <v>4.6784999999999997</v>
      </c>
      <c r="G241" s="16">
        <v>9.0864999999999991</v>
      </c>
      <c r="H241" s="16">
        <v>13.776</v>
      </c>
      <c r="I241" s="15">
        <v>0.31562499999999999</v>
      </c>
      <c r="J241" s="16">
        <v>0.46112500000000001</v>
      </c>
      <c r="K241" s="16">
        <v>0.57637499999999997</v>
      </c>
      <c r="L241" s="15">
        <v>8.5400000000000087E-2</v>
      </c>
      <c r="M241" s="16">
        <v>0.18104999999999974</v>
      </c>
      <c r="N241" s="17">
        <v>0.28676250000000014</v>
      </c>
      <c r="O241" s="15">
        <v>0.53583547955312705</v>
      </c>
      <c r="P241" s="16">
        <v>0.68464412383519602</v>
      </c>
      <c r="Q241" s="17">
        <v>0.76017035590930626</v>
      </c>
      <c r="R241" s="15">
        <v>0.51496794777934551</v>
      </c>
      <c r="S241" s="16">
        <v>0.66078729155937799</v>
      </c>
      <c r="T241" s="17">
        <v>0.73596487308102365</v>
      </c>
    </row>
    <row r="242" spans="2:40" ht="10.25" hidden="1" customHeight="1" outlineLevel="1" x14ac:dyDescent="0.25">
      <c r="B242" s="12">
        <f t="shared" si="51"/>
        <v>100</v>
      </c>
      <c r="C242" s="15">
        <v>105.23273275597001</v>
      </c>
      <c r="D242" s="16">
        <v>131.9412803785734</v>
      </c>
      <c r="E242" s="16">
        <v>172.02088071002501</v>
      </c>
      <c r="F242" s="15">
        <v>8.077</v>
      </c>
      <c r="G242" s="16">
        <v>18.283000000000001</v>
      </c>
      <c r="H242" s="16">
        <v>30.638999999999999</v>
      </c>
      <c r="I242" s="15">
        <v>0.28075</v>
      </c>
      <c r="J242" s="16">
        <v>0.42675000000000002</v>
      </c>
      <c r="K242" s="16">
        <v>0.55987500000000001</v>
      </c>
      <c r="L242" s="15">
        <v>6.9540000000000074E-2</v>
      </c>
      <c r="M242" s="16">
        <v>0.16575999999999974</v>
      </c>
      <c r="N242" s="17">
        <v>0.28399499999999978</v>
      </c>
      <c r="O242" s="15">
        <v>0.71522293524403247</v>
      </c>
      <c r="P242" s="16">
        <v>0.83955848423077506</v>
      </c>
      <c r="Q242" s="17">
        <v>0.88823791714881639</v>
      </c>
      <c r="R242" s="15">
        <v>0.70251912806411454</v>
      </c>
      <c r="S242" s="16">
        <v>0.8280258001401225</v>
      </c>
      <c r="T242" s="17">
        <v>0.87699161443862905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105.51971838260928</v>
      </c>
      <c r="D246" s="16">
        <v>109.2756712516989</v>
      </c>
      <c r="E246" s="16">
        <v>107.38854427708091</v>
      </c>
      <c r="F246" s="15">
        <v>4.3695000000000004</v>
      </c>
      <c r="G246" s="16">
        <v>7.1749999999999998</v>
      </c>
      <c r="H246" s="16">
        <v>9.4875000000000007</v>
      </c>
      <c r="I246" s="15">
        <v>0.39324999999999999</v>
      </c>
      <c r="J246" s="16">
        <v>0.52100000000000002</v>
      </c>
      <c r="K246" s="16">
        <v>0.61924999999999997</v>
      </c>
      <c r="L246" s="15">
        <v>0.13982499999999992</v>
      </c>
      <c r="M246" s="16">
        <v>0.25454999999999989</v>
      </c>
      <c r="N246" s="17">
        <v>0.3505250000000002</v>
      </c>
      <c r="O246" s="15">
        <v>0.46715000555000574</v>
      </c>
      <c r="P246" s="16">
        <v>0.58878686097399346</v>
      </c>
      <c r="Q246" s="17">
        <v>0.64788545241308471</v>
      </c>
      <c r="R246" s="15">
        <v>0.43364935342435357</v>
      </c>
      <c r="S246" s="16">
        <v>0.54833201479892735</v>
      </c>
      <c r="T246" s="17">
        <v>0.60471028235395574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104.71555161815414</v>
      </c>
      <c r="D247" s="16">
        <v>125.39574534317505</v>
      </c>
      <c r="E247" s="16">
        <v>179.15357315823343</v>
      </c>
      <c r="F247" s="15">
        <v>6.8010000000000002</v>
      </c>
      <c r="G247" s="16">
        <v>12.88</v>
      </c>
      <c r="H247" s="16">
        <v>18.801500000000001</v>
      </c>
      <c r="I247" s="15">
        <v>0.35512500000000002</v>
      </c>
      <c r="J247" s="16">
        <v>0.51787499999999997</v>
      </c>
      <c r="K247" s="16">
        <v>0.64375000000000004</v>
      </c>
      <c r="L247" s="15">
        <v>0.13451249999999998</v>
      </c>
      <c r="M247" s="16">
        <v>0.2702124999999998</v>
      </c>
      <c r="N247" s="17">
        <v>0.40566249999999993</v>
      </c>
      <c r="O247" s="15">
        <v>0.64293753295852751</v>
      </c>
      <c r="P247" s="16">
        <v>0.75724419634099849</v>
      </c>
      <c r="Q247" s="17">
        <v>0.81011914078093239</v>
      </c>
      <c r="R247" s="15">
        <v>0.62125164015551004</v>
      </c>
      <c r="S247" s="16">
        <v>0.7337880950995197</v>
      </c>
      <c r="T247" s="17">
        <v>0.78648573829770374</v>
      </c>
    </row>
    <row r="248" spans="2:40" ht="10.25" hidden="1" customHeight="1" outlineLevel="1" x14ac:dyDescent="0.25">
      <c r="B248" s="12">
        <f t="shared" si="52"/>
        <v>100</v>
      </c>
      <c r="C248" s="15">
        <v>120.80653645825544</v>
      </c>
      <c r="D248" s="16">
        <v>173.89140947890124</v>
      </c>
      <c r="E248" s="16">
        <v>250.58494808093809</v>
      </c>
      <c r="F248" s="15">
        <v>13.143000000000001</v>
      </c>
      <c r="G248" s="16">
        <v>28.711500000000001</v>
      </c>
      <c r="H248" s="16">
        <v>46.725000000000001</v>
      </c>
      <c r="I248" s="15">
        <v>0.32687500000000003</v>
      </c>
      <c r="J248" s="16">
        <v>0.49787500000000001</v>
      </c>
      <c r="K248" s="16">
        <v>0.66037500000000005</v>
      </c>
      <c r="L248" s="15">
        <v>0.1183549999999999</v>
      </c>
      <c r="M248" s="16">
        <v>0.26719999999999988</v>
      </c>
      <c r="N248" s="17">
        <v>0.44083499999999992</v>
      </c>
      <c r="O248" s="15">
        <v>0.80402621634470628</v>
      </c>
      <c r="P248" s="16">
        <v>0.8890478736451487</v>
      </c>
      <c r="Q248" s="17">
        <v>0.91884860293313664</v>
      </c>
      <c r="R248" s="15">
        <v>0.79193419174011792</v>
      </c>
      <c r="S248" s="16">
        <v>0.87845198544431835</v>
      </c>
      <c r="T248" s="17">
        <v>0.9084428534005079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81.16683999535266</v>
      </c>
      <c r="D252" s="16">
        <v>73.132591441339088</v>
      </c>
      <c r="E252" s="16">
        <v>68.834486275849883</v>
      </c>
      <c r="F252" s="15">
        <v>2.4202499999999967</v>
      </c>
      <c r="G252" s="16">
        <v>4.0042499999999963</v>
      </c>
      <c r="H252" s="16">
        <v>5.4210833333333319</v>
      </c>
      <c r="I252" s="15">
        <v>0.33202083333333365</v>
      </c>
      <c r="J252" s="16">
        <v>0.46974999999999978</v>
      </c>
      <c r="K252" s="16">
        <v>0.57489583333333383</v>
      </c>
      <c r="L252" s="15">
        <v>5.4608333333333162E-2</v>
      </c>
      <c r="M252" s="16">
        <v>0.10626250000000004</v>
      </c>
      <c r="N252" s="17">
        <v>0.15607499999999994</v>
      </c>
      <c r="O252" s="15">
        <v>0.22116730514855509</v>
      </c>
      <c r="P252" s="16">
        <v>0.31502050442748963</v>
      </c>
      <c r="Q252" s="17">
        <v>0.37877426181489637</v>
      </c>
      <c r="R252" s="15">
        <v>0.19692313889813887</v>
      </c>
      <c r="S252" s="16">
        <v>0.28306205989000105</v>
      </c>
      <c r="T252" s="17">
        <v>0.33945017187834559</v>
      </c>
      <c r="V252" s="29">
        <f>$C$84</f>
        <v>77.365566323035381</v>
      </c>
      <c r="W252" s="29">
        <f>$D$84</f>
        <v>67.648108226700344</v>
      </c>
      <c r="X252" s="29">
        <f>$E$84</f>
        <v>62.79849646999741</v>
      </c>
      <c r="Z252" s="29">
        <f>C252/V252</f>
        <v>1.0491339216266482</v>
      </c>
      <c r="AA252" s="29">
        <f t="shared" ref="AA252:AB254" si="53">D252/W252</f>
        <v>1.0810737115701641</v>
      </c>
      <c r="AB252" s="29">
        <f t="shared" si="53"/>
        <v>1.0961167885402516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72.335369993832444</v>
      </c>
      <c r="D253" s="16">
        <v>72.034153292650032</v>
      </c>
      <c r="E253" s="16">
        <v>94.376523881217565</v>
      </c>
      <c r="F253" s="15">
        <v>3.096583333333331</v>
      </c>
      <c r="G253" s="16">
        <v>5.8851666666666649</v>
      </c>
      <c r="H253" s="16">
        <v>8.7925833333333401</v>
      </c>
      <c r="I253" s="15">
        <v>0.2894583333333336</v>
      </c>
      <c r="J253" s="16">
        <v>0.4441041666666668</v>
      </c>
      <c r="K253" s="16">
        <v>0.56318749999999951</v>
      </c>
      <c r="L253" s="15">
        <v>4.8468749999999984E-2</v>
      </c>
      <c r="M253" s="16">
        <v>0.10271874999999991</v>
      </c>
      <c r="N253" s="17">
        <v>0.16349583333333328</v>
      </c>
      <c r="O253" s="15">
        <v>0.30955609311461696</v>
      </c>
      <c r="P253" s="16">
        <v>0.41911648365925397</v>
      </c>
      <c r="Q253" s="17">
        <v>0.49523406050206781</v>
      </c>
      <c r="R253" s="15">
        <v>0.29194209642589125</v>
      </c>
      <c r="S253" s="16">
        <v>0.39609443401012906</v>
      </c>
      <c r="T253" s="17">
        <v>0.46957851254480848</v>
      </c>
      <c r="V253" s="29">
        <f>$C$85</f>
        <v>69.772900422456658</v>
      </c>
      <c r="W253" s="29">
        <f>$D$85</f>
        <v>64.106677290178979</v>
      </c>
      <c r="X253" s="29">
        <f>$E$85</f>
        <v>76.894970807762093</v>
      </c>
      <c r="Z253" s="29">
        <f t="shared" ref="Z253:Z254" si="55">C253/V253</f>
        <v>1.0367258571144484</v>
      </c>
      <c r="AA253" s="29">
        <f t="shared" si="53"/>
        <v>1.1236606908604438</v>
      </c>
      <c r="AB253" s="29">
        <f t="shared" si="53"/>
        <v>1.2273432565201106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76.962513990402769</v>
      </c>
      <c r="D254" s="16">
        <v>79.301347462609087</v>
      </c>
      <c r="E254" s="16">
        <v>90.154281041645206</v>
      </c>
      <c r="F254" s="15">
        <v>4.9359166666666647</v>
      </c>
      <c r="G254" s="16">
        <v>10.952083333333334</v>
      </c>
      <c r="H254" s="16">
        <v>18.167666666666666</v>
      </c>
      <c r="I254" s="15">
        <v>0.25043749999999976</v>
      </c>
      <c r="J254" s="16">
        <v>0.39689583333333339</v>
      </c>
      <c r="K254" s="16">
        <v>0.52329166666666671</v>
      </c>
      <c r="L254" s="15">
        <v>3.9341666666666643E-2</v>
      </c>
      <c r="M254" s="16">
        <v>9.3644999999999923E-2</v>
      </c>
      <c r="N254" s="17">
        <v>0.16074500000000005</v>
      </c>
      <c r="O254" s="15">
        <v>0.41034960841257861</v>
      </c>
      <c r="P254" s="16">
        <v>0.53189916988598407</v>
      </c>
      <c r="Q254" s="17">
        <v>0.60277461853476233</v>
      </c>
      <c r="R254" s="15">
        <v>0.39823017413602463</v>
      </c>
      <c r="S254" s="16">
        <v>0.51784387662167664</v>
      </c>
      <c r="T254" s="17">
        <v>0.58768568343786087</v>
      </c>
      <c r="V254" s="29">
        <f>$C$86</f>
        <v>72.537360798117774</v>
      </c>
      <c r="W254" s="29">
        <f>$D$86</f>
        <v>68.197088066953455</v>
      </c>
      <c r="X254" s="29">
        <f>$E$86</f>
        <v>70.338057915443372</v>
      </c>
      <c r="Z254" s="29">
        <f t="shared" si="55"/>
        <v>1.0610051584948184</v>
      </c>
      <c r="AA254" s="29">
        <f t="shared" si="53"/>
        <v>1.1628260048985357</v>
      </c>
      <c r="AB254" s="29">
        <f t="shared" si="53"/>
        <v>1.2817283233782746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78.262379130004518</v>
      </c>
      <c r="D258" s="16">
        <v>67.404005000660788</v>
      </c>
      <c r="E258" s="16">
        <v>63.49545111082697</v>
      </c>
      <c r="F258" s="15">
        <v>5.8635000000000002</v>
      </c>
      <c r="G258" s="16">
        <v>6.2675000000000001</v>
      </c>
      <c r="H258" s="16">
        <v>6.819</v>
      </c>
      <c r="I258" s="15">
        <v>0.59099999999999997</v>
      </c>
      <c r="J258" s="16">
        <v>0.67125000000000001</v>
      </c>
      <c r="K258" s="16">
        <v>0.74275000000000002</v>
      </c>
      <c r="L258" s="15">
        <v>0.17497499999999996</v>
      </c>
      <c r="M258" s="16">
        <v>0.17912500000000001</v>
      </c>
      <c r="N258" s="17">
        <v>0.19240000000000018</v>
      </c>
      <c r="O258" s="15">
        <v>0.38613651354235651</v>
      </c>
      <c r="P258" s="16">
        <v>0.39095647889906693</v>
      </c>
      <c r="Q258" s="17">
        <v>0.39402311124118317</v>
      </c>
      <c r="R258" s="15">
        <v>0.35517351510933121</v>
      </c>
      <c r="S258" s="16">
        <v>0.35903066385798538</v>
      </c>
      <c r="T258" s="17">
        <v>0.36395868109788326</v>
      </c>
      <c r="V258" s="29">
        <f>$C$6</f>
        <v>75.706039242520504</v>
      </c>
      <c r="W258" s="29">
        <f>$D$6</f>
        <v>66.081091521248155</v>
      </c>
      <c r="X258" s="29">
        <f>$E$6</f>
        <v>61.779674950134194</v>
      </c>
      <c r="Z258" s="29">
        <f>C258/V258</f>
        <v>1.033766657363951</v>
      </c>
      <c r="AA258" s="29">
        <f t="shared" ref="AA258:AB260" si="56">D258/W258</f>
        <v>1.0200195464233102</v>
      </c>
      <c r="AB258" s="29">
        <f t="shared" si="56"/>
        <v>1.0277725022360134</v>
      </c>
      <c r="AD258" s="29">
        <f t="shared" ref="AD258:AF260" si="57">C90</f>
        <v>77.305483336453193</v>
      </c>
      <c r="AE258" s="29">
        <f t="shared" si="57"/>
        <v>66.795580325199893</v>
      </c>
      <c r="AF258" s="29">
        <f t="shared" si="57"/>
        <v>61.941119433500759</v>
      </c>
      <c r="AH258" s="1">
        <f t="shared" ref="AH258:AJ260" si="58">IF(AD258&lt;C258,1,0)</f>
        <v>1</v>
      </c>
      <c r="AI258" s="1">
        <f t="shared" si="58"/>
        <v>1</v>
      </c>
      <c r="AJ258" s="1">
        <f t="shared" si="58"/>
        <v>1</v>
      </c>
      <c r="AL258" s="29">
        <f t="shared" ref="AL258:AN260" si="59">C258/AD258</f>
        <v>1.0123781102226173</v>
      </c>
      <c r="AM258" s="29">
        <f t="shared" si="59"/>
        <v>1.0091087564850658</v>
      </c>
      <c r="AN258" s="29">
        <f t="shared" si="59"/>
        <v>1.0250936969099327</v>
      </c>
      <c r="AP258" s="29">
        <f>AVERAGE(AL258,AL294,AL336)</f>
        <v>1.0424194235613455</v>
      </c>
      <c r="AQ258" s="29">
        <f t="shared" ref="AQ258:AR260" si="60">AVERAGE(AM258,AM294,AM336)</f>
        <v>1.0326259632330854</v>
      </c>
      <c r="AR258" s="29">
        <f t="shared" si="60"/>
        <v>1.0444278413415591</v>
      </c>
    </row>
    <row r="259" spans="2:44" x14ac:dyDescent="0.25">
      <c r="B259" s="12">
        <f t="shared" ref="B259:B260" si="61">B253</f>
        <v>40</v>
      </c>
      <c r="C259" s="15">
        <v>71.002974420682193</v>
      </c>
      <c r="D259" s="16">
        <v>64.280488225840841</v>
      </c>
      <c r="E259" s="16">
        <v>77.183591969423659</v>
      </c>
      <c r="F259" s="15">
        <v>7.9444999999999997</v>
      </c>
      <c r="G259" s="16">
        <v>8.4879999999999995</v>
      </c>
      <c r="H259" s="16">
        <v>8.7304999999999993</v>
      </c>
      <c r="I259" s="15">
        <v>0.54562500000000003</v>
      </c>
      <c r="J259" s="16">
        <v>0.65362500000000001</v>
      </c>
      <c r="K259" s="16">
        <v>0.72050000000000003</v>
      </c>
      <c r="L259" s="15">
        <v>0.14405000000000018</v>
      </c>
      <c r="M259" s="16">
        <v>0.14683750000000009</v>
      </c>
      <c r="N259" s="17">
        <v>0.14621250000000027</v>
      </c>
      <c r="O259" s="15">
        <v>0.47479607239225718</v>
      </c>
      <c r="P259" s="16">
        <v>0.48141861807484954</v>
      </c>
      <c r="Q259" s="17">
        <v>0.46930176808344354</v>
      </c>
      <c r="R259" s="15">
        <v>0.45478728191615064</v>
      </c>
      <c r="S259" s="16">
        <v>0.46132290472046794</v>
      </c>
      <c r="T259" s="17">
        <v>0.45006677782694315</v>
      </c>
      <c r="V259" s="29">
        <f>$C$7</f>
        <v>67.939698168132765</v>
      </c>
      <c r="W259" s="29">
        <f>$D$7</f>
        <v>62.433513399970522</v>
      </c>
      <c r="X259" s="29">
        <f>$E$7</f>
        <v>75.565584040689771</v>
      </c>
      <c r="Z259" s="29">
        <f t="shared" ref="Z259:Z260" si="62">C259/V259</f>
        <v>1.0450881639916714</v>
      </c>
      <c r="AA259" s="29">
        <f t="shared" si="56"/>
        <v>1.0295830672548887</v>
      </c>
      <c r="AB259" s="29">
        <f t="shared" si="56"/>
        <v>1.0214119688119216</v>
      </c>
      <c r="AD259" s="29">
        <f t="shared" si="57"/>
        <v>69.502600846147885</v>
      </c>
      <c r="AE259" s="29">
        <f t="shared" si="57"/>
        <v>64.158997176057071</v>
      </c>
      <c r="AF259" s="29">
        <f t="shared" si="57"/>
        <v>77.065068860230681</v>
      </c>
      <c r="AH259" s="1">
        <f t="shared" si="58"/>
        <v>1</v>
      </c>
      <c r="AI259" s="1">
        <f t="shared" si="58"/>
        <v>1</v>
      </c>
      <c r="AJ259" s="1">
        <f t="shared" si="58"/>
        <v>1</v>
      </c>
      <c r="AL259" s="29">
        <f t="shared" si="59"/>
        <v>1.0215873011407957</v>
      </c>
      <c r="AM259" s="29">
        <f t="shared" si="59"/>
        <v>1.0018935933404693</v>
      </c>
      <c r="AN259" s="29">
        <f t="shared" si="59"/>
        <v>1.0015379615037772</v>
      </c>
      <c r="AP259" s="29">
        <f t="shared" ref="AP259:AP260" si="63">AVERAGE(AL259,AL295,AL337)</f>
        <v>1.0797970434626611</v>
      </c>
      <c r="AQ259" s="29">
        <f t="shared" si="60"/>
        <v>1.0731008688893018</v>
      </c>
      <c r="AR259" s="29">
        <f t="shared" si="60"/>
        <v>1.0278698314597032</v>
      </c>
    </row>
    <row r="260" spans="2:44" x14ac:dyDescent="0.25">
      <c r="B260" s="12">
        <f t="shared" si="61"/>
        <v>100</v>
      </c>
      <c r="C260" s="15">
        <v>74.432361813297732</v>
      </c>
      <c r="D260" s="16">
        <v>69.240422586788526</v>
      </c>
      <c r="E260" s="16">
        <v>71.634396949913167</v>
      </c>
      <c r="F260" s="15">
        <v>11.5425</v>
      </c>
      <c r="G260" s="16">
        <v>11.951499999999999</v>
      </c>
      <c r="H260" s="16">
        <v>11.842000000000001</v>
      </c>
      <c r="I260" s="15">
        <v>0.50249999999999995</v>
      </c>
      <c r="J260" s="16">
        <v>0.60875000000000001</v>
      </c>
      <c r="K260" s="16">
        <v>0.66712499999999997</v>
      </c>
      <c r="L260" s="15">
        <v>9.532500000000009E-2</v>
      </c>
      <c r="M260" s="16">
        <v>9.5165000000000166E-2</v>
      </c>
      <c r="N260" s="17">
        <v>9.1735000000000247E-2</v>
      </c>
      <c r="O260" s="15">
        <v>0.54995047900022087</v>
      </c>
      <c r="P260" s="16">
        <v>0.5580400222354478</v>
      </c>
      <c r="Q260" s="17">
        <v>0.55151918015385237</v>
      </c>
      <c r="R260" s="15">
        <v>0.53674954177910195</v>
      </c>
      <c r="S260" s="16">
        <v>0.54373535928539873</v>
      </c>
      <c r="T260" s="17">
        <v>0.53930313153401732</v>
      </c>
      <c r="V260" s="29">
        <f>$C$8</f>
        <v>70.497038240472889</v>
      </c>
      <c r="W260" s="29">
        <f>$D$8</f>
        <v>66.027011308395515</v>
      </c>
      <c r="X260" s="29">
        <f>$E$8</f>
        <v>68.836532433237252</v>
      </c>
      <c r="Z260" s="29">
        <f t="shared" si="62"/>
        <v>1.0558225376703207</v>
      </c>
      <c r="AA260" s="29">
        <f t="shared" si="56"/>
        <v>1.0486681316436386</v>
      </c>
      <c r="AB260" s="29">
        <f t="shared" si="56"/>
        <v>1.0406450531102724</v>
      </c>
      <c r="AD260" s="29">
        <f t="shared" si="57"/>
        <v>71.426702289823126</v>
      </c>
      <c r="AE260" s="29">
        <f t="shared" si="57"/>
        <v>68.540676216825389</v>
      </c>
      <c r="AF260" s="29">
        <f t="shared" si="57"/>
        <v>70.269936207803937</v>
      </c>
      <c r="AH260" s="1">
        <f t="shared" si="58"/>
        <v>1</v>
      </c>
      <c r="AI260" s="1">
        <f t="shared" si="58"/>
        <v>1</v>
      </c>
      <c r="AJ260" s="1">
        <f t="shared" si="58"/>
        <v>1</v>
      </c>
      <c r="AL260" s="29">
        <f t="shared" si="59"/>
        <v>1.0420803344844167</v>
      </c>
      <c r="AM260" s="29">
        <f t="shared" si="59"/>
        <v>1.0102092131065286</v>
      </c>
      <c r="AN260" s="29">
        <f t="shared" si="59"/>
        <v>1.0194174182551441</v>
      </c>
      <c r="AP260" s="29">
        <f t="shared" si="63"/>
        <v>1.1153403747514836</v>
      </c>
      <c r="AQ260" s="29">
        <f t="shared" si="60"/>
        <v>1.1027419017846787</v>
      </c>
      <c r="AR260" s="29">
        <f t="shared" si="60"/>
        <v>1.0812252616408362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78.57741604125134</v>
      </c>
      <c r="D264" s="16">
        <v>67.024241798681913</v>
      </c>
      <c r="E264" s="16">
        <v>62.667508850917585</v>
      </c>
      <c r="F264" s="15">
        <v>6.0214999999999996</v>
      </c>
      <c r="G264" s="16">
        <v>6.2675000000000001</v>
      </c>
      <c r="H264" s="16">
        <v>6.593</v>
      </c>
      <c r="I264" s="15">
        <v>0.57937499999999997</v>
      </c>
      <c r="J264" s="16">
        <v>0.64324999999999999</v>
      </c>
      <c r="K264" s="16">
        <v>0.69687500000000002</v>
      </c>
      <c r="L264" s="15">
        <v>0.18520000000000006</v>
      </c>
      <c r="M264" s="16">
        <v>0.18472500000000008</v>
      </c>
      <c r="N264" s="17">
        <v>0.19027499999999997</v>
      </c>
      <c r="O264" s="15">
        <v>0.39848829593394192</v>
      </c>
      <c r="P264" s="16">
        <v>0.39547498155009697</v>
      </c>
      <c r="Q264" s="17">
        <v>0.39672286182599587</v>
      </c>
      <c r="R264" s="15">
        <v>0.36774150769251368</v>
      </c>
      <c r="S264" s="16">
        <v>0.36448637248329546</v>
      </c>
      <c r="T264" s="17">
        <v>0.36690244413738943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70.928914540873635</v>
      </c>
      <c r="D265" s="16">
        <v>63.932442402165925</v>
      </c>
      <c r="E265" s="16">
        <v>76.935923193745424</v>
      </c>
      <c r="F265" s="15">
        <v>8.5015000000000001</v>
      </c>
      <c r="G265" s="16">
        <v>8.9589999999999996</v>
      </c>
      <c r="H265" s="16">
        <v>9.2940000000000005</v>
      </c>
      <c r="I265" s="15">
        <v>0.53237500000000004</v>
      </c>
      <c r="J265" s="16">
        <v>0.62124999999999997</v>
      </c>
      <c r="K265" s="16">
        <v>0.68112499999999998</v>
      </c>
      <c r="L265" s="15">
        <v>0.15930000000000019</v>
      </c>
      <c r="M265" s="16">
        <v>0.1618500000000003</v>
      </c>
      <c r="N265" s="17">
        <v>0.16423750000000029</v>
      </c>
      <c r="O265" s="15">
        <v>0.49506368427011344</v>
      </c>
      <c r="P265" s="16">
        <v>0.49748544303254294</v>
      </c>
      <c r="Q265" s="17">
        <v>0.49451536714977601</v>
      </c>
      <c r="R265" s="15">
        <v>0.47490591536234655</v>
      </c>
      <c r="S265" s="16">
        <v>0.47769562701095203</v>
      </c>
      <c r="T265" s="17">
        <v>0.47597433246735943</v>
      </c>
    </row>
    <row r="266" spans="2:44" ht="10.25" hidden="1" customHeight="1" outlineLevel="1" x14ac:dyDescent="0.25">
      <c r="B266" s="12">
        <f t="shared" si="64"/>
        <v>100</v>
      </c>
      <c r="C266" s="15">
        <v>75.772229871079986</v>
      </c>
      <c r="D266" s="16">
        <v>70.300003424450267</v>
      </c>
      <c r="E266" s="16">
        <v>69.808229364813599</v>
      </c>
      <c r="F266" s="15">
        <v>13.3515</v>
      </c>
      <c r="G266" s="16">
        <v>13.734999999999999</v>
      </c>
      <c r="H266" s="16">
        <v>13.44</v>
      </c>
      <c r="I266" s="15">
        <v>0.49237500000000001</v>
      </c>
      <c r="J266" s="16">
        <v>0.56899999999999995</v>
      </c>
      <c r="K266" s="16">
        <v>0.61275000000000002</v>
      </c>
      <c r="L266" s="15">
        <v>0.11382000000000014</v>
      </c>
      <c r="M266" s="16">
        <v>0.11459000000000003</v>
      </c>
      <c r="N266" s="17">
        <v>0.10989000000000018</v>
      </c>
      <c r="O266" s="15">
        <v>0.58254059682123271</v>
      </c>
      <c r="P266" s="16">
        <v>0.59087475230670272</v>
      </c>
      <c r="Q266" s="17">
        <v>0.58207898564936178</v>
      </c>
      <c r="R266" s="15">
        <v>0.57068029951780586</v>
      </c>
      <c r="S266" s="16">
        <v>0.57890572046605893</v>
      </c>
      <c r="T266" s="17">
        <v>0.57152590723869823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80.82647733559358</v>
      </c>
      <c r="D270" s="16">
        <v>67.716799251219797</v>
      </c>
      <c r="E270" s="16">
        <v>63.514962581304268</v>
      </c>
      <c r="F270" s="15">
        <v>6.141</v>
      </c>
      <c r="G270" s="16">
        <v>6.1029999999999998</v>
      </c>
      <c r="H270" s="16">
        <v>6.5365000000000002</v>
      </c>
      <c r="I270" s="15">
        <v>0.56162500000000004</v>
      </c>
      <c r="J270" s="16">
        <v>0.60124999999999995</v>
      </c>
      <c r="K270" s="16">
        <v>0.65600000000000003</v>
      </c>
      <c r="L270" s="15">
        <v>0.19472500000000015</v>
      </c>
      <c r="M270" s="16">
        <v>0.18490000000000015</v>
      </c>
      <c r="N270" s="17">
        <v>0.19562500000000002</v>
      </c>
      <c r="O270" s="15">
        <v>0.41080897450502674</v>
      </c>
      <c r="P270" s="16">
        <v>0.39300316366639848</v>
      </c>
      <c r="Q270" s="17">
        <v>0.40056245931141393</v>
      </c>
      <c r="R270" s="15">
        <v>0.380776443360131</v>
      </c>
      <c r="S270" s="16">
        <v>0.36470162251319332</v>
      </c>
      <c r="T270" s="17">
        <v>0.37095394334123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72.347074482229189</v>
      </c>
      <c r="D271" s="16">
        <v>65.28804744276097</v>
      </c>
      <c r="E271" s="16">
        <v>77.012322032686541</v>
      </c>
      <c r="F271" s="15">
        <v>8.9489999999999998</v>
      </c>
      <c r="G271" s="16">
        <v>9.141</v>
      </c>
      <c r="H271" s="16">
        <v>9.1820000000000004</v>
      </c>
      <c r="I271" s="15">
        <v>0.51700000000000002</v>
      </c>
      <c r="J271" s="16">
        <v>0.57487500000000002</v>
      </c>
      <c r="K271" s="16">
        <v>0.61875000000000002</v>
      </c>
      <c r="L271" s="15">
        <v>0.17202500000000034</v>
      </c>
      <c r="M271" s="16">
        <v>0.17103750000000054</v>
      </c>
      <c r="N271" s="17">
        <v>0.1676750000000003</v>
      </c>
      <c r="O271" s="15">
        <v>0.50797128937292224</v>
      </c>
      <c r="P271" s="16">
        <v>0.50179889262015254</v>
      </c>
      <c r="Q271" s="17">
        <v>0.49405776912025562</v>
      </c>
      <c r="R271" s="15">
        <v>0.49005923175916805</v>
      </c>
      <c r="S271" s="16">
        <v>0.48376539435337995</v>
      </c>
      <c r="T271" s="17">
        <v>0.47765252297463967</v>
      </c>
    </row>
    <row r="272" spans="2:44" ht="10.25" hidden="1" customHeight="1" outlineLevel="1" x14ac:dyDescent="0.25">
      <c r="B272" s="12">
        <f t="shared" si="65"/>
        <v>100</v>
      </c>
      <c r="C272" s="15">
        <v>78.976166716745482</v>
      </c>
      <c r="D272" s="16">
        <v>75.406828725123006</v>
      </c>
      <c r="E272" s="16">
        <v>72.042877662059681</v>
      </c>
      <c r="F272" s="15">
        <v>15.832000000000001</v>
      </c>
      <c r="G272" s="16">
        <v>16.206</v>
      </c>
      <c r="H272" s="16">
        <v>15.6005</v>
      </c>
      <c r="I272" s="15">
        <v>0.48475000000000001</v>
      </c>
      <c r="J272" s="16">
        <v>0.53049999999999997</v>
      </c>
      <c r="K272" s="16">
        <v>0.5655</v>
      </c>
      <c r="L272" s="15">
        <v>0.13893000000000011</v>
      </c>
      <c r="M272" s="16">
        <v>0.1408400000000001</v>
      </c>
      <c r="N272" s="17">
        <v>0.13338500000000017</v>
      </c>
      <c r="O272" s="15">
        <v>0.6198295585719048</v>
      </c>
      <c r="P272" s="16">
        <v>0.60996246847763247</v>
      </c>
      <c r="Q272" s="17">
        <v>0.60524294469041573</v>
      </c>
      <c r="R272" s="15">
        <v>0.61009612463691154</v>
      </c>
      <c r="S272" s="16">
        <v>0.60011404268173174</v>
      </c>
      <c r="T272" s="17">
        <v>0.59523248559636954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82.854742853040477</v>
      </c>
      <c r="D276" s="16">
        <v>69.092973181831212</v>
      </c>
      <c r="E276" s="16">
        <v>64.547099168904538</v>
      </c>
      <c r="F276" s="15">
        <v>6.2725</v>
      </c>
      <c r="G276" s="16">
        <v>5.992</v>
      </c>
      <c r="H276" s="16">
        <v>6.2859999999999996</v>
      </c>
      <c r="I276" s="15">
        <v>0.54462500000000003</v>
      </c>
      <c r="J276" s="16">
        <v>0.56825000000000003</v>
      </c>
      <c r="K276" s="16">
        <v>0.61</v>
      </c>
      <c r="L276" s="15">
        <v>0.20470000000000016</v>
      </c>
      <c r="M276" s="16">
        <v>0.18595000000000012</v>
      </c>
      <c r="N276" s="17">
        <v>0.19230000000000014</v>
      </c>
      <c r="O276" s="15">
        <v>0.42002672890190257</v>
      </c>
      <c r="P276" s="16">
        <v>0.38616574759949324</v>
      </c>
      <c r="Q276" s="17">
        <v>0.39147538917695612</v>
      </c>
      <c r="R276" s="15">
        <v>0.38940317719561113</v>
      </c>
      <c r="S276" s="16">
        <v>0.35849768164626883</v>
      </c>
      <c r="T276" s="17">
        <v>0.36138062607542054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75.070394509399947</v>
      </c>
      <c r="D277" s="16">
        <v>68.160676118693431</v>
      </c>
      <c r="E277" s="16">
        <v>79.921545723152079</v>
      </c>
      <c r="F277" s="15">
        <v>9.5545000000000009</v>
      </c>
      <c r="G277" s="16">
        <v>9.6219999999999999</v>
      </c>
      <c r="H277" s="16">
        <v>9.5585000000000004</v>
      </c>
      <c r="I277" s="15">
        <v>0.50175000000000003</v>
      </c>
      <c r="J277" s="16">
        <v>0.54700000000000004</v>
      </c>
      <c r="K277" s="16">
        <v>0.57874999999999999</v>
      </c>
      <c r="L277" s="15">
        <v>0.18868750000000045</v>
      </c>
      <c r="M277" s="16">
        <v>0.18585000000000038</v>
      </c>
      <c r="N277" s="17">
        <v>0.18108750000000021</v>
      </c>
      <c r="O277" s="15">
        <v>0.52495453492756294</v>
      </c>
      <c r="P277" s="16">
        <v>0.51403596540122498</v>
      </c>
      <c r="Q277" s="17">
        <v>0.50058372969452691</v>
      </c>
      <c r="R277" s="15">
        <v>0.50859231294307794</v>
      </c>
      <c r="S277" s="16">
        <v>0.49686012835002397</v>
      </c>
      <c r="T277" s="17">
        <v>0.48454106141099013</v>
      </c>
    </row>
    <row r="278" spans="2:20" ht="10.25" hidden="1" customHeight="1" outlineLevel="1" x14ac:dyDescent="0.25">
      <c r="B278" s="12">
        <f t="shared" si="66"/>
        <v>100</v>
      </c>
      <c r="C278" s="15">
        <v>85.511204512735546</v>
      </c>
      <c r="D278" s="16">
        <v>80.245570402350481</v>
      </c>
      <c r="E278" s="16">
        <v>77.343836244461727</v>
      </c>
      <c r="F278" s="15">
        <v>19.282</v>
      </c>
      <c r="G278" s="16">
        <v>19.899999999999999</v>
      </c>
      <c r="H278" s="16">
        <v>19.660499999999999</v>
      </c>
      <c r="I278" s="15">
        <v>0.47637499999999999</v>
      </c>
      <c r="J278" s="16">
        <v>0.51237500000000002</v>
      </c>
      <c r="K278" s="16">
        <v>0.54649999999999999</v>
      </c>
      <c r="L278" s="15">
        <v>0.17376500000000011</v>
      </c>
      <c r="M278" s="16">
        <v>0.17850500000000039</v>
      </c>
      <c r="N278" s="17">
        <v>0.17474500000000023</v>
      </c>
      <c r="O278" s="15">
        <v>0.65312885217842309</v>
      </c>
      <c r="P278" s="16">
        <v>0.63208731727715595</v>
      </c>
      <c r="Q278" s="17">
        <v>0.63615585710688027</v>
      </c>
      <c r="R278" s="15">
        <v>0.64448711048060725</v>
      </c>
      <c r="S278" s="16">
        <v>0.62266132067419899</v>
      </c>
      <c r="T278" s="17">
        <v>0.62709404943186808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84.996415118554552</v>
      </c>
      <c r="D282" s="16">
        <v>70.575948504475306</v>
      </c>
      <c r="E282" s="16">
        <v>66.666949607859038</v>
      </c>
      <c r="F282" s="15">
        <v>6.3250000000000002</v>
      </c>
      <c r="G282" s="16">
        <v>6.1825000000000001</v>
      </c>
      <c r="H282" s="16">
        <v>6.3635000000000002</v>
      </c>
      <c r="I282" s="15">
        <v>0.52749999999999997</v>
      </c>
      <c r="J282" s="16">
        <v>0.55362500000000003</v>
      </c>
      <c r="K282" s="16">
        <v>0.58174999999999999</v>
      </c>
      <c r="L282" s="15">
        <v>0.21075000000000021</v>
      </c>
      <c r="M282" s="16">
        <v>0.19839999999999997</v>
      </c>
      <c r="N282" s="17">
        <v>0.20182500000000012</v>
      </c>
      <c r="O282" s="15">
        <v>0.42310098326595957</v>
      </c>
      <c r="P282" s="16">
        <v>0.39999880416066536</v>
      </c>
      <c r="Q282" s="17">
        <v>0.40361563844652026</v>
      </c>
      <c r="R282" s="15">
        <v>0.39408778617967816</v>
      </c>
      <c r="S282" s="16">
        <v>0.37174054322225708</v>
      </c>
      <c r="T282" s="17">
        <v>0.37338923334792085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77.665924507767912</v>
      </c>
      <c r="D283" s="16">
        <v>72.093604346024989</v>
      </c>
      <c r="E283" s="16">
        <v>82.697466397536488</v>
      </c>
      <c r="F283" s="15">
        <v>10.5205</v>
      </c>
      <c r="G283" s="16">
        <v>10.6105</v>
      </c>
      <c r="H283" s="16">
        <v>10.407500000000001</v>
      </c>
      <c r="I283" s="15">
        <v>0.49487500000000001</v>
      </c>
      <c r="J283" s="16">
        <v>0.54037500000000005</v>
      </c>
      <c r="K283" s="16">
        <v>0.5585</v>
      </c>
      <c r="L283" s="15">
        <v>0.21352500000000016</v>
      </c>
      <c r="M283" s="16">
        <v>0.2112250000000003</v>
      </c>
      <c r="N283" s="17">
        <v>0.20433750000000031</v>
      </c>
      <c r="O283" s="15">
        <v>0.54836127157617554</v>
      </c>
      <c r="P283" s="16">
        <v>0.53596921725568947</v>
      </c>
      <c r="Q283" s="17">
        <v>0.52463874091846097</v>
      </c>
      <c r="R283" s="15">
        <v>0.53091738907739172</v>
      </c>
      <c r="S283" s="16">
        <v>0.51884302198222376</v>
      </c>
      <c r="T283" s="17">
        <v>0.50774819651864256</v>
      </c>
    </row>
    <row r="284" spans="2:20" ht="10.25" hidden="1" customHeight="1" outlineLevel="1" x14ac:dyDescent="0.25">
      <c r="B284" s="12">
        <f t="shared" si="67"/>
        <v>100</v>
      </c>
      <c r="C284" s="15">
        <v>91.365915903808059</v>
      </c>
      <c r="D284" s="16">
        <v>89.485768892118344</v>
      </c>
      <c r="E284" s="16">
        <v>86.07427415460613</v>
      </c>
      <c r="F284" s="15">
        <v>23.732500000000002</v>
      </c>
      <c r="G284" s="16">
        <v>25.348500000000001</v>
      </c>
      <c r="H284" s="16">
        <v>26.0275</v>
      </c>
      <c r="I284" s="15">
        <v>0.48225000000000001</v>
      </c>
      <c r="J284" s="16">
        <v>0.52562500000000001</v>
      </c>
      <c r="K284" s="16">
        <v>0.55500000000000005</v>
      </c>
      <c r="L284" s="15">
        <v>0.21803500000000026</v>
      </c>
      <c r="M284" s="16">
        <v>0.2324600000000005</v>
      </c>
      <c r="N284" s="17">
        <v>0.23807500000000009</v>
      </c>
      <c r="O284" s="15">
        <v>0.6992948355680153</v>
      </c>
      <c r="P284" s="16">
        <v>0.67859126070613296</v>
      </c>
      <c r="Q284" s="17">
        <v>0.68574396794986747</v>
      </c>
      <c r="R284" s="15">
        <v>0.69110971259574561</v>
      </c>
      <c r="S284" s="16">
        <v>0.66893024846207161</v>
      </c>
      <c r="T284" s="17">
        <v>0.67662828415942045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86.80775590759346</v>
      </c>
      <c r="D288" s="16">
        <v>75.26537762259116</v>
      </c>
      <c r="E288" s="16">
        <v>69.413765358041374</v>
      </c>
      <c r="F288" s="15">
        <v>6.5570000000000004</v>
      </c>
      <c r="G288" s="16">
        <v>6.4359999999999999</v>
      </c>
      <c r="H288" s="16">
        <v>6.5490000000000004</v>
      </c>
      <c r="I288" s="15">
        <v>0.52537500000000004</v>
      </c>
      <c r="J288" s="16">
        <v>0.54300000000000004</v>
      </c>
      <c r="K288" s="16">
        <v>0.55800000000000005</v>
      </c>
      <c r="L288" s="15">
        <v>0.22277500000000022</v>
      </c>
      <c r="M288" s="16">
        <v>0.21320000000000006</v>
      </c>
      <c r="N288" s="17">
        <v>0.21585000000000015</v>
      </c>
      <c r="O288" s="15">
        <v>0.43216527207097999</v>
      </c>
      <c r="P288" s="16">
        <v>0.41141069369656791</v>
      </c>
      <c r="Q288" s="17">
        <v>0.41852845509109021</v>
      </c>
      <c r="R288" s="15">
        <v>0.40413792996004655</v>
      </c>
      <c r="S288" s="16">
        <v>0.38277959529505506</v>
      </c>
      <c r="T288" s="17">
        <v>0.38840810115022556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84.019831676571542</v>
      </c>
      <c r="D289" s="16">
        <v>75.83426639386326</v>
      </c>
      <c r="E289" s="16">
        <v>90.57931789166372</v>
      </c>
      <c r="F289" s="15">
        <v>11.6425</v>
      </c>
      <c r="G289" s="16">
        <v>11.641500000000001</v>
      </c>
      <c r="H289" s="16">
        <v>11.7935</v>
      </c>
      <c r="I289" s="15">
        <v>0.50287499999999996</v>
      </c>
      <c r="J289" s="16">
        <v>0.53512499999999996</v>
      </c>
      <c r="K289" s="16">
        <v>0.55462500000000003</v>
      </c>
      <c r="L289" s="15">
        <v>0.24077500000000024</v>
      </c>
      <c r="M289" s="16">
        <v>0.23752500000000043</v>
      </c>
      <c r="N289" s="17">
        <v>0.23937500000000014</v>
      </c>
      <c r="O289" s="15">
        <v>0.56680371522096651</v>
      </c>
      <c r="P289" s="16">
        <v>0.56278052074780627</v>
      </c>
      <c r="Q289" s="17">
        <v>0.55294068782618022</v>
      </c>
      <c r="R289" s="15">
        <v>0.54869460203140552</v>
      </c>
      <c r="S289" s="16">
        <v>0.54585448873057074</v>
      </c>
      <c r="T289" s="17">
        <v>0.53565964236620678</v>
      </c>
    </row>
    <row r="290" spans="2:40" ht="10.25" hidden="1" customHeight="1" outlineLevel="1" x14ac:dyDescent="0.25">
      <c r="B290" s="12">
        <f t="shared" si="68"/>
        <v>100</v>
      </c>
      <c r="C290" s="15">
        <v>95.844597405421496</v>
      </c>
      <c r="D290" s="16">
        <v>101.55467737423885</v>
      </c>
      <c r="E290" s="16">
        <v>97.396779990088376</v>
      </c>
      <c r="F290" s="15">
        <v>27.11</v>
      </c>
      <c r="G290" s="16">
        <v>32.269500000000001</v>
      </c>
      <c r="H290" s="16">
        <v>32.984999999999999</v>
      </c>
      <c r="I290" s="15">
        <v>0.49062499999999998</v>
      </c>
      <c r="J290" s="16">
        <v>0.55725000000000002</v>
      </c>
      <c r="K290" s="16">
        <v>0.58762499999999995</v>
      </c>
      <c r="L290" s="15">
        <v>0.25147500000000012</v>
      </c>
      <c r="M290" s="16">
        <v>0.30040499999999987</v>
      </c>
      <c r="N290" s="17">
        <v>0.30634499999999981</v>
      </c>
      <c r="O290" s="15">
        <v>0.73587737506586448</v>
      </c>
      <c r="P290" s="16">
        <v>0.74174869097833496</v>
      </c>
      <c r="Q290" s="17">
        <v>0.74530405931377519</v>
      </c>
      <c r="R290" s="15">
        <v>0.72731985900817153</v>
      </c>
      <c r="S290" s="16">
        <v>0.73185598665153162</v>
      </c>
      <c r="T290" s="17">
        <v>0.73600302571842957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80.000615569967266</v>
      </c>
      <c r="D294" s="16">
        <v>67.401841897167785</v>
      </c>
      <c r="E294" s="16">
        <v>62.926126267896812</v>
      </c>
      <c r="F294" s="15">
        <v>6.1967499999999998</v>
      </c>
      <c r="G294" s="16">
        <v>6.2080833333333327</v>
      </c>
      <c r="H294" s="16">
        <v>6.5245000000000033</v>
      </c>
      <c r="I294" s="15">
        <v>0.55491666666666606</v>
      </c>
      <c r="J294" s="53">
        <v>0.59677083333333369</v>
      </c>
      <c r="K294" s="16">
        <v>0.640895833333333</v>
      </c>
      <c r="L294" s="15">
        <v>0.19885416666666686</v>
      </c>
      <c r="M294" s="16">
        <v>0.19105000000000005</v>
      </c>
      <c r="N294" s="17">
        <v>0.19804583333333353</v>
      </c>
      <c r="O294" s="15">
        <v>0.41178779470336174</v>
      </c>
      <c r="P294" s="16">
        <v>0.39616831159538241</v>
      </c>
      <c r="Q294" s="17">
        <v>0.40082131918219388</v>
      </c>
      <c r="R294" s="15">
        <v>0.38188672658288558</v>
      </c>
      <c r="S294" s="16">
        <v>0.36687274650300983</v>
      </c>
      <c r="T294" s="17">
        <v>0.37083217152501202</v>
      </c>
      <c r="V294" s="29">
        <f>$C$42</f>
        <v>75.041744366086789</v>
      </c>
      <c r="W294" s="29">
        <f>$D$42</f>
        <v>64.939328708220955</v>
      </c>
      <c r="X294" s="29">
        <f>$E$42</f>
        <v>60.474914378008556</v>
      </c>
      <c r="Z294" s="29">
        <f>C294/V294</f>
        <v>1.0660815023127517</v>
      </c>
      <c r="AA294" s="29">
        <f t="shared" ref="AA294:AB296" si="69">D294/W294</f>
        <v>1.0379202131887004</v>
      </c>
      <c r="AB294" s="29">
        <f t="shared" si="69"/>
        <v>1.0405327054217315</v>
      </c>
      <c r="AD294" s="29">
        <f t="shared" ref="AD294:AF296" si="70">C126</f>
        <v>76.458782263651244</v>
      </c>
      <c r="AE294" s="29">
        <f t="shared" si="70"/>
        <v>65.653497886283787</v>
      </c>
      <c r="AF294" s="29">
        <f t="shared" si="70"/>
        <v>60.520611070134407</v>
      </c>
      <c r="AH294" s="1">
        <f t="shared" ref="AH294:AJ296" si="71">IF(AD294&lt;C294,1,0)</f>
        <v>1</v>
      </c>
      <c r="AI294" s="1">
        <f t="shared" si="71"/>
        <v>1</v>
      </c>
      <c r="AJ294" s="1">
        <f t="shared" si="71"/>
        <v>1</v>
      </c>
      <c r="AL294" s="29">
        <f t="shared" ref="AL294:AN296" si="72">C294/AD294</f>
        <v>1.0463234333775131</v>
      </c>
      <c r="AM294" s="29">
        <f t="shared" si="72"/>
        <v>1.0266298684330917</v>
      </c>
      <c r="AN294" s="29">
        <f t="shared" si="72"/>
        <v>1.0397470408052352</v>
      </c>
    </row>
    <row r="295" spans="2:40" x14ac:dyDescent="0.25">
      <c r="B295" s="12">
        <f t="shared" ref="B295:B296" si="73">B289</f>
        <v>40</v>
      </c>
      <c r="C295" s="15">
        <v>72.107350556386962</v>
      </c>
      <c r="D295" s="16">
        <v>65.227902787170592</v>
      </c>
      <c r="E295" s="16">
        <v>77.423048565414149</v>
      </c>
      <c r="F295" s="15">
        <v>9.5187500000000007</v>
      </c>
      <c r="G295" s="16">
        <v>9.7436666666666749</v>
      </c>
      <c r="H295" s="16">
        <v>9.8276666666666745</v>
      </c>
      <c r="I295" s="15">
        <v>0.51574999999999993</v>
      </c>
      <c r="J295" s="16">
        <v>0.57870833333333349</v>
      </c>
      <c r="K295" s="16">
        <v>0.61870833333333308</v>
      </c>
      <c r="L295" s="15">
        <v>0.18639374999999997</v>
      </c>
      <c r="M295" s="16">
        <v>0.18572083333333333</v>
      </c>
      <c r="N295" s="17">
        <v>0.18382083333333332</v>
      </c>
      <c r="O295" s="15">
        <v>0.51965842796000006</v>
      </c>
      <c r="P295" s="16">
        <v>0.51558144285537777</v>
      </c>
      <c r="Q295" s="17">
        <v>0.50600634379877385</v>
      </c>
      <c r="R295" s="15">
        <v>0.50132612218159023</v>
      </c>
      <c r="S295" s="16">
        <v>0.49739026085793669</v>
      </c>
      <c r="T295" s="17">
        <v>0.4886070889274638</v>
      </c>
      <c r="V295" s="29">
        <f>$C$43</f>
        <v>67.356072666756234</v>
      </c>
      <c r="W295" s="29">
        <f>$D$43</f>
        <v>61.250078391864783</v>
      </c>
      <c r="X295" s="29">
        <f>$E$43</f>
        <v>74.441320975768377</v>
      </c>
      <c r="Z295" s="29">
        <f t="shared" ref="Z295:Z296" si="74">C295/V295</f>
        <v>1.0705397108459345</v>
      </c>
      <c r="AA295" s="29">
        <f t="shared" si="69"/>
        <v>1.0649439886404153</v>
      </c>
      <c r="AB295" s="29">
        <f t="shared" si="69"/>
        <v>1.040054737752657</v>
      </c>
      <c r="AD295" s="29">
        <f t="shared" si="70"/>
        <v>67.802488596665512</v>
      </c>
      <c r="AE295" s="29">
        <f t="shared" si="70"/>
        <v>62.56271284186986</v>
      </c>
      <c r="AF295" s="29">
        <f t="shared" si="70"/>
        <v>77.0311461244995</v>
      </c>
      <c r="AH295" s="1">
        <f t="shared" si="71"/>
        <v>1</v>
      </c>
      <c r="AI295" s="1">
        <f t="shared" si="71"/>
        <v>1</v>
      </c>
      <c r="AJ295" s="1">
        <f t="shared" si="71"/>
        <v>1</v>
      </c>
      <c r="AL295" s="29">
        <f t="shared" si="72"/>
        <v>1.0634912087862975</v>
      </c>
      <c r="AM295" s="29">
        <f t="shared" si="72"/>
        <v>1.0426002937570358</v>
      </c>
      <c r="AN295" s="29">
        <f t="shared" si="72"/>
        <v>1.0050875841868074</v>
      </c>
    </row>
    <row r="296" spans="2:40" x14ac:dyDescent="0.25">
      <c r="B296" s="12">
        <f t="shared" si="73"/>
        <v>100</v>
      </c>
      <c r="C296" s="15">
        <v>78.277924725886336</v>
      </c>
      <c r="D296" s="16">
        <v>73.6615698103613</v>
      </c>
      <c r="E296" s="16">
        <v>72.586847509586804</v>
      </c>
      <c r="F296" s="15">
        <v>18.47508333333332</v>
      </c>
      <c r="G296" s="16">
        <v>19.901749999999975</v>
      </c>
      <c r="H296" s="16">
        <v>19.925916666666659</v>
      </c>
      <c r="I296" s="15">
        <v>0.4881458333333335</v>
      </c>
      <c r="J296" s="16">
        <v>0.5505833333333332</v>
      </c>
      <c r="K296" s="16">
        <v>0.58908333333333329</v>
      </c>
      <c r="L296" s="15">
        <v>0.16522499999999996</v>
      </c>
      <c r="M296" s="16">
        <v>0.17699416666666645</v>
      </c>
      <c r="N296" s="17">
        <v>0.17569583333333336</v>
      </c>
      <c r="O296" s="15">
        <v>0.64010361620094336</v>
      </c>
      <c r="P296" s="16">
        <v>0.63521741866356907</v>
      </c>
      <c r="Q296" s="17">
        <v>0.63434083247735928</v>
      </c>
      <c r="R296" s="15">
        <v>0.63007377466972425</v>
      </c>
      <c r="S296" s="16">
        <v>0.62436711303683212</v>
      </c>
      <c r="T296" s="17">
        <v>0.62429781394646744</v>
      </c>
      <c r="V296" s="29">
        <f>$C$44</f>
        <v>70.117549090012275</v>
      </c>
      <c r="W296" s="29">
        <f>$D$44</f>
        <v>65.016674888575849</v>
      </c>
      <c r="X296" s="29">
        <f>$E$44</f>
        <v>66.759143121505062</v>
      </c>
      <c r="Z296" s="29">
        <f t="shared" si="74"/>
        <v>1.1163813587579667</v>
      </c>
      <c r="AA296" s="29">
        <f t="shared" si="69"/>
        <v>1.1329642731899299</v>
      </c>
      <c r="AB296" s="29">
        <f t="shared" si="69"/>
        <v>1.0872944755668152</v>
      </c>
      <c r="AD296" s="29">
        <f t="shared" si="70"/>
        <v>70.407424235870096</v>
      </c>
      <c r="AE296" s="29">
        <f t="shared" si="70"/>
        <v>67.096198069239037</v>
      </c>
      <c r="AF296" s="29">
        <f t="shared" si="70"/>
        <v>67.918967779628161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1.1117850933397233</v>
      </c>
      <c r="AM296" s="29">
        <f t="shared" si="72"/>
        <v>1.0978501305595172</v>
      </c>
      <c r="AN296" s="29">
        <f t="shared" si="72"/>
        <v>1.0687271889217189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78.262379130004518</v>
      </c>
      <c r="D300" s="16">
        <v>67.404005000660788</v>
      </c>
      <c r="E300" s="16">
        <v>63.49545111082697</v>
      </c>
      <c r="F300" s="15">
        <v>5.8635000000000002</v>
      </c>
      <c r="G300" s="16">
        <v>6.2675000000000001</v>
      </c>
      <c r="H300" s="16">
        <v>6.819</v>
      </c>
      <c r="I300" s="15">
        <v>0.59099999999999997</v>
      </c>
      <c r="J300" s="16">
        <v>0.67125000000000001</v>
      </c>
      <c r="K300" s="16">
        <v>0.74275000000000002</v>
      </c>
      <c r="L300" s="15">
        <v>0.17497499999999996</v>
      </c>
      <c r="M300" s="16">
        <v>0.17912500000000001</v>
      </c>
      <c r="N300" s="17">
        <v>0.19240000000000018</v>
      </c>
      <c r="O300" s="15">
        <v>0.38613651354235651</v>
      </c>
      <c r="P300" s="16">
        <v>0.39095647889906693</v>
      </c>
      <c r="Q300" s="17">
        <v>0.39402311124118317</v>
      </c>
      <c r="R300" s="15">
        <v>0.35517351510933121</v>
      </c>
      <c r="S300" s="16">
        <v>0.35903066385798538</v>
      </c>
      <c r="T300" s="17">
        <v>0.36395868109788326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71.002974420682193</v>
      </c>
      <c r="D301" s="16">
        <v>64.280488225840841</v>
      </c>
      <c r="E301" s="16">
        <v>77.183591969423659</v>
      </c>
      <c r="F301" s="15">
        <v>7.9444999999999997</v>
      </c>
      <c r="G301" s="16">
        <v>8.4879999999999995</v>
      </c>
      <c r="H301" s="16">
        <v>8.7304999999999993</v>
      </c>
      <c r="I301" s="15">
        <v>0.54562500000000003</v>
      </c>
      <c r="J301" s="16">
        <v>0.65362500000000001</v>
      </c>
      <c r="K301" s="16">
        <v>0.72050000000000003</v>
      </c>
      <c r="L301" s="15">
        <v>0.14405000000000018</v>
      </c>
      <c r="M301" s="16">
        <v>0.14683750000000009</v>
      </c>
      <c r="N301" s="17">
        <v>0.14621250000000027</v>
      </c>
      <c r="O301" s="15">
        <v>0.47479607239225718</v>
      </c>
      <c r="P301" s="16">
        <v>0.48141861807484954</v>
      </c>
      <c r="Q301" s="17">
        <v>0.46930176808344354</v>
      </c>
      <c r="R301" s="15">
        <v>0.45478728191615064</v>
      </c>
      <c r="S301" s="16">
        <v>0.46132290472046794</v>
      </c>
      <c r="T301" s="17">
        <v>0.45006677782694315</v>
      </c>
    </row>
    <row r="302" spans="2:40" ht="10.25" hidden="1" customHeight="1" outlineLevel="1" x14ac:dyDescent="0.25">
      <c r="B302" s="12">
        <f t="shared" si="75"/>
        <v>100</v>
      </c>
      <c r="C302" s="15">
        <v>74.432361813297732</v>
      </c>
      <c r="D302" s="16">
        <v>69.240422586788526</v>
      </c>
      <c r="E302" s="16">
        <v>71.634396949913167</v>
      </c>
      <c r="F302" s="15">
        <v>11.5425</v>
      </c>
      <c r="G302" s="16">
        <v>11.951499999999999</v>
      </c>
      <c r="H302" s="16">
        <v>11.842000000000001</v>
      </c>
      <c r="I302" s="15">
        <v>0.50249999999999995</v>
      </c>
      <c r="J302" s="16">
        <v>0.60875000000000001</v>
      </c>
      <c r="K302" s="16">
        <v>0.66712499999999997</v>
      </c>
      <c r="L302" s="15">
        <v>9.532500000000009E-2</v>
      </c>
      <c r="M302" s="16">
        <v>9.5165000000000166E-2</v>
      </c>
      <c r="N302" s="17">
        <v>9.1735000000000247E-2</v>
      </c>
      <c r="O302" s="15">
        <v>0.54995047900022087</v>
      </c>
      <c r="P302" s="16">
        <v>0.5580400222354478</v>
      </c>
      <c r="Q302" s="17">
        <v>0.55151918015385237</v>
      </c>
      <c r="R302" s="15">
        <v>0.53674954177910195</v>
      </c>
      <c r="S302" s="16">
        <v>0.54373535928539873</v>
      </c>
      <c r="T302" s="17">
        <v>0.53930313153401732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80.82647733559358</v>
      </c>
      <c r="D306" s="16">
        <v>67.716799251219797</v>
      </c>
      <c r="E306" s="16">
        <v>63.514962581304268</v>
      </c>
      <c r="F306" s="15">
        <v>6.141</v>
      </c>
      <c r="G306" s="16">
        <v>6.1029999999999998</v>
      </c>
      <c r="H306" s="16">
        <v>6.5365000000000002</v>
      </c>
      <c r="I306" s="15">
        <v>0.56162500000000004</v>
      </c>
      <c r="J306" s="16">
        <v>0.60124999999999995</v>
      </c>
      <c r="K306" s="16">
        <v>0.65600000000000003</v>
      </c>
      <c r="L306" s="15">
        <v>0.19472500000000015</v>
      </c>
      <c r="M306" s="16">
        <v>0.18490000000000015</v>
      </c>
      <c r="N306" s="17">
        <v>0.19562500000000002</v>
      </c>
      <c r="O306" s="15">
        <v>0.41080897450502674</v>
      </c>
      <c r="P306" s="16">
        <v>0.39300316366639848</v>
      </c>
      <c r="Q306" s="17">
        <v>0.40056245931141393</v>
      </c>
      <c r="R306" s="15">
        <v>0.380776443360131</v>
      </c>
      <c r="S306" s="16">
        <v>0.36470162251319332</v>
      </c>
      <c r="T306" s="17">
        <v>0.37095394334123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72.347074482229189</v>
      </c>
      <c r="D307" s="16">
        <v>65.28804744276097</v>
      </c>
      <c r="E307" s="16">
        <v>77.012322032686541</v>
      </c>
      <c r="F307" s="15">
        <v>8.9489999999999998</v>
      </c>
      <c r="G307" s="16">
        <v>9.141</v>
      </c>
      <c r="H307" s="16">
        <v>9.1820000000000004</v>
      </c>
      <c r="I307" s="15">
        <v>0.51700000000000002</v>
      </c>
      <c r="J307" s="16">
        <v>0.57487500000000002</v>
      </c>
      <c r="K307" s="16">
        <v>0.61875000000000002</v>
      </c>
      <c r="L307" s="15">
        <v>0.17202500000000034</v>
      </c>
      <c r="M307" s="16">
        <v>0.17103750000000054</v>
      </c>
      <c r="N307" s="17">
        <v>0.1676750000000003</v>
      </c>
      <c r="O307" s="15">
        <v>0.50797128937292224</v>
      </c>
      <c r="P307" s="16">
        <v>0.50179889262015254</v>
      </c>
      <c r="Q307" s="17">
        <v>0.49405776912025562</v>
      </c>
      <c r="R307" s="15">
        <v>0.49005923175916805</v>
      </c>
      <c r="S307" s="16">
        <v>0.48376539435337995</v>
      </c>
      <c r="T307" s="17">
        <v>0.47765252297463967</v>
      </c>
    </row>
    <row r="308" spans="2:20" ht="10.25" hidden="1" customHeight="1" outlineLevel="1" x14ac:dyDescent="0.25">
      <c r="B308" s="12">
        <f t="shared" si="76"/>
        <v>100</v>
      </c>
      <c r="C308" s="15">
        <v>78.976166716745482</v>
      </c>
      <c r="D308" s="16">
        <v>75.406828725123006</v>
      </c>
      <c r="E308" s="16">
        <v>72.042877662059681</v>
      </c>
      <c r="F308" s="15">
        <v>15.832000000000001</v>
      </c>
      <c r="G308" s="16">
        <v>16.206</v>
      </c>
      <c r="H308" s="16">
        <v>15.6005</v>
      </c>
      <c r="I308" s="15">
        <v>0.48475000000000001</v>
      </c>
      <c r="J308" s="16">
        <v>0.53049999999999997</v>
      </c>
      <c r="K308" s="16">
        <v>0.5655</v>
      </c>
      <c r="L308" s="15">
        <v>0.13893000000000011</v>
      </c>
      <c r="M308" s="16">
        <v>0.1408400000000001</v>
      </c>
      <c r="N308" s="17">
        <v>0.13338500000000017</v>
      </c>
      <c r="O308" s="15">
        <v>0.6198295585719048</v>
      </c>
      <c r="P308" s="16">
        <v>0.60996246847763247</v>
      </c>
      <c r="Q308" s="17">
        <v>0.60524294469041573</v>
      </c>
      <c r="R308" s="15">
        <v>0.61009612463691154</v>
      </c>
      <c r="S308" s="16">
        <v>0.60011404268173174</v>
      </c>
      <c r="T308" s="17">
        <v>0.59523248559636954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84.996415118554552</v>
      </c>
      <c r="D312" s="16">
        <v>70.575948504475306</v>
      </c>
      <c r="E312" s="16">
        <v>66.666949607859038</v>
      </c>
      <c r="F312" s="15">
        <v>6.3250000000000002</v>
      </c>
      <c r="G312" s="16">
        <v>6.1825000000000001</v>
      </c>
      <c r="H312" s="16">
        <v>6.3635000000000002</v>
      </c>
      <c r="I312" s="15">
        <v>0.52749999999999997</v>
      </c>
      <c r="J312" s="16">
        <v>0.55362500000000003</v>
      </c>
      <c r="K312" s="16">
        <v>0.58174999999999999</v>
      </c>
      <c r="L312" s="15">
        <v>0.21075000000000021</v>
      </c>
      <c r="M312" s="16">
        <v>0.19839999999999997</v>
      </c>
      <c r="N312" s="17">
        <v>0.20182500000000012</v>
      </c>
      <c r="O312" s="15">
        <v>0.42310098326595957</v>
      </c>
      <c r="P312" s="16">
        <v>0.39999880416066536</v>
      </c>
      <c r="Q312" s="17">
        <v>0.40361563844652026</v>
      </c>
      <c r="R312" s="15">
        <v>0.39408778617967816</v>
      </c>
      <c r="S312" s="16">
        <v>0.37174054322225708</v>
      </c>
      <c r="T312" s="17">
        <v>0.37338923334792085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77.665924507767912</v>
      </c>
      <c r="D313" s="16">
        <v>72.093604346024989</v>
      </c>
      <c r="E313" s="16">
        <v>82.697466397536488</v>
      </c>
      <c r="F313" s="15">
        <v>10.5205</v>
      </c>
      <c r="G313" s="16">
        <v>10.6105</v>
      </c>
      <c r="H313" s="16">
        <v>10.407500000000001</v>
      </c>
      <c r="I313" s="15">
        <v>0.49487500000000001</v>
      </c>
      <c r="J313" s="16">
        <v>0.54037500000000005</v>
      </c>
      <c r="K313" s="16">
        <v>0.5585</v>
      </c>
      <c r="L313" s="15">
        <v>0.21352500000000016</v>
      </c>
      <c r="M313" s="16">
        <v>0.2112250000000003</v>
      </c>
      <c r="N313" s="17">
        <v>0.20433750000000031</v>
      </c>
      <c r="O313" s="15">
        <v>0.54836127157617554</v>
      </c>
      <c r="P313" s="16">
        <v>0.53596921725568947</v>
      </c>
      <c r="Q313" s="17">
        <v>0.52463874091846097</v>
      </c>
      <c r="R313" s="15">
        <v>0.53091738907739172</v>
      </c>
      <c r="S313" s="16">
        <v>0.51884302198222376</v>
      </c>
      <c r="T313" s="17">
        <v>0.50774819651864256</v>
      </c>
    </row>
    <row r="314" spans="2:20" ht="10.25" hidden="1" customHeight="1" outlineLevel="1" x14ac:dyDescent="0.25">
      <c r="B314" s="12">
        <f t="shared" si="77"/>
        <v>100</v>
      </c>
      <c r="C314" s="15">
        <v>91.365915903808059</v>
      </c>
      <c r="D314" s="16">
        <v>89.485768892118344</v>
      </c>
      <c r="E314" s="16">
        <v>86.07427415460613</v>
      </c>
      <c r="F314" s="15">
        <v>23.732500000000002</v>
      </c>
      <c r="G314" s="16">
        <v>25.348500000000001</v>
      </c>
      <c r="H314" s="16">
        <v>26.0275</v>
      </c>
      <c r="I314" s="15">
        <v>0.48225000000000001</v>
      </c>
      <c r="J314" s="16">
        <v>0.52562500000000001</v>
      </c>
      <c r="K314" s="16">
        <v>0.55500000000000005</v>
      </c>
      <c r="L314" s="15">
        <v>0.21803500000000026</v>
      </c>
      <c r="M314" s="16">
        <v>0.2324600000000005</v>
      </c>
      <c r="N314" s="17">
        <v>0.23807500000000009</v>
      </c>
      <c r="O314" s="15">
        <v>0.6992948355680153</v>
      </c>
      <c r="P314" s="16">
        <v>0.67859126070613296</v>
      </c>
      <c r="Q314" s="17">
        <v>0.68574396794986747</v>
      </c>
      <c r="R314" s="15">
        <v>0.69110971259574561</v>
      </c>
      <c r="S314" s="16">
        <v>0.66893024846207161</v>
      </c>
      <c r="T314" s="17">
        <v>0.67662828415942045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88.852068433585742</v>
      </c>
      <c r="D318" s="16">
        <v>78.04144165514488</v>
      </c>
      <c r="E318" s="16">
        <v>71.630751664393657</v>
      </c>
      <c r="F318" s="15">
        <v>6.8235000000000001</v>
      </c>
      <c r="G318" s="16">
        <v>6.7694999999999999</v>
      </c>
      <c r="H318" s="16">
        <v>6.8019999999999996</v>
      </c>
      <c r="I318" s="15">
        <v>0.52749999999999997</v>
      </c>
      <c r="J318" s="16">
        <v>0.53887499999999999</v>
      </c>
      <c r="K318" s="16">
        <v>0.54012499999999997</v>
      </c>
      <c r="L318" s="15">
        <v>0.23567500000000025</v>
      </c>
      <c r="M318" s="16">
        <v>0.23070000000000018</v>
      </c>
      <c r="N318" s="17">
        <v>0.23207500000000017</v>
      </c>
      <c r="O318" s="15">
        <v>0.44434614798041627</v>
      </c>
      <c r="P318" s="16">
        <v>0.43046003641826019</v>
      </c>
      <c r="Q318" s="17">
        <v>0.43642420026224205</v>
      </c>
      <c r="R318" s="15">
        <v>0.41495972722667734</v>
      </c>
      <c r="S318" s="16">
        <v>0.40119389599693411</v>
      </c>
      <c r="T318" s="17">
        <v>0.40575694454754047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91.49822889909386</v>
      </c>
      <c r="D319" s="16">
        <v>87.087052785706362</v>
      </c>
      <c r="E319" s="16">
        <v>98.018832797753873</v>
      </c>
      <c r="F319" s="15">
        <v>13.052</v>
      </c>
      <c r="G319" s="16">
        <v>13.346</v>
      </c>
      <c r="H319" s="16">
        <v>13.192</v>
      </c>
      <c r="I319" s="15">
        <v>0.513625</v>
      </c>
      <c r="J319" s="16">
        <v>0.54837499999999995</v>
      </c>
      <c r="K319" s="16">
        <v>0.55800000000000005</v>
      </c>
      <c r="L319" s="15">
        <v>0.27493750000000011</v>
      </c>
      <c r="M319" s="16">
        <v>0.2788125000000003</v>
      </c>
      <c r="N319" s="17">
        <v>0.27400000000000002</v>
      </c>
      <c r="O319" s="15">
        <v>0.59446918742382515</v>
      </c>
      <c r="P319" s="16">
        <v>0.59477937987120799</v>
      </c>
      <c r="Q319" s="17">
        <v>0.58435754811404705</v>
      </c>
      <c r="R319" s="15">
        <v>0.57557081927075737</v>
      </c>
      <c r="S319" s="16">
        <v>0.57716542344362232</v>
      </c>
      <c r="T319" s="17">
        <v>0.56630121020988322</v>
      </c>
    </row>
    <row r="320" spans="2:20" ht="10.25" hidden="1" customHeight="1" outlineLevel="1" x14ac:dyDescent="0.25">
      <c r="B320" s="12">
        <f t="shared" si="78"/>
        <v>100</v>
      </c>
      <c r="C320" s="15">
        <v>101.10186835573333</v>
      </c>
      <c r="D320" s="16">
        <v>108.90279427916988</v>
      </c>
      <c r="E320" s="16">
        <v>107.19391087215652</v>
      </c>
      <c r="F320" s="15">
        <v>29.772500000000001</v>
      </c>
      <c r="G320" s="16">
        <v>37.827500000000001</v>
      </c>
      <c r="H320" s="16">
        <v>38.542000000000002</v>
      </c>
      <c r="I320" s="15">
        <v>0.50237500000000002</v>
      </c>
      <c r="J320" s="16">
        <v>0.58462499999999995</v>
      </c>
      <c r="K320" s="16">
        <v>0.61324999999999996</v>
      </c>
      <c r="L320" s="15">
        <v>0.2776300000000001</v>
      </c>
      <c r="M320" s="16">
        <v>0.35488999999999998</v>
      </c>
      <c r="N320" s="17">
        <v>0.36088999999999993</v>
      </c>
      <c r="O320" s="15">
        <v>0.7728658709573375</v>
      </c>
      <c r="P320" s="16">
        <v>0.79117464413585847</v>
      </c>
      <c r="Q320" s="17">
        <v>0.80106096361071311</v>
      </c>
      <c r="R320" s="15">
        <v>0.76428336096676008</v>
      </c>
      <c r="S320" s="16">
        <v>0.78148040053967616</v>
      </c>
      <c r="T320" s="17">
        <v>0.79136120759434014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95.80233514864851</v>
      </c>
      <c r="D324" s="16">
        <v>87.083104812688987</v>
      </c>
      <c r="E324" s="16">
        <v>78.963441110978081</v>
      </c>
      <c r="F324" s="15">
        <v>7.6920000000000002</v>
      </c>
      <c r="G324" s="16">
        <v>7.5490000000000004</v>
      </c>
      <c r="H324" s="16">
        <v>7.6315</v>
      </c>
      <c r="I324" s="15">
        <v>0.53549999999999998</v>
      </c>
      <c r="J324" s="16">
        <v>0.53837500000000005</v>
      </c>
      <c r="K324" s="16">
        <v>0.53374999999999995</v>
      </c>
      <c r="L324" s="15">
        <v>0.27750000000000041</v>
      </c>
      <c r="M324" s="16">
        <v>0.26977500000000054</v>
      </c>
      <c r="N324" s="17">
        <v>0.27482500000000037</v>
      </c>
      <c r="O324" s="15">
        <v>0.48467406923786566</v>
      </c>
      <c r="P324" s="16">
        <v>0.47525359737227019</v>
      </c>
      <c r="Q324" s="17">
        <v>0.47984431673417749</v>
      </c>
      <c r="R324" s="15">
        <v>0.45267308498819703</v>
      </c>
      <c r="S324" s="16">
        <v>0.44482466881888327</v>
      </c>
      <c r="T324" s="17">
        <v>0.4471240572336162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106.14727088869083</v>
      </c>
      <c r="D325" s="16">
        <v>104.62089400359561</v>
      </c>
      <c r="E325" s="16">
        <v>114.11486590690039</v>
      </c>
      <c r="F325" s="15">
        <v>16.485499999999998</v>
      </c>
      <c r="G325" s="16">
        <v>16.385000000000002</v>
      </c>
      <c r="H325" s="16">
        <v>16.77</v>
      </c>
      <c r="I325" s="15">
        <v>0.56399999999999995</v>
      </c>
      <c r="J325" s="16">
        <v>0.57787500000000003</v>
      </c>
      <c r="K325" s="16">
        <v>0.59350000000000003</v>
      </c>
      <c r="L325" s="15">
        <v>0.3557375000000001</v>
      </c>
      <c r="M325" s="16">
        <v>0.35183750000000019</v>
      </c>
      <c r="N325" s="17">
        <v>0.35990000000000011</v>
      </c>
      <c r="O325" s="15">
        <v>0.66027155722620023</v>
      </c>
      <c r="P325" s="16">
        <v>0.65150022466364588</v>
      </c>
      <c r="Q325" s="17">
        <v>0.66060437349840251</v>
      </c>
      <c r="R325" s="15">
        <v>0.64038125754727404</v>
      </c>
      <c r="S325" s="16">
        <v>0.63410033571793012</v>
      </c>
      <c r="T325" s="17">
        <v>0.64041991589669445</v>
      </c>
    </row>
    <row r="326" spans="2:40" ht="10.25" hidden="1" customHeight="1" outlineLevel="1" x14ac:dyDescent="0.25">
      <c r="B326" s="12">
        <f t="shared" si="79"/>
        <v>100</v>
      </c>
      <c r="C326" s="15">
        <v>109.88630056452465</v>
      </c>
      <c r="D326" s="16">
        <v>120.77419676489187</v>
      </c>
      <c r="E326" s="16">
        <v>113.24595928527476</v>
      </c>
      <c r="F326" s="15">
        <v>31.385999999999999</v>
      </c>
      <c r="G326" s="16">
        <v>44.128999999999998</v>
      </c>
      <c r="H326" s="16">
        <v>43.805999999999997</v>
      </c>
      <c r="I326" s="15">
        <v>0.50812500000000005</v>
      </c>
      <c r="J326" s="16">
        <v>0.62137500000000001</v>
      </c>
      <c r="K326" s="16">
        <v>0.64012500000000006</v>
      </c>
      <c r="L326" s="15">
        <v>0.29353499999999988</v>
      </c>
      <c r="M326" s="16">
        <v>0.41643499999999994</v>
      </c>
      <c r="N326" s="17">
        <v>0.41245500000000029</v>
      </c>
      <c r="O326" s="15">
        <v>0.82444414039391845</v>
      </c>
      <c r="P326" s="16">
        <v>0.85706849482735514</v>
      </c>
      <c r="Q326" s="17">
        <v>0.85527628393703592</v>
      </c>
      <c r="R326" s="15">
        <v>0.81522591951989287</v>
      </c>
      <c r="S326" s="16">
        <v>0.84787460601814313</v>
      </c>
      <c r="T326" s="17">
        <v>0.84572286868983615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102.47235137491283</v>
      </c>
      <c r="D330" s="16">
        <v>95.364037709067418</v>
      </c>
      <c r="E330" s="16">
        <v>89.543155483427682</v>
      </c>
      <c r="F330" s="15">
        <v>8.5079999999999991</v>
      </c>
      <c r="G330" s="16">
        <v>8.4700000000000006</v>
      </c>
      <c r="H330" s="16">
        <v>8.5385000000000009</v>
      </c>
      <c r="I330" s="15">
        <v>0.55349999999999999</v>
      </c>
      <c r="J330" s="16">
        <v>0.55262500000000003</v>
      </c>
      <c r="K330" s="16">
        <v>0.54662500000000003</v>
      </c>
      <c r="L330" s="15">
        <v>0.31470000000000059</v>
      </c>
      <c r="M330" s="16">
        <v>0.31297500000000045</v>
      </c>
      <c r="N330" s="17">
        <v>0.31760000000000049</v>
      </c>
      <c r="O330" s="15">
        <v>0.51212854346376036</v>
      </c>
      <c r="P330" s="16">
        <v>0.51703774649413226</v>
      </c>
      <c r="Q330" s="17">
        <v>0.51906317708779082</v>
      </c>
      <c r="R330" s="15">
        <v>0.47828949325098752</v>
      </c>
      <c r="S330" s="16">
        <v>0.48282269371495457</v>
      </c>
      <c r="T330" s="17">
        <v>0.48528064700177742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122.23639204321269</v>
      </c>
      <c r="D331" s="16">
        <v>121.22588270648542</v>
      </c>
      <c r="E331" s="16">
        <v>139.53400506580874</v>
      </c>
      <c r="F331" s="15">
        <v>19.139500000000002</v>
      </c>
      <c r="G331" s="16">
        <v>19.731000000000002</v>
      </c>
      <c r="H331" s="16">
        <v>19.986999999999998</v>
      </c>
      <c r="I331" s="15">
        <v>0.60750000000000004</v>
      </c>
      <c r="J331" s="16">
        <v>0.62624999999999997</v>
      </c>
      <c r="K331" s="16">
        <v>0.63387499999999997</v>
      </c>
      <c r="L331" s="15">
        <v>0.41773749999999982</v>
      </c>
      <c r="M331" s="16">
        <v>0.4306499999999997</v>
      </c>
      <c r="N331" s="17">
        <v>0.43628749999999983</v>
      </c>
      <c r="O331" s="15">
        <v>0.7121817351520392</v>
      </c>
      <c r="P331" s="16">
        <v>0.71344100699517066</v>
      </c>
      <c r="Q331" s="17">
        <v>0.72369448925148594</v>
      </c>
      <c r="R331" s="15">
        <v>0.69147978224272655</v>
      </c>
      <c r="S331" s="16">
        <v>0.69426990079020923</v>
      </c>
      <c r="T331" s="17">
        <v>0.70267109406048922</v>
      </c>
    </row>
    <row r="332" spans="2:40" ht="10.25" hidden="1" customHeight="1" outlineLevel="1" x14ac:dyDescent="0.25">
      <c r="B332" s="12">
        <f t="shared" si="80"/>
        <v>100</v>
      </c>
      <c r="C332" s="15">
        <v>112.8739224245444</v>
      </c>
      <c r="D332" s="16">
        <v>123.21936934581736</v>
      </c>
      <c r="E332" s="16">
        <v>115.00662858620393</v>
      </c>
      <c r="F332" s="15">
        <v>30.2745</v>
      </c>
      <c r="G332" s="16">
        <v>45.868499999999997</v>
      </c>
      <c r="H332" s="16">
        <v>44.240499999999997</v>
      </c>
      <c r="I332" s="15">
        <v>0.49637500000000001</v>
      </c>
      <c r="J332" s="16">
        <v>0.63449999999999995</v>
      </c>
      <c r="K332" s="16">
        <v>0.63575000000000004</v>
      </c>
      <c r="L332" s="15">
        <v>0.28289000000000009</v>
      </c>
      <c r="M332" s="16">
        <v>0.43330499999999983</v>
      </c>
      <c r="N332" s="17">
        <v>0.41697500000000004</v>
      </c>
      <c r="O332" s="15">
        <v>0.8516020600405223</v>
      </c>
      <c r="P332" s="16">
        <v>0.89169887681820414</v>
      </c>
      <c r="Q332" s="17">
        <v>0.88638681995458346</v>
      </c>
      <c r="R332" s="15">
        <v>0.84237173960200162</v>
      </c>
      <c r="S332" s="16">
        <v>0.88212346667808672</v>
      </c>
      <c r="T332" s="17">
        <v>0.87622514737969792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83.348811592705204</v>
      </c>
      <c r="D336" s="16">
        <v>71.86437805081782</v>
      </c>
      <c r="E336" s="16">
        <v>66.784703770258204</v>
      </c>
      <c r="F336" s="15">
        <v>6.8921666666666557</v>
      </c>
      <c r="G336" s="16">
        <v>6.8902500000000018</v>
      </c>
      <c r="H336" s="16">
        <v>7.1151666666666662</v>
      </c>
      <c r="I336" s="15">
        <v>0.54943749999999991</v>
      </c>
      <c r="J336" s="16">
        <v>0.57599999999999962</v>
      </c>
      <c r="K336" s="16">
        <v>0.60016666666666652</v>
      </c>
      <c r="L336" s="15">
        <v>0.2347208333333333</v>
      </c>
      <c r="M336" s="16">
        <v>0.22931249999999997</v>
      </c>
      <c r="N336" s="17">
        <v>0.23572500000000013</v>
      </c>
      <c r="O336" s="15">
        <v>0.4435325386658977</v>
      </c>
      <c r="P336" s="16">
        <v>0.43445163783513197</v>
      </c>
      <c r="Q336" s="17">
        <v>0.43892215051388833</v>
      </c>
      <c r="R336" s="15">
        <v>0.41266000835250083</v>
      </c>
      <c r="S336" s="16">
        <v>0.40405234802070084</v>
      </c>
      <c r="T336" s="17">
        <v>0.40774391776166169</v>
      </c>
      <c r="V336" s="29">
        <f>$C$84</f>
        <v>77.365566323035381</v>
      </c>
      <c r="W336" s="29">
        <f>$D$84</f>
        <v>67.648108226700344</v>
      </c>
      <c r="X336" s="29">
        <f>$E$84</f>
        <v>62.79849646999741</v>
      </c>
      <c r="Z336" s="29">
        <f>C336/V336</f>
        <v>1.0773373162510973</v>
      </c>
      <c r="AA336" s="29">
        <f t="shared" ref="AA336:AB338" si="81">D336/W336</f>
        <v>1.0623265000994269</v>
      </c>
      <c r="AB336" s="29">
        <f t="shared" si="81"/>
        <v>1.063476158257471</v>
      </c>
      <c r="AD336" s="29">
        <f t="shared" ref="AD336:AF338" si="82">C168</f>
        <v>78.001297900359759</v>
      </c>
      <c r="AE336" s="29">
        <f t="shared" si="82"/>
        <v>67.660033324941324</v>
      </c>
      <c r="AF336" s="29">
        <f t="shared" si="82"/>
        <v>62.50657931899017</v>
      </c>
      <c r="AH336" s="1">
        <f t="shared" ref="AH336:AJ338" si="83">IF(AD336&lt;C336,1,0)</f>
        <v>1</v>
      </c>
      <c r="AI336" s="1">
        <f t="shared" si="83"/>
        <v>1</v>
      </c>
      <c r="AJ336" s="1">
        <f t="shared" si="83"/>
        <v>1</v>
      </c>
      <c r="AL336" s="29">
        <f t="shared" ref="AL336:AN338" si="84">C336/AD336</f>
        <v>1.0685567270839065</v>
      </c>
      <c r="AM336" s="29">
        <f t="shared" si="84"/>
        <v>1.0621392647810988</v>
      </c>
      <c r="AN336" s="29">
        <f t="shared" si="84"/>
        <v>1.0684427863095092</v>
      </c>
    </row>
    <row r="337" spans="2:44" x14ac:dyDescent="0.25">
      <c r="B337" s="12">
        <f t="shared" ref="B337:B338" si="85">B331</f>
        <v>40</v>
      </c>
      <c r="C337" s="15">
        <v>78.818694305394843</v>
      </c>
      <c r="D337" s="16">
        <v>74.916669360760864</v>
      </c>
      <c r="E337" s="16">
        <v>86.241307785057998</v>
      </c>
      <c r="F337" s="15">
        <v>12.681833333333335</v>
      </c>
      <c r="G337" s="16">
        <v>12.950250000000004</v>
      </c>
      <c r="H337" s="16">
        <v>13.044833333333344</v>
      </c>
      <c r="I337" s="15">
        <v>0.54043749999999979</v>
      </c>
      <c r="J337" s="16">
        <v>0.58689583333333384</v>
      </c>
      <c r="K337" s="16">
        <v>0.61385416666666648</v>
      </c>
      <c r="L337" s="15">
        <v>0.26300208333333319</v>
      </c>
      <c r="M337" s="16">
        <v>0.26506666666666656</v>
      </c>
      <c r="N337" s="17">
        <v>0.26473541666666656</v>
      </c>
      <c r="O337" s="15">
        <v>0.58300851885723659</v>
      </c>
      <c r="P337" s="16">
        <v>0.57981788991345296</v>
      </c>
      <c r="Q337" s="17">
        <v>0.57610911483101557</v>
      </c>
      <c r="R337" s="15">
        <v>0.56386596030224512</v>
      </c>
      <c r="S337" s="16">
        <v>0.56157783016797225</v>
      </c>
      <c r="T337" s="17">
        <v>0.55747661958121519</v>
      </c>
      <c r="V337" s="29">
        <f>$C$85</f>
        <v>69.772900422456658</v>
      </c>
      <c r="W337" s="29">
        <f>$D$85</f>
        <v>64.106677290178979</v>
      </c>
      <c r="X337" s="29">
        <f>$E$85</f>
        <v>76.894970807762093</v>
      </c>
      <c r="Z337" s="29">
        <f t="shared" ref="Z337:Z338" si="86">C337/V337</f>
        <v>1.1296462355465842</v>
      </c>
      <c r="AA337" s="29">
        <f t="shared" si="81"/>
        <v>1.1686250563517813</v>
      </c>
      <c r="AB337" s="29">
        <f t="shared" si="81"/>
        <v>1.1215467914106088</v>
      </c>
      <c r="AD337" s="29">
        <f t="shared" si="82"/>
        <v>68.281930655773607</v>
      </c>
      <c r="AE337" s="29">
        <f t="shared" si="82"/>
        <v>63.76924865535225</v>
      </c>
      <c r="AF337" s="29">
        <f t="shared" si="82"/>
        <v>80.076688134560015</v>
      </c>
      <c r="AH337" s="1">
        <f t="shared" si="83"/>
        <v>1</v>
      </c>
      <c r="AI337" s="1">
        <f t="shared" si="83"/>
        <v>1</v>
      </c>
      <c r="AJ337" s="1">
        <f t="shared" si="83"/>
        <v>1</v>
      </c>
      <c r="AL337" s="29">
        <f t="shared" si="84"/>
        <v>1.1543126204608904</v>
      </c>
      <c r="AM337" s="29">
        <f t="shared" si="84"/>
        <v>1.1748087195704005</v>
      </c>
      <c r="AN337" s="29">
        <f t="shared" si="84"/>
        <v>1.0769839486885249</v>
      </c>
    </row>
    <row r="338" spans="2:44" x14ac:dyDescent="0.25">
      <c r="B338" s="12">
        <f t="shared" si="85"/>
        <v>100</v>
      </c>
      <c r="C338" s="15">
        <v>84.807542592190075</v>
      </c>
      <c r="D338" s="16">
        <v>82.653673021229125</v>
      </c>
      <c r="E338" s="16">
        <v>81.176946679835979</v>
      </c>
      <c r="F338" s="15">
        <v>23.756666666666643</v>
      </c>
      <c r="G338" s="16">
        <v>30.221833333333326</v>
      </c>
      <c r="H338" s="16">
        <v>30.009749999999979</v>
      </c>
      <c r="I338" s="15">
        <v>0.49606250000000013</v>
      </c>
      <c r="J338" s="16">
        <v>0.58422916666666669</v>
      </c>
      <c r="K338" s="16">
        <v>0.61279166666666629</v>
      </c>
      <c r="L338" s="15">
        <v>0.21772416666666675</v>
      </c>
      <c r="M338" s="16">
        <v>0.27884916666666654</v>
      </c>
      <c r="N338" s="17">
        <v>0.2755858333333332</v>
      </c>
      <c r="O338" s="15">
        <v>0.71966449075532124</v>
      </c>
      <c r="P338" s="16">
        <v>0.73108929453343896</v>
      </c>
      <c r="Q338" s="17">
        <v>0.73087169338274516</v>
      </c>
      <c r="R338" s="15">
        <v>0.70997273318340337</v>
      </c>
      <c r="S338" s="16">
        <v>0.72070968727751761</v>
      </c>
      <c r="T338" s="17">
        <v>0.72074552082561427</v>
      </c>
      <c r="V338" s="29">
        <f>$C$86</f>
        <v>72.537360798117774</v>
      </c>
      <c r="W338" s="29">
        <f>$D$86</f>
        <v>68.197088066953455</v>
      </c>
      <c r="X338" s="29">
        <f>$E$86</f>
        <v>70.338057915443372</v>
      </c>
      <c r="Z338" s="29">
        <f t="shared" si="86"/>
        <v>1.1691567167465884</v>
      </c>
      <c r="AA338" s="29">
        <f t="shared" si="81"/>
        <v>1.2119824374331454</v>
      </c>
      <c r="AB338" s="29">
        <f t="shared" si="81"/>
        <v>1.1540970718501005</v>
      </c>
      <c r="AD338" s="29">
        <f t="shared" si="82"/>
        <v>71.137975388726957</v>
      </c>
      <c r="AE338" s="29">
        <f t="shared" si="82"/>
        <v>68.868513282591692</v>
      </c>
      <c r="AF338" s="29">
        <f t="shared" si="82"/>
        <v>70.250762803480669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1.1921556964303106</v>
      </c>
      <c r="AM338" s="29">
        <f t="shared" si="84"/>
        <v>1.2001663616879905</v>
      </c>
      <c r="AN338" s="29">
        <f t="shared" si="84"/>
        <v>1.1555311777456452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82.135339838514454</v>
      </c>
      <c r="D342" s="16">
        <v>69.4178288550997</v>
      </c>
      <c r="E342" s="16">
        <v>65.043112620686586</v>
      </c>
      <c r="F342" s="15">
        <v>4.2815000000000003</v>
      </c>
      <c r="G342" s="16">
        <v>4.7069999999999999</v>
      </c>
      <c r="H342" s="16">
        <v>5.0914999999999999</v>
      </c>
      <c r="I342" s="15">
        <v>0.46637499999999998</v>
      </c>
      <c r="J342" s="16">
        <v>0.54462500000000003</v>
      </c>
      <c r="K342" s="16">
        <v>0.60950000000000004</v>
      </c>
      <c r="L342" s="15">
        <v>0.12079999999999959</v>
      </c>
      <c r="M342" s="16">
        <v>0.12642499999999957</v>
      </c>
      <c r="N342" s="17">
        <v>0.13267499999999971</v>
      </c>
      <c r="O342" s="15">
        <v>0.33508225822594956</v>
      </c>
      <c r="P342" s="16">
        <v>0.33322646092942076</v>
      </c>
      <c r="Q342" s="17">
        <v>0.33094981835974385</v>
      </c>
      <c r="R342" s="15">
        <v>0.31059306976992701</v>
      </c>
      <c r="S342" s="16">
        <v>0.30838300472317448</v>
      </c>
      <c r="T342" s="17">
        <v>0.30665963529934065</v>
      </c>
      <c r="V342" s="29">
        <f>$C$6</f>
        <v>75.706039242520504</v>
      </c>
      <c r="W342" s="29">
        <f>$D$6</f>
        <v>66.081091521248155</v>
      </c>
      <c r="X342" s="29">
        <f>$E$6</f>
        <v>61.779674950134194</v>
      </c>
      <c r="Z342" s="29">
        <f>C342/V342</f>
        <v>1.0849245405032748</v>
      </c>
      <c r="AA342" s="29">
        <f t="shared" ref="AA342:AB344" si="87">D342/W342</f>
        <v>1.0504945856225547</v>
      </c>
      <c r="AB342" s="29">
        <f t="shared" si="87"/>
        <v>1.0528238077197152</v>
      </c>
      <c r="AD342" s="29">
        <f t="shared" ref="AD342:AF344" si="88">AD258</f>
        <v>77.305483336453193</v>
      </c>
      <c r="AE342" s="29">
        <f t="shared" si="88"/>
        <v>66.795580325199893</v>
      </c>
      <c r="AF342" s="29">
        <f t="shared" si="88"/>
        <v>61.941119433500759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1.0624775409661498</v>
      </c>
      <c r="AM342" s="29">
        <f t="shared" si="90"/>
        <v>1.0392578149202862</v>
      </c>
      <c r="AN342" s="29">
        <f t="shared" si="90"/>
        <v>1.0500797082060502</v>
      </c>
      <c r="AP342" s="29">
        <f>AVERAGE(AL342,AL378,AL420)</f>
        <v>1.0877570934309297</v>
      </c>
      <c r="AQ342" s="29">
        <f t="shared" ref="AQ342:AR344" si="91">AVERAGE(AM342,AM378,AM420)</f>
        <v>1.0630687564337393</v>
      </c>
      <c r="AR342" s="29">
        <f t="shared" si="91"/>
        <v>1.0700417400603059</v>
      </c>
    </row>
    <row r="343" spans="2:44" x14ac:dyDescent="0.25">
      <c r="B343" s="12">
        <f t="shared" ref="B343:B344" si="92">B337</f>
        <v>40</v>
      </c>
      <c r="C343" s="15">
        <v>76.052646164040169</v>
      </c>
      <c r="D343" s="16">
        <v>68.795426609857969</v>
      </c>
      <c r="E343" s="16">
        <v>80.340291565160911</v>
      </c>
      <c r="F343" s="15">
        <v>6.117</v>
      </c>
      <c r="G343" s="16">
        <v>6.5625</v>
      </c>
      <c r="H343" s="16">
        <v>6.8579999999999997</v>
      </c>
      <c r="I343" s="15">
        <v>0.45387499999999997</v>
      </c>
      <c r="J343" s="16">
        <v>0.54949999999999999</v>
      </c>
      <c r="K343" s="16">
        <v>0.61862499999999998</v>
      </c>
      <c r="L343" s="15">
        <v>0.10753750000000006</v>
      </c>
      <c r="M343" s="16">
        <v>0.10911250000000013</v>
      </c>
      <c r="N343" s="17">
        <v>0.10958750000000009</v>
      </c>
      <c r="O343" s="15">
        <v>0.43781694380149966</v>
      </c>
      <c r="P343" s="16">
        <v>0.43853321301175491</v>
      </c>
      <c r="Q343" s="17">
        <v>0.42557127819611751</v>
      </c>
      <c r="R343" s="15">
        <v>0.42150246779213874</v>
      </c>
      <c r="S343" s="16">
        <v>0.42178070707863791</v>
      </c>
      <c r="T343" s="17">
        <v>0.41004395211879879</v>
      </c>
      <c r="V343" s="29">
        <f>$C$7</f>
        <v>67.939698168132765</v>
      </c>
      <c r="W343" s="29">
        <f>$D$7</f>
        <v>62.433513399970522</v>
      </c>
      <c r="X343" s="29">
        <f>$E$7</f>
        <v>75.565584040689771</v>
      </c>
      <c r="Z343" s="29">
        <f t="shared" ref="Z343:Z344" si="93">C343/V343</f>
        <v>1.1194139540601138</v>
      </c>
      <c r="AA343" s="29">
        <f t="shared" si="87"/>
        <v>1.101899010057801</v>
      </c>
      <c r="AB343" s="29">
        <f t="shared" si="87"/>
        <v>1.0631862717014151</v>
      </c>
      <c r="AD343" s="29">
        <f t="shared" si="88"/>
        <v>69.502600846147885</v>
      </c>
      <c r="AE343" s="29">
        <f t="shared" si="88"/>
        <v>64.158997176057071</v>
      </c>
      <c r="AF343" s="29">
        <f t="shared" si="88"/>
        <v>77.065068860230681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1.094241729635292</v>
      </c>
      <c r="AM343" s="29">
        <f t="shared" si="90"/>
        <v>1.0722646805260716</v>
      </c>
      <c r="AN343" s="29">
        <f t="shared" si="90"/>
        <v>1.0424994456421022</v>
      </c>
      <c r="AP343" s="29">
        <f t="shared" ref="AP343:AP344" si="94">AVERAGE(AL343,AL379,AL421)</f>
        <v>1.1500706434945844</v>
      </c>
      <c r="AQ343" s="29">
        <f t="shared" si="91"/>
        <v>1.150440520144256</v>
      </c>
      <c r="AR343" s="29">
        <f t="shared" si="91"/>
        <v>1.0608260211776026</v>
      </c>
    </row>
    <row r="344" spans="2:44" x14ac:dyDescent="0.25">
      <c r="B344" s="12">
        <f t="shared" si="92"/>
        <v>100</v>
      </c>
      <c r="C344" s="15">
        <v>85.40965803717863</v>
      </c>
      <c r="D344" s="16">
        <v>75.665790051868058</v>
      </c>
      <c r="E344" s="16">
        <v>77.667093575237544</v>
      </c>
      <c r="F344" s="15">
        <v>9.1129999999999995</v>
      </c>
      <c r="G344" s="16">
        <v>9.6415000000000006</v>
      </c>
      <c r="H344" s="16">
        <v>9.7650000000000006</v>
      </c>
      <c r="I344" s="15">
        <v>0.43049999999999999</v>
      </c>
      <c r="J344" s="16">
        <v>0.53449999999999998</v>
      </c>
      <c r="K344" s="16">
        <v>0.59824999999999995</v>
      </c>
      <c r="L344" s="15">
        <v>7.3910000000000114E-2</v>
      </c>
      <c r="M344" s="16">
        <v>7.5035000000000129E-2</v>
      </c>
      <c r="N344" s="17">
        <v>7.372000000000016E-2</v>
      </c>
      <c r="O344" s="15">
        <v>0.52854764298911872</v>
      </c>
      <c r="P344" s="16">
        <v>0.53496721343899722</v>
      </c>
      <c r="Q344" s="17">
        <v>0.52989738101949269</v>
      </c>
      <c r="R344" s="15">
        <v>0.51703992584584757</v>
      </c>
      <c r="S344" s="16">
        <v>0.52242659712650241</v>
      </c>
      <c r="T344" s="17">
        <v>0.5187680372999165</v>
      </c>
      <c r="V344" s="29">
        <f>$C$8</f>
        <v>70.497038240472889</v>
      </c>
      <c r="W344" s="29">
        <f>$D$8</f>
        <v>66.027011308395515</v>
      </c>
      <c r="X344" s="29">
        <f>$E$8</f>
        <v>68.836532433237252</v>
      </c>
      <c r="Z344" s="29">
        <f t="shared" si="93"/>
        <v>1.211535408705217</v>
      </c>
      <c r="AA344" s="29">
        <f t="shared" si="87"/>
        <v>1.1459823571061281</v>
      </c>
      <c r="AB344" s="29">
        <f t="shared" si="87"/>
        <v>1.1282830617675987</v>
      </c>
      <c r="AD344" s="29">
        <f t="shared" si="88"/>
        <v>71.426702289823126</v>
      </c>
      <c r="AE344" s="29">
        <f t="shared" si="88"/>
        <v>68.540676216825389</v>
      </c>
      <c r="AF344" s="29">
        <f t="shared" si="88"/>
        <v>70.269936207803937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1.1957665032695735</v>
      </c>
      <c r="AM344" s="29">
        <f t="shared" si="90"/>
        <v>1.103954530773853</v>
      </c>
      <c r="AN344" s="29">
        <f t="shared" si="90"/>
        <v>1.1052677398988744</v>
      </c>
      <c r="AP344" s="29">
        <f t="shared" si="94"/>
        <v>1.2621142359249775</v>
      </c>
      <c r="AQ344" s="29">
        <f t="shared" si="91"/>
        <v>1.2111461951155036</v>
      </c>
      <c r="AR344" s="29">
        <f t="shared" si="91"/>
        <v>1.1782274830228383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82.00915639726567</v>
      </c>
      <c r="D348" s="16">
        <v>69.518701529792281</v>
      </c>
      <c r="E348" s="16">
        <v>64.492679502549066</v>
      </c>
      <c r="F348" s="15">
        <v>4.5795000000000003</v>
      </c>
      <c r="G348" s="16">
        <v>4.8559999999999999</v>
      </c>
      <c r="H348" s="16">
        <v>5.1639999999999997</v>
      </c>
      <c r="I348" s="15">
        <v>0.47149999999999997</v>
      </c>
      <c r="J348" s="16">
        <v>0.53649999999999998</v>
      </c>
      <c r="K348" s="16">
        <v>0.59424999999999994</v>
      </c>
      <c r="L348" s="15">
        <v>0.13467499999999982</v>
      </c>
      <c r="M348" s="16">
        <v>0.13549999999999965</v>
      </c>
      <c r="N348" s="17">
        <v>0.1393499999999997</v>
      </c>
      <c r="O348" s="15">
        <v>0.35431865438483046</v>
      </c>
      <c r="P348" s="16">
        <v>0.34987835099412035</v>
      </c>
      <c r="Q348" s="17">
        <v>0.34977758981214813</v>
      </c>
      <c r="R348" s="15">
        <v>0.3292199403945722</v>
      </c>
      <c r="S348" s="16">
        <v>0.32298707113534864</v>
      </c>
      <c r="T348" s="17">
        <v>0.32470895048578824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76.128639813400397</v>
      </c>
      <c r="D349" s="16">
        <v>68.98964288975705</v>
      </c>
      <c r="E349" s="16">
        <v>80.754665564282902</v>
      </c>
      <c r="F349" s="15">
        <v>6.5960000000000001</v>
      </c>
      <c r="G349" s="16">
        <v>7.1859999999999999</v>
      </c>
      <c r="H349" s="16">
        <v>7.4509999999999996</v>
      </c>
      <c r="I349" s="15">
        <v>0.45187500000000003</v>
      </c>
      <c r="J349" s="16">
        <v>0.54437500000000005</v>
      </c>
      <c r="K349" s="16">
        <v>0.59862499999999996</v>
      </c>
      <c r="L349" s="15">
        <v>0.11971250000000022</v>
      </c>
      <c r="M349" s="16">
        <v>0.12521250000000014</v>
      </c>
      <c r="N349" s="17">
        <v>0.12641250000000021</v>
      </c>
      <c r="O349" s="15">
        <v>0.46068030958407014</v>
      </c>
      <c r="P349" s="16">
        <v>0.4665128572435443</v>
      </c>
      <c r="Q349" s="17">
        <v>0.46068306819467558</v>
      </c>
      <c r="R349" s="15">
        <v>0.44328760233283321</v>
      </c>
      <c r="S349" s="16">
        <v>0.44899468100468709</v>
      </c>
      <c r="T349" s="17">
        <v>0.44498934619053998</v>
      </c>
    </row>
    <row r="350" spans="2:44" ht="10.25" hidden="1" customHeight="1" outlineLevel="1" x14ac:dyDescent="0.25">
      <c r="B350" s="12">
        <f t="shared" si="95"/>
        <v>100</v>
      </c>
      <c r="C350" s="15">
        <v>88.057649032668948</v>
      </c>
      <c r="D350" s="16">
        <v>79.459256123074823</v>
      </c>
      <c r="E350" s="16">
        <v>77.135695591748302</v>
      </c>
      <c r="F350" s="15">
        <v>10.654999999999999</v>
      </c>
      <c r="G350" s="16">
        <v>11.227</v>
      </c>
      <c r="H350" s="16">
        <v>11.334</v>
      </c>
      <c r="I350" s="15">
        <v>0.43025000000000002</v>
      </c>
      <c r="J350" s="16">
        <v>0.51512500000000006</v>
      </c>
      <c r="K350" s="16">
        <v>0.5615</v>
      </c>
      <c r="L350" s="15">
        <v>8.9340000000000044E-2</v>
      </c>
      <c r="M350" s="16">
        <v>9.1665000000000052E-2</v>
      </c>
      <c r="N350" s="17">
        <v>9.0880000000000141E-2</v>
      </c>
      <c r="O350" s="15">
        <v>0.56487819802458927</v>
      </c>
      <c r="P350" s="16">
        <v>0.57228036058536846</v>
      </c>
      <c r="Q350" s="17">
        <v>0.56561871198301494</v>
      </c>
      <c r="R350" s="15">
        <v>0.55464151751470492</v>
      </c>
      <c r="S350" s="16">
        <v>0.56158201912255268</v>
      </c>
      <c r="T350" s="17">
        <v>0.55582858699654902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84.662119971445833</v>
      </c>
      <c r="D354" s="16">
        <v>69.948820505153662</v>
      </c>
      <c r="E354" s="16">
        <v>64.922942578106714</v>
      </c>
      <c r="F354" s="15">
        <v>4.7930000000000001</v>
      </c>
      <c r="G354" s="16">
        <v>4.7590000000000003</v>
      </c>
      <c r="H354" s="16">
        <v>5.1295000000000002</v>
      </c>
      <c r="I354" s="15">
        <v>0.46512500000000001</v>
      </c>
      <c r="J354" s="16">
        <v>0.51037500000000002</v>
      </c>
      <c r="K354" s="16">
        <v>0.56387500000000002</v>
      </c>
      <c r="L354" s="15">
        <v>0.14662499999999984</v>
      </c>
      <c r="M354" s="16">
        <v>0.13587499999999972</v>
      </c>
      <c r="N354" s="17">
        <v>0.14369999999999972</v>
      </c>
      <c r="O354" s="15">
        <v>0.37528338230396996</v>
      </c>
      <c r="P354" s="16">
        <v>0.35140463453814796</v>
      </c>
      <c r="Q354" s="17">
        <v>0.35694844692416189</v>
      </c>
      <c r="R354" s="15">
        <v>0.34873039309546588</v>
      </c>
      <c r="S354" s="16">
        <v>0.32658260831231006</v>
      </c>
      <c r="T354" s="17">
        <v>0.3319133784193955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79.405571936902447</v>
      </c>
      <c r="D355" s="16">
        <v>70.12582806524442</v>
      </c>
      <c r="E355" s="16">
        <v>81.323449423882025</v>
      </c>
      <c r="F355" s="15">
        <v>7.085</v>
      </c>
      <c r="G355" s="16">
        <v>7.3754999999999997</v>
      </c>
      <c r="H355" s="16">
        <v>7.5114999999999998</v>
      </c>
      <c r="I355" s="15">
        <v>0.4415</v>
      </c>
      <c r="J355" s="16">
        <v>0.50812500000000005</v>
      </c>
      <c r="K355" s="16">
        <v>0.55487500000000001</v>
      </c>
      <c r="L355" s="15">
        <v>0.13297500000000009</v>
      </c>
      <c r="M355" s="16">
        <v>0.13357500000000017</v>
      </c>
      <c r="N355" s="17">
        <v>0.13230000000000006</v>
      </c>
      <c r="O355" s="15">
        <v>0.48091903836596761</v>
      </c>
      <c r="P355" s="16">
        <v>0.47555682867058091</v>
      </c>
      <c r="Q355" s="17">
        <v>0.4651954834651893</v>
      </c>
      <c r="R355" s="15">
        <v>0.46458878554444311</v>
      </c>
      <c r="S355" s="16">
        <v>0.45923645532785745</v>
      </c>
      <c r="T355" s="17">
        <v>0.45046188285632138</v>
      </c>
    </row>
    <row r="356" spans="2:20" ht="10.25" hidden="1" customHeight="1" outlineLevel="1" x14ac:dyDescent="0.25">
      <c r="B356" s="12">
        <f t="shared" si="96"/>
        <v>100</v>
      </c>
      <c r="C356" s="15">
        <v>93.673169155636558</v>
      </c>
      <c r="D356" s="16">
        <v>86.49575934467299</v>
      </c>
      <c r="E356" s="16">
        <v>82.147952176047085</v>
      </c>
      <c r="F356" s="15">
        <v>12.7445</v>
      </c>
      <c r="G356" s="16">
        <v>13.262499999999999</v>
      </c>
      <c r="H356" s="16">
        <v>13.0105</v>
      </c>
      <c r="I356" s="15">
        <v>0.427375</v>
      </c>
      <c r="J356" s="16">
        <v>0.48125000000000001</v>
      </c>
      <c r="K356" s="16">
        <v>0.52100000000000002</v>
      </c>
      <c r="L356" s="15">
        <v>0.11035000000000002</v>
      </c>
      <c r="M356" s="16">
        <v>0.11337500000000005</v>
      </c>
      <c r="N356" s="17">
        <v>0.1092650000000001</v>
      </c>
      <c r="O356" s="15">
        <v>0.60463048790236607</v>
      </c>
      <c r="P356" s="16">
        <v>0.59489318466142982</v>
      </c>
      <c r="Q356" s="17">
        <v>0.5909796236177185</v>
      </c>
      <c r="R356" s="15">
        <v>0.59571504586555868</v>
      </c>
      <c r="S356" s="16">
        <v>0.58561572497482761</v>
      </c>
      <c r="T356" s="17">
        <v>0.58113774241623495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87.458318256409626</v>
      </c>
      <c r="D360" s="16">
        <v>72.365079777596094</v>
      </c>
      <c r="E360" s="16">
        <v>66.744345485497817</v>
      </c>
      <c r="F360" s="15">
        <v>4.9420000000000002</v>
      </c>
      <c r="G360" s="16">
        <v>4.7050000000000001</v>
      </c>
      <c r="H360" s="16">
        <v>4.9954999999999998</v>
      </c>
      <c r="I360" s="15">
        <v>0.45687499999999998</v>
      </c>
      <c r="J360" s="16">
        <v>0.483375</v>
      </c>
      <c r="K360" s="16">
        <v>0.52800000000000002</v>
      </c>
      <c r="L360" s="15">
        <v>0.15572499999999992</v>
      </c>
      <c r="M360" s="16">
        <v>0.13857499999999973</v>
      </c>
      <c r="N360" s="17">
        <v>0.14417499999999964</v>
      </c>
      <c r="O360" s="15">
        <v>0.38850839182747055</v>
      </c>
      <c r="P360" s="16">
        <v>0.34975175935175884</v>
      </c>
      <c r="Q360" s="17">
        <v>0.35471366597798465</v>
      </c>
      <c r="R360" s="15">
        <v>0.35914887824378877</v>
      </c>
      <c r="S360" s="16">
        <v>0.32516744077001408</v>
      </c>
      <c r="T360" s="17">
        <v>0.32876339548824018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82.684966496092059</v>
      </c>
      <c r="D361" s="16">
        <v>75.511350363542149</v>
      </c>
      <c r="E361" s="16">
        <v>83.761405620212514</v>
      </c>
      <c r="F361" s="15">
        <v>7.6265000000000001</v>
      </c>
      <c r="G361" s="16">
        <v>7.758</v>
      </c>
      <c r="H361" s="16">
        <v>7.8215000000000003</v>
      </c>
      <c r="I361" s="15">
        <v>0.42987500000000001</v>
      </c>
      <c r="J361" s="16">
        <v>0.48399999999999999</v>
      </c>
      <c r="K361" s="16">
        <v>0.52124999999999999</v>
      </c>
      <c r="L361" s="15">
        <v>0.14767500000000028</v>
      </c>
      <c r="M361" s="16">
        <v>0.14555000000000018</v>
      </c>
      <c r="N361" s="17">
        <v>0.14341250000000016</v>
      </c>
      <c r="O361" s="15">
        <v>0.50206997850237489</v>
      </c>
      <c r="P361" s="16">
        <v>0.4886946140016809</v>
      </c>
      <c r="Q361" s="17">
        <v>0.4750034843189862</v>
      </c>
      <c r="R361" s="15">
        <v>0.48602875073791835</v>
      </c>
      <c r="S361" s="16">
        <v>0.47296552746528014</v>
      </c>
      <c r="T361" s="17">
        <v>0.46066468298162971</v>
      </c>
    </row>
    <row r="362" spans="2:20" ht="10.25" hidden="1" customHeight="1" outlineLevel="1" x14ac:dyDescent="0.25">
      <c r="B362" s="12">
        <f t="shared" si="97"/>
        <v>100</v>
      </c>
      <c r="C362" s="15">
        <v>100.77333563127324</v>
      </c>
      <c r="D362" s="16">
        <v>92.154952692089026</v>
      </c>
      <c r="E362" s="16">
        <v>88.989291920965812</v>
      </c>
      <c r="F362" s="15">
        <v>15.38</v>
      </c>
      <c r="G362" s="16">
        <v>16.103999999999999</v>
      </c>
      <c r="H362" s="16">
        <v>16.044499999999999</v>
      </c>
      <c r="I362" s="15">
        <v>0.41862500000000002</v>
      </c>
      <c r="J362" s="16">
        <v>0.46087499999999998</v>
      </c>
      <c r="K362" s="16">
        <v>0.49612499999999998</v>
      </c>
      <c r="L362" s="15">
        <v>0.13705499999999995</v>
      </c>
      <c r="M362" s="16">
        <v>0.14260500000000007</v>
      </c>
      <c r="N362" s="17">
        <v>0.14060000000000014</v>
      </c>
      <c r="O362" s="15">
        <v>0.63764970468768656</v>
      </c>
      <c r="P362" s="16">
        <v>0.61740494222411102</v>
      </c>
      <c r="Q362" s="17">
        <v>0.62086519887894476</v>
      </c>
      <c r="R362" s="15">
        <v>0.62904583293627703</v>
      </c>
      <c r="S362" s="16">
        <v>0.6084249524873292</v>
      </c>
      <c r="T362" s="17">
        <v>0.61216671014522361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89.26688279520242</v>
      </c>
      <c r="D366" s="16">
        <v>73.618518546721333</v>
      </c>
      <c r="E366" s="16">
        <v>70.188053515929298</v>
      </c>
      <c r="F366" s="15">
        <v>4.9800000000000004</v>
      </c>
      <c r="G366" s="16">
        <v>4.851</v>
      </c>
      <c r="H366" s="16">
        <v>5.0125000000000002</v>
      </c>
      <c r="I366" s="15">
        <v>0.448625</v>
      </c>
      <c r="J366" s="16">
        <v>0.47099999999999997</v>
      </c>
      <c r="K366" s="16">
        <v>0.49987500000000001</v>
      </c>
      <c r="L366" s="15">
        <v>0.15927499999999992</v>
      </c>
      <c r="M366" s="16">
        <v>0.14834999999999984</v>
      </c>
      <c r="N366" s="17">
        <v>0.15064999999999981</v>
      </c>
      <c r="O366" s="15">
        <v>0.38942972240178053</v>
      </c>
      <c r="P366" s="16">
        <v>0.36350541025451971</v>
      </c>
      <c r="Q366" s="17">
        <v>0.36712820427336623</v>
      </c>
      <c r="R366" s="15">
        <v>0.36291791728653117</v>
      </c>
      <c r="S366" s="16">
        <v>0.3370018448678081</v>
      </c>
      <c r="T366" s="17">
        <v>0.34053224909765084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85.63380505843763</v>
      </c>
      <c r="D367" s="16">
        <v>80.920578208299091</v>
      </c>
      <c r="E367" s="16">
        <v>87.766386289181128</v>
      </c>
      <c r="F367" s="15">
        <v>8.4149999999999991</v>
      </c>
      <c r="G367" s="16">
        <v>8.4450000000000003</v>
      </c>
      <c r="H367" s="16">
        <v>8.3569999999999993</v>
      </c>
      <c r="I367" s="15">
        <v>0.426875</v>
      </c>
      <c r="J367" s="16">
        <v>0.47149999999999997</v>
      </c>
      <c r="K367" s="16">
        <v>0.5</v>
      </c>
      <c r="L367" s="15">
        <v>0.16768750000000032</v>
      </c>
      <c r="M367" s="16">
        <v>0.16397500000000018</v>
      </c>
      <c r="N367" s="17">
        <v>0.15892500000000007</v>
      </c>
      <c r="O367" s="15">
        <v>0.52649888643439147</v>
      </c>
      <c r="P367" s="16">
        <v>0.51184877709118359</v>
      </c>
      <c r="Q367" s="17">
        <v>0.49622866274837757</v>
      </c>
      <c r="R367" s="15">
        <v>0.5094112349466563</v>
      </c>
      <c r="S367" s="16">
        <v>0.49543273485710621</v>
      </c>
      <c r="T367" s="17">
        <v>0.48120182260781114</v>
      </c>
    </row>
    <row r="368" spans="2:20" ht="10.25" hidden="1" customHeight="1" outlineLevel="1" x14ac:dyDescent="0.25">
      <c r="B368" s="12">
        <f t="shared" si="98"/>
        <v>100</v>
      </c>
      <c r="C368" s="15">
        <v>108.24852321871667</v>
      </c>
      <c r="D368" s="16">
        <v>105.3935582519627</v>
      </c>
      <c r="E368" s="16">
        <v>99.866973868813318</v>
      </c>
      <c r="F368" s="15">
        <v>18.759</v>
      </c>
      <c r="G368" s="16">
        <v>20.233000000000001</v>
      </c>
      <c r="H368" s="16">
        <v>20.866</v>
      </c>
      <c r="I368" s="15">
        <v>0.41899999999999998</v>
      </c>
      <c r="J368" s="16">
        <v>0.46200000000000002</v>
      </c>
      <c r="K368" s="16">
        <v>0.49687500000000001</v>
      </c>
      <c r="L368" s="15">
        <v>0.17083000000000007</v>
      </c>
      <c r="M368" s="16">
        <v>0.18384999999999996</v>
      </c>
      <c r="N368" s="17">
        <v>0.18878500000000015</v>
      </c>
      <c r="O368" s="15">
        <v>0.68402422709574007</v>
      </c>
      <c r="P368" s="16">
        <v>0.66339586597741895</v>
      </c>
      <c r="Q368" s="17">
        <v>0.66968847538565934</v>
      </c>
      <c r="R368" s="15">
        <v>0.67602881744086551</v>
      </c>
      <c r="S368" s="16">
        <v>0.6540675419551345</v>
      </c>
      <c r="T368" s="17">
        <v>0.66093500786703074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92.618115907592269</v>
      </c>
      <c r="D372" s="16">
        <v>79.994845134742931</v>
      </c>
      <c r="E372" s="16">
        <v>73.890784972947174</v>
      </c>
      <c r="F372" s="15">
        <v>5.1470000000000002</v>
      </c>
      <c r="G372" s="16">
        <v>5.0285000000000002</v>
      </c>
      <c r="H372" s="16">
        <v>5.1665000000000001</v>
      </c>
      <c r="I372" s="15">
        <v>0.43862499999999999</v>
      </c>
      <c r="J372" s="16">
        <v>0.46124999999999999</v>
      </c>
      <c r="K372" s="16">
        <v>0.47637499999999999</v>
      </c>
      <c r="L372" s="15">
        <v>0.16962500000000011</v>
      </c>
      <c r="M372" s="16">
        <v>0.15917499999999996</v>
      </c>
      <c r="N372" s="17">
        <v>0.16304999999999983</v>
      </c>
      <c r="O372" s="15">
        <v>0.40377196574065705</v>
      </c>
      <c r="P372" s="16">
        <v>0.37701007006839027</v>
      </c>
      <c r="Q372" s="17">
        <v>0.3831041810292386</v>
      </c>
      <c r="R372" s="15">
        <v>0.37626928487963618</v>
      </c>
      <c r="S372" s="16">
        <v>0.35135260752749126</v>
      </c>
      <c r="T372" s="17">
        <v>0.35626448872979399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91.559725504848913</v>
      </c>
      <c r="D373" s="16">
        <v>85.416415754167872</v>
      </c>
      <c r="E373" s="16">
        <v>96.492995934222535</v>
      </c>
      <c r="F373" s="15">
        <v>9.3134999999999994</v>
      </c>
      <c r="G373" s="16">
        <v>9.2189999999999994</v>
      </c>
      <c r="H373" s="16">
        <v>9.3569999999999993</v>
      </c>
      <c r="I373" s="15">
        <v>0.43237500000000001</v>
      </c>
      <c r="J373" s="16">
        <v>0.46325</v>
      </c>
      <c r="K373" s="16">
        <v>0.49099999999999999</v>
      </c>
      <c r="L373" s="15">
        <v>0.18960000000000024</v>
      </c>
      <c r="M373" s="16">
        <v>0.1841500000000004</v>
      </c>
      <c r="N373" s="17">
        <v>0.1848250000000001</v>
      </c>
      <c r="O373" s="15">
        <v>0.54411452078607936</v>
      </c>
      <c r="P373" s="16">
        <v>0.53780175234905558</v>
      </c>
      <c r="Q373" s="17">
        <v>0.52495376632547508</v>
      </c>
      <c r="R373" s="15">
        <v>0.52689185875391076</v>
      </c>
      <c r="S373" s="16">
        <v>0.52120336287140334</v>
      </c>
      <c r="T373" s="17">
        <v>0.50944307843821657</v>
      </c>
    </row>
    <row r="374" spans="2:40" ht="10.25" hidden="1" customHeight="1" outlineLevel="1" x14ac:dyDescent="0.25">
      <c r="B374" s="12">
        <f t="shared" si="99"/>
        <v>100</v>
      </c>
      <c r="C374" s="15">
        <v>113.31832522480295</v>
      </c>
      <c r="D374" s="16">
        <v>117.99319258120286</v>
      </c>
      <c r="E374" s="16">
        <v>111.960372831616</v>
      </c>
      <c r="F374" s="15">
        <v>21.403500000000001</v>
      </c>
      <c r="G374" s="16">
        <v>25.628</v>
      </c>
      <c r="H374" s="16">
        <v>26.444500000000001</v>
      </c>
      <c r="I374" s="15">
        <v>0.42825000000000002</v>
      </c>
      <c r="J374" s="16">
        <v>0.48212500000000003</v>
      </c>
      <c r="K374" s="16">
        <v>0.51800000000000002</v>
      </c>
      <c r="L374" s="15">
        <v>0.19690499999999989</v>
      </c>
      <c r="M374" s="16">
        <v>0.23699500000000032</v>
      </c>
      <c r="N374" s="17">
        <v>0.24372500000000014</v>
      </c>
      <c r="O374" s="15">
        <v>0.71954655837674375</v>
      </c>
      <c r="P374" s="16">
        <v>0.72711593988810119</v>
      </c>
      <c r="Q374" s="17">
        <v>0.73042183995280618</v>
      </c>
      <c r="R374" s="15">
        <v>0.71117842266065201</v>
      </c>
      <c r="S374" s="16">
        <v>0.71774822090727519</v>
      </c>
      <c r="T374" s="17">
        <v>0.72098077093228663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83.112897674132327</v>
      </c>
      <c r="D378" s="16">
        <v>68.96176062448869</v>
      </c>
      <c r="E378" s="16">
        <v>64.086676077910155</v>
      </c>
      <c r="F378" s="15">
        <v>4.7871666666666668</v>
      </c>
      <c r="G378" s="16">
        <v>4.8177499999999984</v>
      </c>
      <c r="H378" s="16">
        <v>5.0932500000000038</v>
      </c>
      <c r="I378" s="15">
        <v>0.45785416666666651</v>
      </c>
      <c r="J378" s="16">
        <v>0.5011874999999999</v>
      </c>
      <c r="K378" s="16">
        <v>0.54531249999999953</v>
      </c>
      <c r="L378" s="15">
        <v>0.14778749999999993</v>
      </c>
      <c r="M378" s="16">
        <v>0.14065</v>
      </c>
      <c r="N378" s="17">
        <v>0.14560000000000009</v>
      </c>
      <c r="O378" s="15">
        <v>0.37439906248077642</v>
      </c>
      <c r="P378" s="16">
        <v>0.35412944768939336</v>
      </c>
      <c r="Q378" s="17">
        <v>0.3571036510627742</v>
      </c>
      <c r="R378" s="15">
        <v>0.34781324727832069</v>
      </c>
      <c r="S378" s="16">
        <v>0.32857909622269132</v>
      </c>
      <c r="T378" s="17">
        <v>0.33147368292003559</v>
      </c>
      <c r="V378" s="29">
        <f>$C$42</f>
        <v>75.041744366086789</v>
      </c>
      <c r="W378" s="29">
        <f>$D$42</f>
        <v>64.939328708220955</v>
      </c>
      <c r="X378" s="29">
        <f>$E$42</f>
        <v>60.474914378008556</v>
      </c>
      <c r="Z378" s="29">
        <f>C378/V378</f>
        <v>1.1075555129511767</v>
      </c>
      <c r="AA378" s="29">
        <f t="shared" ref="AA378:AB380" si="100">D378/W378</f>
        <v>1.0619413843087435</v>
      </c>
      <c r="AB378" s="29">
        <f t="shared" si="100"/>
        <v>1.0597233040682899</v>
      </c>
      <c r="AD378" s="29">
        <f t="shared" ref="AD378:AF380" si="101">AD294</f>
        <v>76.458782263651244</v>
      </c>
      <c r="AE378" s="29">
        <f t="shared" si="101"/>
        <v>65.653497886283787</v>
      </c>
      <c r="AF378" s="29">
        <f t="shared" si="101"/>
        <v>60.520611070134407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1</v>
      </c>
      <c r="AL378" s="29">
        <f t="shared" ref="AL378:AN380" si="103">C378/AD378</f>
        <v>1.0870287913759316</v>
      </c>
      <c r="AM378" s="29">
        <f t="shared" si="103"/>
        <v>1.0503897407558549</v>
      </c>
      <c r="AN378" s="29">
        <f t="shared" si="103"/>
        <v>1.0589231493985283</v>
      </c>
    </row>
    <row r="379" spans="2:40" x14ac:dyDescent="0.25">
      <c r="B379" s="12">
        <f t="shared" ref="B379:B380" si="104">B373</f>
        <v>40</v>
      </c>
      <c r="C379" s="15">
        <v>76.727044813272229</v>
      </c>
      <c r="D379" s="16">
        <v>69.708900141061378</v>
      </c>
      <c r="E379" s="16">
        <v>79.78472850537544</v>
      </c>
      <c r="F379" s="15">
        <v>7.5254999999999992</v>
      </c>
      <c r="G379" s="16">
        <v>7.7576666666666663</v>
      </c>
      <c r="H379" s="16">
        <v>7.8926666666666696</v>
      </c>
      <c r="I379" s="15">
        <v>0.43939583333333326</v>
      </c>
      <c r="J379" s="16">
        <v>0.5034583333333329</v>
      </c>
      <c r="K379" s="16">
        <v>0.5473958333333333</v>
      </c>
      <c r="L379" s="15">
        <v>0.14419791666666687</v>
      </c>
      <c r="M379" s="16">
        <v>0.14359583333333337</v>
      </c>
      <c r="N379" s="17">
        <v>0.14257708333333335</v>
      </c>
      <c r="O379" s="15">
        <v>0.49201661291239729</v>
      </c>
      <c r="P379" s="16">
        <v>0.48649134039463399</v>
      </c>
      <c r="Q379" s="17">
        <v>0.47460595720813747</v>
      </c>
      <c r="R379" s="15">
        <v>0.47528511668465023</v>
      </c>
      <c r="S379" s="16">
        <v>0.46993557810082914</v>
      </c>
      <c r="T379" s="17">
        <v>0.45946746086555335</v>
      </c>
      <c r="V379" s="29">
        <f>$C$43</f>
        <v>67.356072666756234</v>
      </c>
      <c r="W379" s="29">
        <f>$D$43</f>
        <v>61.250078391864783</v>
      </c>
      <c r="X379" s="29">
        <f>$E$43</f>
        <v>74.441320975768377</v>
      </c>
      <c r="Z379" s="29">
        <f t="shared" ref="Z379:Z380" si="105">C379/V379</f>
        <v>1.1391258690642316</v>
      </c>
      <c r="AA379" s="29">
        <f t="shared" si="100"/>
        <v>1.1381030354782387</v>
      </c>
      <c r="AB379" s="29">
        <f t="shared" si="100"/>
        <v>1.0717801277511776</v>
      </c>
      <c r="AD379" s="29">
        <f t="shared" si="101"/>
        <v>67.802488596665512</v>
      </c>
      <c r="AE379" s="29">
        <f t="shared" si="101"/>
        <v>62.56271284186986</v>
      </c>
      <c r="AF379" s="29">
        <f t="shared" si="101"/>
        <v>77.0311461244995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1.1316257913436767</v>
      </c>
      <c r="AM379" s="29">
        <f t="shared" si="103"/>
        <v>1.1142243834159467</v>
      </c>
      <c r="AN379" s="29">
        <f t="shared" si="103"/>
        <v>1.0357463509166218</v>
      </c>
    </row>
    <row r="380" spans="2:40" x14ac:dyDescent="0.25">
      <c r="B380" s="12">
        <f t="shared" si="104"/>
        <v>100</v>
      </c>
      <c r="C380" s="15">
        <v>88.963019477298019</v>
      </c>
      <c r="D380" s="16">
        <v>81.223691014624308</v>
      </c>
      <c r="E380" s="16">
        <v>79.267229231469898</v>
      </c>
      <c r="F380" s="15">
        <v>14.67583333333334</v>
      </c>
      <c r="G380" s="16">
        <v>16.015999999999998</v>
      </c>
      <c r="H380" s="16">
        <v>16.244083333333329</v>
      </c>
      <c r="I380" s="15">
        <v>0.42566666666666664</v>
      </c>
      <c r="J380" s="16">
        <v>0.48931249999999987</v>
      </c>
      <c r="K380" s="16">
        <v>0.53195833333333331</v>
      </c>
      <c r="L380" s="15">
        <v>0.12973166666666658</v>
      </c>
      <c r="M380" s="16">
        <v>0.14058749999999987</v>
      </c>
      <c r="N380" s="17">
        <v>0.14116249999999986</v>
      </c>
      <c r="O380" s="15">
        <v>0.62321280317937477</v>
      </c>
      <c r="P380" s="16">
        <v>0.61834291779590378</v>
      </c>
      <c r="Q380" s="17">
        <v>0.61791187180627249</v>
      </c>
      <c r="R380" s="15">
        <v>0.61394159371065116</v>
      </c>
      <c r="S380" s="16">
        <v>0.6083108427622701</v>
      </c>
      <c r="T380" s="17">
        <v>0.60830280927620695</v>
      </c>
      <c r="V380" s="29">
        <f>$C$44</f>
        <v>70.117549090012275</v>
      </c>
      <c r="W380" s="29">
        <f>$D$44</f>
        <v>65.016674888575849</v>
      </c>
      <c r="X380" s="29">
        <f>$E$44</f>
        <v>66.759143121505062</v>
      </c>
      <c r="Z380" s="29">
        <f t="shared" si="105"/>
        <v>1.2687696679627689</v>
      </c>
      <c r="AA380" s="29">
        <f t="shared" si="100"/>
        <v>1.2492747614950117</v>
      </c>
      <c r="AB380" s="29">
        <f t="shared" si="100"/>
        <v>1.1873613938872685</v>
      </c>
      <c r="AD380" s="29">
        <f t="shared" si="101"/>
        <v>70.407424235870096</v>
      </c>
      <c r="AE380" s="29">
        <f t="shared" si="101"/>
        <v>67.096198069239037</v>
      </c>
      <c r="AF380" s="29">
        <f t="shared" si="101"/>
        <v>67.918967779628161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1.2635460030360619</v>
      </c>
      <c r="AM380" s="29">
        <f t="shared" si="103"/>
        <v>1.2105557893281313</v>
      </c>
      <c r="AN380" s="29">
        <f t="shared" si="103"/>
        <v>1.1670853050750511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82.135339838514454</v>
      </c>
      <c r="D384" s="16">
        <v>69.4178288550997</v>
      </c>
      <c r="E384" s="16">
        <v>65.043112620686586</v>
      </c>
      <c r="F384" s="15">
        <v>4.2815000000000003</v>
      </c>
      <c r="G384" s="16">
        <v>4.7069999999999999</v>
      </c>
      <c r="H384" s="16">
        <v>5.0914999999999999</v>
      </c>
      <c r="I384" s="15">
        <v>0.46637499999999998</v>
      </c>
      <c r="J384" s="16">
        <v>0.54462500000000003</v>
      </c>
      <c r="K384" s="16">
        <v>0.60950000000000004</v>
      </c>
      <c r="L384" s="15">
        <v>0.12079999999999959</v>
      </c>
      <c r="M384" s="16">
        <v>0.12642499999999957</v>
      </c>
      <c r="N384" s="17">
        <v>0.13267499999999971</v>
      </c>
      <c r="O384" s="15">
        <v>0.33508225822594956</v>
      </c>
      <c r="P384" s="16">
        <v>0.33322646092942076</v>
      </c>
      <c r="Q384" s="17">
        <v>0.33094981835974385</v>
      </c>
      <c r="R384" s="15">
        <v>0.31059306976992701</v>
      </c>
      <c r="S384" s="16">
        <v>0.30838300472317448</v>
      </c>
      <c r="T384" s="17">
        <v>0.30665963529934065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76.052646164040169</v>
      </c>
      <c r="D385" s="16">
        <v>68.795426609857969</v>
      </c>
      <c r="E385" s="16">
        <v>80.340291565160911</v>
      </c>
      <c r="F385" s="15">
        <v>6.117</v>
      </c>
      <c r="G385" s="16">
        <v>6.5625</v>
      </c>
      <c r="H385" s="16">
        <v>6.8579999999999997</v>
      </c>
      <c r="I385" s="15">
        <v>0.45387499999999997</v>
      </c>
      <c r="J385" s="16">
        <v>0.54949999999999999</v>
      </c>
      <c r="K385" s="16">
        <v>0.61862499999999998</v>
      </c>
      <c r="L385" s="15">
        <v>0.10753750000000006</v>
      </c>
      <c r="M385" s="16">
        <v>0.10911250000000013</v>
      </c>
      <c r="N385" s="17">
        <v>0.10958750000000009</v>
      </c>
      <c r="O385" s="15">
        <v>0.43781694380149966</v>
      </c>
      <c r="P385" s="16">
        <v>0.43853321301175491</v>
      </c>
      <c r="Q385" s="17">
        <v>0.42557127819611751</v>
      </c>
      <c r="R385" s="15">
        <v>0.42150246779213874</v>
      </c>
      <c r="S385" s="16">
        <v>0.42178070707863791</v>
      </c>
      <c r="T385" s="17">
        <v>0.41004395211879879</v>
      </c>
    </row>
    <row r="386" spans="2:20" ht="10.25" hidden="1" customHeight="1" outlineLevel="1" x14ac:dyDescent="0.25">
      <c r="B386" s="12">
        <f t="shared" si="106"/>
        <v>100</v>
      </c>
      <c r="C386" s="15">
        <v>85.40965803717863</v>
      </c>
      <c r="D386" s="16">
        <v>75.665790051868058</v>
      </c>
      <c r="E386" s="16">
        <v>77.667093575237544</v>
      </c>
      <c r="F386" s="15">
        <v>9.1129999999999995</v>
      </c>
      <c r="G386" s="16">
        <v>9.6415000000000006</v>
      </c>
      <c r="H386" s="16">
        <v>9.7650000000000006</v>
      </c>
      <c r="I386" s="15">
        <v>0.43049999999999999</v>
      </c>
      <c r="J386" s="16">
        <v>0.53449999999999998</v>
      </c>
      <c r="K386" s="16">
        <v>0.59824999999999995</v>
      </c>
      <c r="L386" s="15">
        <v>7.3910000000000114E-2</v>
      </c>
      <c r="M386" s="16">
        <v>7.5035000000000129E-2</v>
      </c>
      <c r="N386" s="17">
        <v>7.372000000000016E-2</v>
      </c>
      <c r="O386" s="15">
        <v>0.52854764298911872</v>
      </c>
      <c r="P386" s="16">
        <v>0.53496721343899722</v>
      </c>
      <c r="Q386" s="17">
        <v>0.52989738101949269</v>
      </c>
      <c r="R386" s="15">
        <v>0.51703992584584757</v>
      </c>
      <c r="S386" s="16">
        <v>0.52242659712650241</v>
      </c>
      <c r="T386" s="17">
        <v>0.5187680372999165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84.662119971445833</v>
      </c>
      <c r="D390" s="16">
        <v>69.948820505153662</v>
      </c>
      <c r="E390" s="16">
        <v>64.922942578106714</v>
      </c>
      <c r="F390" s="15">
        <v>4.7930000000000001</v>
      </c>
      <c r="G390" s="16">
        <v>4.7590000000000003</v>
      </c>
      <c r="H390" s="16">
        <v>5.1295000000000002</v>
      </c>
      <c r="I390" s="15">
        <v>0.46512500000000001</v>
      </c>
      <c r="J390" s="16">
        <v>0.51037500000000002</v>
      </c>
      <c r="K390" s="16">
        <v>0.56387500000000002</v>
      </c>
      <c r="L390" s="15">
        <v>0.14662499999999984</v>
      </c>
      <c r="M390" s="16">
        <v>0.13587499999999972</v>
      </c>
      <c r="N390" s="17">
        <v>0.14369999999999972</v>
      </c>
      <c r="O390" s="15">
        <v>0.37528338230396996</v>
      </c>
      <c r="P390" s="16">
        <v>0.35140463453814796</v>
      </c>
      <c r="Q390" s="17">
        <v>0.35694844692416189</v>
      </c>
      <c r="R390" s="15">
        <v>0.34873039309546588</v>
      </c>
      <c r="S390" s="16">
        <v>0.32658260831231006</v>
      </c>
      <c r="T390" s="17">
        <v>0.3319133784193955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79.405571936902447</v>
      </c>
      <c r="D391" s="16">
        <v>70.12582806524442</v>
      </c>
      <c r="E391" s="16">
        <v>81.323449423882025</v>
      </c>
      <c r="F391" s="15">
        <v>7.085</v>
      </c>
      <c r="G391" s="16">
        <v>7.3754999999999997</v>
      </c>
      <c r="H391" s="16">
        <v>7.5114999999999998</v>
      </c>
      <c r="I391" s="15">
        <v>0.4415</v>
      </c>
      <c r="J391" s="16">
        <v>0.50812500000000005</v>
      </c>
      <c r="K391" s="16">
        <v>0.55487500000000001</v>
      </c>
      <c r="L391" s="15">
        <v>0.13297500000000009</v>
      </c>
      <c r="M391" s="16">
        <v>0.13357500000000017</v>
      </c>
      <c r="N391" s="17">
        <v>0.13230000000000006</v>
      </c>
      <c r="O391" s="15">
        <v>0.48091903836596761</v>
      </c>
      <c r="P391" s="16">
        <v>0.47555682867058091</v>
      </c>
      <c r="Q391" s="17">
        <v>0.4651954834651893</v>
      </c>
      <c r="R391" s="15">
        <v>0.46458878554444311</v>
      </c>
      <c r="S391" s="16">
        <v>0.45923645532785745</v>
      </c>
      <c r="T391" s="17">
        <v>0.45046188285632138</v>
      </c>
    </row>
    <row r="392" spans="2:20" ht="10.25" hidden="1" customHeight="1" outlineLevel="1" x14ac:dyDescent="0.25">
      <c r="B392" s="12">
        <f t="shared" si="107"/>
        <v>100</v>
      </c>
      <c r="C392" s="15">
        <v>93.673169155636558</v>
      </c>
      <c r="D392" s="16">
        <v>86.49575934467299</v>
      </c>
      <c r="E392" s="16">
        <v>82.147952176047085</v>
      </c>
      <c r="F392" s="15">
        <v>12.7445</v>
      </c>
      <c r="G392" s="16">
        <v>13.262499999999999</v>
      </c>
      <c r="H392" s="16">
        <v>13.0105</v>
      </c>
      <c r="I392" s="15">
        <v>0.427375</v>
      </c>
      <c r="J392" s="16">
        <v>0.48125000000000001</v>
      </c>
      <c r="K392" s="16">
        <v>0.52100000000000002</v>
      </c>
      <c r="L392" s="15">
        <v>0.11035000000000002</v>
      </c>
      <c r="M392" s="16">
        <v>0.11337500000000005</v>
      </c>
      <c r="N392" s="17">
        <v>0.1092650000000001</v>
      </c>
      <c r="O392" s="15">
        <v>0.60463048790236607</v>
      </c>
      <c r="P392" s="16">
        <v>0.59489318466142982</v>
      </c>
      <c r="Q392" s="17">
        <v>0.5909796236177185</v>
      </c>
      <c r="R392" s="15">
        <v>0.59571504586555868</v>
      </c>
      <c r="S392" s="16">
        <v>0.58561572497482761</v>
      </c>
      <c r="T392" s="17">
        <v>0.58113774241623495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89.26688279520242</v>
      </c>
      <c r="D396" s="16">
        <v>73.618518546721333</v>
      </c>
      <c r="E396" s="16">
        <v>70.188053515929298</v>
      </c>
      <c r="F396" s="15">
        <v>4.9800000000000004</v>
      </c>
      <c r="G396" s="16">
        <v>4.851</v>
      </c>
      <c r="H396" s="16">
        <v>5.0125000000000002</v>
      </c>
      <c r="I396" s="15">
        <v>0.448625</v>
      </c>
      <c r="J396" s="16">
        <v>0.47099999999999997</v>
      </c>
      <c r="K396" s="16">
        <v>0.49987500000000001</v>
      </c>
      <c r="L396" s="15">
        <v>0.15927499999999992</v>
      </c>
      <c r="M396" s="16">
        <v>0.14834999999999984</v>
      </c>
      <c r="N396" s="17">
        <v>0.15064999999999981</v>
      </c>
      <c r="O396" s="15">
        <v>0.38942972240178053</v>
      </c>
      <c r="P396" s="16">
        <v>0.36350541025451971</v>
      </c>
      <c r="Q396" s="17">
        <v>0.36712820427336623</v>
      </c>
      <c r="R396" s="15">
        <v>0.36291791728653117</v>
      </c>
      <c r="S396" s="16">
        <v>0.3370018448678081</v>
      </c>
      <c r="T396" s="17">
        <v>0.34053224909765084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85.63380505843763</v>
      </c>
      <c r="D397" s="16">
        <v>80.920578208299091</v>
      </c>
      <c r="E397" s="16">
        <v>87.766386289181128</v>
      </c>
      <c r="F397" s="15">
        <v>8.4149999999999991</v>
      </c>
      <c r="G397" s="16">
        <v>8.4450000000000003</v>
      </c>
      <c r="H397" s="16">
        <v>8.3569999999999993</v>
      </c>
      <c r="I397" s="15">
        <v>0.426875</v>
      </c>
      <c r="J397" s="16">
        <v>0.47149999999999997</v>
      </c>
      <c r="K397" s="16">
        <v>0.5</v>
      </c>
      <c r="L397" s="15">
        <v>0.16768750000000032</v>
      </c>
      <c r="M397" s="16">
        <v>0.16397500000000018</v>
      </c>
      <c r="N397" s="17">
        <v>0.15892500000000007</v>
      </c>
      <c r="O397" s="15">
        <v>0.52649888643439147</v>
      </c>
      <c r="P397" s="16">
        <v>0.51184877709118359</v>
      </c>
      <c r="Q397" s="17">
        <v>0.49622866274837757</v>
      </c>
      <c r="R397" s="15">
        <v>0.5094112349466563</v>
      </c>
      <c r="S397" s="16">
        <v>0.49543273485710621</v>
      </c>
      <c r="T397" s="17">
        <v>0.48120182260781114</v>
      </c>
    </row>
    <row r="398" spans="2:20" ht="10.25" hidden="1" customHeight="1" outlineLevel="1" x14ac:dyDescent="0.25">
      <c r="B398" s="12">
        <f t="shared" si="108"/>
        <v>100</v>
      </c>
      <c r="C398" s="15">
        <v>108.24852321871667</v>
      </c>
      <c r="D398" s="16">
        <v>105.3935582519627</v>
      </c>
      <c r="E398" s="16">
        <v>99.866973868813318</v>
      </c>
      <c r="F398" s="15">
        <v>18.759</v>
      </c>
      <c r="G398" s="16">
        <v>20.233000000000001</v>
      </c>
      <c r="H398" s="16">
        <v>20.866</v>
      </c>
      <c r="I398" s="15">
        <v>0.41899999999999998</v>
      </c>
      <c r="J398" s="16">
        <v>0.46200000000000002</v>
      </c>
      <c r="K398" s="16">
        <v>0.49687500000000001</v>
      </c>
      <c r="L398" s="15">
        <v>0.17083000000000007</v>
      </c>
      <c r="M398" s="16">
        <v>0.18384999999999996</v>
      </c>
      <c r="N398" s="17">
        <v>0.18878500000000015</v>
      </c>
      <c r="O398" s="15">
        <v>0.68402422709574007</v>
      </c>
      <c r="P398" s="16">
        <v>0.66339586597741895</v>
      </c>
      <c r="Q398" s="17">
        <v>0.66968847538565934</v>
      </c>
      <c r="R398" s="15">
        <v>0.67602881744086551</v>
      </c>
      <c r="S398" s="16">
        <v>0.6540675419551345</v>
      </c>
      <c r="T398" s="17">
        <v>0.66093500786703074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95.194660453307691</v>
      </c>
      <c r="D402" s="16">
        <v>83.414594625709697</v>
      </c>
      <c r="E402" s="16">
        <v>76.851164497917878</v>
      </c>
      <c r="F402" s="15">
        <v>5.3529999999999998</v>
      </c>
      <c r="G402" s="16">
        <v>5.2595000000000001</v>
      </c>
      <c r="H402" s="16">
        <v>5.3155000000000001</v>
      </c>
      <c r="I402" s="15">
        <v>0.44124999999999998</v>
      </c>
      <c r="J402" s="16">
        <v>0.45487499999999997</v>
      </c>
      <c r="K402" s="16">
        <v>0.45974999999999999</v>
      </c>
      <c r="L402" s="15">
        <v>0.1794000000000002</v>
      </c>
      <c r="M402" s="16">
        <v>0.17199999999999993</v>
      </c>
      <c r="N402" s="17">
        <v>0.17382499999999995</v>
      </c>
      <c r="O402" s="15">
        <v>0.41374200085475171</v>
      </c>
      <c r="P402" s="16">
        <v>0.39496840830093516</v>
      </c>
      <c r="Q402" s="17">
        <v>0.39938856711314108</v>
      </c>
      <c r="R402" s="15">
        <v>0.3854410170410939</v>
      </c>
      <c r="S402" s="16">
        <v>0.36818565532334868</v>
      </c>
      <c r="T402" s="17">
        <v>0.37140853404636276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99.267994510803476</v>
      </c>
      <c r="D403" s="16">
        <v>97.462583449188998</v>
      </c>
      <c r="E403" s="16">
        <v>102.20922051610587</v>
      </c>
      <c r="F403" s="15">
        <v>10.410500000000001</v>
      </c>
      <c r="G403" s="16">
        <v>10.471500000000001</v>
      </c>
      <c r="H403" s="16">
        <v>10.391</v>
      </c>
      <c r="I403" s="15">
        <v>0.438</v>
      </c>
      <c r="J403" s="16">
        <v>0.46837499999999999</v>
      </c>
      <c r="K403" s="16">
        <v>0.487875</v>
      </c>
      <c r="L403" s="15">
        <v>0.21646250000000014</v>
      </c>
      <c r="M403" s="16">
        <v>0.21495000000000022</v>
      </c>
      <c r="N403" s="17">
        <v>0.21098749999999999</v>
      </c>
      <c r="O403" s="15">
        <v>0.57280978080272249</v>
      </c>
      <c r="P403" s="16">
        <v>0.57061751418374307</v>
      </c>
      <c r="Q403" s="17">
        <v>0.55572227077715142</v>
      </c>
      <c r="R403" s="15">
        <v>0.55476523007972012</v>
      </c>
      <c r="S403" s="16">
        <v>0.55282527124564962</v>
      </c>
      <c r="T403" s="17">
        <v>0.53971810953057386</v>
      </c>
    </row>
    <row r="404" spans="2:20" ht="10.25" hidden="1" customHeight="1" outlineLevel="1" x14ac:dyDescent="0.25">
      <c r="B404" s="12">
        <f t="shared" si="109"/>
        <v>100</v>
      </c>
      <c r="C404" s="15">
        <v>117.95897190531781</v>
      </c>
      <c r="D404" s="16">
        <v>124.93814089918082</v>
      </c>
      <c r="E404" s="16">
        <v>122.65330487319028</v>
      </c>
      <c r="F404" s="15">
        <v>23.423500000000001</v>
      </c>
      <c r="G404" s="16">
        <v>29.698</v>
      </c>
      <c r="H404" s="16">
        <v>30.654499999999999</v>
      </c>
      <c r="I404" s="15">
        <v>0.43675000000000003</v>
      </c>
      <c r="J404" s="16">
        <v>0.50012500000000004</v>
      </c>
      <c r="K404" s="16">
        <v>0.53649999999999998</v>
      </c>
      <c r="L404" s="15">
        <v>0.21676500000000004</v>
      </c>
      <c r="M404" s="16">
        <v>0.27697500000000003</v>
      </c>
      <c r="N404" s="17">
        <v>0.28508499999999992</v>
      </c>
      <c r="O404" s="15">
        <v>0.75778423229360781</v>
      </c>
      <c r="P404" s="16">
        <v>0.77502337049757697</v>
      </c>
      <c r="Q404" s="17">
        <v>0.78560917818817078</v>
      </c>
      <c r="R404" s="15">
        <v>0.74928683946142738</v>
      </c>
      <c r="S404" s="16">
        <v>0.76561940587576238</v>
      </c>
      <c r="T404" s="17">
        <v>0.776256596475285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101.164030877984</v>
      </c>
      <c r="D408" s="16">
        <v>93.929302219119151</v>
      </c>
      <c r="E408" s="16">
        <v>84.301391798074704</v>
      </c>
      <c r="F408" s="15">
        <v>6.0795000000000003</v>
      </c>
      <c r="G408" s="16">
        <v>5.9095000000000004</v>
      </c>
      <c r="H408" s="16">
        <v>5.9095000000000004</v>
      </c>
      <c r="I408" s="15">
        <v>0.451125</v>
      </c>
      <c r="J408" s="16">
        <v>0.449625</v>
      </c>
      <c r="K408" s="16">
        <v>0.44924999999999998</v>
      </c>
      <c r="L408" s="15">
        <v>0.21375000000000027</v>
      </c>
      <c r="M408" s="16">
        <v>0.20555000000000015</v>
      </c>
      <c r="N408" s="17">
        <v>0.20562500000000011</v>
      </c>
      <c r="O408" s="15">
        <v>0.45403328128270071</v>
      </c>
      <c r="P408" s="16">
        <v>0.44389815048857212</v>
      </c>
      <c r="Q408" s="17">
        <v>0.44171087947784882</v>
      </c>
      <c r="R408" s="15">
        <v>0.42443916797212067</v>
      </c>
      <c r="S408" s="16">
        <v>0.4149314704645195</v>
      </c>
      <c r="T408" s="17">
        <v>0.4123791876746401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115.01307356039678</v>
      </c>
      <c r="D409" s="16">
        <v>116.28211043641082</v>
      </c>
      <c r="E409" s="16">
        <v>119.6792601970819</v>
      </c>
      <c r="F409" s="15">
        <v>13.0725</v>
      </c>
      <c r="G409" s="16">
        <v>12.8165</v>
      </c>
      <c r="H409" s="16">
        <v>13.1275</v>
      </c>
      <c r="I409" s="15">
        <v>0.47362500000000002</v>
      </c>
      <c r="J409" s="16">
        <v>0.48875000000000002</v>
      </c>
      <c r="K409" s="16">
        <v>0.50612500000000005</v>
      </c>
      <c r="L409" s="15">
        <v>0.27945000000000014</v>
      </c>
      <c r="M409" s="16">
        <v>0.27153750000000004</v>
      </c>
      <c r="N409" s="17">
        <v>0.27757500000000013</v>
      </c>
      <c r="O409" s="15">
        <v>0.63725823787652869</v>
      </c>
      <c r="P409" s="16">
        <v>0.62497027139484562</v>
      </c>
      <c r="Q409" s="17">
        <v>0.63469856059844842</v>
      </c>
      <c r="R409" s="15">
        <v>0.61921237367807747</v>
      </c>
      <c r="S409" s="16">
        <v>0.60764834704509441</v>
      </c>
      <c r="T409" s="17">
        <v>0.61577802386757574</v>
      </c>
    </row>
    <row r="410" spans="2:20" ht="10.25" hidden="1" customHeight="1" outlineLevel="1" x14ac:dyDescent="0.25">
      <c r="B410" s="12">
        <f t="shared" si="110"/>
        <v>100</v>
      </c>
      <c r="C410" s="15">
        <v>128.05394748319131</v>
      </c>
      <c r="D410" s="16">
        <v>136.35190746815906</v>
      </c>
      <c r="E410" s="16">
        <v>128.0939159542217</v>
      </c>
      <c r="F410" s="15">
        <v>24.534500000000001</v>
      </c>
      <c r="G410" s="16">
        <v>33.805999999999997</v>
      </c>
      <c r="H410" s="16">
        <v>33.849499999999999</v>
      </c>
      <c r="I410" s="15">
        <v>0.43687500000000001</v>
      </c>
      <c r="J410" s="16">
        <v>0.52424999999999999</v>
      </c>
      <c r="K410" s="16">
        <v>0.54900000000000004</v>
      </c>
      <c r="L410" s="15">
        <v>0.22787000000000038</v>
      </c>
      <c r="M410" s="16">
        <v>0.31708999999999959</v>
      </c>
      <c r="N410" s="17">
        <v>0.31653499999999951</v>
      </c>
      <c r="O410" s="15">
        <v>0.80791688431351449</v>
      </c>
      <c r="P410" s="16">
        <v>0.84254720934316063</v>
      </c>
      <c r="Q410" s="17">
        <v>0.83982174364136253</v>
      </c>
      <c r="R410" s="15">
        <v>0.79886385680211303</v>
      </c>
      <c r="S410" s="16">
        <v>0.8338229521677194</v>
      </c>
      <c r="T410" s="17">
        <v>0.83033239885805299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111.37319968601749</v>
      </c>
      <c r="D414" s="16">
        <v>104.04097719318086</v>
      </c>
      <c r="E414" s="16">
        <v>96.013609255745564</v>
      </c>
      <c r="F414" s="15">
        <v>6.63</v>
      </c>
      <c r="G414" s="16">
        <v>6.5984999999999996</v>
      </c>
      <c r="H414" s="16">
        <v>6.6020000000000003</v>
      </c>
      <c r="I414" s="15">
        <v>0.45974999999999999</v>
      </c>
      <c r="J414" s="16">
        <v>0.46024999999999999</v>
      </c>
      <c r="K414" s="16">
        <v>0.45287500000000003</v>
      </c>
      <c r="L414" s="15">
        <v>0.23955000000000012</v>
      </c>
      <c r="M414" s="16">
        <v>0.23787500000000009</v>
      </c>
      <c r="N414" s="17">
        <v>0.23952499999999993</v>
      </c>
      <c r="O414" s="15">
        <v>0.48067268880929814</v>
      </c>
      <c r="P414" s="16">
        <v>0.48439974458805724</v>
      </c>
      <c r="Q414" s="17">
        <v>0.48531977595847564</v>
      </c>
      <c r="R414" s="15">
        <v>0.44908031711795238</v>
      </c>
      <c r="S414" s="16">
        <v>0.45250718409557417</v>
      </c>
      <c r="T414" s="17">
        <v>0.45435817685496477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134.41107419505857</v>
      </c>
      <c r="D415" s="16">
        <v>133.71855749297399</v>
      </c>
      <c r="E415" s="16">
        <v>147.73644839566481</v>
      </c>
      <c r="F415" s="15">
        <v>15.342000000000001</v>
      </c>
      <c r="G415" s="16">
        <v>15.6015</v>
      </c>
      <c r="H415" s="16">
        <v>15.8535</v>
      </c>
      <c r="I415" s="15">
        <v>0.511625</v>
      </c>
      <c r="J415" s="16">
        <v>0.53</v>
      </c>
      <c r="K415" s="16">
        <v>0.53574999999999995</v>
      </c>
      <c r="L415" s="15">
        <v>0.33238750000000017</v>
      </c>
      <c r="M415" s="16">
        <v>0.33703749999999999</v>
      </c>
      <c r="N415" s="17">
        <v>0.34276250000000025</v>
      </c>
      <c r="O415" s="15">
        <v>0.6913381529535424</v>
      </c>
      <c r="P415" s="16">
        <v>0.69018388939719122</v>
      </c>
      <c r="Q415" s="17">
        <v>0.70125755696788872</v>
      </c>
      <c r="R415" s="15">
        <v>0.67236443060103857</v>
      </c>
      <c r="S415" s="16">
        <v>0.67187398002042276</v>
      </c>
      <c r="T415" s="17">
        <v>0.68120208212919897</v>
      </c>
    </row>
    <row r="416" spans="2:20" ht="10.25" hidden="1" customHeight="1" outlineLevel="1" x14ac:dyDescent="0.25">
      <c r="B416" s="12">
        <f t="shared" si="111"/>
        <v>100</v>
      </c>
      <c r="C416" s="15">
        <v>129.1706004146281</v>
      </c>
      <c r="D416" s="16">
        <v>135.32512079744404</v>
      </c>
      <c r="E416" s="16">
        <v>130.72903359890068</v>
      </c>
      <c r="F416" s="15">
        <v>23.3065</v>
      </c>
      <c r="G416" s="16">
        <v>34.039000000000001</v>
      </c>
      <c r="H416" s="16">
        <v>32.714500000000001</v>
      </c>
      <c r="I416" s="15">
        <v>0.42312499999999997</v>
      </c>
      <c r="J416" s="16">
        <v>0.53062500000000001</v>
      </c>
      <c r="K416" s="16">
        <v>0.53787499999999999</v>
      </c>
      <c r="L416" s="15">
        <v>0.21614000000000022</v>
      </c>
      <c r="M416" s="16">
        <v>0.3191650000000002</v>
      </c>
      <c r="N416" s="17">
        <v>0.3056299999999999</v>
      </c>
      <c r="O416" s="15">
        <v>0.83406216702425429</v>
      </c>
      <c r="P416" s="16">
        <v>0.8760219675893528</v>
      </c>
      <c r="Q416" s="17">
        <v>0.86810070482049306</v>
      </c>
      <c r="R416" s="15">
        <v>0.82477241910714272</v>
      </c>
      <c r="S416" s="16">
        <v>0.86689342395997349</v>
      </c>
      <c r="T416" s="17">
        <v>0.85806445361224448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86.875111496081828</v>
      </c>
      <c r="D420" s="16">
        <v>74.396179206602341</v>
      </c>
      <c r="E420" s="16">
        <v>68.827392296291762</v>
      </c>
      <c r="F420" s="15">
        <v>5.3528333333333311</v>
      </c>
      <c r="G420" s="16">
        <v>5.3474166666666676</v>
      </c>
      <c r="H420" s="16">
        <v>5.5100833333333394</v>
      </c>
      <c r="I420" s="15">
        <v>0.45537500000000025</v>
      </c>
      <c r="J420" s="16">
        <v>0.48179166666666701</v>
      </c>
      <c r="K420" s="16">
        <v>0.50585416666666672</v>
      </c>
      <c r="L420" s="15">
        <v>0.17656666666666684</v>
      </c>
      <c r="M420" s="16">
        <v>0.17101250000000018</v>
      </c>
      <c r="N420" s="17">
        <v>0.17433333333333326</v>
      </c>
      <c r="O420" s="15">
        <v>0.40804055564640884</v>
      </c>
      <c r="P420" s="16">
        <v>0.39523380151660881</v>
      </c>
      <c r="Q420" s="17">
        <v>0.39690761535112368</v>
      </c>
      <c r="R420" s="15">
        <v>0.38020031371384883</v>
      </c>
      <c r="S420" s="16">
        <v>0.3679319612977891</v>
      </c>
      <c r="T420" s="17">
        <v>0.36954186023205976</v>
      </c>
      <c r="V420" s="29">
        <f>$C$84</f>
        <v>77.365566323035381</v>
      </c>
      <c r="W420" s="29">
        <f>$D$84</f>
        <v>67.648108226700344</v>
      </c>
      <c r="X420" s="29">
        <f>$E$84</f>
        <v>62.79849646999741</v>
      </c>
      <c r="Z420" s="29">
        <f>C420/V420</f>
        <v>1.1229170240070356</v>
      </c>
      <c r="AA420" s="29">
        <f t="shared" ref="AA420:AB422" si="112">D420/W420</f>
        <v>1.0997525452934775</v>
      </c>
      <c r="AB420" s="29">
        <f t="shared" si="112"/>
        <v>1.0960038243777814</v>
      </c>
      <c r="AD420" s="29">
        <f t="shared" ref="AD420:AF422" si="113">AD336</f>
        <v>78.001297900359759</v>
      </c>
      <c r="AE420" s="29">
        <f t="shared" si="113"/>
        <v>67.660033324941324</v>
      </c>
      <c r="AF420" s="29">
        <f t="shared" si="113"/>
        <v>62.50657931899017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1</v>
      </c>
      <c r="AL420" s="29">
        <f t="shared" ref="AL420:AN422" si="115">C420/AD420</f>
        <v>1.1137649479507077</v>
      </c>
      <c r="AM420" s="29">
        <f t="shared" si="115"/>
        <v>1.0995587136250773</v>
      </c>
      <c r="AN420" s="29">
        <f t="shared" si="115"/>
        <v>1.1011223625763387</v>
      </c>
    </row>
    <row r="421" spans="2:44" x14ac:dyDescent="0.25">
      <c r="B421" s="12">
        <f t="shared" ref="B421:B422" si="116">B415</f>
        <v>40</v>
      </c>
      <c r="C421" s="15">
        <v>83.600600068589785</v>
      </c>
      <c r="D421" s="16">
        <v>80.657417976088581</v>
      </c>
      <c r="E421" s="16">
        <v>88.423262870601988</v>
      </c>
      <c r="F421" s="15">
        <v>10.073666666666664</v>
      </c>
      <c r="G421" s="16">
        <v>10.212083333333331</v>
      </c>
      <c r="H421" s="16">
        <v>10.349749999999993</v>
      </c>
      <c r="I421" s="15">
        <v>0.4575833333333329</v>
      </c>
      <c r="J421" s="16">
        <v>0.50270833333333309</v>
      </c>
      <c r="K421" s="16">
        <v>0.5338750000000001</v>
      </c>
      <c r="L421" s="15">
        <v>0.20608333333333329</v>
      </c>
      <c r="M421" s="16">
        <v>0.20503125000000022</v>
      </c>
      <c r="N421" s="17">
        <v>0.20535625000000016</v>
      </c>
      <c r="O421" s="15">
        <v>0.5577735067057753</v>
      </c>
      <c r="P421" s="16">
        <v>0.55195174895821697</v>
      </c>
      <c r="Q421" s="17">
        <v>0.54644563545886249</v>
      </c>
      <c r="R421" s="15">
        <v>0.54030742044034596</v>
      </c>
      <c r="S421" s="16">
        <v>0.53479958259579485</v>
      </c>
      <c r="T421" s="17">
        <v>0.52973431218504718</v>
      </c>
      <c r="V421" s="29">
        <f>$C$85</f>
        <v>69.772900422456658</v>
      </c>
      <c r="W421" s="29">
        <f>$D$85</f>
        <v>64.106677290178979</v>
      </c>
      <c r="X421" s="29">
        <f>$E$85</f>
        <v>76.894970807762093</v>
      </c>
      <c r="Z421" s="29">
        <f t="shared" ref="Z421:Z422" si="117">C421/V421</f>
        <v>1.1981815226600876</v>
      </c>
      <c r="AA421" s="29">
        <f t="shared" si="112"/>
        <v>1.2581749887143994</v>
      </c>
      <c r="AB421" s="29">
        <f t="shared" si="112"/>
        <v>1.1499225754524403</v>
      </c>
      <c r="AD421" s="29">
        <f t="shared" si="113"/>
        <v>68.281930655773607</v>
      </c>
      <c r="AE421" s="29">
        <f t="shared" si="113"/>
        <v>63.76924865535225</v>
      </c>
      <c r="AF421" s="29">
        <f t="shared" si="113"/>
        <v>80.076688134560015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1.2243444095047846</v>
      </c>
      <c r="AM421" s="29">
        <f t="shared" si="115"/>
        <v>1.2648324964907498</v>
      </c>
      <c r="AN421" s="29">
        <f t="shared" si="115"/>
        <v>1.1042322669740845</v>
      </c>
    </row>
    <row r="422" spans="2:44" ht="11" thickBot="1" x14ac:dyDescent="0.3">
      <c r="B422" s="36">
        <f t="shared" si="116"/>
        <v>100</v>
      </c>
      <c r="C422" s="49">
        <v>94.402241812220225</v>
      </c>
      <c r="D422" s="50">
        <v>90.832628753778266</v>
      </c>
      <c r="E422" s="50">
        <v>88.679603546908098</v>
      </c>
      <c r="F422" s="49">
        <v>18.646833333333326</v>
      </c>
      <c r="G422" s="50">
        <v>23.44666666666668</v>
      </c>
      <c r="H422" s="50">
        <v>23.476666666666684</v>
      </c>
      <c r="I422" s="49">
        <v>0.42893749999999986</v>
      </c>
      <c r="J422" s="50">
        <v>0.50545833333333334</v>
      </c>
      <c r="K422" s="50">
        <v>0.53991666666666693</v>
      </c>
      <c r="L422" s="49">
        <v>0.16931083333333311</v>
      </c>
      <c r="M422" s="50">
        <v>0.21424833333333343</v>
      </c>
      <c r="N422" s="51">
        <v>0.21317000000000019</v>
      </c>
      <c r="O422" s="49">
        <v>0.70282760693643331</v>
      </c>
      <c r="P422" s="50">
        <v>0.71447480191798984</v>
      </c>
      <c r="Q422" s="51">
        <v>0.71401618444548309</v>
      </c>
      <c r="R422" s="15">
        <v>0.693617817420492</v>
      </c>
      <c r="S422" s="16">
        <v>0.7047409410099873</v>
      </c>
      <c r="T422" s="17">
        <v>0.70424903942146122</v>
      </c>
      <c r="V422" s="29">
        <f>$C$86</f>
        <v>72.537360798117774</v>
      </c>
      <c r="W422" s="29">
        <f>$D$86</f>
        <v>68.197088066953455</v>
      </c>
      <c r="X422" s="29">
        <f>$E$86</f>
        <v>70.338057915443372</v>
      </c>
      <c r="Z422" s="29">
        <f t="shared" si="117"/>
        <v>1.3014292327915769</v>
      </c>
      <c r="AA422" s="29">
        <f t="shared" si="112"/>
        <v>1.3319135952638044</v>
      </c>
      <c r="AB422" s="29">
        <f t="shared" si="112"/>
        <v>1.2607627531245453</v>
      </c>
      <c r="AD422" s="29">
        <f t="shared" si="113"/>
        <v>71.137975388726957</v>
      </c>
      <c r="AE422" s="29">
        <f t="shared" si="113"/>
        <v>68.868513282591692</v>
      </c>
      <c r="AF422" s="29">
        <f t="shared" si="113"/>
        <v>70.250762803480669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1.327030201469297</v>
      </c>
      <c r="AM422" s="29">
        <f t="shared" si="115"/>
        <v>1.3189282652445262</v>
      </c>
      <c r="AN422" s="29">
        <f t="shared" si="115"/>
        <v>1.2623294040945894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77.311290726147135</v>
      </c>
      <c r="D426" s="16">
        <v>67.119617678336638</v>
      </c>
      <c r="E426" s="16">
        <v>62.125569491047564</v>
      </c>
      <c r="F426" s="15">
        <v>3.5914999999999999</v>
      </c>
      <c r="G426" s="16">
        <v>3.5655000000000001</v>
      </c>
      <c r="H426" s="16">
        <v>3.694</v>
      </c>
      <c r="I426" s="15">
        <v>0.4975</v>
      </c>
      <c r="J426" s="16">
        <v>0.55987500000000001</v>
      </c>
      <c r="K426" s="16">
        <v>0.61862499999999998</v>
      </c>
      <c r="L426" s="15">
        <v>8.0074999999999549E-2</v>
      </c>
      <c r="M426" s="16">
        <v>6.629999999999972E-2</v>
      </c>
      <c r="N426" s="17">
        <v>6.0974999999999793E-2</v>
      </c>
      <c r="O426" s="15">
        <v>0.29070069444444424</v>
      </c>
      <c r="P426" s="16">
        <v>0.24796587579087581</v>
      </c>
      <c r="Q426" s="17">
        <v>0.22017207375957365</v>
      </c>
      <c r="R426" s="1">
        <v>0.26538915528915524</v>
      </c>
      <c r="S426" s="1">
        <v>0.2210140789765789</v>
      </c>
      <c r="T426" s="1">
        <v>0.19689884143634134</v>
      </c>
      <c r="AD426" s="35">
        <f>C90</f>
        <v>77.305483336453193</v>
      </c>
      <c r="AE426" s="35">
        <f t="shared" ref="AE426:AF428" si="118">D90</f>
        <v>66.795580325199893</v>
      </c>
      <c r="AF426" s="35">
        <f t="shared" si="118"/>
        <v>61.941119433500759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1</v>
      </c>
      <c r="AL426" s="29">
        <f t="shared" ref="AL426:AN428" si="120">C426/AD426</f>
        <v>1.000075122610238</v>
      </c>
      <c r="AM426" s="29">
        <f t="shared" si="120"/>
        <v>1.0048511795474961</v>
      </c>
      <c r="AN426" s="29">
        <f t="shared" si="120"/>
        <v>1.0029778289322786</v>
      </c>
      <c r="AP426" s="29">
        <f>AVERAGE(AL426,AL462,AL504)</f>
        <v>1.0996185999411769</v>
      </c>
      <c r="AQ426" s="29">
        <f t="shared" ref="AQ426:AR428" si="121">AVERAGE(AM426,AM462,AM504)</f>
        <v>1.1350872375230918</v>
      </c>
      <c r="AR426" s="29">
        <f t="shared" si="121"/>
        <v>1.1331069991785891</v>
      </c>
    </row>
    <row r="427" spans="2:44" ht="12" customHeight="1" x14ac:dyDescent="0.25">
      <c r="B427" s="12">
        <f t="shared" ref="B427:B428" si="122">B421</f>
        <v>40</v>
      </c>
      <c r="C427" s="15">
        <v>70.983893013143899</v>
      </c>
      <c r="D427" s="16">
        <v>63.066274328742239</v>
      </c>
      <c r="E427" s="16">
        <v>76.551414109843009</v>
      </c>
      <c r="F427" s="15">
        <v>5.3375000000000004</v>
      </c>
      <c r="G427" s="16">
        <v>5.0419999999999998</v>
      </c>
      <c r="H427" s="16">
        <v>4.8559999999999999</v>
      </c>
      <c r="I427" s="15">
        <v>0.48749999999999999</v>
      </c>
      <c r="J427" s="16">
        <v>0.56412499999999999</v>
      </c>
      <c r="K427" s="16">
        <v>0.62262499999999998</v>
      </c>
      <c r="L427" s="15">
        <v>8.4687499999999971E-2</v>
      </c>
      <c r="M427" s="16">
        <v>6.9637499999999852E-2</v>
      </c>
      <c r="N427" s="17">
        <v>5.9137499999999767E-2</v>
      </c>
      <c r="O427" s="15">
        <v>0.46859929986924553</v>
      </c>
      <c r="P427" s="16">
        <v>0.40553634837384722</v>
      </c>
      <c r="Q427" s="17">
        <v>0.35582019333006043</v>
      </c>
      <c r="R427" s="1">
        <v>0.44910334377984129</v>
      </c>
      <c r="S427" s="1">
        <v>0.38685634781884654</v>
      </c>
      <c r="T427" s="1">
        <v>0.33894558347354276</v>
      </c>
      <c r="AD427" s="35">
        <f t="shared" ref="AD427:AD428" si="123">C91</f>
        <v>69.502600846147885</v>
      </c>
      <c r="AE427" s="35">
        <f t="shared" si="118"/>
        <v>64.158997176057071</v>
      </c>
      <c r="AF427" s="35">
        <f t="shared" si="118"/>
        <v>77.065068860230681</v>
      </c>
      <c r="AH427" s="1">
        <f t="shared" si="119"/>
        <v>1</v>
      </c>
      <c r="AI427" s="1">
        <f t="shared" si="119"/>
        <v>0</v>
      </c>
      <c r="AJ427" s="1">
        <f t="shared" si="119"/>
        <v>0</v>
      </c>
      <c r="AL427" s="29">
        <f t="shared" si="120"/>
        <v>1.021312758788337</v>
      </c>
      <c r="AM427" s="29">
        <f t="shared" si="120"/>
        <v>0.9829685173489181</v>
      </c>
      <c r="AN427" s="29">
        <f t="shared" si="120"/>
        <v>0.99333479152118498</v>
      </c>
      <c r="AP427" s="29">
        <f t="shared" ref="AP427:AP428" si="124">AVERAGE(AL427,AL463,AL505)</f>
        <v>1.2191403182531448</v>
      </c>
      <c r="AQ427" s="29">
        <f t="shared" si="121"/>
        <v>1.2348266020511522</v>
      </c>
      <c r="AR427" s="29">
        <f t="shared" si="121"/>
        <v>1.214145915218517</v>
      </c>
    </row>
    <row r="428" spans="2:44" ht="12" customHeight="1" x14ac:dyDescent="0.25">
      <c r="B428" s="12">
        <f t="shared" si="122"/>
        <v>100</v>
      </c>
      <c r="C428" s="15">
        <v>77.345899419901428</v>
      </c>
      <c r="D428" s="16">
        <v>67.07166826512055</v>
      </c>
      <c r="E428" s="16">
        <v>70.404721138965186</v>
      </c>
      <c r="F428" s="15">
        <v>12.086499999999999</v>
      </c>
      <c r="G428" s="16">
        <v>9.3450000000000006</v>
      </c>
      <c r="H428" s="16">
        <v>8.3309999999999995</v>
      </c>
      <c r="I428" s="15">
        <v>0.49175000000000002</v>
      </c>
      <c r="J428" s="16">
        <v>0.56225000000000003</v>
      </c>
      <c r="K428" s="16">
        <v>0.60012500000000002</v>
      </c>
      <c r="L428" s="15">
        <v>0.10119499999999997</v>
      </c>
      <c r="M428" s="16">
        <v>7.0960000000000037E-2</v>
      </c>
      <c r="N428" s="17">
        <v>5.9304999999999976E-2</v>
      </c>
      <c r="O428" s="15">
        <v>0.71211131159001795</v>
      </c>
      <c r="P428" s="16">
        <v>0.63356010381195837</v>
      </c>
      <c r="Q428" s="17">
        <v>0.59106147896978378</v>
      </c>
      <c r="R428" s="1">
        <v>0.70024886338195647</v>
      </c>
      <c r="S428" s="1">
        <v>0.62234323945825831</v>
      </c>
      <c r="T428" s="1">
        <v>0.5795908295340807</v>
      </c>
      <c r="AD428" s="35">
        <f t="shared" si="123"/>
        <v>71.426702289823126</v>
      </c>
      <c r="AE428" s="35">
        <f t="shared" si="118"/>
        <v>68.540676216825389</v>
      </c>
      <c r="AF428" s="35">
        <f t="shared" si="118"/>
        <v>70.269936207803937</v>
      </c>
      <c r="AH428" s="1">
        <f t="shared" si="119"/>
        <v>1</v>
      </c>
      <c r="AI428" s="1">
        <f t="shared" si="119"/>
        <v>0</v>
      </c>
      <c r="AJ428" s="1">
        <f t="shared" si="119"/>
        <v>1</v>
      </c>
      <c r="AL428" s="29">
        <f t="shared" si="120"/>
        <v>1.0828709283827831</v>
      </c>
      <c r="AM428" s="29">
        <f t="shared" si="120"/>
        <v>0.97856735543346995</v>
      </c>
      <c r="AN428" s="29">
        <f t="shared" si="120"/>
        <v>1.0019181023697341</v>
      </c>
      <c r="AP428" s="29">
        <f t="shared" si="124"/>
        <v>1.3499884351758116</v>
      </c>
      <c r="AQ428" s="29">
        <f t="shared" si="121"/>
        <v>1.291401059529026</v>
      </c>
      <c r="AR428" s="29">
        <f t="shared" si="121"/>
        <v>1.297997546349422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78.887408122765763</v>
      </c>
      <c r="D432" s="16">
        <v>68.140011113052665</v>
      </c>
      <c r="E432" s="16">
        <v>62.154348183435886</v>
      </c>
      <c r="F432" s="15">
        <v>3.9744999999999999</v>
      </c>
      <c r="G432" s="16">
        <v>4.1805000000000003</v>
      </c>
      <c r="H432" s="16">
        <v>4.508</v>
      </c>
      <c r="I432" s="15">
        <v>0.50212500000000004</v>
      </c>
      <c r="J432" s="16">
        <v>0.55900000000000005</v>
      </c>
      <c r="K432" s="16">
        <v>0.61637500000000001</v>
      </c>
      <c r="L432" s="15">
        <v>9.8299999999999443E-2</v>
      </c>
      <c r="M432" s="16">
        <v>9.7224999999999534E-2</v>
      </c>
      <c r="N432" s="17">
        <v>0.10212499999999949</v>
      </c>
      <c r="O432" s="15">
        <v>0.33559984113109032</v>
      </c>
      <c r="P432" s="16">
        <v>0.32410215478965398</v>
      </c>
      <c r="Q432" s="17">
        <v>0.32168767482517396</v>
      </c>
      <c r="R432" s="1">
        <v>0.3086326562326559</v>
      </c>
      <c r="S432" s="1">
        <v>0.29545368936618888</v>
      </c>
      <c r="T432" s="1">
        <v>0.2947088397713391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73.061664215096684</v>
      </c>
      <c r="D433" s="16">
        <v>65.292720461136582</v>
      </c>
      <c r="E433" s="16">
        <v>80.590390074447939</v>
      </c>
      <c r="F433" s="15">
        <v>6.4429999999999996</v>
      </c>
      <c r="G433" s="16">
        <v>6.5765000000000002</v>
      </c>
      <c r="H433" s="16">
        <v>7.048</v>
      </c>
      <c r="I433" s="15">
        <v>0.49212499999999998</v>
      </c>
      <c r="J433" s="16">
        <v>0.56787500000000002</v>
      </c>
      <c r="K433" s="16">
        <v>0.62762499999999999</v>
      </c>
      <c r="L433" s="15">
        <v>0.1118625000000001</v>
      </c>
      <c r="M433" s="16">
        <v>0.10762500000000014</v>
      </c>
      <c r="N433" s="17">
        <v>0.11343750000000007</v>
      </c>
      <c r="O433" s="15">
        <v>0.53040831246402764</v>
      </c>
      <c r="P433" s="16">
        <v>0.5112535663401816</v>
      </c>
      <c r="Q433" s="17">
        <v>0.51215138167813934</v>
      </c>
      <c r="R433" s="1">
        <v>0.51029943616594586</v>
      </c>
      <c r="S433" s="1">
        <v>0.49257073236407745</v>
      </c>
      <c r="T433" s="1">
        <v>0.49394837675467385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85.718041754888532</v>
      </c>
      <c r="D434" s="16">
        <v>71.959430228317245</v>
      </c>
      <c r="E434" s="16">
        <v>74.384558927698379</v>
      </c>
      <c r="F434" s="15">
        <v>15.651</v>
      </c>
      <c r="G434" s="16">
        <v>14.007</v>
      </c>
      <c r="H434" s="16">
        <v>14.028499999999999</v>
      </c>
      <c r="I434" s="15">
        <v>0.50937500000000002</v>
      </c>
      <c r="J434" s="16">
        <v>0.56925000000000003</v>
      </c>
      <c r="K434" s="16">
        <v>0.60899999999999999</v>
      </c>
      <c r="L434" s="15">
        <v>0.13613499999999998</v>
      </c>
      <c r="M434" s="16">
        <v>0.11729999999999993</v>
      </c>
      <c r="N434" s="17">
        <v>0.11592499999999985</v>
      </c>
      <c r="O434" s="15">
        <v>0.75816224134624166</v>
      </c>
      <c r="P434" s="16">
        <v>0.73226053990884332</v>
      </c>
      <c r="Q434" s="17">
        <v>0.73207284869608213</v>
      </c>
      <c r="R434" s="1">
        <v>0.74735634708750254</v>
      </c>
      <c r="S434" s="1">
        <v>0.72212478142706482</v>
      </c>
      <c r="T434" s="1">
        <v>0.7217043900974246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81.900855914187972</v>
      </c>
      <c r="D438" s="16">
        <v>70.953688383314727</v>
      </c>
      <c r="E438" s="16">
        <v>64.615464483426024</v>
      </c>
      <c r="F438" s="15">
        <v>4.7164999999999999</v>
      </c>
      <c r="G438" s="16">
        <v>5.3064999999999998</v>
      </c>
      <c r="H438" s="16">
        <v>6.0789999999999997</v>
      </c>
      <c r="I438" s="15">
        <v>0.51449999999999996</v>
      </c>
      <c r="J438" s="16">
        <v>0.58125000000000004</v>
      </c>
      <c r="K438" s="16">
        <v>0.64849999999999997</v>
      </c>
      <c r="L438" s="15">
        <v>0.13292499999999965</v>
      </c>
      <c r="M438" s="16">
        <v>0.14907499999999993</v>
      </c>
      <c r="N438" s="17">
        <v>0.17424999999999993</v>
      </c>
      <c r="O438" s="15">
        <v>0.40702965286347542</v>
      </c>
      <c r="P438" s="16">
        <v>0.4223952503378961</v>
      </c>
      <c r="Q438" s="17">
        <v>0.44762263569763466</v>
      </c>
      <c r="R438" s="1">
        <v>0.3773132052179835</v>
      </c>
      <c r="S438" s="1">
        <v>0.39202510895966625</v>
      </c>
      <c r="T438" s="1">
        <v>0.41662752317127233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78.271177610958887</v>
      </c>
      <c r="D439" s="16">
        <v>71.246464558518809</v>
      </c>
      <c r="E439" s="16">
        <v>88.950461238928057</v>
      </c>
      <c r="F439" s="15">
        <v>8.2134999999999998</v>
      </c>
      <c r="G439" s="16">
        <v>9.2885000000000009</v>
      </c>
      <c r="H439" s="16">
        <v>10.651999999999999</v>
      </c>
      <c r="I439" s="15">
        <v>0.50637500000000002</v>
      </c>
      <c r="J439" s="16">
        <v>0.59537499999999999</v>
      </c>
      <c r="K439" s="16">
        <v>0.65037500000000004</v>
      </c>
      <c r="L439" s="15">
        <v>0.15470000000000023</v>
      </c>
      <c r="M439" s="16">
        <v>0.17267500000000013</v>
      </c>
      <c r="N439" s="17">
        <v>0.20126250000000007</v>
      </c>
      <c r="O439" s="15">
        <v>0.6094171872692834</v>
      </c>
      <c r="P439" s="16">
        <v>0.62412071091969046</v>
      </c>
      <c r="Q439" s="17">
        <v>0.65501323143973766</v>
      </c>
      <c r="R439" s="1">
        <v>0.59013354794210793</v>
      </c>
      <c r="S439" s="1">
        <v>0.60475299903543089</v>
      </c>
      <c r="T439" s="1">
        <v>0.63446975057632726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98.037491774268986</v>
      </c>
      <c r="D440" s="16">
        <v>86.475630190128271</v>
      </c>
      <c r="E440" s="16">
        <v>89.229454856518032</v>
      </c>
      <c r="F440" s="15">
        <v>22.28</v>
      </c>
      <c r="G440" s="16">
        <v>23.018999999999998</v>
      </c>
      <c r="H440" s="16">
        <v>26.5015</v>
      </c>
      <c r="I440" s="15">
        <v>0.53862500000000002</v>
      </c>
      <c r="J440" s="16">
        <v>0.60050000000000003</v>
      </c>
      <c r="K440" s="16">
        <v>0.65337500000000004</v>
      </c>
      <c r="L440" s="15">
        <v>0.20125500000000021</v>
      </c>
      <c r="M440" s="16">
        <v>0.20616999999999991</v>
      </c>
      <c r="N440" s="17">
        <v>0.23888000000000018</v>
      </c>
      <c r="O440" s="15">
        <v>0.81259135530807636</v>
      </c>
      <c r="P440" s="16">
        <v>0.82116007406722635</v>
      </c>
      <c r="Q440" s="17">
        <v>0.84341809344882335</v>
      </c>
      <c r="R440" s="1">
        <v>0.80269778469352315</v>
      </c>
      <c r="S440" s="1">
        <v>0.81146697495073927</v>
      </c>
      <c r="T440" s="1">
        <v>0.83361748183446405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85.5283612656103</v>
      </c>
      <c r="D444" s="16">
        <v>76.745462228037823</v>
      </c>
      <c r="E444" s="16">
        <v>69.034039420101635</v>
      </c>
      <c r="F444" s="15">
        <v>5.6139999999999999</v>
      </c>
      <c r="G444" s="16">
        <v>6.641</v>
      </c>
      <c r="H444" s="16">
        <v>7.7329999999999997</v>
      </c>
      <c r="I444" s="15">
        <v>0.53237500000000004</v>
      </c>
      <c r="J444" s="16">
        <v>0.61662499999999998</v>
      </c>
      <c r="K444" s="16">
        <v>0.68049999999999999</v>
      </c>
      <c r="L444" s="15">
        <v>0.17422499999999991</v>
      </c>
      <c r="M444" s="16">
        <v>0.20872500000000002</v>
      </c>
      <c r="N444" s="17">
        <v>0.25054999999999972</v>
      </c>
      <c r="O444" s="15">
        <v>0.47511033534748603</v>
      </c>
      <c r="P444" s="16">
        <v>0.50172179923834248</v>
      </c>
      <c r="Q444" s="17">
        <v>0.53792748007926028</v>
      </c>
      <c r="R444" s="1">
        <v>0.44261999200060242</v>
      </c>
      <c r="S444" s="1">
        <v>0.46962510789863654</v>
      </c>
      <c r="T444" s="1">
        <v>0.50202732276108819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87.607238542889007</v>
      </c>
      <c r="D445" s="16">
        <v>80.514753890152775</v>
      </c>
      <c r="E445" s="16">
        <v>101.30395784928737</v>
      </c>
      <c r="F445" s="15">
        <v>10.5855</v>
      </c>
      <c r="G445" s="16">
        <v>12.8</v>
      </c>
      <c r="H445" s="16">
        <v>15.212</v>
      </c>
      <c r="I445" s="15">
        <v>0.53212499999999996</v>
      </c>
      <c r="J445" s="16">
        <v>0.62724999999999997</v>
      </c>
      <c r="K445" s="16">
        <v>0.69725000000000004</v>
      </c>
      <c r="L445" s="15">
        <v>0.21142499999999997</v>
      </c>
      <c r="M445" s="16">
        <v>0.25727499999999998</v>
      </c>
      <c r="N445" s="17">
        <v>0.31057500000000016</v>
      </c>
      <c r="O445" s="15">
        <v>0.68009611251270163</v>
      </c>
      <c r="P445" s="16">
        <v>0.70999840399212211</v>
      </c>
      <c r="Q445" s="17">
        <v>0.74107467807106742</v>
      </c>
      <c r="R445" s="1">
        <v>0.65984592999814395</v>
      </c>
      <c r="S445" s="1">
        <v>0.68974311472960004</v>
      </c>
      <c r="T445" s="1">
        <v>0.71902497966619239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113.00533585034077</v>
      </c>
      <c r="D446" s="16">
        <v>110.09022160260494</v>
      </c>
      <c r="E446" s="16">
        <v>115.31909626593183</v>
      </c>
      <c r="F446" s="15">
        <v>31.502500000000001</v>
      </c>
      <c r="G446" s="16">
        <v>38.158999999999999</v>
      </c>
      <c r="H446" s="16">
        <v>46.274500000000003</v>
      </c>
      <c r="I446" s="15">
        <v>0.58712500000000001</v>
      </c>
      <c r="J446" s="16">
        <v>0.672875</v>
      </c>
      <c r="K446" s="16">
        <v>0.73987499999999995</v>
      </c>
      <c r="L446" s="15">
        <v>0.29153999999999997</v>
      </c>
      <c r="M446" s="16">
        <v>0.35467500000000007</v>
      </c>
      <c r="N446" s="17">
        <v>0.43314999999999992</v>
      </c>
      <c r="O446" s="15">
        <v>0.86106796118480089</v>
      </c>
      <c r="P446" s="16">
        <v>0.882519901462407</v>
      </c>
      <c r="Q446" s="17">
        <v>0.90224583900688882</v>
      </c>
      <c r="R446" s="1">
        <v>0.85164274577471122</v>
      </c>
      <c r="S446" s="1">
        <v>0.87289253293726043</v>
      </c>
      <c r="T446" s="1">
        <v>0.89181872813780305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91.206778604841972</v>
      </c>
      <c r="D450" s="16">
        <v>83.636057026988681</v>
      </c>
      <c r="E450" s="16">
        <v>76.185030085525042</v>
      </c>
      <c r="F450" s="15">
        <v>6.7314999999999996</v>
      </c>
      <c r="G450" s="16">
        <v>8.1095000000000006</v>
      </c>
      <c r="H450" s="16">
        <v>9.4450000000000003</v>
      </c>
      <c r="I450" s="15">
        <v>0.56412499999999999</v>
      </c>
      <c r="J450" s="16">
        <v>0.65237500000000004</v>
      </c>
      <c r="K450" s="16">
        <v>0.70974999999999999</v>
      </c>
      <c r="L450" s="15">
        <v>0.22375</v>
      </c>
      <c r="M450" s="16">
        <v>0.27499999999999997</v>
      </c>
      <c r="N450" s="17">
        <v>0.33029999999999993</v>
      </c>
      <c r="O450" s="15">
        <v>0.53263990741155964</v>
      </c>
      <c r="P450" s="16">
        <v>0.56696260148949795</v>
      </c>
      <c r="Q450" s="17">
        <v>0.60454789792036434</v>
      </c>
      <c r="R450" s="1">
        <v>0.49740593050310511</v>
      </c>
      <c r="S450" s="1">
        <v>0.53087883903162547</v>
      </c>
      <c r="T450" s="1">
        <v>0.56541599306696166</v>
      </c>
    </row>
    <row r="451" spans="2:44" x14ac:dyDescent="0.25">
      <c r="B451" s="12">
        <f t="shared" ref="B451:B452" si="128">B445</f>
        <v>40</v>
      </c>
      <c r="C451" s="15">
        <v>96.428547227468044</v>
      </c>
      <c r="D451" s="16">
        <v>93.340120145892072</v>
      </c>
      <c r="E451" s="16">
        <v>115.40546292755641</v>
      </c>
      <c r="F451" s="15">
        <v>13.6595</v>
      </c>
      <c r="G451" s="16">
        <v>16.719000000000001</v>
      </c>
      <c r="H451" s="16">
        <v>20.122</v>
      </c>
      <c r="I451" s="15">
        <v>0.57725000000000004</v>
      </c>
      <c r="J451" s="16">
        <v>0.67425000000000002</v>
      </c>
      <c r="K451" s="16">
        <v>0.74537500000000001</v>
      </c>
      <c r="L451" s="15">
        <v>0.28376249999999958</v>
      </c>
      <c r="M451" s="16">
        <v>0.35054999999999981</v>
      </c>
      <c r="N451" s="17">
        <v>0.42851249999999991</v>
      </c>
      <c r="O451" s="15">
        <v>0.7358465895392694</v>
      </c>
      <c r="P451" s="16">
        <v>0.76454805113701363</v>
      </c>
      <c r="Q451" s="17">
        <v>0.79435891300145434</v>
      </c>
      <c r="R451" s="1">
        <v>0.71557983239272349</v>
      </c>
      <c r="S451" s="1">
        <v>0.7432595547500862</v>
      </c>
      <c r="T451" s="1">
        <v>0.77129580334113845</v>
      </c>
    </row>
    <row r="452" spans="2:44" x14ac:dyDescent="0.25">
      <c r="B452" s="12">
        <f t="shared" si="128"/>
        <v>100</v>
      </c>
      <c r="C452" s="15">
        <v>125.98280095048233</v>
      </c>
      <c r="D452" s="16">
        <v>132.29269521709878</v>
      </c>
      <c r="E452" s="16">
        <v>137.15511950600356</v>
      </c>
      <c r="F452" s="15">
        <v>41.911999999999999</v>
      </c>
      <c r="G452" s="16">
        <v>54.301499999999997</v>
      </c>
      <c r="H452" s="16">
        <v>64.03</v>
      </c>
      <c r="I452" s="15">
        <v>0.639625</v>
      </c>
      <c r="J452" s="16">
        <v>0.75237500000000002</v>
      </c>
      <c r="K452" s="16">
        <v>0.82250000000000001</v>
      </c>
      <c r="L452" s="15">
        <v>0.3935350000000003</v>
      </c>
      <c r="M452" s="16">
        <v>0.51292000000000015</v>
      </c>
      <c r="N452" s="17">
        <v>0.60740000000000149</v>
      </c>
      <c r="O452" s="15">
        <v>0.89427137599978301</v>
      </c>
      <c r="P452" s="16">
        <v>0.91601461278147511</v>
      </c>
      <c r="Q452" s="17">
        <v>0.92982752827497794</v>
      </c>
      <c r="R452" s="1">
        <v>0.88450718647047388</v>
      </c>
      <c r="S452" s="1">
        <v>0.90638411331832047</v>
      </c>
      <c r="T452" s="1">
        <v>0.91960683837832879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98.542056275150301</v>
      </c>
      <c r="D456" s="16">
        <v>91.982806539059865</v>
      </c>
      <c r="E456" s="16">
        <v>85.053769410952711</v>
      </c>
      <c r="F456" s="15">
        <v>7.8414999999999999</v>
      </c>
      <c r="G456" s="16">
        <v>9.5615000000000006</v>
      </c>
      <c r="H456" s="16">
        <v>11.0465</v>
      </c>
      <c r="I456" s="15">
        <v>0.59350000000000003</v>
      </c>
      <c r="J456" s="16">
        <v>0.68237499999999995</v>
      </c>
      <c r="K456" s="16">
        <v>0.74299999999999999</v>
      </c>
      <c r="L456" s="15">
        <v>0.27337499999999981</v>
      </c>
      <c r="M456" s="16">
        <v>0.34160000000000029</v>
      </c>
      <c r="N456" s="17">
        <v>0.40372499999999989</v>
      </c>
      <c r="O456" s="15">
        <v>0.58038107153209639</v>
      </c>
      <c r="P456" s="16">
        <v>0.61728268210118087</v>
      </c>
      <c r="Q456" s="17">
        <v>0.64861866359689591</v>
      </c>
      <c r="R456" s="1">
        <v>0.54069670394105385</v>
      </c>
      <c r="S456" s="1">
        <v>0.57937879295197425</v>
      </c>
      <c r="T456" s="1">
        <v>0.60703783693302016</v>
      </c>
    </row>
    <row r="457" spans="2:44" x14ac:dyDescent="0.25">
      <c r="B457" s="12">
        <f t="shared" ref="B457:B458" si="129">B451</f>
        <v>40</v>
      </c>
      <c r="C457" s="15">
        <v>108.81654562478965</v>
      </c>
      <c r="D457" s="16">
        <v>109.28295186423784</v>
      </c>
      <c r="E457" s="16">
        <v>134.81238703695044</v>
      </c>
      <c r="F457" s="15">
        <v>17.276</v>
      </c>
      <c r="G457" s="16">
        <v>21.204000000000001</v>
      </c>
      <c r="H457" s="16">
        <v>24.824000000000002</v>
      </c>
      <c r="I457" s="15">
        <v>0.62787499999999996</v>
      </c>
      <c r="J457" s="16">
        <v>0.73012500000000002</v>
      </c>
      <c r="K457" s="16">
        <v>0.79525000000000001</v>
      </c>
      <c r="L457" s="15">
        <v>0.36911249999999979</v>
      </c>
      <c r="M457" s="16">
        <v>0.45708750000000026</v>
      </c>
      <c r="N457" s="17">
        <v>0.54107500000000031</v>
      </c>
      <c r="O457" s="15">
        <v>0.77726006144559034</v>
      </c>
      <c r="P457" s="16">
        <v>0.80491188266362546</v>
      </c>
      <c r="Q457" s="17">
        <v>0.82817770724151751</v>
      </c>
      <c r="R457" s="1">
        <v>0.75693528104955154</v>
      </c>
      <c r="S457" s="1">
        <v>0.78238188520874152</v>
      </c>
      <c r="T457" s="1">
        <v>0.80485235532804222</v>
      </c>
    </row>
    <row r="458" spans="2:44" x14ac:dyDescent="0.25">
      <c r="B458" s="12">
        <f t="shared" si="129"/>
        <v>100</v>
      </c>
      <c r="C458" s="15">
        <v>138.80808134072896</v>
      </c>
      <c r="D458" s="16">
        <v>145.9064181974629</v>
      </c>
      <c r="E458" s="16">
        <v>144.2201815037825</v>
      </c>
      <c r="F458" s="15">
        <v>51.541499999999999</v>
      </c>
      <c r="G458" s="16">
        <v>64.648499999999999</v>
      </c>
      <c r="H458" s="16">
        <v>70.046499999999995</v>
      </c>
      <c r="I458" s="15">
        <v>0.69750000000000001</v>
      </c>
      <c r="J458" s="16">
        <v>0.79662500000000003</v>
      </c>
      <c r="K458" s="16">
        <v>0.84787500000000005</v>
      </c>
      <c r="L458" s="15">
        <v>0.48751499999999998</v>
      </c>
      <c r="M458" s="16">
        <v>0.61461999999999994</v>
      </c>
      <c r="N458" s="17">
        <v>0.66655000000000109</v>
      </c>
      <c r="O458" s="15">
        <v>0.91580117013642892</v>
      </c>
      <c r="P458" s="16">
        <v>0.93243143083639002</v>
      </c>
      <c r="Q458" s="17">
        <v>0.93737955615955659</v>
      </c>
      <c r="R458" s="1">
        <v>0.90595664404966447</v>
      </c>
      <c r="S458" s="1">
        <v>0.92269903834781486</v>
      </c>
      <c r="T458" s="1">
        <v>0.92720668018183294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82.600994181495821</v>
      </c>
      <c r="D462" s="16">
        <v>72.713533847901118</v>
      </c>
      <c r="E462" s="16">
        <v>66.024344651090487</v>
      </c>
      <c r="F462" s="15">
        <v>5.4115833333333336</v>
      </c>
      <c r="G462" s="16">
        <v>6.2274166666666586</v>
      </c>
      <c r="H462" s="16">
        <v>7.0842499999999928</v>
      </c>
      <c r="I462" s="15">
        <v>0.5340208333333335</v>
      </c>
      <c r="J462" s="16">
        <v>0.60858333333333325</v>
      </c>
      <c r="K462" s="16">
        <v>0.66945833333333238</v>
      </c>
      <c r="L462" s="15">
        <v>0.16377499999999995</v>
      </c>
      <c r="M462" s="16">
        <v>0.18965416666666685</v>
      </c>
      <c r="N462" s="17">
        <v>0.2203208333333333</v>
      </c>
      <c r="O462" s="15">
        <v>0.43691025045502557</v>
      </c>
      <c r="P462" s="16">
        <v>0.44673839395790832</v>
      </c>
      <c r="Q462" s="17">
        <v>0.46342940431315027</v>
      </c>
      <c r="R462" s="1">
        <v>0.40534294053075903</v>
      </c>
      <c r="S462" s="1">
        <v>0.41472926953077838</v>
      </c>
      <c r="T462" s="1">
        <v>0.43045272619000341</v>
      </c>
      <c r="AD462" s="35">
        <f>C126</f>
        <v>76.458782263651244</v>
      </c>
      <c r="AE462" s="35">
        <f t="shared" ref="AE462:AF464" si="130">D126</f>
        <v>65.653497886283787</v>
      </c>
      <c r="AF462" s="35">
        <f t="shared" si="130"/>
        <v>60.520611070134407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1.0803336351429782</v>
      </c>
      <c r="AM462" s="29">
        <f t="shared" si="132"/>
        <v>1.1075348030023591</v>
      </c>
      <c r="AN462" s="29">
        <f t="shared" si="132"/>
        <v>1.0909398217175645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80.486572691248057</v>
      </c>
      <c r="D463" s="16">
        <v>74.265060625446864</v>
      </c>
      <c r="E463" s="16">
        <v>92.058539323164524</v>
      </c>
      <c r="F463" s="15">
        <v>10.252499999999992</v>
      </c>
      <c r="G463" s="16">
        <v>11.938333333333333</v>
      </c>
      <c r="H463" s="16">
        <v>13.785666666666671</v>
      </c>
      <c r="I463" s="15">
        <v>0.53720833333333318</v>
      </c>
      <c r="J463" s="16">
        <v>0.62649999999999961</v>
      </c>
      <c r="K463" s="16">
        <v>0.68975000000000042</v>
      </c>
      <c r="L463" s="15">
        <v>0.20259166666666673</v>
      </c>
      <c r="M463" s="16">
        <v>0.23580833333333298</v>
      </c>
      <c r="N463" s="17">
        <v>0.2756666666666665</v>
      </c>
      <c r="O463" s="15">
        <v>0.63360459385001922</v>
      </c>
      <c r="P463" s="16">
        <v>0.63672816057108006</v>
      </c>
      <c r="Q463" s="17">
        <v>0.64776601746032936</v>
      </c>
      <c r="R463" s="1">
        <v>0.61364956188805264</v>
      </c>
      <c r="S463" s="1">
        <v>0.61659410565113126</v>
      </c>
      <c r="T463" s="1">
        <v>0.62708947485665245</v>
      </c>
      <c r="AD463" s="35">
        <f t="shared" ref="AD463:AD464" si="134">C127</f>
        <v>67.802488596665512</v>
      </c>
      <c r="AE463" s="35">
        <f t="shared" si="130"/>
        <v>62.56271284186986</v>
      </c>
      <c r="AF463" s="35">
        <f t="shared" si="130"/>
        <v>77.0311461244995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1.1870740198053193</v>
      </c>
      <c r="AM463" s="29">
        <f t="shared" si="132"/>
        <v>1.1870498776668337</v>
      </c>
      <c r="AN463" s="29">
        <f t="shared" si="132"/>
        <v>1.1950820408978131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97.537081827721579</v>
      </c>
      <c r="D464" s="16">
        <v>89.068632506278107</v>
      </c>
      <c r="E464" s="16">
        <v>91.909716579020383</v>
      </c>
      <c r="F464" s="15">
        <v>29.162249999999993</v>
      </c>
      <c r="G464" s="16">
        <v>33.913333333333313</v>
      </c>
      <c r="H464" s="16">
        <v>38.201999999999984</v>
      </c>
      <c r="I464" s="15">
        <v>0.57733333333333348</v>
      </c>
      <c r="J464" s="16">
        <v>0.65897916666666678</v>
      </c>
      <c r="K464" s="16">
        <v>0.71212499999999956</v>
      </c>
      <c r="L464" s="15">
        <v>0.26852916666666693</v>
      </c>
      <c r="M464" s="16">
        <v>0.3127741666666668</v>
      </c>
      <c r="N464" s="17">
        <v>0.35353499999999993</v>
      </c>
      <c r="O464" s="15">
        <v>0.82566756926089124</v>
      </c>
      <c r="P464" s="16">
        <v>0.81965777714471733</v>
      </c>
      <c r="Q464" s="17">
        <v>0.82266755742602005</v>
      </c>
      <c r="R464" s="1">
        <v>0.8154015952429724</v>
      </c>
      <c r="S464" s="1">
        <v>0.80965178007324423</v>
      </c>
      <c r="T464" s="1">
        <v>0.81225749136065672</v>
      </c>
      <c r="AD464" s="35">
        <f t="shared" si="134"/>
        <v>70.407424235870096</v>
      </c>
      <c r="AE464" s="35">
        <f t="shared" si="130"/>
        <v>67.096198069239037</v>
      </c>
      <c r="AF464" s="35">
        <f t="shared" si="130"/>
        <v>67.918967779628161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1.3853238189905246</v>
      </c>
      <c r="AM464" s="29">
        <f t="shared" si="132"/>
        <v>1.3274765943424232</v>
      </c>
      <c r="AN464" s="29">
        <f t="shared" si="132"/>
        <v>1.353226051332719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77.311290726147135</v>
      </c>
      <c r="D468" s="16">
        <v>67.119617678336638</v>
      </c>
      <c r="E468" s="16">
        <v>62.125569491047564</v>
      </c>
      <c r="F468" s="15">
        <v>3.5914999999999999</v>
      </c>
      <c r="G468" s="16">
        <v>3.5655000000000001</v>
      </c>
      <c r="H468" s="16">
        <v>3.694</v>
      </c>
      <c r="I468" s="15">
        <v>0.4975</v>
      </c>
      <c r="J468" s="16">
        <v>0.55987500000000001</v>
      </c>
      <c r="K468" s="16">
        <v>0.61862499999999998</v>
      </c>
      <c r="L468" s="15">
        <v>8.0074999999999549E-2</v>
      </c>
      <c r="M468" s="16">
        <v>6.629999999999972E-2</v>
      </c>
      <c r="N468" s="17">
        <v>6.0974999999999793E-2</v>
      </c>
      <c r="O468" s="15">
        <v>0.29070069444444424</v>
      </c>
      <c r="P468" s="16">
        <v>0.24796587579087581</v>
      </c>
      <c r="Q468" s="17">
        <v>0.22017207375957365</v>
      </c>
      <c r="R468" s="1">
        <v>0.26538915528915524</v>
      </c>
      <c r="S468" s="1">
        <v>0.2210140789765789</v>
      </c>
      <c r="T468" s="1">
        <v>0.19689884143634134</v>
      </c>
    </row>
    <row r="469" spans="2:20" x14ac:dyDescent="0.25">
      <c r="B469" s="12">
        <f t="shared" ref="B469:B470" si="135">B463</f>
        <v>40</v>
      </c>
      <c r="C469" s="15">
        <v>70.983893013143899</v>
      </c>
      <c r="D469" s="16">
        <v>63.066274328742239</v>
      </c>
      <c r="E469" s="16">
        <v>76.551414109843009</v>
      </c>
      <c r="F469" s="15">
        <v>5.3375000000000004</v>
      </c>
      <c r="G469" s="16">
        <v>5.0419999999999998</v>
      </c>
      <c r="H469" s="16">
        <v>4.8559999999999999</v>
      </c>
      <c r="I469" s="15">
        <v>0.48749999999999999</v>
      </c>
      <c r="J469" s="16">
        <v>0.56412499999999999</v>
      </c>
      <c r="K469" s="16">
        <v>0.62262499999999998</v>
      </c>
      <c r="L469" s="15">
        <v>8.4687499999999971E-2</v>
      </c>
      <c r="M469" s="16">
        <v>6.9637499999999852E-2</v>
      </c>
      <c r="N469" s="17">
        <v>5.9137499999999767E-2</v>
      </c>
      <c r="O469" s="15">
        <v>0.46859929986924553</v>
      </c>
      <c r="P469" s="16">
        <v>0.40553634837384722</v>
      </c>
      <c r="Q469" s="17">
        <v>0.35582019333006043</v>
      </c>
      <c r="R469" s="1">
        <v>0.44910334377984129</v>
      </c>
      <c r="S469" s="1">
        <v>0.38685634781884654</v>
      </c>
      <c r="T469" s="1">
        <v>0.33894558347354276</v>
      </c>
    </row>
    <row r="470" spans="2:20" x14ac:dyDescent="0.25">
      <c r="B470" s="12">
        <f t="shared" si="135"/>
        <v>100</v>
      </c>
      <c r="C470" s="15">
        <v>77.345899419901428</v>
      </c>
      <c r="D470" s="16">
        <v>67.07166826512055</v>
      </c>
      <c r="E470" s="16">
        <v>70.404721138965186</v>
      </c>
      <c r="F470" s="15">
        <v>12.086499999999999</v>
      </c>
      <c r="G470" s="16">
        <v>9.3450000000000006</v>
      </c>
      <c r="H470" s="16">
        <v>8.3309999999999995</v>
      </c>
      <c r="I470" s="15">
        <v>0.49175000000000002</v>
      </c>
      <c r="J470" s="16">
        <v>0.56225000000000003</v>
      </c>
      <c r="K470" s="16">
        <v>0.60012500000000002</v>
      </c>
      <c r="L470" s="15">
        <v>0.10119499999999997</v>
      </c>
      <c r="M470" s="16">
        <v>7.0960000000000037E-2</v>
      </c>
      <c r="N470" s="17">
        <v>5.9304999999999976E-2</v>
      </c>
      <c r="O470" s="15">
        <v>0.71211131159001795</v>
      </c>
      <c r="P470" s="16">
        <v>0.63356010381195837</v>
      </c>
      <c r="Q470" s="17">
        <v>0.59106147896978378</v>
      </c>
      <c r="R470" s="1">
        <v>0.70024886338195647</v>
      </c>
      <c r="S470" s="1">
        <v>0.62234323945825831</v>
      </c>
      <c r="T470" s="1">
        <v>0.5795908295340807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81.900855914187972</v>
      </c>
      <c r="D474" s="16">
        <v>70.953688383314727</v>
      </c>
      <c r="E474" s="16">
        <v>64.615464483426024</v>
      </c>
      <c r="F474" s="15">
        <v>4.7164999999999999</v>
      </c>
      <c r="G474" s="16">
        <v>5.3064999999999998</v>
      </c>
      <c r="H474" s="16">
        <v>6.0789999999999997</v>
      </c>
      <c r="I474" s="15">
        <v>0.51449999999999996</v>
      </c>
      <c r="J474" s="16">
        <v>0.58125000000000004</v>
      </c>
      <c r="K474" s="16">
        <v>0.64849999999999997</v>
      </c>
      <c r="L474" s="15">
        <v>0.13292499999999965</v>
      </c>
      <c r="M474" s="16">
        <v>0.14907499999999993</v>
      </c>
      <c r="N474" s="17">
        <v>0.17424999999999993</v>
      </c>
      <c r="O474" s="15">
        <v>0.40702965286347542</v>
      </c>
      <c r="P474" s="16">
        <v>0.4223952503378961</v>
      </c>
      <c r="Q474" s="17">
        <v>0.44762263569763466</v>
      </c>
      <c r="R474" s="1">
        <v>0.3773132052179835</v>
      </c>
      <c r="S474" s="1">
        <v>0.39202510895966625</v>
      </c>
      <c r="T474" s="1">
        <v>0.41662752317127233</v>
      </c>
    </row>
    <row r="475" spans="2:20" x14ac:dyDescent="0.25">
      <c r="B475" s="12">
        <f t="shared" ref="B475:B476" si="136">B469</f>
        <v>40</v>
      </c>
      <c r="C475" s="15">
        <v>78.271177610958887</v>
      </c>
      <c r="D475" s="16">
        <v>71.246464558518809</v>
      </c>
      <c r="E475" s="16">
        <v>88.950461238928057</v>
      </c>
      <c r="F475" s="15">
        <v>8.2134999999999998</v>
      </c>
      <c r="G475" s="16">
        <v>9.2885000000000009</v>
      </c>
      <c r="H475" s="16">
        <v>10.651999999999999</v>
      </c>
      <c r="I475" s="15">
        <v>0.50637500000000002</v>
      </c>
      <c r="J475" s="16">
        <v>0.59537499999999999</v>
      </c>
      <c r="K475" s="16">
        <v>0.65037500000000004</v>
      </c>
      <c r="L475" s="15">
        <v>0.15470000000000023</v>
      </c>
      <c r="M475" s="16">
        <v>0.17267500000000013</v>
      </c>
      <c r="N475" s="17">
        <v>0.20126250000000007</v>
      </c>
      <c r="O475" s="15">
        <v>0.6094171872692834</v>
      </c>
      <c r="P475" s="16">
        <v>0.62412071091969046</v>
      </c>
      <c r="Q475" s="17">
        <v>0.65501323143973766</v>
      </c>
      <c r="R475" s="1">
        <v>0.59013354794210793</v>
      </c>
      <c r="S475" s="1">
        <v>0.60475299903543089</v>
      </c>
      <c r="T475" s="1">
        <v>0.63446975057632726</v>
      </c>
    </row>
    <row r="476" spans="2:20" x14ac:dyDescent="0.25">
      <c r="B476" s="12">
        <f t="shared" si="136"/>
        <v>100</v>
      </c>
      <c r="C476" s="15">
        <v>98.037491774268986</v>
      </c>
      <c r="D476" s="16">
        <v>86.475630190128271</v>
      </c>
      <c r="E476" s="16">
        <v>89.229454856518032</v>
      </c>
      <c r="F476" s="15">
        <v>22.28</v>
      </c>
      <c r="G476" s="16">
        <v>23.018999999999998</v>
      </c>
      <c r="H476" s="16">
        <v>26.5015</v>
      </c>
      <c r="I476" s="15">
        <v>0.53862500000000002</v>
      </c>
      <c r="J476" s="16">
        <v>0.60050000000000003</v>
      </c>
      <c r="K476" s="16">
        <v>0.65337500000000004</v>
      </c>
      <c r="L476" s="15">
        <v>0.20125500000000021</v>
      </c>
      <c r="M476" s="16">
        <v>0.20616999999999991</v>
      </c>
      <c r="N476" s="17">
        <v>0.23888000000000018</v>
      </c>
      <c r="O476" s="15">
        <v>0.81259135530807636</v>
      </c>
      <c r="P476" s="16">
        <v>0.82116007406722635</v>
      </c>
      <c r="Q476" s="17">
        <v>0.84341809344882335</v>
      </c>
      <c r="R476" s="1">
        <v>0.80269778469352315</v>
      </c>
      <c r="S476" s="1">
        <v>0.81146697495073927</v>
      </c>
      <c r="T476" s="1">
        <v>0.83361748183446405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91.206778604841972</v>
      </c>
      <c r="D480" s="16">
        <v>83.636057026988681</v>
      </c>
      <c r="E480" s="16">
        <v>76.185030085525042</v>
      </c>
      <c r="F480" s="15">
        <v>6.7314999999999996</v>
      </c>
      <c r="G480" s="16">
        <v>8.1095000000000006</v>
      </c>
      <c r="H480" s="16">
        <v>9.4450000000000003</v>
      </c>
      <c r="I480" s="15">
        <v>0.56412499999999999</v>
      </c>
      <c r="J480" s="16">
        <v>0.65237500000000004</v>
      </c>
      <c r="K480" s="16">
        <v>0.70974999999999999</v>
      </c>
      <c r="L480" s="15">
        <v>0.22375</v>
      </c>
      <c r="M480" s="16">
        <v>0.27499999999999997</v>
      </c>
      <c r="N480" s="17">
        <v>0.33029999999999993</v>
      </c>
      <c r="O480" s="15">
        <v>0.53263990741155964</v>
      </c>
      <c r="P480" s="16">
        <v>0.56696260148949795</v>
      </c>
      <c r="Q480" s="17">
        <v>0.60454789792036434</v>
      </c>
      <c r="R480" s="1">
        <v>0.49740593050310511</v>
      </c>
      <c r="S480" s="1">
        <v>0.53087883903162547</v>
      </c>
      <c r="T480" s="1">
        <v>0.56541599306696166</v>
      </c>
    </row>
    <row r="481" spans="2:20" x14ac:dyDescent="0.25">
      <c r="B481" s="12">
        <f t="shared" ref="B481:B482" si="137">B475</f>
        <v>40</v>
      </c>
      <c r="C481" s="15">
        <v>96.428547227468044</v>
      </c>
      <c r="D481" s="16">
        <v>93.340120145892072</v>
      </c>
      <c r="E481" s="16">
        <v>115.40546292755641</v>
      </c>
      <c r="F481" s="15">
        <v>13.6595</v>
      </c>
      <c r="G481" s="16">
        <v>16.719000000000001</v>
      </c>
      <c r="H481" s="16">
        <v>20.122</v>
      </c>
      <c r="I481" s="15">
        <v>0.57725000000000004</v>
      </c>
      <c r="J481" s="16">
        <v>0.67425000000000002</v>
      </c>
      <c r="K481" s="16">
        <v>0.74537500000000001</v>
      </c>
      <c r="L481" s="15">
        <v>0.28376249999999958</v>
      </c>
      <c r="M481" s="16">
        <v>0.35054999999999981</v>
      </c>
      <c r="N481" s="17">
        <v>0.42851249999999991</v>
      </c>
      <c r="O481" s="15">
        <v>0.7358465895392694</v>
      </c>
      <c r="P481" s="16">
        <v>0.76454805113701363</v>
      </c>
      <c r="Q481" s="17">
        <v>0.79435891300145434</v>
      </c>
      <c r="R481" s="1">
        <v>0.71557983239272349</v>
      </c>
      <c r="S481" s="1">
        <v>0.7432595547500862</v>
      </c>
      <c r="T481" s="1">
        <v>0.77129580334113845</v>
      </c>
    </row>
    <row r="482" spans="2:20" x14ac:dyDescent="0.25">
      <c r="B482" s="12">
        <f t="shared" si="137"/>
        <v>100</v>
      </c>
      <c r="C482" s="15">
        <v>125.98280095048233</v>
      </c>
      <c r="D482" s="16">
        <v>132.29269521709878</v>
      </c>
      <c r="E482" s="16">
        <v>137.15511950600356</v>
      </c>
      <c r="F482" s="15">
        <v>41.911999999999999</v>
      </c>
      <c r="G482" s="16">
        <v>54.301499999999997</v>
      </c>
      <c r="H482" s="16">
        <v>64.03</v>
      </c>
      <c r="I482" s="15">
        <v>0.639625</v>
      </c>
      <c r="J482" s="16">
        <v>0.75237500000000002</v>
      </c>
      <c r="K482" s="16">
        <v>0.82250000000000001</v>
      </c>
      <c r="L482" s="15">
        <v>0.3935350000000003</v>
      </c>
      <c r="M482" s="16">
        <v>0.51292000000000015</v>
      </c>
      <c r="N482" s="17">
        <v>0.60740000000000149</v>
      </c>
      <c r="O482" s="15">
        <v>0.89427137599978301</v>
      </c>
      <c r="P482" s="16">
        <v>0.91601461278147511</v>
      </c>
      <c r="Q482" s="17">
        <v>0.92982752827497794</v>
      </c>
      <c r="R482" s="1">
        <v>0.88450718647047388</v>
      </c>
      <c r="S482" s="1">
        <v>0.90638411331832047</v>
      </c>
      <c r="T482" s="1">
        <v>0.91960683837832879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107.82511779899022</v>
      </c>
      <c r="D486" s="16">
        <v>100.935987191696</v>
      </c>
      <c r="E486" s="16">
        <v>94.502299206417518</v>
      </c>
      <c r="F486" s="15">
        <v>8.9420000000000002</v>
      </c>
      <c r="G486" s="16">
        <v>10.993499999999999</v>
      </c>
      <c r="H486" s="16">
        <v>12.4345</v>
      </c>
      <c r="I486" s="15">
        <v>0.627</v>
      </c>
      <c r="J486" s="16">
        <v>0.71637499999999998</v>
      </c>
      <c r="K486" s="16">
        <v>0.76787499999999997</v>
      </c>
      <c r="L486" s="15">
        <v>0.32169999999999982</v>
      </c>
      <c r="M486" s="16">
        <v>0.40639999999999993</v>
      </c>
      <c r="N486" s="17">
        <v>0.46814999999999962</v>
      </c>
      <c r="O486" s="15">
        <v>0.61537853598714654</v>
      </c>
      <c r="P486" s="16">
        <v>0.6557723521963077</v>
      </c>
      <c r="Q486" s="17">
        <v>0.68116024328268965</v>
      </c>
      <c r="R486" s="1">
        <v>0.57551292279916488</v>
      </c>
      <c r="S486" s="1">
        <v>0.61609153661955518</v>
      </c>
      <c r="T486" s="1">
        <v>0.63782515904288384</v>
      </c>
    </row>
    <row r="487" spans="2:20" x14ac:dyDescent="0.25">
      <c r="B487" s="12">
        <f t="shared" ref="B487:B488" si="138">B481</f>
        <v>40</v>
      </c>
      <c r="C487" s="15">
        <v>122.40503475703316</v>
      </c>
      <c r="D487" s="16">
        <v>127.09459170306926</v>
      </c>
      <c r="E487" s="16">
        <v>153.70594468054688</v>
      </c>
      <c r="F487" s="15">
        <v>21.055499999999999</v>
      </c>
      <c r="G487" s="16">
        <v>25.513500000000001</v>
      </c>
      <c r="H487" s="16">
        <v>29.084499999999998</v>
      </c>
      <c r="I487" s="15">
        <v>0.68537499999999996</v>
      </c>
      <c r="J487" s="16">
        <v>0.78437500000000004</v>
      </c>
      <c r="K487" s="16">
        <v>0.84599999999999997</v>
      </c>
      <c r="L487" s="15">
        <v>0.45785000000000015</v>
      </c>
      <c r="M487" s="16">
        <v>0.55940000000000012</v>
      </c>
      <c r="N487" s="17">
        <v>0.6425124999999996</v>
      </c>
      <c r="O487" s="15">
        <v>0.80832987316755389</v>
      </c>
      <c r="P487" s="16">
        <v>0.83319537214630179</v>
      </c>
      <c r="Q487" s="17">
        <v>0.84861217378644871</v>
      </c>
      <c r="R487" s="1">
        <v>0.78642209400472862</v>
      </c>
      <c r="S487" s="1">
        <v>0.80993294864368293</v>
      </c>
      <c r="T487" s="1">
        <v>0.82459937916752246</v>
      </c>
    </row>
    <row r="488" spans="2:20" x14ac:dyDescent="0.25">
      <c r="B488" s="12">
        <f t="shared" si="138"/>
        <v>100</v>
      </c>
      <c r="C488" s="15">
        <v>147.84289420004839</v>
      </c>
      <c r="D488" s="16">
        <v>153.2567631143325</v>
      </c>
      <c r="E488" s="16">
        <v>146.52100600445004</v>
      </c>
      <c r="F488" s="15">
        <v>58.515500000000003</v>
      </c>
      <c r="G488" s="16">
        <v>67.81</v>
      </c>
      <c r="H488" s="16">
        <v>70.016499999999994</v>
      </c>
      <c r="I488" s="15">
        <v>0.735375</v>
      </c>
      <c r="J488" s="16">
        <v>0.81487500000000002</v>
      </c>
      <c r="K488" s="16">
        <v>0.83825000000000005</v>
      </c>
      <c r="L488" s="15">
        <v>0.55574000000000001</v>
      </c>
      <c r="M488" s="16">
        <v>0.64550499999999922</v>
      </c>
      <c r="N488" s="17">
        <v>0.66663499999999976</v>
      </c>
      <c r="O488" s="15">
        <v>0.92799547773915125</v>
      </c>
      <c r="P488" s="16">
        <v>0.93689064898344832</v>
      </c>
      <c r="Q488" s="17">
        <v>0.93854125189296</v>
      </c>
      <c r="R488" s="1">
        <v>0.91800890824734283</v>
      </c>
      <c r="S488" s="1">
        <v>0.92714863168854911</v>
      </c>
      <c r="T488" s="1">
        <v>0.92862212935784039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125.10597476397379</v>
      </c>
      <c r="D492" s="16">
        <v>124.24946569189414</v>
      </c>
      <c r="E492" s="16">
        <v>117.87315901747587</v>
      </c>
      <c r="F492" s="15">
        <v>11.26</v>
      </c>
      <c r="G492" s="16">
        <v>13.308</v>
      </c>
      <c r="H492" s="16">
        <v>14.696</v>
      </c>
      <c r="I492" s="15">
        <v>0.69612499999999999</v>
      </c>
      <c r="J492" s="16">
        <v>0.77075000000000005</v>
      </c>
      <c r="K492" s="16">
        <v>0.81525000000000003</v>
      </c>
      <c r="L492" s="15">
        <v>0.42377499999999951</v>
      </c>
      <c r="M492" s="16">
        <v>0.51124999999999987</v>
      </c>
      <c r="N492" s="17">
        <v>0.57174999999999909</v>
      </c>
      <c r="O492" s="15">
        <v>0.67047343153707306</v>
      </c>
      <c r="P492" s="16">
        <v>0.7009660394988575</v>
      </c>
      <c r="Q492" s="17">
        <v>0.72022087060041728</v>
      </c>
      <c r="R492" s="1">
        <v>0.62693535394988631</v>
      </c>
      <c r="S492" s="1">
        <v>0.65840011862277792</v>
      </c>
      <c r="T492" s="1">
        <v>0.67558302071595466</v>
      </c>
    </row>
    <row r="493" spans="2:20" x14ac:dyDescent="0.25">
      <c r="B493" s="12">
        <f t="shared" ref="B493:B494" si="139">B487</f>
        <v>40</v>
      </c>
      <c r="C493" s="15">
        <v>149.42167457433229</v>
      </c>
      <c r="D493" s="16">
        <v>157.39283255314146</v>
      </c>
      <c r="E493" s="16">
        <v>179.00005769847692</v>
      </c>
      <c r="F493" s="15">
        <v>28.068999999999999</v>
      </c>
      <c r="G493" s="16">
        <v>31.811499999999999</v>
      </c>
      <c r="H493" s="16">
        <v>34.177999999999997</v>
      </c>
      <c r="I493" s="15">
        <v>0.79825000000000002</v>
      </c>
      <c r="J493" s="16">
        <v>0.87137500000000001</v>
      </c>
      <c r="K493" s="16">
        <v>0.91487499999999999</v>
      </c>
      <c r="L493" s="15">
        <v>0.62189999999999912</v>
      </c>
      <c r="M493" s="16">
        <v>0.70814999999999984</v>
      </c>
      <c r="N493" s="17">
        <v>0.76296250000000032</v>
      </c>
      <c r="O493" s="15">
        <v>0.84641907857398413</v>
      </c>
      <c r="P493" s="16">
        <v>0.86012914286985509</v>
      </c>
      <c r="Q493" s="17">
        <v>0.86631190664325342</v>
      </c>
      <c r="R493" s="1">
        <v>0.82305792622629215</v>
      </c>
      <c r="S493" s="1">
        <v>0.83587299891290767</v>
      </c>
      <c r="T493" s="1">
        <v>0.84209671230331329</v>
      </c>
    </row>
    <row r="494" spans="2:20" x14ac:dyDescent="0.25">
      <c r="B494" s="12">
        <f t="shared" si="139"/>
        <v>100</v>
      </c>
      <c r="C494" s="15">
        <v>154.15798304565354</v>
      </c>
      <c r="D494" s="16">
        <v>157.45888152147819</v>
      </c>
      <c r="E494" s="16">
        <v>150.56164649715862</v>
      </c>
      <c r="F494" s="15">
        <v>63.616999999999997</v>
      </c>
      <c r="G494" s="16">
        <v>66.418000000000006</v>
      </c>
      <c r="H494" s="16">
        <v>66.503500000000003</v>
      </c>
      <c r="I494" s="15">
        <v>0.75837500000000002</v>
      </c>
      <c r="J494" s="16">
        <v>0.80037499999999995</v>
      </c>
      <c r="K494" s="16">
        <v>0.80512499999999998</v>
      </c>
      <c r="L494" s="15">
        <v>0.60583499999999957</v>
      </c>
      <c r="M494" s="16">
        <v>0.6321650000000002</v>
      </c>
      <c r="N494" s="17">
        <v>0.63282999999999923</v>
      </c>
      <c r="O494" s="15">
        <v>0.93623604861788634</v>
      </c>
      <c r="P494" s="16">
        <v>0.93742663544230342</v>
      </c>
      <c r="Q494" s="17">
        <v>0.93734447424782408</v>
      </c>
      <c r="R494" s="1">
        <v>0.92611168794659193</v>
      </c>
      <c r="S494" s="1">
        <v>0.92760351969672172</v>
      </c>
      <c r="T494" s="1">
        <v>0.92745447421622296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143.92710309295126</v>
      </c>
      <c r="D498" s="16">
        <v>148.53154104105087</v>
      </c>
      <c r="E498" s="16">
        <v>144.94575511890085</v>
      </c>
      <c r="F498" s="15">
        <v>13.273</v>
      </c>
      <c r="G498" s="16">
        <v>15.15</v>
      </c>
      <c r="H498" s="16">
        <v>16.427499999999998</v>
      </c>
      <c r="I498" s="15">
        <v>0.76349999999999996</v>
      </c>
      <c r="J498" s="16">
        <v>0.82762500000000006</v>
      </c>
      <c r="K498" s="16">
        <v>0.86862499999999998</v>
      </c>
      <c r="L498" s="15">
        <v>0.51094999999999979</v>
      </c>
      <c r="M498" s="16">
        <v>0.59197499999999947</v>
      </c>
      <c r="N498" s="17">
        <v>0.64764999999999939</v>
      </c>
      <c r="O498" s="15">
        <v>0.70220662393377187</v>
      </c>
      <c r="P498" s="16">
        <v>0.72497535779923505</v>
      </c>
      <c r="Q498" s="17">
        <v>0.73945729569493146</v>
      </c>
      <c r="R498" s="1">
        <v>0.65747061001863671</v>
      </c>
      <c r="S498" s="1">
        <v>0.68027938837263502</v>
      </c>
      <c r="T498" s="1">
        <v>0.69368650105914065</v>
      </c>
    </row>
    <row r="499" spans="2:44" x14ac:dyDescent="0.25">
      <c r="B499" s="12">
        <f t="shared" ref="B499:B500" si="140">B493</f>
        <v>40</v>
      </c>
      <c r="C499" s="15">
        <v>168.00008396224501</v>
      </c>
      <c r="D499" s="16">
        <v>172.95145824460892</v>
      </c>
      <c r="E499" s="16">
        <v>194.67099763307203</v>
      </c>
      <c r="F499" s="15">
        <v>32.0505</v>
      </c>
      <c r="G499" s="16">
        <v>34.283000000000001</v>
      </c>
      <c r="H499" s="16">
        <v>35.225000000000001</v>
      </c>
      <c r="I499" s="15">
        <v>0.86150000000000004</v>
      </c>
      <c r="J499" s="16">
        <v>0.90487499999999998</v>
      </c>
      <c r="K499" s="16">
        <v>0.92637499999999995</v>
      </c>
      <c r="L499" s="15">
        <v>0.71511249999999948</v>
      </c>
      <c r="M499" s="16">
        <v>0.76658749999999942</v>
      </c>
      <c r="N499" s="17">
        <v>0.78798749999999951</v>
      </c>
      <c r="O499" s="15">
        <v>0.86231366366378415</v>
      </c>
      <c r="P499" s="16">
        <v>0.86803762537839502</v>
      </c>
      <c r="Q499" s="17">
        <v>0.86979068872339405</v>
      </c>
      <c r="R499" s="1">
        <v>0.83808886805331673</v>
      </c>
      <c r="S499" s="1">
        <v>0.8433946391940399</v>
      </c>
      <c r="T499" s="1">
        <v>0.84570095823582936</v>
      </c>
    </row>
    <row r="500" spans="2:44" x14ac:dyDescent="0.25">
      <c r="B500" s="12">
        <f t="shared" si="140"/>
        <v>100</v>
      </c>
      <c r="C500" s="15">
        <v>156.00064018271391</v>
      </c>
      <c r="D500" s="16">
        <v>158.4217725723108</v>
      </c>
      <c r="E500" s="16">
        <v>155.51608075561381</v>
      </c>
      <c r="F500" s="15">
        <v>62.561</v>
      </c>
      <c r="G500" s="16">
        <v>63.336500000000001</v>
      </c>
      <c r="H500" s="16">
        <v>63.258499999999998</v>
      </c>
      <c r="I500" s="15">
        <v>0.74237500000000001</v>
      </c>
      <c r="J500" s="16">
        <v>0.77437500000000004</v>
      </c>
      <c r="K500" s="16">
        <v>0.77912499999999996</v>
      </c>
      <c r="L500" s="15">
        <v>0.59591500000000075</v>
      </c>
      <c r="M500" s="16">
        <v>0.60239000000000054</v>
      </c>
      <c r="N500" s="17">
        <v>0.60142000000000051</v>
      </c>
      <c r="O500" s="15">
        <v>0.93723462294577897</v>
      </c>
      <c r="P500" s="16">
        <v>0.93612273550584091</v>
      </c>
      <c r="Q500" s="17">
        <v>0.93578615545665744</v>
      </c>
      <c r="R500" s="1">
        <v>0.92722506700208285</v>
      </c>
      <c r="S500" s="1">
        <v>0.92636659838220048</v>
      </c>
      <c r="T500" s="1">
        <v>0.92566389613252753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95.040450704338824</v>
      </c>
      <c r="D504" s="16">
        <v>87.476014978121796</v>
      </c>
      <c r="E504" s="16">
        <v>81.596297845400287</v>
      </c>
      <c r="F504" s="15">
        <v>8.0857499999999973</v>
      </c>
      <c r="G504" s="16">
        <v>9.4055000000000071</v>
      </c>
      <c r="H504" s="16">
        <v>10.462666666666664</v>
      </c>
      <c r="I504" s="15">
        <v>0.61045833333333321</v>
      </c>
      <c r="J504" s="16">
        <v>0.68470833333333381</v>
      </c>
      <c r="K504" s="16">
        <v>0.73810416666666667</v>
      </c>
      <c r="L504" s="15">
        <v>0.28219583333333337</v>
      </c>
      <c r="M504" s="16">
        <v>0.33333333333333326</v>
      </c>
      <c r="N504" s="17">
        <v>0.37551249999999992</v>
      </c>
      <c r="O504" s="15">
        <v>0.5364048076962451</v>
      </c>
      <c r="P504" s="16">
        <v>0.5531729128521119</v>
      </c>
      <c r="Q504" s="17">
        <v>0.56886350282593479</v>
      </c>
      <c r="R504" s="1">
        <v>0.50000452962965569</v>
      </c>
      <c r="S504" s="1">
        <v>0.51644817843047364</v>
      </c>
      <c r="T504" s="1">
        <v>0.53100617308209186</v>
      </c>
      <c r="AD504" s="35">
        <f>C168</f>
        <v>78.001297900359759</v>
      </c>
      <c r="AE504" s="35">
        <f t="shared" ref="AE504:AF506" si="141">D168</f>
        <v>67.660033324941324</v>
      </c>
      <c r="AF504" s="35">
        <f t="shared" si="141"/>
        <v>62.50657931899017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1.2184470420703151</v>
      </c>
      <c r="AM504" s="29">
        <f t="shared" si="143"/>
        <v>1.29287573001942</v>
      </c>
      <c r="AN504" s="29">
        <f t="shared" si="143"/>
        <v>1.3054033468859245</v>
      </c>
    </row>
    <row r="505" spans="2:44" x14ac:dyDescent="0.25">
      <c r="B505" s="12">
        <f t="shared" ref="B505:B506" si="144">B499</f>
        <v>40</v>
      </c>
      <c r="C505" s="15">
        <v>98.942851134797678</v>
      </c>
      <c r="D505" s="16">
        <v>97.851451278883005</v>
      </c>
      <c r="E505" s="16">
        <v>116.43317921037159</v>
      </c>
      <c r="F505" s="15">
        <v>18.064249999999991</v>
      </c>
      <c r="G505" s="16">
        <v>20.442916666666683</v>
      </c>
      <c r="H505" s="16">
        <v>22.352916666666694</v>
      </c>
      <c r="I505" s="15">
        <v>0.65270833333333278</v>
      </c>
      <c r="J505" s="16">
        <v>0.73239583333333347</v>
      </c>
      <c r="K505" s="16">
        <v>0.78427083333333314</v>
      </c>
      <c r="L505" s="15">
        <v>0.38633541666666688</v>
      </c>
      <c r="M505" s="16">
        <v>0.43783333333333307</v>
      </c>
      <c r="N505" s="17">
        <v>0.4803958333333333</v>
      </c>
      <c r="O505" s="15">
        <v>0.72182094868051982</v>
      </c>
      <c r="P505" s="16">
        <v>0.72592787513751655</v>
      </c>
      <c r="Q505" s="17">
        <v>0.73165118448739053</v>
      </c>
      <c r="R505" s="1">
        <v>0.70039760206650092</v>
      </c>
      <c r="S505" s="1">
        <v>0.70401158139249831</v>
      </c>
      <c r="T505" s="1">
        <v>0.70951803118294565</v>
      </c>
      <c r="AD505" s="35">
        <f t="shared" ref="AD505:AD506" si="145">C169</f>
        <v>68.281930655773607</v>
      </c>
      <c r="AE505" s="35">
        <f t="shared" si="141"/>
        <v>63.76924865535225</v>
      </c>
      <c r="AF505" s="35">
        <f t="shared" si="141"/>
        <v>80.076688134560015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1.4490341761657779</v>
      </c>
      <c r="AM505" s="29">
        <f t="shared" si="143"/>
        <v>1.5344614111377048</v>
      </c>
      <c r="AN505" s="29">
        <f t="shared" si="143"/>
        <v>1.4540209132365529</v>
      </c>
    </row>
    <row r="506" spans="2:44" x14ac:dyDescent="0.25">
      <c r="B506" s="12">
        <f t="shared" si="144"/>
        <v>100</v>
      </c>
      <c r="C506" s="15">
        <v>112.52395503658123</v>
      </c>
      <c r="D506" s="16">
        <v>107.99679467860182</v>
      </c>
      <c r="E506" s="16">
        <v>108.10527993452419</v>
      </c>
      <c r="F506" s="15">
        <v>43.495333333333313</v>
      </c>
      <c r="G506" s="16">
        <v>47.371666666666641</v>
      </c>
      <c r="H506" s="16">
        <v>49.773500000000027</v>
      </c>
      <c r="I506" s="15">
        <v>0.65102083333333349</v>
      </c>
      <c r="J506" s="16">
        <v>0.71745833333333209</v>
      </c>
      <c r="K506" s="16">
        <v>0.74975000000000092</v>
      </c>
      <c r="L506" s="15">
        <v>0.4089124999999999</v>
      </c>
      <c r="M506" s="16">
        <v>0.44501833333333279</v>
      </c>
      <c r="N506" s="17">
        <v>0.46774500000000069</v>
      </c>
      <c r="O506" s="15">
        <v>0.87007336536678292</v>
      </c>
      <c r="P506" s="16">
        <v>0.8635291350987101</v>
      </c>
      <c r="Q506" s="17">
        <v>0.86266316371517249</v>
      </c>
      <c r="R506" s="1">
        <v>0.85979991629033048</v>
      </c>
      <c r="S506" s="1">
        <v>0.85355217958246676</v>
      </c>
      <c r="T506" s="1">
        <v>0.85242594157557983</v>
      </c>
      <c r="AD506" s="35">
        <f t="shared" si="145"/>
        <v>71.137975388726957</v>
      </c>
      <c r="AE506" s="35">
        <f t="shared" si="141"/>
        <v>68.868513282591692</v>
      </c>
      <c r="AF506" s="35">
        <f t="shared" si="141"/>
        <v>70.250762803480669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1.5817705581541275</v>
      </c>
      <c r="AM506" s="29">
        <f t="shared" si="143"/>
        <v>1.5681592288111847</v>
      </c>
      <c r="AN506" s="29">
        <f t="shared" si="143"/>
        <v>1.5388484853458129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82.10010879648469</v>
      </c>
      <c r="D510" s="16">
        <v>70.378845896999806</v>
      </c>
      <c r="E510" s="16">
        <v>64.945880179233015</v>
      </c>
      <c r="F510" s="15">
        <v>2.3319999999999999</v>
      </c>
      <c r="G510" s="16">
        <v>2.2010000000000001</v>
      </c>
      <c r="H510" s="16">
        <v>2.2555000000000001</v>
      </c>
      <c r="I510" s="15">
        <v>0.30975000000000003</v>
      </c>
      <c r="J510" s="16">
        <v>0.33374999999999999</v>
      </c>
      <c r="K510" s="16">
        <v>0.36962499999999998</v>
      </c>
      <c r="L510" s="15">
        <v>5.4649999999999851E-2</v>
      </c>
      <c r="M510" s="16">
        <v>4.329999999999995E-2</v>
      </c>
      <c r="N510" s="17">
        <v>3.8850000000000037E-2</v>
      </c>
      <c r="O510" s="15">
        <v>0.23654349816849862</v>
      </c>
      <c r="P510" s="16">
        <v>0.18863898740148763</v>
      </c>
      <c r="Q510" s="17">
        <v>0.16756805555555582</v>
      </c>
      <c r="R510" s="1">
        <v>0.21674507992008035</v>
      </c>
      <c r="S510" s="1">
        <v>0.17046001914751929</v>
      </c>
      <c r="T510" s="1">
        <v>0.15177063492063506</v>
      </c>
      <c r="AD510" s="35">
        <f>C90</f>
        <v>77.305483336453193</v>
      </c>
      <c r="AE510" s="35">
        <f t="shared" ref="AE510:AF512" si="146">D90</f>
        <v>66.795580325199893</v>
      </c>
      <c r="AF510" s="35">
        <f t="shared" si="146"/>
        <v>61.941119433500759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1.0620218030222264</v>
      </c>
      <c r="AM510" s="29">
        <f t="shared" si="148"/>
        <v>1.0536452494963662</v>
      </c>
      <c r="AN510" s="29">
        <f t="shared" si="148"/>
        <v>1.0485099522451824</v>
      </c>
      <c r="AP510" s="29">
        <f>AVERAGE(AL510,AL546,AL588)</f>
        <v>1.1650532204821793</v>
      </c>
      <c r="AQ510" s="29">
        <f t="shared" ref="AQ510:AR512" si="149">AVERAGE(AM510,AM546,AM588)</f>
        <v>1.1877012143254886</v>
      </c>
      <c r="AR510" s="29">
        <f t="shared" si="149"/>
        <v>1.1844234063886259</v>
      </c>
    </row>
    <row r="511" spans="2:44" x14ac:dyDescent="0.25">
      <c r="B511" s="12">
        <f t="shared" ref="B511:B512" si="150">B505</f>
        <v>40</v>
      </c>
      <c r="C511" s="15">
        <v>76.036315837400693</v>
      </c>
      <c r="D511" s="16">
        <v>66.107838595838658</v>
      </c>
      <c r="E511" s="16">
        <v>78.473142286900497</v>
      </c>
      <c r="F511" s="15">
        <v>3.4775</v>
      </c>
      <c r="G511" s="16">
        <v>3.0825</v>
      </c>
      <c r="H511" s="16">
        <v>2.8285</v>
      </c>
      <c r="I511" s="15">
        <v>0.29825000000000002</v>
      </c>
      <c r="J511" s="16">
        <v>0.33562500000000001</v>
      </c>
      <c r="K511" s="16">
        <v>0.35849999999999999</v>
      </c>
      <c r="L511" s="15">
        <v>5.7112499999999698E-2</v>
      </c>
      <c r="M511" s="16">
        <v>4.3499999999999775E-2</v>
      </c>
      <c r="N511" s="17">
        <v>3.4862499999999852E-2</v>
      </c>
      <c r="O511" s="15">
        <v>0.38983924193580582</v>
      </c>
      <c r="P511" s="16">
        <v>0.32540146067382875</v>
      </c>
      <c r="Q511" s="17">
        <v>0.27540375249750287</v>
      </c>
      <c r="R511" s="1">
        <v>0.37519428058180021</v>
      </c>
      <c r="S511" s="1">
        <v>0.31169893082064093</v>
      </c>
      <c r="T511" s="1">
        <v>0.26112378663003721</v>
      </c>
      <c r="AD511" s="35">
        <f t="shared" ref="AD511:AD512" si="151">C91</f>
        <v>69.502600846147885</v>
      </c>
      <c r="AE511" s="35">
        <f t="shared" si="146"/>
        <v>64.158997176057071</v>
      </c>
      <c r="AF511" s="35">
        <f t="shared" si="146"/>
        <v>77.065068860230681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1.0940067696993951</v>
      </c>
      <c r="AM511" s="29">
        <f t="shared" si="148"/>
        <v>1.0303751851736993</v>
      </c>
      <c r="AN511" s="29">
        <f t="shared" si="148"/>
        <v>1.0182712277753696</v>
      </c>
      <c r="AP511" s="29">
        <f t="shared" ref="AP511:AP512" si="152">AVERAGE(AL511,AL547,AL589)</f>
        <v>1.3114967419812738</v>
      </c>
      <c r="AQ511" s="29">
        <f t="shared" si="149"/>
        <v>1.313636183755847</v>
      </c>
      <c r="AR511" s="29">
        <f t="shared" si="149"/>
        <v>1.279653188203884</v>
      </c>
    </row>
    <row r="512" spans="2:44" x14ac:dyDescent="0.25">
      <c r="B512" s="12">
        <f t="shared" si="150"/>
        <v>100</v>
      </c>
      <c r="C512" s="15">
        <v>92.139574151685792</v>
      </c>
      <c r="D512" s="16">
        <v>73.394893782618325</v>
      </c>
      <c r="E512" s="16">
        <v>74.83701701716835</v>
      </c>
      <c r="F512" s="15">
        <v>9.0850000000000009</v>
      </c>
      <c r="G512" s="16">
        <v>5.5114999999999998</v>
      </c>
      <c r="H512" s="16">
        <v>4.7275</v>
      </c>
      <c r="I512" s="15">
        <v>0.31887500000000002</v>
      </c>
      <c r="J512" s="16">
        <v>0.32550000000000001</v>
      </c>
      <c r="K512" s="16">
        <v>0.34387499999999999</v>
      </c>
      <c r="L512" s="15">
        <v>7.8095000000000123E-2</v>
      </c>
      <c r="M512" s="16">
        <v>4.2095000000000084E-2</v>
      </c>
      <c r="N512" s="17">
        <v>3.352000000000005E-2</v>
      </c>
      <c r="O512" s="15">
        <v>0.65042032298964203</v>
      </c>
      <c r="P512" s="16">
        <v>0.54794321765423537</v>
      </c>
      <c r="Q512" s="17">
        <v>0.49367594435148598</v>
      </c>
      <c r="R512" s="1">
        <v>0.64090922859593635</v>
      </c>
      <c r="S512" s="1">
        <v>0.53802230170374488</v>
      </c>
      <c r="T512" s="1">
        <v>0.48506993097488427</v>
      </c>
      <c r="AD512" s="35">
        <f t="shared" si="151"/>
        <v>71.426702289823126</v>
      </c>
      <c r="AE512" s="35">
        <f t="shared" si="146"/>
        <v>68.540676216825389</v>
      </c>
      <c r="AF512" s="35">
        <f t="shared" si="146"/>
        <v>70.269936207803937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1.2899877944500013</v>
      </c>
      <c r="AM512" s="29">
        <f t="shared" si="148"/>
        <v>1.0708224347019402</v>
      </c>
      <c r="AN512" s="29">
        <f t="shared" si="148"/>
        <v>1.0649933820326596</v>
      </c>
      <c r="AP512" s="29">
        <f t="shared" si="152"/>
        <v>1.5411549119020362</v>
      </c>
      <c r="AQ512" s="29">
        <f t="shared" si="149"/>
        <v>1.423013129230305</v>
      </c>
      <c r="AR512" s="29">
        <f t="shared" si="149"/>
        <v>1.4223927865641262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83.347996219209932</v>
      </c>
      <c r="D516" s="16">
        <v>71.476344441235568</v>
      </c>
      <c r="E516" s="16">
        <v>65.358878105913902</v>
      </c>
      <c r="F516" s="15">
        <v>2.6309999999999998</v>
      </c>
      <c r="G516" s="16">
        <v>2.7029999999999998</v>
      </c>
      <c r="H516" s="16">
        <v>2.9359999999999999</v>
      </c>
      <c r="I516" s="15">
        <v>0.32</v>
      </c>
      <c r="J516" s="16">
        <v>0.35862500000000003</v>
      </c>
      <c r="K516" s="16">
        <v>0.40200000000000002</v>
      </c>
      <c r="L516" s="15">
        <v>6.7549999999999721E-2</v>
      </c>
      <c r="M516" s="16">
        <v>6.3424999999999759E-2</v>
      </c>
      <c r="N516" s="17">
        <v>6.6399999999999751E-2</v>
      </c>
      <c r="O516" s="15">
        <v>0.27767873237873264</v>
      </c>
      <c r="P516" s="16">
        <v>0.25745449272949328</v>
      </c>
      <c r="Q516" s="17">
        <v>0.25833270340770376</v>
      </c>
      <c r="R516" s="1">
        <v>0.25730011932511981</v>
      </c>
      <c r="S516" s="1">
        <v>0.23413046120546158</v>
      </c>
      <c r="T516" s="1">
        <v>0.23567312548562602</v>
      </c>
    </row>
    <row r="517" spans="2:20" x14ac:dyDescent="0.25">
      <c r="B517" s="12">
        <f t="shared" ref="B517:B518" si="153">B511</f>
        <v>40</v>
      </c>
      <c r="C517" s="15">
        <v>79.035978730477296</v>
      </c>
      <c r="D517" s="16">
        <v>70.086818894071172</v>
      </c>
      <c r="E517" s="16">
        <v>83.140076485280503</v>
      </c>
      <c r="F517" s="15">
        <v>4.3105000000000002</v>
      </c>
      <c r="G517" s="16">
        <v>4.1464999999999996</v>
      </c>
      <c r="H517" s="16">
        <v>4.3045</v>
      </c>
      <c r="I517" s="15">
        <v>0.3175</v>
      </c>
      <c r="J517" s="16">
        <v>0.36325000000000002</v>
      </c>
      <c r="K517" s="16">
        <v>0.39862500000000001</v>
      </c>
      <c r="L517" s="15">
        <v>7.60124999999999E-2</v>
      </c>
      <c r="M517" s="16">
        <v>6.7337499999999786E-2</v>
      </c>
      <c r="N517" s="17">
        <v>6.774999999999981E-2</v>
      </c>
      <c r="O517" s="15">
        <v>0.45818550124861046</v>
      </c>
      <c r="P517" s="16">
        <v>0.42689090060266466</v>
      </c>
      <c r="Q517" s="17">
        <v>0.42672010338732419</v>
      </c>
      <c r="R517" s="1">
        <v>0.44249449628908732</v>
      </c>
      <c r="S517" s="1">
        <v>0.41128674095512241</v>
      </c>
      <c r="T517" s="1">
        <v>0.41101215031098864</v>
      </c>
    </row>
    <row r="518" spans="2:20" x14ac:dyDescent="0.25">
      <c r="B518" s="12">
        <f t="shared" si="153"/>
        <v>100</v>
      </c>
      <c r="C518" s="15">
        <v>102.35250054965186</v>
      </c>
      <c r="D518" s="16">
        <v>79.973047948047522</v>
      </c>
      <c r="E518" s="16">
        <v>81.401831876186407</v>
      </c>
      <c r="F518" s="15">
        <v>12.653</v>
      </c>
      <c r="G518" s="16">
        <v>8.7949999999999999</v>
      </c>
      <c r="H518" s="16">
        <v>8.7795000000000005</v>
      </c>
      <c r="I518" s="15">
        <v>0.34250000000000003</v>
      </c>
      <c r="J518" s="16">
        <v>0.35949999999999999</v>
      </c>
      <c r="K518" s="16">
        <v>0.39174999999999999</v>
      </c>
      <c r="L518" s="15">
        <v>0.11283000000000007</v>
      </c>
      <c r="M518" s="16">
        <v>7.3569999999999997E-2</v>
      </c>
      <c r="N518" s="17">
        <v>7.2125000000000092E-2</v>
      </c>
      <c r="O518" s="15">
        <v>0.70920583786527269</v>
      </c>
      <c r="P518" s="16">
        <v>0.66360809597881576</v>
      </c>
      <c r="Q518" s="17">
        <v>0.6684105812175497</v>
      </c>
      <c r="R518" s="1">
        <v>0.69983597416304477</v>
      </c>
      <c r="S518" s="1">
        <v>0.65331408300992211</v>
      </c>
      <c r="T518" s="1">
        <v>0.65921244765477149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87.378645146617771</v>
      </c>
      <c r="D522" s="16">
        <v>75.349632303037197</v>
      </c>
      <c r="E522" s="16">
        <v>68.353399726316837</v>
      </c>
      <c r="F522" s="15">
        <v>3.2094999999999998</v>
      </c>
      <c r="G522" s="16">
        <v>3.5459999999999998</v>
      </c>
      <c r="H522" s="16">
        <v>4.1725000000000003</v>
      </c>
      <c r="I522" s="15">
        <v>0.34287499999999999</v>
      </c>
      <c r="J522" s="16">
        <v>0.39750000000000002</v>
      </c>
      <c r="K522" s="16">
        <v>0.45474999999999999</v>
      </c>
      <c r="L522" s="15">
        <v>9.1899999999999524E-2</v>
      </c>
      <c r="M522" s="16">
        <v>9.7799999999999526E-2</v>
      </c>
      <c r="N522" s="17">
        <v>0.11767499999999953</v>
      </c>
      <c r="O522" s="15">
        <v>0.34191670992406276</v>
      </c>
      <c r="P522" s="16">
        <v>0.35059823566955867</v>
      </c>
      <c r="Q522" s="17">
        <v>0.38635351315351252</v>
      </c>
      <c r="R522" s="1">
        <v>0.3164694188164775</v>
      </c>
      <c r="S522" s="1">
        <v>0.32447464724817643</v>
      </c>
      <c r="T522" s="1">
        <v>0.35816059496059438</v>
      </c>
    </row>
    <row r="523" spans="2:20" x14ac:dyDescent="0.25">
      <c r="B523" s="12">
        <f t="shared" ref="B523:B524" si="154">B517</f>
        <v>40</v>
      </c>
      <c r="C523" s="15">
        <v>85.307620283411126</v>
      </c>
      <c r="D523" s="16">
        <v>79.001381880869175</v>
      </c>
      <c r="E523" s="16">
        <v>97.638242236944791</v>
      </c>
      <c r="F523" s="15">
        <v>5.5750000000000002</v>
      </c>
      <c r="G523" s="16">
        <v>6.2549999999999999</v>
      </c>
      <c r="H523" s="16">
        <v>7.3220000000000001</v>
      </c>
      <c r="I523" s="15">
        <v>0.33987499999999998</v>
      </c>
      <c r="J523" s="16">
        <v>0.40462500000000001</v>
      </c>
      <c r="K523" s="16">
        <v>0.46450000000000002</v>
      </c>
      <c r="L523" s="15">
        <v>0.10538750000000009</v>
      </c>
      <c r="M523" s="16">
        <v>0.11591250000000006</v>
      </c>
      <c r="N523" s="17">
        <v>0.13659999999999992</v>
      </c>
      <c r="O523" s="15">
        <v>0.53407781220425976</v>
      </c>
      <c r="P523" s="16">
        <v>0.55893496823288957</v>
      </c>
      <c r="Q523" s="17">
        <v>0.59331756491550247</v>
      </c>
      <c r="R523" s="1">
        <v>0.51599403413437217</v>
      </c>
      <c r="S523" s="1">
        <v>0.54072245800483654</v>
      </c>
      <c r="T523" s="1">
        <v>0.57414440078311024</v>
      </c>
    </row>
    <row r="524" spans="2:20" x14ac:dyDescent="0.25">
      <c r="B524" s="12">
        <f t="shared" si="154"/>
        <v>100</v>
      </c>
      <c r="C524" s="15">
        <v>113.84547577276113</v>
      </c>
      <c r="D524" s="16">
        <v>98.588216135357683</v>
      </c>
      <c r="E524" s="16">
        <v>100.36706960783167</v>
      </c>
      <c r="F524" s="15">
        <v>19.478999999999999</v>
      </c>
      <c r="G524" s="16">
        <v>16.889500000000002</v>
      </c>
      <c r="H524" s="16">
        <v>19.407</v>
      </c>
      <c r="I524" s="15">
        <v>0.39437499999999998</v>
      </c>
      <c r="J524" s="16">
        <v>0.41649999999999998</v>
      </c>
      <c r="K524" s="16">
        <v>0.46562500000000001</v>
      </c>
      <c r="L524" s="15">
        <v>0.1790150000000004</v>
      </c>
      <c r="M524" s="16">
        <v>0.15223500000000018</v>
      </c>
      <c r="N524" s="17">
        <v>0.17544499999999988</v>
      </c>
      <c r="O524" s="15">
        <v>0.7785006975343659</v>
      </c>
      <c r="P524" s="16">
        <v>0.78581043799586059</v>
      </c>
      <c r="Q524" s="17">
        <v>0.81527945657662448</v>
      </c>
      <c r="R524" s="1">
        <v>0.7690350182474408</v>
      </c>
      <c r="S524" s="1">
        <v>0.7757131276919238</v>
      </c>
      <c r="T524" s="1">
        <v>0.80481034456684208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90.444456192780464</v>
      </c>
      <c r="D528" s="16">
        <v>83.216174543894098</v>
      </c>
      <c r="E528" s="16">
        <v>74.172516242323653</v>
      </c>
      <c r="F528" s="15">
        <v>4.0019999999999998</v>
      </c>
      <c r="G528" s="16">
        <v>4.7030000000000003</v>
      </c>
      <c r="H528" s="16">
        <v>5.7990000000000004</v>
      </c>
      <c r="I528" s="15">
        <v>0.37475000000000003</v>
      </c>
      <c r="J528" s="16">
        <v>0.44137500000000002</v>
      </c>
      <c r="K528" s="16">
        <v>0.51375000000000004</v>
      </c>
      <c r="L528" s="15">
        <v>0.12514999999999932</v>
      </c>
      <c r="M528" s="16">
        <v>0.14687499999999978</v>
      </c>
      <c r="N528" s="17">
        <v>0.18719999999999992</v>
      </c>
      <c r="O528" s="15">
        <v>0.41481251481146908</v>
      </c>
      <c r="P528" s="16">
        <v>0.44438056735146436</v>
      </c>
      <c r="Q528" s="17">
        <v>0.49265419119279319</v>
      </c>
      <c r="R528" s="1">
        <v>0.38575753537612967</v>
      </c>
      <c r="S528" s="1">
        <v>0.41321824430943904</v>
      </c>
      <c r="T528" s="1">
        <v>0.45896903011204354</v>
      </c>
    </row>
    <row r="529" spans="2:20" x14ac:dyDescent="0.25">
      <c r="B529" s="12">
        <f t="shared" ref="B529:B530" si="155">B523</f>
        <v>40</v>
      </c>
      <c r="C529" s="15">
        <v>96.379994189884641</v>
      </c>
      <c r="D529" s="16">
        <v>88.478302231044438</v>
      </c>
      <c r="E529" s="16">
        <v>111.91744455191717</v>
      </c>
      <c r="F529" s="15">
        <v>7.7885</v>
      </c>
      <c r="G529" s="16">
        <v>9.3844999999999992</v>
      </c>
      <c r="H529" s="16">
        <v>11.7</v>
      </c>
      <c r="I529" s="15">
        <v>0.38087500000000002</v>
      </c>
      <c r="J529" s="16">
        <v>0.46087499999999998</v>
      </c>
      <c r="K529" s="16">
        <v>0.53712499999999996</v>
      </c>
      <c r="L529" s="15">
        <v>0.15662499999999993</v>
      </c>
      <c r="M529" s="16">
        <v>0.18852499999999997</v>
      </c>
      <c r="N529" s="17">
        <v>0.23878749999999974</v>
      </c>
      <c r="O529" s="15">
        <v>0.62885301820952277</v>
      </c>
      <c r="P529" s="16">
        <v>0.663149513744828</v>
      </c>
      <c r="Q529" s="17">
        <v>0.70866254276017837</v>
      </c>
      <c r="R529" s="1">
        <v>0.61070072643089157</v>
      </c>
      <c r="S529" s="1">
        <v>0.64384144957136646</v>
      </c>
      <c r="T529" s="1">
        <v>0.68811477565396784</v>
      </c>
    </row>
    <row r="530" spans="2:20" x14ac:dyDescent="0.25">
      <c r="B530" s="12">
        <f t="shared" si="155"/>
        <v>100</v>
      </c>
      <c r="C530" s="15">
        <v>132.06940012479822</v>
      </c>
      <c r="D530" s="16">
        <v>124.82691730600894</v>
      </c>
      <c r="E530" s="16">
        <v>132.13758395457663</v>
      </c>
      <c r="F530" s="15">
        <v>29.937999999999999</v>
      </c>
      <c r="G530" s="16">
        <v>34.893500000000003</v>
      </c>
      <c r="H530" s="16">
        <v>43.453499999999998</v>
      </c>
      <c r="I530" s="15">
        <v>0.47562500000000002</v>
      </c>
      <c r="J530" s="16">
        <v>0.55587500000000001</v>
      </c>
      <c r="K530" s="16">
        <v>0.63300000000000001</v>
      </c>
      <c r="L530" s="15">
        <v>0.28035500000000008</v>
      </c>
      <c r="M530" s="16">
        <v>0.32670000000000005</v>
      </c>
      <c r="N530" s="17">
        <v>0.40921500000000066</v>
      </c>
      <c r="O530" s="15">
        <v>0.84146419511409731</v>
      </c>
      <c r="P530" s="16">
        <v>0.86733771086632239</v>
      </c>
      <c r="Q530" s="17">
        <v>0.89710356081215925</v>
      </c>
      <c r="R530" s="1">
        <v>0.83152382319540286</v>
      </c>
      <c r="S530" s="1">
        <v>0.85804956663314946</v>
      </c>
      <c r="T530" s="1">
        <v>0.88695461018709454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99.350303215394931</v>
      </c>
      <c r="D534" s="16">
        <v>88.818168703203156</v>
      </c>
      <c r="E534" s="16">
        <v>81.591655239299428</v>
      </c>
      <c r="F534" s="15">
        <v>5.0380000000000003</v>
      </c>
      <c r="G534" s="16">
        <v>6.2324999999999999</v>
      </c>
      <c r="H534" s="16">
        <v>7.5839999999999996</v>
      </c>
      <c r="I534" s="15">
        <v>0.41287499999999999</v>
      </c>
      <c r="J534" s="16">
        <v>0.50024999999999997</v>
      </c>
      <c r="K534" s="16">
        <v>0.56725000000000003</v>
      </c>
      <c r="L534" s="15">
        <v>0.16932499999999995</v>
      </c>
      <c r="M534" s="16">
        <v>0.21157500000000004</v>
      </c>
      <c r="N534" s="17">
        <v>0.26574999999999988</v>
      </c>
      <c r="O534" s="15">
        <v>0.48496729529929944</v>
      </c>
      <c r="P534" s="16">
        <v>0.52432525237705141</v>
      </c>
      <c r="Q534" s="17">
        <v>0.57658609743584577</v>
      </c>
      <c r="R534" s="1">
        <v>0.45004152912361028</v>
      </c>
      <c r="S534" s="1">
        <v>0.4898860555165504</v>
      </c>
      <c r="T534" s="1">
        <v>0.54012942402669595</v>
      </c>
    </row>
    <row r="535" spans="2:20" x14ac:dyDescent="0.25">
      <c r="B535" s="12">
        <f t="shared" ref="B535:B536" si="156">B529</f>
        <v>40</v>
      </c>
      <c r="C535" s="15">
        <v>107.78848061889276</v>
      </c>
      <c r="D535" s="16">
        <v>102.77303264034614</v>
      </c>
      <c r="E535" s="16">
        <v>126.49650366064682</v>
      </c>
      <c r="F535" s="15">
        <v>10.9765</v>
      </c>
      <c r="G535" s="16">
        <v>13.8565</v>
      </c>
      <c r="H535" s="16">
        <v>17.4755</v>
      </c>
      <c r="I535" s="15">
        <v>0.44087500000000002</v>
      </c>
      <c r="J535" s="16">
        <v>0.54025000000000001</v>
      </c>
      <c r="K535" s="16">
        <v>0.62762499999999999</v>
      </c>
      <c r="L535" s="15">
        <v>0.23032500000000017</v>
      </c>
      <c r="M535" s="16">
        <v>0.29238749999999991</v>
      </c>
      <c r="N535" s="17">
        <v>0.37412499999999987</v>
      </c>
      <c r="O535" s="15">
        <v>0.70165212580484948</v>
      </c>
      <c r="P535" s="16">
        <v>0.7432849366238452</v>
      </c>
      <c r="Q535" s="17">
        <v>0.7826787717145699</v>
      </c>
      <c r="R535" s="1">
        <v>0.68214646046391136</v>
      </c>
      <c r="S535" s="1">
        <v>0.72230992226693846</v>
      </c>
      <c r="T535" s="1">
        <v>0.76106330919414611</v>
      </c>
    </row>
    <row r="536" spans="2:20" x14ac:dyDescent="0.25">
      <c r="B536" s="12">
        <f t="shared" si="156"/>
        <v>100</v>
      </c>
      <c r="C536" s="15">
        <v>151.51392124059535</v>
      </c>
      <c r="D536" s="16">
        <v>155.95146619234959</v>
      </c>
      <c r="E536" s="16">
        <v>166.73662448741396</v>
      </c>
      <c r="F536" s="15">
        <v>44.902999999999999</v>
      </c>
      <c r="G536" s="16">
        <v>59.234999999999999</v>
      </c>
      <c r="H536" s="16">
        <v>71.452500000000001</v>
      </c>
      <c r="I536" s="15">
        <v>0.58399999999999996</v>
      </c>
      <c r="J536" s="16">
        <v>0.72462499999999996</v>
      </c>
      <c r="K536" s="16">
        <v>0.81974999999999998</v>
      </c>
      <c r="L536" s="15">
        <v>0.42566999999999977</v>
      </c>
      <c r="M536" s="16">
        <v>0.56336500000000023</v>
      </c>
      <c r="N536" s="17">
        <v>0.68173500000000076</v>
      </c>
      <c r="O536" s="15">
        <v>0.88984918542839042</v>
      </c>
      <c r="P536" s="16">
        <v>0.91820844429443738</v>
      </c>
      <c r="Q536" s="17">
        <v>0.93517295449841109</v>
      </c>
      <c r="R536" s="1">
        <v>0.8800087116933496</v>
      </c>
      <c r="S536" s="1">
        <v>0.90839232222397637</v>
      </c>
      <c r="T536" s="1">
        <v>0.92532613600002511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108.55130183579899</v>
      </c>
      <c r="D540" s="16">
        <v>98.268716746508815</v>
      </c>
      <c r="E540" s="16">
        <v>91.05466620024734</v>
      </c>
      <c r="F540" s="15">
        <v>6.2069999999999999</v>
      </c>
      <c r="G540" s="16">
        <v>7.9024999999999999</v>
      </c>
      <c r="H540" s="16">
        <v>9.3670000000000009</v>
      </c>
      <c r="I540" s="15">
        <v>0.45924999999999999</v>
      </c>
      <c r="J540" s="16">
        <v>0.5615</v>
      </c>
      <c r="K540" s="16">
        <v>0.62224999999999997</v>
      </c>
      <c r="L540" s="15">
        <v>0.21849999999999989</v>
      </c>
      <c r="M540" s="16">
        <v>0.2828250000000001</v>
      </c>
      <c r="N540" s="17">
        <v>0.34389999999999987</v>
      </c>
      <c r="O540" s="15">
        <v>0.5435583027395724</v>
      </c>
      <c r="P540" s="16">
        <v>0.58824531794744661</v>
      </c>
      <c r="Q540" s="17">
        <v>0.63114453121053349</v>
      </c>
      <c r="R540" s="1">
        <v>0.50715803230137557</v>
      </c>
      <c r="S540" s="1">
        <v>0.5518699097728893</v>
      </c>
      <c r="T540" s="1">
        <v>0.59261167731047792</v>
      </c>
    </row>
    <row r="541" spans="2:20" x14ac:dyDescent="0.25">
      <c r="B541" s="12">
        <f t="shared" ref="B541:B542" si="157">B535</f>
        <v>40</v>
      </c>
      <c r="C541" s="15">
        <v>122.75198093095099</v>
      </c>
      <c r="D541" s="16">
        <v>119.37688603337769</v>
      </c>
      <c r="E541" s="16">
        <v>144.91510607307472</v>
      </c>
      <c r="F541" s="15">
        <v>15.035</v>
      </c>
      <c r="G541" s="16">
        <v>18.883500000000002</v>
      </c>
      <c r="H541" s="16">
        <v>23.134</v>
      </c>
      <c r="I541" s="15">
        <v>0.52087499999999998</v>
      </c>
      <c r="J541" s="16">
        <v>0.62662499999999999</v>
      </c>
      <c r="K541" s="16">
        <v>0.72475000000000001</v>
      </c>
      <c r="L541" s="15">
        <v>0.32378749999999978</v>
      </c>
      <c r="M541" s="16">
        <v>0.40942500000000032</v>
      </c>
      <c r="N541" s="17">
        <v>0.50587500000000019</v>
      </c>
      <c r="O541" s="15">
        <v>0.75767156676805247</v>
      </c>
      <c r="P541" s="16">
        <v>0.7952669373336323</v>
      </c>
      <c r="Q541" s="17">
        <v>0.8228182324222244</v>
      </c>
      <c r="R541" s="1">
        <v>0.7380342401207779</v>
      </c>
      <c r="S541" s="1">
        <v>0.77346984592702928</v>
      </c>
      <c r="T541" s="1">
        <v>0.80015571522553997</v>
      </c>
    </row>
    <row r="542" spans="2:20" x14ac:dyDescent="0.25">
      <c r="B542" s="12">
        <f t="shared" si="157"/>
        <v>100</v>
      </c>
      <c r="C542" s="15">
        <v>163.75764116184399</v>
      </c>
      <c r="D542" s="16">
        <v>173.95770237897068</v>
      </c>
      <c r="E542" s="16">
        <v>177.24858999621659</v>
      </c>
      <c r="F542" s="15">
        <v>58.180500000000002</v>
      </c>
      <c r="G542" s="16">
        <v>75.936000000000007</v>
      </c>
      <c r="H542" s="16">
        <v>82.570499999999996</v>
      </c>
      <c r="I542" s="15">
        <v>0.68674999999999997</v>
      </c>
      <c r="J542" s="16">
        <v>0.83550000000000002</v>
      </c>
      <c r="K542" s="16">
        <v>0.88812500000000005</v>
      </c>
      <c r="L542" s="15">
        <v>0.5543349999999998</v>
      </c>
      <c r="M542" s="16">
        <v>0.72594000000000047</v>
      </c>
      <c r="N542" s="17">
        <v>0.79018000000000077</v>
      </c>
      <c r="O542" s="15">
        <v>0.91803317821113728</v>
      </c>
      <c r="P542" s="16">
        <v>0.9391110291681648</v>
      </c>
      <c r="Q542" s="17">
        <v>0.94462693117309859</v>
      </c>
      <c r="R542" s="1">
        <v>0.90835170180564984</v>
      </c>
      <c r="S542" s="1">
        <v>0.92936552029006048</v>
      </c>
      <c r="T542" s="1">
        <v>0.93470481185546528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86.900728681870206</v>
      </c>
      <c r="D546" s="16">
        <v>75.832937670311409</v>
      </c>
      <c r="E546" s="16">
        <v>68.752205732849788</v>
      </c>
      <c r="F546" s="15">
        <v>3.9032499999999999</v>
      </c>
      <c r="G546" s="16">
        <v>4.5479999999999992</v>
      </c>
      <c r="H546" s="16">
        <v>5.3523333333333349</v>
      </c>
      <c r="I546" s="15">
        <v>0.36991666666666662</v>
      </c>
      <c r="J546" s="16">
        <v>0.43216666666666698</v>
      </c>
      <c r="K546" s="16">
        <v>0.48827083333333388</v>
      </c>
      <c r="L546" s="15">
        <v>0.12117916666666667</v>
      </c>
      <c r="M546" s="16">
        <v>0.14096666666666663</v>
      </c>
      <c r="N546" s="17">
        <v>0.16996250000000013</v>
      </c>
      <c r="O546" s="15">
        <v>0.38324617555360602</v>
      </c>
      <c r="P546" s="16">
        <v>0.39227380891275071</v>
      </c>
      <c r="Q546" s="17">
        <v>0.41877318199265712</v>
      </c>
      <c r="R546" s="1">
        <v>0.35557861914379896</v>
      </c>
      <c r="S546" s="1">
        <v>0.36400655620000633</v>
      </c>
      <c r="T546" s="1">
        <v>0.38955241446934552</v>
      </c>
      <c r="AD546" s="35">
        <f>C126</f>
        <v>76.458782263651244</v>
      </c>
      <c r="AE546" s="35">
        <f t="shared" ref="AE546:AF548" si="158">D126</f>
        <v>65.653497886283787</v>
      </c>
      <c r="AF546" s="35">
        <f t="shared" si="158"/>
        <v>60.520611070134407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1.136569614491272</v>
      </c>
      <c r="AM546" s="29">
        <f t="shared" si="160"/>
        <v>1.1550479427868274</v>
      </c>
      <c r="AN546" s="29">
        <f t="shared" si="160"/>
        <v>1.13601307913392</v>
      </c>
    </row>
    <row r="547" spans="2:40" x14ac:dyDescent="0.25">
      <c r="B547" s="12">
        <f t="shared" ref="B547:B548" si="161">B541</f>
        <v>40</v>
      </c>
      <c r="C547" s="15">
        <v>85.932228206711002</v>
      </c>
      <c r="D547" s="16">
        <v>78.633047319087936</v>
      </c>
      <c r="E547" s="16">
        <v>96.695643680750337</v>
      </c>
      <c r="F547" s="15">
        <v>7.8605000000000018</v>
      </c>
      <c r="G547" s="16">
        <v>9.2680833333333243</v>
      </c>
      <c r="H547" s="16">
        <v>11.127416666666655</v>
      </c>
      <c r="I547" s="15">
        <v>0.38304166666666678</v>
      </c>
      <c r="J547" s="16">
        <v>0.4552083333333336</v>
      </c>
      <c r="K547" s="16">
        <v>0.51852083333333343</v>
      </c>
      <c r="L547" s="15">
        <v>0.15820833333333348</v>
      </c>
      <c r="M547" s="16">
        <v>0.18618125000000002</v>
      </c>
      <c r="N547" s="17">
        <v>0.2263333333333333</v>
      </c>
      <c r="O547" s="15">
        <v>0.57837987769518229</v>
      </c>
      <c r="P547" s="16">
        <v>0.58548811953528113</v>
      </c>
      <c r="Q547" s="17">
        <v>0.60160016128288341</v>
      </c>
      <c r="R547" s="1">
        <v>0.56076070633680597</v>
      </c>
      <c r="S547" s="1">
        <v>0.56722155792432249</v>
      </c>
      <c r="T547" s="1">
        <v>0.58260235629963097</v>
      </c>
      <c r="AD547" s="35">
        <f t="shared" ref="AD547:AD548" si="162">C127</f>
        <v>67.802488596665512</v>
      </c>
      <c r="AE547" s="35">
        <f t="shared" si="158"/>
        <v>62.56271284186986</v>
      </c>
      <c r="AF547" s="35">
        <f t="shared" si="158"/>
        <v>77.0311461244995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1.2673904746755431</v>
      </c>
      <c r="AM547" s="29">
        <f t="shared" si="160"/>
        <v>1.2568676092713016</v>
      </c>
      <c r="AN547" s="29">
        <f t="shared" si="160"/>
        <v>1.2552798257015236</v>
      </c>
    </row>
    <row r="548" spans="2:40" x14ac:dyDescent="0.25">
      <c r="B548" s="12">
        <f t="shared" si="161"/>
        <v>100</v>
      </c>
      <c r="C548" s="15">
        <v>109.83254933616811</v>
      </c>
      <c r="D548" s="16">
        <v>97.586639312129762</v>
      </c>
      <c r="E548" s="16">
        <v>101.55677690169914</v>
      </c>
      <c r="F548" s="15">
        <v>29.039749999999984</v>
      </c>
      <c r="G548" s="16">
        <v>33.543416666666673</v>
      </c>
      <c r="H548" s="16">
        <v>38.398416666666691</v>
      </c>
      <c r="I548" s="15">
        <v>0.46702083333333355</v>
      </c>
      <c r="J548" s="16">
        <v>0.53625</v>
      </c>
      <c r="K548" s="16">
        <v>0.59035416666666718</v>
      </c>
      <c r="L548" s="15">
        <v>0.27171666666666699</v>
      </c>
      <c r="M548" s="16">
        <v>0.31398416666666679</v>
      </c>
      <c r="N548" s="17">
        <v>0.36036999999999969</v>
      </c>
      <c r="O548" s="15">
        <v>0.79791223619048324</v>
      </c>
      <c r="P548" s="16">
        <v>0.78700315599297188</v>
      </c>
      <c r="Q548" s="17">
        <v>0.79237823810488706</v>
      </c>
      <c r="R548" s="1">
        <v>0.78827740961680315</v>
      </c>
      <c r="S548" s="1">
        <v>0.777142820258795</v>
      </c>
      <c r="T548" s="1">
        <v>0.78267971353984767</v>
      </c>
      <c r="AD548" s="35">
        <f t="shared" si="162"/>
        <v>70.407424235870096</v>
      </c>
      <c r="AE548" s="35">
        <f t="shared" si="158"/>
        <v>67.096198069239037</v>
      </c>
      <c r="AF548" s="35">
        <f t="shared" si="158"/>
        <v>67.918967779628161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1.5599569296587377</v>
      </c>
      <c r="AM548" s="29">
        <f t="shared" si="160"/>
        <v>1.4544287473848596</v>
      </c>
      <c r="AN548" s="29">
        <f t="shared" si="160"/>
        <v>1.4952638448689795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82.10010879648469</v>
      </c>
      <c r="D552" s="16">
        <v>70.378845896999806</v>
      </c>
      <c r="E552" s="16">
        <v>64.945880179233015</v>
      </c>
      <c r="F552" s="15">
        <v>2.3319999999999999</v>
      </c>
      <c r="G552" s="16">
        <v>2.2010000000000001</v>
      </c>
      <c r="H552" s="16">
        <v>2.2555000000000001</v>
      </c>
      <c r="I552" s="15">
        <v>0.30975000000000003</v>
      </c>
      <c r="J552" s="16">
        <v>0.33374999999999999</v>
      </c>
      <c r="K552" s="16">
        <v>0.36962499999999998</v>
      </c>
      <c r="L552" s="15">
        <v>5.4649999999999851E-2</v>
      </c>
      <c r="M552" s="16">
        <v>4.329999999999995E-2</v>
      </c>
      <c r="N552" s="17">
        <v>3.8850000000000037E-2</v>
      </c>
      <c r="O552" s="15">
        <v>0.23654349816849862</v>
      </c>
      <c r="P552" s="16">
        <v>0.18863898740148763</v>
      </c>
      <c r="Q552" s="17">
        <v>0.16756805555555582</v>
      </c>
      <c r="R552" s="1">
        <v>0.21674507992008035</v>
      </c>
      <c r="S552" s="1">
        <v>0.17046001914751929</v>
      </c>
      <c r="T552" s="1">
        <v>0.15177063492063506</v>
      </c>
    </row>
    <row r="553" spans="2:40" x14ac:dyDescent="0.25">
      <c r="B553" s="12">
        <f t="shared" ref="B553:B554" si="163">B547</f>
        <v>40</v>
      </c>
      <c r="C553" s="15">
        <v>76.036315837400693</v>
      </c>
      <c r="D553" s="16">
        <v>66.107838595838658</v>
      </c>
      <c r="E553" s="16">
        <v>78.473142286900497</v>
      </c>
      <c r="F553" s="15">
        <v>3.4775</v>
      </c>
      <c r="G553" s="16">
        <v>3.0825</v>
      </c>
      <c r="H553" s="16">
        <v>2.8285</v>
      </c>
      <c r="I553" s="15">
        <v>0.29825000000000002</v>
      </c>
      <c r="J553" s="16">
        <v>0.33562500000000001</v>
      </c>
      <c r="K553" s="16">
        <v>0.35849999999999999</v>
      </c>
      <c r="L553" s="15">
        <v>5.7112499999999698E-2</v>
      </c>
      <c r="M553" s="16">
        <v>4.3499999999999775E-2</v>
      </c>
      <c r="N553" s="17">
        <v>3.4862499999999852E-2</v>
      </c>
      <c r="O553" s="15">
        <v>0.38983924193580582</v>
      </c>
      <c r="P553" s="16">
        <v>0.32540146067382875</v>
      </c>
      <c r="Q553" s="17">
        <v>0.27540375249750287</v>
      </c>
      <c r="R553" s="1">
        <v>0.37519428058180021</v>
      </c>
      <c r="S553" s="1">
        <v>0.31169893082064093</v>
      </c>
      <c r="T553" s="1">
        <v>0.26112378663003721</v>
      </c>
    </row>
    <row r="554" spans="2:40" x14ac:dyDescent="0.25">
      <c r="B554" s="12">
        <f t="shared" si="163"/>
        <v>100</v>
      </c>
      <c r="C554" s="15">
        <v>92.139574151685792</v>
      </c>
      <c r="D554" s="16">
        <v>73.394893782618325</v>
      </c>
      <c r="E554" s="16">
        <v>74.83701701716835</v>
      </c>
      <c r="F554" s="15">
        <v>9.0850000000000009</v>
      </c>
      <c r="G554" s="16">
        <v>5.5114999999999998</v>
      </c>
      <c r="H554" s="16">
        <v>4.7275</v>
      </c>
      <c r="I554" s="15">
        <v>0.31887500000000002</v>
      </c>
      <c r="J554" s="16">
        <v>0.32550000000000001</v>
      </c>
      <c r="K554" s="16">
        <v>0.34387499999999999</v>
      </c>
      <c r="L554" s="15">
        <v>7.8095000000000123E-2</v>
      </c>
      <c r="M554" s="16">
        <v>4.2095000000000084E-2</v>
      </c>
      <c r="N554" s="17">
        <v>3.352000000000005E-2</v>
      </c>
      <c r="O554" s="15">
        <v>0.65042032298964203</v>
      </c>
      <c r="P554" s="16">
        <v>0.54794321765423537</v>
      </c>
      <c r="Q554" s="17">
        <v>0.49367594435148598</v>
      </c>
      <c r="R554" s="1">
        <v>0.64090922859593635</v>
      </c>
      <c r="S554" s="1">
        <v>0.53802230170374488</v>
      </c>
      <c r="T554" s="1">
        <v>0.48506993097488427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87.378645146617771</v>
      </c>
      <c r="D558" s="16">
        <v>75.349632303037197</v>
      </c>
      <c r="E558" s="16">
        <v>68.353399726316837</v>
      </c>
      <c r="F558" s="15">
        <v>3.2094999999999998</v>
      </c>
      <c r="G558" s="16">
        <v>3.5459999999999998</v>
      </c>
      <c r="H558" s="16">
        <v>4.1725000000000003</v>
      </c>
      <c r="I558" s="15">
        <v>0.34287499999999999</v>
      </c>
      <c r="J558" s="16">
        <v>0.39750000000000002</v>
      </c>
      <c r="K558" s="16">
        <v>0.45474999999999999</v>
      </c>
      <c r="L558" s="15">
        <v>9.1899999999999524E-2</v>
      </c>
      <c r="M558" s="16">
        <v>9.7799999999999526E-2</v>
      </c>
      <c r="N558" s="17">
        <v>0.11767499999999953</v>
      </c>
      <c r="O558" s="15">
        <v>0.34191670992406276</v>
      </c>
      <c r="P558" s="16">
        <v>0.35059823566955867</v>
      </c>
      <c r="Q558" s="17">
        <v>0.38635351315351252</v>
      </c>
      <c r="R558" s="1">
        <v>0.3164694188164775</v>
      </c>
      <c r="S558" s="1">
        <v>0.32447464724817643</v>
      </c>
      <c r="T558" s="1">
        <v>0.35816059496059438</v>
      </c>
    </row>
    <row r="559" spans="2:40" x14ac:dyDescent="0.25">
      <c r="B559" s="12">
        <f t="shared" ref="B559:B560" si="164">B553</f>
        <v>40</v>
      </c>
      <c r="C559" s="15">
        <v>85.307620283411126</v>
      </c>
      <c r="D559" s="16">
        <v>79.001381880869175</v>
      </c>
      <c r="E559" s="16">
        <v>97.638242236944791</v>
      </c>
      <c r="F559" s="15">
        <v>5.5750000000000002</v>
      </c>
      <c r="G559" s="16">
        <v>6.2549999999999999</v>
      </c>
      <c r="H559" s="16">
        <v>7.3220000000000001</v>
      </c>
      <c r="I559" s="15">
        <v>0.33987499999999998</v>
      </c>
      <c r="J559" s="16">
        <v>0.40462500000000001</v>
      </c>
      <c r="K559" s="16">
        <v>0.46450000000000002</v>
      </c>
      <c r="L559" s="15">
        <v>0.10538750000000009</v>
      </c>
      <c r="M559" s="16">
        <v>0.11591250000000006</v>
      </c>
      <c r="N559" s="17">
        <v>0.13659999999999992</v>
      </c>
      <c r="O559" s="15">
        <v>0.53407781220425976</v>
      </c>
      <c r="P559" s="16">
        <v>0.55893496823288957</v>
      </c>
      <c r="Q559" s="17">
        <v>0.59331756491550247</v>
      </c>
      <c r="R559" s="1">
        <v>0.51599403413437217</v>
      </c>
      <c r="S559" s="1">
        <v>0.54072245800483654</v>
      </c>
      <c r="T559" s="1">
        <v>0.57414440078311024</v>
      </c>
    </row>
    <row r="560" spans="2:40" x14ac:dyDescent="0.25">
      <c r="B560" s="12">
        <f t="shared" si="164"/>
        <v>100</v>
      </c>
      <c r="C560" s="15">
        <v>113.84547577276113</v>
      </c>
      <c r="D560" s="16">
        <v>98.588216135357683</v>
      </c>
      <c r="E560" s="16">
        <v>100.36706960783167</v>
      </c>
      <c r="F560" s="15">
        <v>19.478999999999999</v>
      </c>
      <c r="G560" s="16">
        <v>16.889500000000002</v>
      </c>
      <c r="H560" s="16">
        <v>19.407</v>
      </c>
      <c r="I560" s="15">
        <v>0.39437499999999998</v>
      </c>
      <c r="J560" s="16">
        <v>0.41649999999999998</v>
      </c>
      <c r="K560" s="16">
        <v>0.46562500000000001</v>
      </c>
      <c r="L560" s="15">
        <v>0.1790150000000004</v>
      </c>
      <c r="M560" s="16">
        <v>0.15223500000000018</v>
      </c>
      <c r="N560" s="17">
        <v>0.17544499999999988</v>
      </c>
      <c r="O560" s="15">
        <v>0.7785006975343659</v>
      </c>
      <c r="P560" s="16">
        <v>0.78581043799586059</v>
      </c>
      <c r="Q560" s="17">
        <v>0.81527945657662448</v>
      </c>
      <c r="R560" s="1">
        <v>0.7690350182474408</v>
      </c>
      <c r="S560" s="1">
        <v>0.7757131276919238</v>
      </c>
      <c r="T560" s="1">
        <v>0.80481034456684208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99.350303215394931</v>
      </c>
      <c r="D564" s="16">
        <v>88.818168703203156</v>
      </c>
      <c r="E564" s="16">
        <v>81.591655239299428</v>
      </c>
      <c r="F564" s="15">
        <v>5.0380000000000003</v>
      </c>
      <c r="G564" s="16">
        <v>6.2324999999999999</v>
      </c>
      <c r="H564" s="16">
        <v>7.5839999999999996</v>
      </c>
      <c r="I564" s="15">
        <v>0.41287499999999999</v>
      </c>
      <c r="J564" s="16">
        <v>0.50024999999999997</v>
      </c>
      <c r="K564" s="16">
        <v>0.56725000000000003</v>
      </c>
      <c r="L564" s="15">
        <v>0.16932499999999995</v>
      </c>
      <c r="M564" s="16">
        <v>0.21157500000000004</v>
      </c>
      <c r="N564" s="17">
        <v>0.26574999999999988</v>
      </c>
      <c r="O564" s="15">
        <v>0.48496729529929944</v>
      </c>
      <c r="P564" s="16">
        <v>0.52432525237705141</v>
      </c>
      <c r="Q564" s="17">
        <v>0.57658609743584577</v>
      </c>
      <c r="R564" s="1">
        <v>0.45004152912361028</v>
      </c>
      <c r="S564" s="1">
        <v>0.4898860555165504</v>
      </c>
      <c r="T564" s="1">
        <v>0.54012942402669595</v>
      </c>
    </row>
    <row r="565" spans="2:20" x14ac:dyDescent="0.25">
      <c r="B565" s="12">
        <f t="shared" ref="B565:B566" si="165">B559</f>
        <v>40</v>
      </c>
      <c r="C565" s="15">
        <v>107.78848061889276</v>
      </c>
      <c r="D565" s="16">
        <v>102.77303264034614</v>
      </c>
      <c r="E565" s="16">
        <v>126.49650366064682</v>
      </c>
      <c r="F565" s="15">
        <v>10.9765</v>
      </c>
      <c r="G565" s="16">
        <v>13.8565</v>
      </c>
      <c r="H565" s="16">
        <v>17.4755</v>
      </c>
      <c r="I565" s="15">
        <v>0.44087500000000002</v>
      </c>
      <c r="J565" s="16">
        <v>0.54025000000000001</v>
      </c>
      <c r="K565" s="16">
        <v>0.62762499999999999</v>
      </c>
      <c r="L565" s="15">
        <v>0.23032500000000017</v>
      </c>
      <c r="M565" s="16">
        <v>0.29238749999999991</v>
      </c>
      <c r="N565" s="17">
        <v>0.37412499999999987</v>
      </c>
      <c r="O565" s="15">
        <v>0.70165212580484948</v>
      </c>
      <c r="P565" s="16">
        <v>0.7432849366238452</v>
      </c>
      <c r="Q565" s="17">
        <v>0.7826787717145699</v>
      </c>
      <c r="R565" s="1">
        <v>0.68214646046391136</v>
      </c>
      <c r="S565" s="1">
        <v>0.72230992226693846</v>
      </c>
      <c r="T565" s="1">
        <v>0.76106330919414611</v>
      </c>
    </row>
    <row r="566" spans="2:20" x14ac:dyDescent="0.25">
      <c r="B566" s="12">
        <f t="shared" si="165"/>
        <v>100</v>
      </c>
      <c r="C566" s="15">
        <v>151.51392124059535</v>
      </c>
      <c r="D566" s="16">
        <v>155.95146619234959</v>
      </c>
      <c r="E566" s="16">
        <v>166.73662448741396</v>
      </c>
      <c r="F566" s="15">
        <v>44.902999999999999</v>
      </c>
      <c r="G566" s="16">
        <v>59.234999999999999</v>
      </c>
      <c r="H566" s="16">
        <v>71.452500000000001</v>
      </c>
      <c r="I566" s="15">
        <v>0.58399999999999996</v>
      </c>
      <c r="J566" s="16">
        <v>0.72462499999999996</v>
      </c>
      <c r="K566" s="16">
        <v>0.81974999999999998</v>
      </c>
      <c r="L566" s="15">
        <v>0.42566999999999977</v>
      </c>
      <c r="M566" s="16">
        <v>0.56336500000000023</v>
      </c>
      <c r="N566" s="17">
        <v>0.68173500000000076</v>
      </c>
      <c r="O566" s="15">
        <v>0.88984918542839042</v>
      </c>
      <c r="P566" s="16">
        <v>0.91820844429443738</v>
      </c>
      <c r="Q566" s="17">
        <v>0.93517295449841109</v>
      </c>
      <c r="R566" s="1">
        <v>0.8800087116933496</v>
      </c>
      <c r="S566" s="1">
        <v>0.90839232222397637</v>
      </c>
      <c r="T566" s="1">
        <v>0.92532613600002511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117.88274438173779</v>
      </c>
      <c r="D570" s="16">
        <v>108.71648257305542</v>
      </c>
      <c r="E570" s="16">
        <v>102.39292827923957</v>
      </c>
      <c r="F570" s="15">
        <v>7.3659999999999997</v>
      </c>
      <c r="G570" s="16">
        <v>9.4425000000000008</v>
      </c>
      <c r="H570" s="16">
        <v>11.234500000000001</v>
      </c>
      <c r="I570" s="15">
        <v>0.50537500000000002</v>
      </c>
      <c r="J570" s="16">
        <v>0.60924999999999996</v>
      </c>
      <c r="K570" s="16">
        <v>0.68437499999999996</v>
      </c>
      <c r="L570" s="15">
        <v>0.26722499999999988</v>
      </c>
      <c r="M570" s="16">
        <v>0.35027499999999995</v>
      </c>
      <c r="N570" s="17">
        <v>0.42484999999999989</v>
      </c>
      <c r="O570" s="15">
        <v>0.58669095537030902</v>
      </c>
      <c r="P570" s="16">
        <v>0.63466300230772066</v>
      </c>
      <c r="Q570" s="17">
        <v>0.67194037117852878</v>
      </c>
      <c r="R570" s="1">
        <v>0.54842631746908022</v>
      </c>
      <c r="S570" s="1">
        <v>0.59632987063461185</v>
      </c>
      <c r="T570" s="1">
        <v>0.63155762705002283</v>
      </c>
    </row>
    <row r="571" spans="2:20" x14ac:dyDescent="0.25">
      <c r="B571" s="12">
        <f t="shared" ref="B571:B572" si="166">B565</f>
        <v>40</v>
      </c>
      <c r="C571" s="15">
        <v>136.38330609553361</v>
      </c>
      <c r="D571" s="16">
        <v>137.37374906731887</v>
      </c>
      <c r="E571" s="16">
        <v>161.90087315646704</v>
      </c>
      <c r="F571" s="15">
        <v>19.495999999999999</v>
      </c>
      <c r="G571" s="16">
        <v>24.241</v>
      </c>
      <c r="H571" s="16">
        <v>28.444500000000001</v>
      </c>
      <c r="I571" s="15">
        <v>0.60187500000000005</v>
      </c>
      <c r="J571" s="16">
        <v>0.71737499999999998</v>
      </c>
      <c r="K571" s="16">
        <v>0.80912499999999998</v>
      </c>
      <c r="L571" s="15">
        <v>0.42721249999999977</v>
      </c>
      <c r="M571" s="16">
        <v>0.53428750000000003</v>
      </c>
      <c r="N571" s="17">
        <v>0.63020000000000076</v>
      </c>
      <c r="O571" s="15">
        <v>0.79927724067425765</v>
      </c>
      <c r="P571" s="16">
        <v>0.83129065876240016</v>
      </c>
      <c r="Q571" s="17">
        <v>0.84909160109112591</v>
      </c>
      <c r="R571" s="1">
        <v>0.77838252223090221</v>
      </c>
      <c r="S571" s="1">
        <v>0.80770287020648579</v>
      </c>
      <c r="T571" s="1">
        <v>0.82561110479969357</v>
      </c>
    </row>
    <row r="572" spans="2:20" x14ac:dyDescent="0.25">
      <c r="B572" s="12">
        <f t="shared" si="166"/>
        <v>100</v>
      </c>
      <c r="C572" s="15">
        <v>175.25815226868994</v>
      </c>
      <c r="D572" s="16">
        <v>177.41565407044092</v>
      </c>
      <c r="E572" s="16">
        <v>178.23589327936207</v>
      </c>
      <c r="F572" s="15">
        <v>68.515500000000003</v>
      </c>
      <c r="G572" s="16">
        <v>81.390500000000003</v>
      </c>
      <c r="H572" s="16">
        <v>83.9315</v>
      </c>
      <c r="I572" s="15">
        <v>0.76587499999999997</v>
      </c>
      <c r="J572" s="16">
        <v>0.87312500000000004</v>
      </c>
      <c r="K572" s="16">
        <v>0.89649999999999996</v>
      </c>
      <c r="L572" s="15">
        <v>0.65451999999999788</v>
      </c>
      <c r="M572" s="16">
        <v>0.77897999999999701</v>
      </c>
      <c r="N572" s="17">
        <v>0.80345499999999714</v>
      </c>
      <c r="O572" s="15">
        <v>0.93383318450995079</v>
      </c>
      <c r="P572" s="16">
        <v>0.94444041746737917</v>
      </c>
      <c r="Q572" s="17">
        <v>0.94589241233599242</v>
      </c>
      <c r="R572" s="1">
        <v>0.9242479129038581</v>
      </c>
      <c r="S572" s="1">
        <v>0.93466511351052706</v>
      </c>
      <c r="T572" s="1">
        <v>0.9359476810660099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137.94476068988777</v>
      </c>
      <c r="D576" s="16">
        <v>131.29410568924197</v>
      </c>
      <c r="E576" s="16">
        <v>125.24897609061077</v>
      </c>
      <c r="F576" s="15">
        <v>10.003500000000001</v>
      </c>
      <c r="G576" s="16">
        <v>12.297499999999999</v>
      </c>
      <c r="H576" s="16">
        <v>13.952999999999999</v>
      </c>
      <c r="I576" s="15">
        <v>0.60450000000000004</v>
      </c>
      <c r="J576" s="16">
        <v>0.71025000000000005</v>
      </c>
      <c r="K576" s="16">
        <v>0.76812499999999995</v>
      </c>
      <c r="L576" s="15">
        <v>0.37927500000000008</v>
      </c>
      <c r="M576" s="16">
        <v>0.47282499999999983</v>
      </c>
      <c r="N576" s="17">
        <v>0.5440249999999992</v>
      </c>
      <c r="O576" s="15">
        <v>0.6561767980793719</v>
      </c>
      <c r="P576" s="16">
        <v>0.68971766558175274</v>
      </c>
      <c r="Q576" s="17">
        <v>0.71615690483621985</v>
      </c>
      <c r="R576" s="1">
        <v>0.6134905083628962</v>
      </c>
      <c r="S576" s="1">
        <v>0.6462008698495354</v>
      </c>
      <c r="T576" s="1">
        <v>0.67182649007339401</v>
      </c>
    </row>
    <row r="577" spans="2:40" x14ac:dyDescent="0.25">
      <c r="B577" s="12">
        <f t="shared" ref="B577:B578" si="167">B571</f>
        <v>40</v>
      </c>
      <c r="C577" s="15">
        <v>172.53951547293056</v>
      </c>
      <c r="D577" s="16">
        <v>173.59893092214958</v>
      </c>
      <c r="E577" s="16">
        <v>202.38220123497749</v>
      </c>
      <c r="F577" s="15">
        <v>28.589500000000001</v>
      </c>
      <c r="G577" s="16">
        <v>32.433999999999997</v>
      </c>
      <c r="H577" s="16">
        <v>35.198999999999998</v>
      </c>
      <c r="I577" s="15">
        <v>0.77600000000000002</v>
      </c>
      <c r="J577" s="16">
        <v>0.86112500000000003</v>
      </c>
      <c r="K577" s="16">
        <v>0.91712499999999997</v>
      </c>
      <c r="L577" s="15">
        <v>0.63713750000000047</v>
      </c>
      <c r="M577" s="16">
        <v>0.72473750000000026</v>
      </c>
      <c r="N577" s="17">
        <v>0.7882625000000012</v>
      </c>
      <c r="O577" s="15">
        <v>0.84891715706274118</v>
      </c>
      <c r="P577" s="16">
        <v>0.86303008520637448</v>
      </c>
      <c r="Q577" s="17">
        <v>0.8695960074328889</v>
      </c>
      <c r="R577" s="1">
        <v>0.82569281626325108</v>
      </c>
      <c r="S577" s="1">
        <v>0.83879592028805727</v>
      </c>
      <c r="T577" s="1">
        <v>0.84527284247303147</v>
      </c>
    </row>
    <row r="578" spans="2:40" x14ac:dyDescent="0.25">
      <c r="B578" s="12">
        <f t="shared" si="167"/>
        <v>100</v>
      </c>
      <c r="C578" s="15">
        <v>180.84085237507264</v>
      </c>
      <c r="D578" s="16">
        <v>184.22695477819349</v>
      </c>
      <c r="E578" s="16">
        <v>174.50883169663919</v>
      </c>
      <c r="F578" s="15">
        <v>77.048500000000004</v>
      </c>
      <c r="G578" s="16">
        <v>80.861999999999995</v>
      </c>
      <c r="H578" s="16">
        <v>81.335499999999996</v>
      </c>
      <c r="I578" s="15">
        <v>0.82637499999999997</v>
      </c>
      <c r="J578" s="16">
        <v>0.87450000000000006</v>
      </c>
      <c r="K578" s="16">
        <v>0.87924999999999998</v>
      </c>
      <c r="L578" s="15">
        <v>0.73742999999999781</v>
      </c>
      <c r="M578" s="16">
        <v>0.77363999999999622</v>
      </c>
      <c r="N578" s="17">
        <v>0.77818499999999557</v>
      </c>
      <c r="O578" s="15">
        <v>0.94335697851575606</v>
      </c>
      <c r="P578" s="16">
        <v>0.94491483614241989</v>
      </c>
      <c r="Q578" s="17">
        <v>0.94507951633941223</v>
      </c>
      <c r="R578" s="1">
        <v>0.93332957304150799</v>
      </c>
      <c r="S578" s="1">
        <v>0.93512775656617064</v>
      </c>
      <c r="T578" s="1">
        <v>0.93508381532382867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156.8360154570139</v>
      </c>
      <c r="D582" s="16">
        <v>156.41961631994454</v>
      </c>
      <c r="E582" s="16">
        <v>150.34473661432392</v>
      </c>
      <c r="F582" s="15">
        <v>12.555</v>
      </c>
      <c r="G582" s="16">
        <v>14.677</v>
      </c>
      <c r="H582" s="16">
        <v>15.9405</v>
      </c>
      <c r="I582" s="15">
        <v>0.70737499999999998</v>
      </c>
      <c r="J582" s="16">
        <v>0.79087499999999999</v>
      </c>
      <c r="K582" s="16">
        <v>0.83462499999999995</v>
      </c>
      <c r="L582" s="15">
        <v>0.48627499999999951</v>
      </c>
      <c r="M582" s="16">
        <v>0.57567499999999994</v>
      </c>
      <c r="N582" s="17">
        <v>0.63009999999999966</v>
      </c>
      <c r="O582" s="15">
        <v>0.69612202863570916</v>
      </c>
      <c r="P582" s="16">
        <v>0.72312022781784802</v>
      </c>
      <c r="Q582" s="17">
        <v>0.73815449136561806</v>
      </c>
      <c r="R582" s="1">
        <v>0.65181047349408527</v>
      </c>
      <c r="S582" s="1">
        <v>0.67848413762664983</v>
      </c>
      <c r="T582" s="1">
        <v>0.69260541212957993</v>
      </c>
    </row>
    <row r="583" spans="2:40" x14ac:dyDescent="0.25">
      <c r="B583" s="12">
        <f t="shared" ref="B583:B584" si="168">B577</f>
        <v>40</v>
      </c>
      <c r="C583" s="15">
        <v>196.77938852788</v>
      </c>
      <c r="D583" s="16">
        <v>203.66295054612718</v>
      </c>
      <c r="E583" s="16">
        <v>230.39044582343368</v>
      </c>
      <c r="F583" s="15">
        <v>34.308</v>
      </c>
      <c r="G583" s="16">
        <v>36.537999999999997</v>
      </c>
      <c r="H583" s="16">
        <v>37.908499999999997</v>
      </c>
      <c r="I583" s="15">
        <v>0.887625</v>
      </c>
      <c r="J583" s="16">
        <v>0.94012499999999999</v>
      </c>
      <c r="K583" s="16">
        <v>0.96262499999999995</v>
      </c>
      <c r="L583" s="15">
        <v>0.76893750000000094</v>
      </c>
      <c r="M583" s="16">
        <v>0.81943750000000071</v>
      </c>
      <c r="N583" s="17">
        <v>0.85145000000000137</v>
      </c>
      <c r="O583" s="15">
        <v>0.86753015412657342</v>
      </c>
      <c r="P583" s="16">
        <v>0.87225197856155134</v>
      </c>
      <c r="Q583" s="17">
        <v>0.8751247838028976</v>
      </c>
      <c r="R583" s="1">
        <v>0.8435333844771925</v>
      </c>
      <c r="S583" s="1">
        <v>0.84768948263889254</v>
      </c>
      <c r="T583" s="1">
        <v>0.85077956096697016</v>
      </c>
    </row>
    <row r="584" spans="2:40" x14ac:dyDescent="0.25">
      <c r="B584" s="12">
        <f t="shared" si="168"/>
        <v>100</v>
      </c>
      <c r="C584" s="15">
        <v>182.37106587221186</v>
      </c>
      <c r="D584" s="16">
        <v>190.09781372128018</v>
      </c>
      <c r="E584" s="16">
        <v>175.52223543767818</v>
      </c>
      <c r="F584" s="15">
        <v>77.274500000000003</v>
      </c>
      <c r="G584" s="16">
        <v>78.127499999999998</v>
      </c>
      <c r="H584" s="16">
        <v>78.031999999999996</v>
      </c>
      <c r="I584" s="15">
        <v>0.827125</v>
      </c>
      <c r="J584" s="16">
        <v>0.84475</v>
      </c>
      <c r="K584" s="16">
        <v>0.85687500000000005</v>
      </c>
      <c r="L584" s="15">
        <v>0.7396600000000001</v>
      </c>
      <c r="M584" s="16">
        <v>0.74748500000000062</v>
      </c>
      <c r="N584" s="17">
        <v>0.74604500000000074</v>
      </c>
      <c r="O584" s="15">
        <v>0.94478557357771087</v>
      </c>
      <c r="P584" s="16">
        <v>0.94460551743876864</v>
      </c>
      <c r="Q584" s="17">
        <v>0.94390840180310709</v>
      </c>
      <c r="R584" s="1">
        <v>0.93487404749689607</v>
      </c>
      <c r="S584" s="1">
        <v>0.93467224806281046</v>
      </c>
      <c r="T584" s="1">
        <v>0.93394642741019929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101.13400584316732</v>
      </c>
      <c r="D588" s="16">
        <v>91.639456229555591</v>
      </c>
      <c r="E588" s="16">
        <v>85.555704661038817</v>
      </c>
      <c r="F588" s="15">
        <v>6.7506666666666675</v>
      </c>
      <c r="G588" s="16">
        <v>8.0660833333333333</v>
      </c>
      <c r="H588" s="16">
        <v>9.1900000000000013</v>
      </c>
      <c r="I588" s="15">
        <v>0.48045833333333338</v>
      </c>
      <c r="J588" s="16">
        <v>0.55697916666666725</v>
      </c>
      <c r="K588" s="16">
        <v>0.61312500000000003</v>
      </c>
      <c r="L588" s="15">
        <v>0.24144166666666689</v>
      </c>
      <c r="M588" s="16">
        <v>0.29190833333333321</v>
      </c>
      <c r="N588" s="17">
        <v>0.33687500000000004</v>
      </c>
      <c r="O588" s="15">
        <v>0.50040288091287533</v>
      </c>
      <c r="P588" s="16">
        <v>0.51851056185923672</v>
      </c>
      <c r="Q588" s="17">
        <v>0.54279323892088072</v>
      </c>
      <c r="R588" s="1">
        <v>0.46616388786437185</v>
      </c>
      <c r="S588" s="1">
        <v>0.48430593333717376</v>
      </c>
      <c r="T588" s="1">
        <v>0.50767503052682039</v>
      </c>
      <c r="AD588" s="35">
        <f>C168</f>
        <v>78.001297900359759</v>
      </c>
      <c r="AE588" s="35">
        <f t="shared" ref="AE588:AF590" si="169">D168</f>
        <v>67.660033324941324</v>
      </c>
      <c r="AF588" s="35">
        <f t="shared" si="169"/>
        <v>62.50657931899017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1.2965682439330393</v>
      </c>
      <c r="AM588" s="29">
        <f t="shared" si="171"/>
        <v>1.3544104506932721</v>
      </c>
      <c r="AN588" s="29">
        <f t="shared" si="171"/>
        <v>1.3687471877867756</v>
      </c>
    </row>
    <row r="589" spans="2:40" x14ac:dyDescent="0.25">
      <c r="B589" s="12">
        <f t="shared" ref="B589:B590" si="172">B583</f>
        <v>40</v>
      </c>
      <c r="C589" s="15">
        <v>107.41382588257063</v>
      </c>
      <c r="D589" s="16">
        <v>105.45302283965783</v>
      </c>
      <c r="E589" s="16">
        <v>125.35272914932398</v>
      </c>
      <c r="F589" s="15">
        <v>17.070416666666652</v>
      </c>
      <c r="G589" s="16">
        <v>19.401166666666679</v>
      </c>
      <c r="H589" s="16">
        <v>21.529666666666664</v>
      </c>
      <c r="I589" s="15">
        <v>0.55741666666666678</v>
      </c>
      <c r="J589" s="16">
        <v>0.63318750000000046</v>
      </c>
      <c r="K589" s="16">
        <v>0.68991666666666673</v>
      </c>
      <c r="L589" s="15">
        <v>0.37101875000000017</v>
      </c>
      <c r="M589" s="16">
        <v>0.42171041666666642</v>
      </c>
      <c r="N589" s="17">
        <v>0.46925000000000017</v>
      </c>
      <c r="O589" s="15">
        <v>0.69021562196808006</v>
      </c>
      <c r="P589" s="16">
        <v>0.6990323480101478</v>
      </c>
      <c r="Q589" s="17">
        <v>0.70753541357574723</v>
      </c>
      <c r="R589" s="1">
        <v>0.67015724969190338</v>
      </c>
      <c r="S589" s="1">
        <v>0.67815326403764065</v>
      </c>
      <c r="T589" s="1">
        <v>0.68633250080783026</v>
      </c>
      <c r="AD589" s="35">
        <f t="shared" ref="AD589:AD590" si="173">C169</f>
        <v>68.281930655773607</v>
      </c>
      <c r="AE589" s="35">
        <f t="shared" si="169"/>
        <v>63.76924865535225</v>
      </c>
      <c r="AF589" s="35">
        <f t="shared" si="169"/>
        <v>80.076688134560015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1.5730929815688832</v>
      </c>
      <c r="AM589" s="29">
        <f t="shared" si="171"/>
        <v>1.6536657568225401</v>
      </c>
      <c r="AN589" s="29">
        <f t="shared" si="171"/>
        <v>1.5654085111347584</v>
      </c>
    </row>
    <row r="590" spans="2:40" x14ac:dyDescent="0.25">
      <c r="B590" s="12">
        <f t="shared" si="172"/>
        <v>100</v>
      </c>
      <c r="C590" s="15">
        <v>126.16462293642843</v>
      </c>
      <c r="D590" s="16">
        <v>120.09210119967379</v>
      </c>
      <c r="E590" s="16">
        <v>119.91251162393077</v>
      </c>
      <c r="F590" s="15">
        <v>49.384250000000002</v>
      </c>
      <c r="G590" s="16">
        <v>53.669333333333327</v>
      </c>
      <c r="H590" s="16">
        <v>56.480999999999952</v>
      </c>
      <c r="I590" s="15">
        <v>0.61943749999999997</v>
      </c>
      <c r="J590" s="16">
        <v>0.67649999999999977</v>
      </c>
      <c r="K590" s="16">
        <v>0.71031250000000012</v>
      </c>
      <c r="L590" s="15">
        <v>0.46906499999999984</v>
      </c>
      <c r="M590" s="16">
        <v>0.50963333333333349</v>
      </c>
      <c r="N590" s="17">
        <v>0.53639750000000075</v>
      </c>
      <c r="O590" s="15">
        <v>0.85679099042596929</v>
      </c>
      <c r="P590" s="16">
        <v>0.84765381183218258</v>
      </c>
      <c r="Q590" s="17">
        <v>0.84650144765083823</v>
      </c>
      <c r="R590" s="1">
        <v>0.84706741532983199</v>
      </c>
      <c r="S590" s="1">
        <v>0.83776547829319215</v>
      </c>
      <c r="T590" s="1">
        <v>0.83669738922363224</v>
      </c>
      <c r="AD590" s="35">
        <f t="shared" si="173"/>
        <v>71.137975388726957</v>
      </c>
      <c r="AE590" s="35">
        <f t="shared" si="169"/>
        <v>68.868513282591692</v>
      </c>
      <c r="AF590" s="35">
        <f t="shared" si="169"/>
        <v>70.250762803480669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1.7735200115973697</v>
      </c>
      <c r="AM590" s="29">
        <f t="shared" si="171"/>
        <v>1.7437882056041158</v>
      </c>
      <c r="AN590" s="29">
        <f t="shared" si="171"/>
        <v>1.7069211327907394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83.480537425838619</v>
      </c>
      <c r="D594" s="16">
        <v>70.278612530113932</v>
      </c>
      <c r="E594" s="16">
        <v>65.138401485170789</v>
      </c>
      <c r="F594" s="15">
        <v>5.8635000000000002</v>
      </c>
      <c r="G594" s="16">
        <v>6.2675000000000001</v>
      </c>
      <c r="H594" s="16">
        <v>6.819</v>
      </c>
      <c r="I594" s="15">
        <v>0.59099999999999997</v>
      </c>
      <c r="J594" s="16">
        <v>0.67125000000000001</v>
      </c>
      <c r="K594" s="16">
        <v>0.74275000000000002</v>
      </c>
      <c r="L594" s="15">
        <v>0.17497499999999996</v>
      </c>
      <c r="M594" s="16">
        <v>0.17912500000000001</v>
      </c>
      <c r="N594" s="17">
        <v>0.19240000000000018</v>
      </c>
      <c r="O594" s="15">
        <v>0.38613651354235651</v>
      </c>
      <c r="P594" s="16">
        <v>0.39095647889906693</v>
      </c>
      <c r="Q594" s="17">
        <v>0.39402311124118317</v>
      </c>
      <c r="R594" s="1">
        <v>0.35517351510933121</v>
      </c>
      <c r="S594" s="1">
        <v>0.35903066385798538</v>
      </c>
      <c r="T594" s="1">
        <v>0.36395868109788326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78.578534005322226</v>
      </c>
      <c r="D595" s="16">
        <v>70.504717167374324</v>
      </c>
      <c r="E595" s="16">
        <v>81.000632802784537</v>
      </c>
      <c r="F595" s="15">
        <v>7.9444999999999997</v>
      </c>
      <c r="G595" s="16">
        <v>8.4879999999999995</v>
      </c>
      <c r="H595" s="16">
        <v>8.7304999999999993</v>
      </c>
      <c r="I595" s="15">
        <v>0.54562500000000003</v>
      </c>
      <c r="J595" s="16">
        <v>0.65362500000000001</v>
      </c>
      <c r="K595" s="16">
        <v>0.72050000000000003</v>
      </c>
      <c r="L595" s="15">
        <v>0.14405000000000018</v>
      </c>
      <c r="M595" s="16">
        <v>0.14683750000000009</v>
      </c>
      <c r="N595" s="17">
        <v>0.14621250000000027</v>
      </c>
      <c r="O595" s="15">
        <v>0.47479607239225718</v>
      </c>
      <c r="P595" s="16">
        <v>0.48141861807484954</v>
      </c>
      <c r="Q595" s="17">
        <v>0.46930176808344354</v>
      </c>
      <c r="R595" s="1">
        <v>0.45478728191615064</v>
      </c>
      <c r="S595" s="1">
        <v>0.46132290472046794</v>
      </c>
      <c r="T595" s="1">
        <v>0.45006677782694315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89.383223129802374</v>
      </c>
      <c r="D596" s="16">
        <v>78.668967611119356</v>
      </c>
      <c r="E596" s="16">
        <v>79.527675146580719</v>
      </c>
      <c r="F596" s="15">
        <v>11.5425</v>
      </c>
      <c r="G596" s="16">
        <v>11.951499999999999</v>
      </c>
      <c r="H596" s="16">
        <v>11.842000000000001</v>
      </c>
      <c r="I596" s="15">
        <v>0.50249999999999995</v>
      </c>
      <c r="J596" s="16">
        <v>0.60875000000000001</v>
      </c>
      <c r="K596" s="16">
        <v>0.66712499999999997</v>
      </c>
      <c r="L596" s="15">
        <v>9.532500000000009E-2</v>
      </c>
      <c r="M596" s="16">
        <v>9.5165000000000166E-2</v>
      </c>
      <c r="N596" s="17">
        <v>9.1735000000000247E-2</v>
      </c>
      <c r="O596" s="15">
        <v>0.54995047900022087</v>
      </c>
      <c r="P596" s="16">
        <v>0.5580400222354478</v>
      </c>
      <c r="Q596" s="17">
        <v>0.55151918015385237</v>
      </c>
      <c r="R596" s="1">
        <v>0.53674954177910195</v>
      </c>
      <c r="S596" s="1">
        <v>0.54373535928539873</v>
      </c>
      <c r="T596" s="1">
        <v>0.53930313153401732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82.924823980496285</v>
      </c>
      <c r="D600" s="16">
        <v>69.323464956287367</v>
      </c>
      <c r="E600" s="16">
        <v>64.450491775618346</v>
      </c>
      <c r="F600" s="15">
        <v>5.8635000000000002</v>
      </c>
      <c r="G600" s="16">
        <v>6.2675000000000001</v>
      </c>
      <c r="H600" s="16">
        <v>6.819</v>
      </c>
      <c r="I600" s="15">
        <v>0.59099999999999997</v>
      </c>
      <c r="J600" s="16">
        <v>0.67125000000000001</v>
      </c>
      <c r="K600" s="16">
        <v>0.74275000000000002</v>
      </c>
      <c r="L600" s="15">
        <v>0.17497499999999996</v>
      </c>
      <c r="M600" s="16">
        <v>0.17912500000000001</v>
      </c>
      <c r="N600" s="17">
        <v>0.19240000000000018</v>
      </c>
      <c r="O600" s="15">
        <v>0.38613651354235651</v>
      </c>
      <c r="P600" s="16">
        <v>0.39095647889906693</v>
      </c>
      <c r="Q600" s="17">
        <v>0.39402311124118317</v>
      </c>
      <c r="R600" s="1">
        <v>0.35517351510933121</v>
      </c>
      <c r="S600" s="1">
        <v>0.35903066385798538</v>
      </c>
      <c r="T600" s="1">
        <v>0.36395868109788326</v>
      </c>
    </row>
    <row r="601" spans="2:32" x14ac:dyDescent="0.25">
      <c r="B601" s="12">
        <f t="shared" ref="B601:B602" si="175">B595</f>
        <v>40</v>
      </c>
      <c r="C601" s="15">
        <v>78.238775115517171</v>
      </c>
      <c r="D601" s="16">
        <v>69.533858867630727</v>
      </c>
      <c r="E601" s="16">
        <v>81.87919413997588</v>
      </c>
      <c r="F601" s="15">
        <v>7.9444999999999997</v>
      </c>
      <c r="G601" s="16">
        <v>8.4879999999999995</v>
      </c>
      <c r="H601" s="16">
        <v>8.7304999999999993</v>
      </c>
      <c r="I601" s="15">
        <v>0.54562500000000003</v>
      </c>
      <c r="J601" s="16">
        <v>0.65362500000000001</v>
      </c>
      <c r="K601" s="16">
        <v>0.72050000000000003</v>
      </c>
      <c r="L601" s="15">
        <v>0.14405000000000018</v>
      </c>
      <c r="M601" s="16">
        <v>0.14683750000000009</v>
      </c>
      <c r="N601" s="17">
        <v>0.14621250000000027</v>
      </c>
      <c r="O601" s="15">
        <v>0.47479607239225718</v>
      </c>
      <c r="P601" s="16">
        <v>0.48141861807484954</v>
      </c>
      <c r="Q601" s="17">
        <v>0.46930176808344354</v>
      </c>
      <c r="R601" s="1">
        <v>0.45478728191615064</v>
      </c>
      <c r="S601" s="1">
        <v>0.46132290472046794</v>
      </c>
      <c r="T601" s="1">
        <v>0.45006677782694315</v>
      </c>
    </row>
    <row r="602" spans="2:32" x14ac:dyDescent="0.25">
      <c r="B602" s="12">
        <f t="shared" si="175"/>
        <v>100</v>
      </c>
      <c r="C602" s="15">
        <v>88.56502466828475</v>
      </c>
      <c r="D602" s="16">
        <v>78.189105280276905</v>
      </c>
      <c r="E602" s="16">
        <v>78.198860364735623</v>
      </c>
      <c r="F602" s="15">
        <v>11.5425</v>
      </c>
      <c r="G602" s="16">
        <v>11.951499999999999</v>
      </c>
      <c r="H602" s="16">
        <v>11.842000000000001</v>
      </c>
      <c r="I602" s="15">
        <v>0.50249999999999995</v>
      </c>
      <c r="J602" s="16">
        <v>0.60875000000000001</v>
      </c>
      <c r="K602" s="16">
        <v>0.66712499999999997</v>
      </c>
      <c r="L602" s="15">
        <v>9.532500000000009E-2</v>
      </c>
      <c r="M602" s="16">
        <v>9.5165000000000166E-2</v>
      </c>
      <c r="N602" s="17">
        <v>9.1735000000000247E-2</v>
      </c>
      <c r="O602" s="15">
        <v>0.54995047900022087</v>
      </c>
      <c r="P602" s="16">
        <v>0.5580400222354478</v>
      </c>
      <c r="Q602" s="17">
        <v>0.55151918015385237</v>
      </c>
      <c r="R602" s="1">
        <v>0.53674954177910195</v>
      </c>
      <c r="S602" s="1">
        <v>0.54373535928539873</v>
      </c>
      <c r="T602" s="1">
        <v>0.53930313153401732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83.063874808020643</v>
      </c>
      <c r="D606" s="16">
        <v>69.643697118525381</v>
      </c>
      <c r="E606" s="16">
        <v>65.403262510478228</v>
      </c>
      <c r="F606" s="15">
        <v>5.8635000000000002</v>
      </c>
      <c r="G606" s="16">
        <v>6.2675000000000001</v>
      </c>
      <c r="H606" s="16">
        <v>6.819</v>
      </c>
      <c r="I606" s="15">
        <v>0.59099999999999997</v>
      </c>
      <c r="J606" s="16">
        <v>0.67125000000000001</v>
      </c>
      <c r="K606" s="16">
        <v>0.74275000000000002</v>
      </c>
      <c r="L606" s="15">
        <v>0.17497499999999996</v>
      </c>
      <c r="M606" s="16">
        <v>0.17912500000000001</v>
      </c>
      <c r="N606" s="17">
        <v>0.19240000000000018</v>
      </c>
      <c r="O606" s="15">
        <v>0.38613651354235651</v>
      </c>
      <c r="P606" s="16">
        <v>0.39095647889906693</v>
      </c>
      <c r="Q606" s="17">
        <v>0.39402311124118317</v>
      </c>
      <c r="R606" s="1">
        <v>0.35517351510933121</v>
      </c>
      <c r="S606" s="1">
        <v>0.35903066385798538</v>
      </c>
      <c r="T606" s="1">
        <v>0.36395868109788326</v>
      </c>
    </row>
    <row r="607" spans="2:32" x14ac:dyDescent="0.25">
      <c r="B607" s="12">
        <f t="shared" ref="B607:B608" si="176">B601</f>
        <v>40</v>
      </c>
      <c r="C607" s="15">
        <v>78.748095960774336</v>
      </c>
      <c r="D607" s="16">
        <v>70.050925853322212</v>
      </c>
      <c r="E607" s="16">
        <v>83.851244005779904</v>
      </c>
      <c r="F607" s="15">
        <v>7.9444999999999997</v>
      </c>
      <c r="G607" s="16">
        <v>8.4879999999999995</v>
      </c>
      <c r="H607" s="16">
        <v>8.7304999999999993</v>
      </c>
      <c r="I607" s="15">
        <v>0.54562500000000003</v>
      </c>
      <c r="J607" s="16">
        <v>0.65362500000000001</v>
      </c>
      <c r="K607" s="16">
        <v>0.72050000000000003</v>
      </c>
      <c r="L607" s="15">
        <v>0.14405000000000018</v>
      </c>
      <c r="M607" s="16">
        <v>0.14683750000000009</v>
      </c>
      <c r="N607" s="17">
        <v>0.14621250000000027</v>
      </c>
      <c r="O607" s="15">
        <v>0.47479607239225718</v>
      </c>
      <c r="P607" s="16">
        <v>0.48141861807484954</v>
      </c>
      <c r="Q607" s="17">
        <v>0.46930176808344354</v>
      </c>
      <c r="R607" s="1">
        <v>0.45478728191615064</v>
      </c>
      <c r="S607" s="1">
        <v>0.46132290472046794</v>
      </c>
      <c r="T607" s="1">
        <v>0.45006677782694315</v>
      </c>
    </row>
    <row r="608" spans="2:32" x14ac:dyDescent="0.25">
      <c r="B608" s="12">
        <f t="shared" si="176"/>
        <v>100</v>
      </c>
      <c r="C608" s="15">
        <v>88.752551626119001</v>
      </c>
      <c r="D608" s="16">
        <v>79.791298412738158</v>
      </c>
      <c r="E608" s="16">
        <v>79.406897978057941</v>
      </c>
      <c r="F608" s="15">
        <v>11.5425</v>
      </c>
      <c r="G608" s="16">
        <v>11.951499999999999</v>
      </c>
      <c r="H608" s="16">
        <v>11.842000000000001</v>
      </c>
      <c r="I608" s="15">
        <v>0.50249999999999995</v>
      </c>
      <c r="J608" s="16">
        <v>0.60875000000000001</v>
      </c>
      <c r="K608" s="16">
        <v>0.66712499999999997</v>
      </c>
      <c r="L608" s="15">
        <v>9.532500000000009E-2</v>
      </c>
      <c r="M608" s="16">
        <v>9.5165000000000166E-2</v>
      </c>
      <c r="N608" s="17">
        <v>9.1735000000000247E-2</v>
      </c>
      <c r="O608" s="15">
        <v>0.54995047900022087</v>
      </c>
      <c r="P608" s="16">
        <v>0.5580400222354478</v>
      </c>
      <c r="Q608" s="17">
        <v>0.55151918015385237</v>
      </c>
      <c r="R608" s="1">
        <v>0.53674954177910195</v>
      </c>
      <c r="S608" s="1">
        <v>0.54373535928539873</v>
      </c>
      <c r="T608" s="1">
        <v>0.53930313153401732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83.79110211380673</v>
      </c>
      <c r="D612" s="16">
        <v>70.875953143506592</v>
      </c>
      <c r="E612" s="16">
        <v>67.169295935015057</v>
      </c>
      <c r="F612" s="15">
        <v>5.8635000000000002</v>
      </c>
      <c r="G612" s="16">
        <v>6.2675000000000001</v>
      </c>
      <c r="H612" s="16">
        <v>6.819</v>
      </c>
      <c r="I612" s="15">
        <v>0.59099999999999997</v>
      </c>
      <c r="J612" s="16">
        <v>0.67125000000000001</v>
      </c>
      <c r="K612" s="16">
        <v>0.74275000000000002</v>
      </c>
      <c r="L612" s="15">
        <v>0.17497499999999996</v>
      </c>
      <c r="M612" s="16">
        <v>0.17912500000000001</v>
      </c>
      <c r="N612" s="17">
        <v>0.19240000000000018</v>
      </c>
      <c r="O612" s="15">
        <v>0.38613651354235651</v>
      </c>
      <c r="P612" s="16">
        <v>0.39095647889906693</v>
      </c>
      <c r="Q612" s="17">
        <v>0.39402311124118317</v>
      </c>
      <c r="R612" s="1">
        <v>0.35517351510933121</v>
      </c>
      <c r="S612" s="1">
        <v>0.35903066385798538</v>
      </c>
      <c r="T612" s="1">
        <v>0.36395868109788326</v>
      </c>
    </row>
    <row r="613" spans="2:20" x14ac:dyDescent="0.25">
      <c r="B613" s="12">
        <f t="shared" ref="B613:B614" si="177">B607</f>
        <v>40</v>
      </c>
      <c r="C613" s="15">
        <v>79.923791844485706</v>
      </c>
      <c r="D613" s="16">
        <v>71.470515817285062</v>
      </c>
      <c r="E613" s="16">
        <v>86.221002986181801</v>
      </c>
      <c r="F613" s="15">
        <v>7.9444999999999997</v>
      </c>
      <c r="G613" s="16">
        <v>8.4879999999999995</v>
      </c>
      <c r="H613" s="16">
        <v>8.7304999999999993</v>
      </c>
      <c r="I613" s="15">
        <v>0.54562500000000003</v>
      </c>
      <c r="J613" s="16">
        <v>0.65362500000000001</v>
      </c>
      <c r="K613" s="16">
        <v>0.72050000000000003</v>
      </c>
      <c r="L613" s="15">
        <v>0.14405000000000018</v>
      </c>
      <c r="M613" s="16">
        <v>0.14683750000000009</v>
      </c>
      <c r="N613" s="17">
        <v>0.14621250000000027</v>
      </c>
      <c r="O613" s="15">
        <v>0.47479607239225718</v>
      </c>
      <c r="P613" s="16">
        <v>0.48141861807484954</v>
      </c>
      <c r="Q613" s="17">
        <v>0.46930176808344354</v>
      </c>
      <c r="R613" s="1">
        <v>0.45478728191615064</v>
      </c>
      <c r="S613" s="1">
        <v>0.46132290472046794</v>
      </c>
      <c r="T613" s="1">
        <v>0.45006677782694315</v>
      </c>
    </row>
    <row r="614" spans="2:20" x14ac:dyDescent="0.25">
      <c r="B614" s="12">
        <f t="shared" si="177"/>
        <v>100</v>
      </c>
      <c r="C614" s="15">
        <v>89.782876193303821</v>
      </c>
      <c r="D614" s="16">
        <v>82.705735833962464</v>
      </c>
      <c r="E614" s="16">
        <v>81.919275253382779</v>
      </c>
      <c r="F614" s="15">
        <v>11.5425</v>
      </c>
      <c r="G614" s="16">
        <v>11.951499999999999</v>
      </c>
      <c r="H614" s="16">
        <v>11.842000000000001</v>
      </c>
      <c r="I614" s="15">
        <v>0.50249999999999995</v>
      </c>
      <c r="J614" s="16">
        <v>0.60875000000000001</v>
      </c>
      <c r="K614" s="16">
        <v>0.66712499999999997</v>
      </c>
      <c r="L614" s="15">
        <v>9.532500000000009E-2</v>
      </c>
      <c r="M614" s="16">
        <v>9.5165000000000166E-2</v>
      </c>
      <c r="N614" s="17">
        <v>9.1735000000000247E-2</v>
      </c>
      <c r="O614" s="15">
        <v>0.54995047900022087</v>
      </c>
      <c r="P614" s="16">
        <v>0.5580400222354478</v>
      </c>
      <c r="Q614" s="17">
        <v>0.55151918015385237</v>
      </c>
      <c r="R614" s="1">
        <v>0.53674954177910195</v>
      </c>
      <c r="S614" s="1">
        <v>0.54373535928539873</v>
      </c>
      <c r="T614" s="1">
        <v>0.53930313153401732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85.025566399785461</v>
      </c>
      <c r="D618" s="16">
        <v>72.755935728871492</v>
      </c>
      <c r="E618" s="16">
        <v>69.382630859004252</v>
      </c>
      <c r="F618" s="15">
        <v>5.8635000000000002</v>
      </c>
      <c r="G618" s="16">
        <v>6.2675000000000001</v>
      </c>
      <c r="H618" s="16">
        <v>6.819</v>
      </c>
      <c r="I618" s="15">
        <v>0.59099999999999997</v>
      </c>
      <c r="J618" s="16">
        <v>0.67125000000000001</v>
      </c>
      <c r="K618" s="16">
        <v>0.74275000000000002</v>
      </c>
      <c r="L618" s="15">
        <v>0.17497499999999996</v>
      </c>
      <c r="M618" s="16">
        <v>0.17912500000000001</v>
      </c>
      <c r="N618" s="17">
        <v>0.19240000000000018</v>
      </c>
      <c r="O618" s="15">
        <v>0.38613651354235651</v>
      </c>
      <c r="P618" s="16">
        <v>0.39095647889906693</v>
      </c>
      <c r="Q618" s="17">
        <v>0.39402311124118317</v>
      </c>
      <c r="R618" s="1">
        <v>0.35517351510933121</v>
      </c>
      <c r="S618" s="1">
        <v>0.35903066385798538</v>
      </c>
      <c r="T618" s="1">
        <v>0.36395868109788326</v>
      </c>
    </row>
    <row r="619" spans="2:20" x14ac:dyDescent="0.25">
      <c r="B619" s="12">
        <f t="shared" ref="B619:B620" si="178">B613</f>
        <v>40</v>
      </c>
      <c r="C619" s="15">
        <v>81.628029482890696</v>
      </c>
      <c r="D619" s="16">
        <v>73.461340673766159</v>
      </c>
      <c r="E619" s="16">
        <v>88.879100041248961</v>
      </c>
      <c r="F619" s="15">
        <v>7.9444999999999997</v>
      </c>
      <c r="G619" s="16">
        <v>8.4879999999999995</v>
      </c>
      <c r="H619" s="16">
        <v>8.7304999999999993</v>
      </c>
      <c r="I619" s="15">
        <v>0.54562500000000003</v>
      </c>
      <c r="J619" s="16">
        <v>0.65362500000000001</v>
      </c>
      <c r="K619" s="16">
        <v>0.72050000000000003</v>
      </c>
      <c r="L619" s="15">
        <v>0.14405000000000018</v>
      </c>
      <c r="M619" s="16">
        <v>0.14683750000000009</v>
      </c>
      <c r="N619" s="17">
        <v>0.14621250000000027</v>
      </c>
      <c r="O619" s="15">
        <v>0.47479607239225718</v>
      </c>
      <c r="P619" s="16">
        <v>0.48141861807484954</v>
      </c>
      <c r="Q619" s="17">
        <v>0.46930176808344354</v>
      </c>
      <c r="R619" s="1">
        <v>0.45478728191615064</v>
      </c>
      <c r="S619" s="1">
        <v>0.46132290472046794</v>
      </c>
      <c r="T619" s="1">
        <v>0.45006677782694315</v>
      </c>
    </row>
    <row r="620" spans="2:20" x14ac:dyDescent="0.25">
      <c r="B620" s="12">
        <f t="shared" si="178"/>
        <v>100</v>
      </c>
      <c r="C620" s="15">
        <v>91.521448926293672</v>
      </c>
      <c r="D620" s="16">
        <v>86.381079299276379</v>
      </c>
      <c r="E620" s="16">
        <v>85.127387559662978</v>
      </c>
      <c r="F620" s="15">
        <v>11.5425</v>
      </c>
      <c r="G620" s="16">
        <v>11.951499999999999</v>
      </c>
      <c r="H620" s="16">
        <v>11.842000000000001</v>
      </c>
      <c r="I620" s="15">
        <v>0.50249999999999995</v>
      </c>
      <c r="J620" s="16">
        <v>0.60875000000000001</v>
      </c>
      <c r="K620" s="16">
        <v>0.66712499999999997</v>
      </c>
      <c r="L620" s="15">
        <v>9.532500000000009E-2</v>
      </c>
      <c r="M620" s="16">
        <v>9.5165000000000166E-2</v>
      </c>
      <c r="N620" s="17">
        <v>9.1735000000000247E-2</v>
      </c>
      <c r="O620" s="15">
        <v>0.54995047900022087</v>
      </c>
      <c r="P620" s="16">
        <v>0.5580400222354478</v>
      </c>
      <c r="Q620" s="17">
        <v>0.55151918015385237</v>
      </c>
      <c r="R620" s="1">
        <v>0.53674954177910195</v>
      </c>
      <c r="S620" s="1">
        <v>0.54373535928539873</v>
      </c>
      <c r="T620" s="1">
        <v>0.53930313153401732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86.677399012726056</v>
      </c>
      <c r="D624" s="16">
        <v>75.077470570877821</v>
      </c>
      <c r="E624" s="16">
        <v>71.837680996081247</v>
      </c>
      <c r="F624" s="15">
        <v>5.8635000000000002</v>
      </c>
      <c r="G624" s="16">
        <v>6.2675000000000001</v>
      </c>
      <c r="H624" s="16">
        <v>6.819</v>
      </c>
      <c r="I624" s="15">
        <v>0.59099999999999997</v>
      </c>
      <c r="J624" s="16">
        <v>0.67125000000000001</v>
      </c>
      <c r="K624" s="16">
        <v>0.74275000000000002</v>
      </c>
      <c r="L624" s="15">
        <v>0.17497499999999996</v>
      </c>
      <c r="M624" s="16">
        <v>0.17912500000000001</v>
      </c>
      <c r="N624" s="17">
        <v>0.19240000000000018</v>
      </c>
      <c r="O624" s="15">
        <v>0.38613651354235651</v>
      </c>
      <c r="P624" s="16">
        <v>0.39095647889906693</v>
      </c>
      <c r="Q624" s="17">
        <v>0.39402311124118317</v>
      </c>
      <c r="R624" s="1">
        <v>0.35517351510933121</v>
      </c>
      <c r="S624" s="1">
        <v>0.35903066385798538</v>
      </c>
      <c r="T624" s="1">
        <v>0.36395868109788326</v>
      </c>
    </row>
    <row r="625" spans="2:30" x14ac:dyDescent="0.25">
      <c r="B625" s="12">
        <f t="shared" ref="B625:B626" si="179">B619</f>
        <v>40</v>
      </c>
      <c r="C625" s="15">
        <v>83.76111875513142</v>
      </c>
      <c r="D625" s="16">
        <v>75.842131523894253</v>
      </c>
      <c r="E625" s="16">
        <v>91.833429354406334</v>
      </c>
      <c r="F625" s="15">
        <v>7.9444999999999997</v>
      </c>
      <c r="G625" s="16">
        <v>8.4879999999999995</v>
      </c>
      <c r="H625" s="16">
        <v>8.7304999999999993</v>
      </c>
      <c r="I625" s="15">
        <v>0.54562500000000003</v>
      </c>
      <c r="J625" s="16">
        <v>0.65362500000000001</v>
      </c>
      <c r="K625" s="16">
        <v>0.72050000000000003</v>
      </c>
      <c r="L625" s="15">
        <v>0.14405000000000018</v>
      </c>
      <c r="M625" s="16">
        <v>0.14683750000000009</v>
      </c>
      <c r="N625" s="17">
        <v>0.14621250000000027</v>
      </c>
      <c r="O625" s="15">
        <v>0.47479607239225718</v>
      </c>
      <c r="P625" s="16">
        <v>0.48141861807484954</v>
      </c>
      <c r="Q625" s="17">
        <v>0.46930176808344354</v>
      </c>
      <c r="R625" s="1">
        <v>0.45478728191615064</v>
      </c>
      <c r="S625" s="1">
        <v>0.46132290472046794</v>
      </c>
      <c r="T625" s="1">
        <v>0.45006677782694315</v>
      </c>
    </row>
    <row r="626" spans="2:30" x14ac:dyDescent="0.25">
      <c r="B626" s="12">
        <f t="shared" si="179"/>
        <v>100</v>
      </c>
      <c r="C626" s="15">
        <v>93.826657765833104</v>
      </c>
      <c r="D626" s="16">
        <v>90.525110791790723</v>
      </c>
      <c r="E626" s="16">
        <v>88.86548140635216</v>
      </c>
      <c r="F626" s="15">
        <v>11.5425</v>
      </c>
      <c r="G626" s="16">
        <v>11.951499999999999</v>
      </c>
      <c r="H626" s="16">
        <v>11.842000000000001</v>
      </c>
      <c r="I626" s="15">
        <v>0.50249999999999995</v>
      </c>
      <c r="J626" s="16">
        <v>0.60875000000000001</v>
      </c>
      <c r="K626" s="16">
        <v>0.66712499999999997</v>
      </c>
      <c r="L626" s="15">
        <v>9.532500000000009E-2</v>
      </c>
      <c r="M626" s="16">
        <v>9.5165000000000166E-2</v>
      </c>
      <c r="N626" s="17">
        <v>9.1735000000000247E-2</v>
      </c>
      <c r="O626" s="15">
        <v>0.54995047900022087</v>
      </c>
      <c r="P626" s="16">
        <v>0.5580400222354478</v>
      </c>
      <c r="Q626" s="17">
        <v>0.55151918015385237</v>
      </c>
      <c r="R626" s="1">
        <v>0.53674954177910195</v>
      </c>
      <c r="S626" s="1">
        <v>0.54373535928539873</v>
      </c>
      <c r="T626" s="1">
        <v>0.53930313153401732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83.158028144801179</v>
      </c>
      <c r="D630" s="16">
        <v>69.844597823735654</v>
      </c>
      <c r="E630" s="16">
        <v>65.396941510302298</v>
      </c>
      <c r="F630" s="15">
        <v>5.8635000000000002</v>
      </c>
      <c r="G630" s="16">
        <v>6.2675000000000001</v>
      </c>
      <c r="H630" s="16">
        <v>6.819</v>
      </c>
      <c r="I630" s="15">
        <v>0.59099999999999997</v>
      </c>
      <c r="J630" s="16">
        <v>0.67125000000000001</v>
      </c>
      <c r="K630" s="16">
        <v>0.74275000000000002</v>
      </c>
      <c r="L630" s="15">
        <v>0.17497499999999996</v>
      </c>
      <c r="M630" s="16">
        <v>0.17912500000000001</v>
      </c>
      <c r="N630" s="17">
        <v>0.19240000000000018</v>
      </c>
      <c r="O630" s="15">
        <v>0.38613651354235651</v>
      </c>
      <c r="P630" s="16">
        <v>0.39095647889906693</v>
      </c>
      <c r="Q630" s="17">
        <v>0.39402311124118317</v>
      </c>
      <c r="R630" s="1">
        <v>0.35517351510933121</v>
      </c>
      <c r="S630" s="1">
        <v>0.35903066385798538</v>
      </c>
      <c r="T630" s="1">
        <v>0.36395868109788326</v>
      </c>
      <c r="AD630" s="35"/>
    </row>
    <row r="631" spans="2:30" x14ac:dyDescent="0.25">
      <c r="B631" s="12">
        <f t="shared" ref="B631:B632" si="180">B625</f>
        <v>40</v>
      </c>
      <c r="C631" s="15">
        <v>79.011480110685611</v>
      </c>
      <c r="D631" s="16">
        <v>70.176945838004997</v>
      </c>
      <c r="E631" s="16">
        <v>83.744805033165548</v>
      </c>
      <c r="F631" s="15">
        <v>7.9444999999999997</v>
      </c>
      <c r="G631" s="16">
        <v>8.4879999999999995</v>
      </c>
      <c r="H631" s="16">
        <v>8.7304999999999993</v>
      </c>
      <c r="I631" s="15">
        <v>0.54562500000000003</v>
      </c>
      <c r="J631" s="16">
        <v>0.65362500000000001</v>
      </c>
      <c r="K631" s="16">
        <v>0.72050000000000003</v>
      </c>
      <c r="L631" s="15">
        <v>0.14405000000000018</v>
      </c>
      <c r="M631" s="16">
        <v>0.14683750000000009</v>
      </c>
      <c r="N631" s="17">
        <v>0.14621250000000027</v>
      </c>
      <c r="O631" s="15">
        <v>0.47479607239225718</v>
      </c>
      <c r="P631" s="16">
        <v>0.48141861807484954</v>
      </c>
      <c r="Q631" s="17">
        <v>0.46930176808344354</v>
      </c>
      <c r="R631" s="1">
        <v>0.45478728191615064</v>
      </c>
      <c r="S631" s="1">
        <v>0.46132290472046794</v>
      </c>
      <c r="T631" s="1">
        <v>0.45006677782694315</v>
      </c>
    </row>
    <row r="632" spans="2:30" x14ac:dyDescent="0.25">
      <c r="B632" s="12">
        <f t="shared" si="180"/>
        <v>100</v>
      </c>
      <c r="C632" s="15">
        <v>89.070524681770976</v>
      </c>
      <c r="D632" s="16">
        <v>80.66133804920905</v>
      </c>
      <c r="E632" s="16">
        <v>79.917736257291153</v>
      </c>
      <c r="F632" s="15">
        <v>11.5425</v>
      </c>
      <c r="G632" s="16">
        <v>11.951499999999999</v>
      </c>
      <c r="H632" s="16">
        <v>11.842000000000001</v>
      </c>
      <c r="I632" s="15">
        <v>0.50249999999999995</v>
      </c>
      <c r="J632" s="16">
        <v>0.60875000000000001</v>
      </c>
      <c r="K632" s="16">
        <v>0.66712499999999997</v>
      </c>
      <c r="L632" s="15">
        <v>9.532500000000009E-2</v>
      </c>
      <c r="M632" s="16">
        <v>9.5165000000000166E-2</v>
      </c>
      <c r="N632" s="17">
        <v>9.1735000000000247E-2</v>
      </c>
      <c r="O632" s="15">
        <v>0.54995047900022087</v>
      </c>
      <c r="P632" s="16">
        <v>0.5580400222354478</v>
      </c>
      <c r="Q632" s="17">
        <v>0.55151918015385237</v>
      </c>
      <c r="R632" s="1">
        <v>0.53674954177910195</v>
      </c>
      <c r="S632" s="1">
        <v>0.54373535928539873</v>
      </c>
      <c r="T632" s="1">
        <v>0.53930313153401732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83.480537425838619</v>
      </c>
      <c r="D636" s="16">
        <v>70.278612530113932</v>
      </c>
      <c r="E636" s="16">
        <v>65.138401485170789</v>
      </c>
      <c r="F636" s="15">
        <v>5.8635000000000002</v>
      </c>
      <c r="G636" s="16">
        <v>6.2675000000000001</v>
      </c>
      <c r="H636" s="16">
        <v>6.819</v>
      </c>
      <c r="I636" s="15">
        <v>0.59099999999999997</v>
      </c>
      <c r="J636" s="16">
        <v>0.67125000000000001</v>
      </c>
      <c r="K636" s="16">
        <v>0.74275000000000002</v>
      </c>
      <c r="L636" s="15">
        <v>0.17497499999999996</v>
      </c>
      <c r="M636" s="16">
        <v>0.17912500000000001</v>
      </c>
      <c r="N636" s="17">
        <v>0.19240000000000018</v>
      </c>
      <c r="O636" s="15">
        <v>0.38613651354235651</v>
      </c>
      <c r="P636" s="16">
        <v>0.39095647889906693</v>
      </c>
      <c r="Q636" s="17">
        <v>0.39402311124118317</v>
      </c>
      <c r="R636" s="1">
        <v>0.35517351510933121</v>
      </c>
      <c r="S636" s="1">
        <v>0.35903066385798538</v>
      </c>
      <c r="T636" s="1">
        <v>0.36395868109788326</v>
      </c>
    </row>
    <row r="637" spans="2:30" x14ac:dyDescent="0.25">
      <c r="B637" s="12">
        <f t="shared" ref="B637:B638" si="181">B631</f>
        <v>40</v>
      </c>
      <c r="C637" s="15">
        <v>78.578534005322226</v>
      </c>
      <c r="D637" s="16">
        <v>70.504717167374324</v>
      </c>
      <c r="E637" s="16">
        <v>81.000632802784537</v>
      </c>
      <c r="F637" s="15">
        <v>7.9444999999999997</v>
      </c>
      <c r="G637" s="16">
        <v>8.4879999999999995</v>
      </c>
      <c r="H637" s="16">
        <v>8.7304999999999993</v>
      </c>
      <c r="I637" s="15">
        <v>0.54562500000000003</v>
      </c>
      <c r="J637" s="16">
        <v>0.65362500000000001</v>
      </c>
      <c r="K637" s="16">
        <v>0.72050000000000003</v>
      </c>
      <c r="L637" s="15">
        <v>0.14405000000000018</v>
      </c>
      <c r="M637" s="16">
        <v>0.14683750000000009</v>
      </c>
      <c r="N637" s="17">
        <v>0.14621250000000027</v>
      </c>
      <c r="O637" s="15">
        <v>0.47479607239225718</v>
      </c>
      <c r="P637" s="16">
        <v>0.48141861807484954</v>
      </c>
      <c r="Q637" s="17">
        <v>0.46930176808344354</v>
      </c>
      <c r="R637" s="1">
        <v>0.45478728191615064</v>
      </c>
      <c r="S637" s="1">
        <v>0.46132290472046794</v>
      </c>
      <c r="T637" s="1">
        <v>0.45006677782694315</v>
      </c>
    </row>
    <row r="638" spans="2:30" x14ac:dyDescent="0.25">
      <c r="B638" s="12">
        <f t="shared" si="181"/>
        <v>100</v>
      </c>
      <c r="C638" s="15">
        <v>89.383223129802374</v>
      </c>
      <c r="D638" s="16">
        <v>78.668967611119356</v>
      </c>
      <c r="E638" s="16">
        <v>79.527675146580719</v>
      </c>
      <c r="F638" s="15">
        <v>11.5425</v>
      </c>
      <c r="G638" s="16">
        <v>11.951499999999999</v>
      </c>
      <c r="H638" s="16">
        <v>11.842000000000001</v>
      </c>
      <c r="I638" s="15">
        <v>0.50249999999999995</v>
      </c>
      <c r="J638" s="16">
        <v>0.60875000000000001</v>
      </c>
      <c r="K638" s="16">
        <v>0.66712499999999997</v>
      </c>
      <c r="L638" s="15">
        <v>9.532500000000009E-2</v>
      </c>
      <c r="M638" s="16">
        <v>9.5165000000000166E-2</v>
      </c>
      <c r="N638" s="17">
        <v>9.1735000000000247E-2</v>
      </c>
      <c r="O638" s="15">
        <v>0.54995047900022087</v>
      </c>
      <c r="P638" s="16">
        <v>0.5580400222354478</v>
      </c>
      <c r="Q638" s="17">
        <v>0.55151918015385237</v>
      </c>
      <c r="R638" s="1">
        <v>0.53674954177910195</v>
      </c>
      <c r="S638" s="1">
        <v>0.54373535928539873</v>
      </c>
      <c r="T638" s="1">
        <v>0.53930313153401732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83.063874808020643</v>
      </c>
      <c r="D642" s="16">
        <v>69.643697118525381</v>
      </c>
      <c r="E642" s="16">
        <v>65.403262510478228</v>
      </c>
      <c r="F642" s="15">
        <v>5.8635000000000002</v>
      </c>
      <c r="G642" s="16">
        <v>6.2675000000000001</v>
      </c>
      <c r="H642" s="16">
        <v>6.819</v>
      </c>
      <c r="I642" s="15">
        <v>0.59099999999999997</v>
      </c>
      <c r="J642" s="16">
        <v>0.67125000000000001</v>
      </c>
      <c r="K642" s="16">
        <v>0.74275000000000002</v>
      </c>
      <c r="L642" s="15">
        <v>0.17497499999999996</v>
      </c>
      <c r="M642" s="16">
        <v>0.17912500000000001</v>
      </c>
      <c r="N642" s="17">
        <v>0.19240000000000018</v>
      </c>
      <c r="O642" s="15">
        <v>0.38613651354235651</v>
      </c>
      <c r="P642" s="16">
        <v>0.39095647889906693</v>
      </c>
      <c r="Q642" s="17">
        <v>0.39402311124118317</v>
      </c>
      <c r="R642" s="1">
        <v>0.35517351510933121</v>
      </c>
      <c r="S642" s="1">
        <v>0.35903066385798538</v>
      </c>
      <c r="T642" s="1">
        <v>0.36395868109788326</v>
      </c>
    </row>
    <row r="643" spans="2:20" x14ac:dyDescent="0.25">
      <c r="B643" s="12">
        <f t="shared" ref="B643:B644" si="182">B637</f>
        <v>40</v>
      </c>
      <c r="C643" s="15">
        <v>78.748095960774336</v>
      </c>
      <c r="D643" s="16">
        <v>70.050925853322212</v>
      </c>
      <c r="E643" s="16">
        <v>83.851244005779904</v>
      </c>
      <c r="F643" s="15">
        <v>7.9444999999999997</v>
      </c>
      <c r="G643" s="16">
        <v>8.4879999999999995</v>
      </c>
      <c r="H643" s="16">
        <v>8.7304999999999993</v>
      </c>
      <c r="I643" s="15">
        <v>0.54562500000000003</v>
      </c>
      <c r="J643" s="16">
        <v>0.65362500000000001</v>
      </c>
      <c r="K643" s="16">
        <v>0.72050000000000003</v>
      </c>
      <c r="L643" s="15">
        <v>0.14405000000000018</v>
      </c>
      <c r="M643" s="16">
        <v>0.14683750000000009</v>
      </c>
      <c r="N643" s="17">
        <v>0.14621250000000027</v>
      </c>
      <c r="O643" s="15">
        <v>0.47479607239225718</v>
      </c>
      <c r="P643" s="16">
        <v>0.48141861807484954</v>
      </c>
      <c r="Q643" s="17">
        <v>0.46930176808344354</v>
      </c>
      <c r="R643" s="1">
        <v>0.45478728191615064</v>
      </c>
      <c r="S643" s="1">
        <v>0.46132290472046794</v>
      </c>
      <c r="T643" s="1">
        <v>0.45006677782694315</v>
      </c>
    </row>
    <row r="644" spans="2:20" x14ac:dyDescent="0.25">
      <c r="B644" s="12">
        <f t="shared" si="182"/>
        <v>100</v>
      </c>
      <c r="C644" s="15">
        <v>88.752551626119001</v>
      </c>
      <c r="D644" s="16">
        <v>79.791298412738158</v>
      </c>
      <c r="E644" s="16">
        <v>79.406897978057941</v>
      </c>
      <c r="F644" s="15">
        <v>11.5425</v>
      </c>
      <c r="G644" s="16">
        <v>11.951499999999999</v>
      </c>
      <c r="H644" s="16">
        <v>11.842000000000001</v>
      </c>
      <c r="I644" s="15">
        <v>0.50249999999999995</v>
      </c>
      <c r="J644" s="16">
        <v>0.60875000000000001</v>
      </c>
      <c r="K644" s="16">
        <v>0.66712499999999997</v>
      </c>
      <c r="L644" s="15">
        <v>9.532500000000009E-2</v>
      </c>
      <c r="M644" s="16">
        <v>9.5165000000000166E-2</v>
      </c>
      <c r="N644" s="17">
        <v>9.1735000000000247E-2</v>
      </c>
      <c r="O644" s="15">
        <v>0.54995047900022087</v>
      </c>
      <c r="P644" s="16">
        <v>0.5580400222354478</v>
      </c>
      <c r="Q644" s="17">
        <v>0.55151918015385237</v>
      </c>
      <c r="R644" s="1">
        <v>0.53674954177910195</v>
      </c>
      <c r="S644" s="1">
        <v>0.54373535928539873</v>
      </c>
      <c r="T644" s="1">
        <v>0.53930313153401732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85.025566399785461</v>
      </c>
      <c r="D648" s="16">
        <v>72.755935728871492</v>
      </c>
      <c r="E648" s="16">
        <v>69.382630859004252</v>
      </c>
      <c r="F648" s="15">
        <v>5.8635000000000002</v>
      </c>
      <c r="G648" s="16">
        <v>6.2675000000000001</v>
      </c>
      <c r="H648" s="16">
        <v>6.819</v>
      </c>
      <c r="I648" s="15">
        <v>0.59099999999999997</v>
      </c>
      <c r="J648" s="16">
        <v>0.67125000000000001</v>
      </c>
      <c r="K648" s="16">
        <v>0.74275000000000002</v>
      </c>
      <c r="L648" s="15">
        <v>0.17497499999999996</v>
      </c>
      <c r="M648" s="16">
        <v>0.17912500000000001</v>
      </c>
      <c r="N648" s="17">
        <v>0.19240000000000018</v>
      </c>
      <c r="O648" s="15">
        <v>0.38613651354235651</v>
      </c>
      <c r="P648" s="16">
        <v>0.39095647889906693</v>
      </c>
      <c r="Q648" s="17">
        <v>0.39402311124118317</v>
      </c>
      <c r="R648" s="1">
        <v>0.35517351510933121</v>
      </c>
      <c r="S648" s="1">
        <v>0.35903066385798538</v>
      </c>
      <c r="T648" s="1">
        <v>0.36395868109788326</v>
      </c>
    </row>
    <row r="649" spans="2:20" x14ac:dyDescent="0.25">
      <c r="B649" s="12">
        <f t="shared" ref="B649:B650" si="183">B643</f>
        <v>40</v>
      </c>
      <c r="C649" s="15">
        <v>81.628029482890696</v>
      </c>
      <c r="D649" s="16">
        <v>73.461340673766159</v>
      </c>
      <c r="E649" s="16">
        <v>88.879100041248961</v>
      </c>
      <c r="F649" s="15">
        <v>7.9444999999999997</v>
      </c>
      <c r="G649" s="16">
        <v>8.4879999999999995</v>
      </c>
      <c r="H649" s="16">
        <v>8.7304999999999993</v>
      </c>
      <c r="I649" s="15">
        <v>0.54562500000000003</v>
      </c>
      <c r="J649" s="16">
        <v>0.65362500000000001</v>
      </c>
      <c r="K649" s="16">
        <v>0.72050000000000003</v>
      </c>
      <c r="L649" s="15">
        <v>0.14405000000000018</v>
      </c>
      <c r="M649" s="16">
        <v>0.14683750000000009</v>
      </c>
      <c r="N649" s="17">
        <v>0.14621250000000027</v>
      </c>
      <c r="O649" s="15">
        <v>0.47479607239225718</v>
      </c>
      <c r="P649" s="16">
        <v>0.48141861807484954</v>
      </c>
      <c r="Q649" s="17">
        <v>0.46930176808344354</v>
      </c>
      <c r="R649" s="1">
        <v>0.45478728191615064</v>
      </c>
      <c r="S649" s="1">
        <v>0.46132290472046794</v>
      </c>
      <c r="T649" s="1">
        <v>0.45006677782694315</v>
      </c>
    </row>
    <row r="650" spans="2:20" x14ac:dyDescent="0.25">
      <c r="B650" s="12">
        <f t="shared" si="183"/>
        <v>100</v>
      </c>
      <c r="C650" s="15">
        <v>91.521448926293672</v>
      </c>
      <c r="D650" s="16">
        <v>86.381079299276379</v>
      </c>
      <c r="E650" s="16">
        <v>85.127387559662978</v>
      </c>
      <c r="F650" s="15">
        <v>11.5425</v>
      </c>
      <c r="G650" s="16">
        <v>11.951499999999999</v>
      </c>
      <c r="H650" s="16">
        <v>11.842000000000001</v>
      </c>
      <c r="I650" s="15">
        <v>0.50249999999999995</v>
      </c>
      <c r="J650" s="16">
        <v>0.60875000000000001</v>
      </c>
      <c r="K650" s="16">
        <v>0.66712499999999997</v>
      </c>
      <c r="L650" s="15">
        <v>9.532500000000009E-2</v>
      </c>
      <c r="M650" s="16">
        <v>9.5165000000000166E-2</v>
      </c>
      <c r="N650" s="17">
        <v>9.1735000000000247E-2</v>
      </c>
      <c r="O650" s="15">
        <v>0.54995047900022087</v>
      </c>
      <c r="P650" s="16">
        <v>0.5580400222354478</v>
      </c>
      <c r="Q650" s="17">
        <v>0.55151918015385237</v>
      </c>
      <c r="R650" s="1">
        <v>0.53674954177910195</v>
      </c>
      <c r="S650" s="1">
        <v>0.54373535928539873</v>
      </c>
      <c r="T650" s="1">
        <v>0.53930313153401732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88.651009159083529</v>
      </c>
      <c r="D654" s="16">
        <v>77.694774477338072</v>
      </c>
      <c r="E654" s="16">
        <v>74.453015778077969</v>
      </c>
      <c r="F654" s="15">
        <v>5.8635000000000002</v>
      </c>
      <c r="G654" s="16">
        <v>6.2675000000000001</v>
      </c>
      <c r="H654" s="16">
        <v>6.819</v>
      </c>
      <c r="I654" s="15">
        <v>0.59099999999999997</v>
      </c>
      <c r="J654" s="16">
        <v>0.67125000000000001</v>
      </c>
      <c r="K654" s="16">
        <v>0.74275000000000002</v>
      </c>
      <c r="L654" s="15">
        <v>0.17497499999999996</v>
      </c>
      <c r="M654" s="16">
        <v>0.17912500000000001</v>
      </c>
      <c r="N654" s="17">
        <v>0.19240000000000018</v>
      </c>
      <c r="O654" s="15">
        <v>0.38613651354235651</v>
      </c>
      <c r="P654" s="16">
        <v>0.39095647889906693</v>
      </c>
      <c r="Q654" s="17">
        <v>0.39402311124118317</v>
      </c>
      <c r="R654" s="1">
        <v>0.35517351510933121</v>
      </c>
      <c r="S654" s="1">
        <v>0.35903066385798538</v>
      </c>
      <c r="T654" s="1">
        <v>0.36395868109788326</v>
      </c>
    </row>
    <row r="655" spans="2:20" x14ac:dyDescent="0.25">
      <c r="B655" s="12">
        <f t="shared" ref="B655:B656" si="184">B649</f>
        <v>40</v>
      </c>
      <c r="C655" s="15">
        <v>86.251222274306201</v>
      </c>
      <c r="D655" s="16">
        <v>78.51937151227034</v>
      </c>
      <c r="E655" s="16">
        <v>95.04021185342836</v>
      </c>
      <c r="F655" s="15">
        <v>7.9444999999999997</v>
      </c>
      <c r="G655" s="16">
        <v>8.4879999999999995</v>
      </c>
      <c r="H655" s="16">
        <v>8.7304999999999993</v>
      </c>
      <c r="I655" s="15">
        <v>0.54562500000000003</v>
      </c>
      <c r="J655" s="16">
        <v>0.65362500000000001</v>
      </c>
      <c r="K655" s="16">
        <v>0.72050000000000003</v>
      </c>
      <c r="L655" s="15">
        <v>0.14405000000000018</v>
      </c>
      <c r="M655" s="16">
        <v>0.14683750000000009</v>
      </c>
      <c r="N655" s="17">
        <v>0.14621250000000027</v>
      </c>
      <c r="O655" s="15">
        <v>0.47479607239225718</v>
      </c>
      <c r="P655" s="16">
        <v>0.48141861807484954</v>
      </c>
      <c r="Q655" s="17">
        <v>0.46930176808344354</v>
      </c>
      <c r="R655" s="1">
        <v>0.45478728191615064</v>
      </c>
      <c r="S655" s="1">
        <v>0.46132290472046794</v>
      </c>
      <c r="T655" s="1">
        <v>0.45006677782694315</v>
      </c>
    </row>
    <row r="656" spans="2:20" x14ac:dyDescent="0.25">
      <c r="B656" s="12">
        <f t="shared" si="184"/>
        <v>100</v>
      </c>
      <c r="C656" s="15">
        <v>96.557374633079689</v>
      </c>
      <c r="D656" s="16">
        <v>94.982681354493394</v>
      </c>
      <c r="E656" s="16">
        <v>93.077831148225627</v>
      </c>
      <c r="F656" s="15">
        <v>11.5425</v>
      </c>
      <c r="G656" s="16">
        <v>11.951499999999999</v>
      </c>
      <c r="H656" s="16">
        <v>11.842000000000001</v>
      </c>
      <c r="I656" s="15">
        <v>0.50249999999999995</v>
      </c>
      <c r="J656" s="16">
        <v>0.60875000000000001</v>
      </c>
      <c r="K656" s="16">
        <v>0.66712499999999997</v>
      </c>
      <c r="L656" s="15">
        <v>9.532500000000009E-2</v>
      </c>
      <c r="M656" s="16">
        <v>9.5165000000000166E-2</v>
      </c>
      <c r="N656" s="17">
        <v>9.1735000000000247E-2</v>
      </c>
      <c r="O656" s="15">
        <v>0.54995047900022087</v>
      </c>
      <c r="P656" s="16">
        <v>0.5580400222354478</v>
      </c>
      <c r="Q656" s="17">
        <v>0.55151918015385237</v>
      </c>
      <c r="R656" s="1">
        <v>0.53674954177910195</v>
      </c>
      <c r="S656" s="1">
        <v>0.54373535928539873</v>
      </c>
      <c r="T656" s="1">
        <v>0.53930313153401732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93.257139616934538</v>
      </c>
      <c r="D660" s="16">
        <v>83.505686966492789</v>
      </c>
      <c r="E660" s="16">
        <v>80.155586482923567</v>
      </c>
      <c r="F660" s="15">
        <v>5.8635000000000002</v>
      </c>
      <c r="G660" s="16">
        <v>6.2675000000000001</v>
      </c>
      <c r="H660" s="16">
        <v>6.819</v>
      </c>
      <c r="I660" s="15">
        <v>0.59099999999999997</v>
      </c>
      <c r="J660" s="16">
        <v>0.67125000000000001</v>
      </c>
      <c r="K660" s="16">
        <v>0.74275000000000002</v>
      </c>
      <c r="L660" s="15">
        <v>0.17497499999999996</v>
      </c>
      <c r="M660" s="16">
        <v>0.17912500000000001</v>
      </c>
      <c r="N660" s="17">
        <v>0.19240000000000018</v>
      </c>
      <c r="O660" s="15">
        <v>0.38613651354235651</v>
      </c>
      <c r="P660" s="16">
        <v>0.39095647889906693</v>
      </c>
      <c r="Q660" s="17">
        <v>0.39402311124118317</v>
      </c>
      <c r="R660" s="1">
        <v>0.35517351510933121</v>
      </c>
      <c r="S660" s="1">
        <v>0.35903066385798538</v>
      </c>
      <c r="T660" s="1">
        <v>0.36395868109788326</v>
      </c>
    </row>
    <row r="661" spans="2:20" x14ac:dyDescent="0.25">
      <c r="B661" s="12">
        <f t="shared" ref="B661:B662" si="185">B655</f>
        <v>40</v>
      </c>
      <c r="C661" s="15">
        <v>92.081576541450403</v>
      </c>
      <c r="D661" s="16">
        <v>84.591166559568862</v>
      </c>
      <c r="E661" s="16">
        <v>101.98193304839143</v>
      </c>
      <c r="F661" s="15">
        <v>7.9444999999999997</v>
      </c>
      <c r="G661" s="16">
        <v>8.4879999999999995</v>
      </c>
      <c r="H661" s="16">
        <v>8.7304999999999993</v>
      </c>
      <c r="I661" s="15">
        <v>0.54562500000000003</v>
      </c>
      <c r="J661" s="16">
        <v>0.65362500000000001</v>
      </c>
      <c r="K661" s="16">
        <v>0.72050000000000003</v>
      </c>
      <c r="L661" s="15">
        <v>0.14405000000000018</v>
      </c>
      <c r="M661" s="16">
        <v>0.14683750000000009</v>
      </c>
      <c r="N661" s="17">
        <v>0.14621250000000027</v>
      </c>
      <c r="O661" s="15">
        <v>0.47479607239225718</v>
      </c>
      <c r="P661" s="16">
        <v>0.48141861807484954</v>
      </c>
      <c r="Q661" s="17">
        <v>0.46930176808344354</v>
      </c>
      <c r="R661" s="1">
        <v>0.45478728191615064</v>
      </c>
      <c r="S661" s="1">
        <v>0.46132290472046794</v>
      </c>
      <c r="T661" s="1">
        <v>0.45006677782694315</v>
      </c>
    </row>
    <row r="662" spans="2:20" x14ac:dyDescent="0.25">
      <c r="B662" s="12">
        <f t="shared" si="185"/>
        <v>100</v>
      </c>
      <c r="C662" s="15">
        <v>102.87840054608557</v>
      </c>
      <c r="D662" s="16">
        <v>104.55169630118385</v>
      </c>
      <c r="E662" s="16">
        <v>102.69429765582957</v>
      </c>
      <c r="F662" s="15">
        <v>11.5425</v>
      </c>
      <c r="G662" s="16">
        <v>11.951499999999999</v>
      </c>
      <c r="H662" s="16">
        <v>11.842000000000001</v>
      </c>
      <c r="I662" s="15">
        <v>0.50249999999999995</v>
      </c>
      <c r="J662" s="16">
        <v>0.60875000000000001</v>
      </c>
      <c r="K662" s="16">
        <v>0.66712499999999997</v>
      </c>
      <c r="L662" s="15">
        <v>9.532500000000009E-2</v>
      </c>
      <c r="M662" s="16">
        <v>9.5165000000000166E-2</v>
      </c>
      <c r="N662" s="17">
        <v>9.1735000000000247E-2</v>
      </c>
      <c r="O662" s="15">
        <v>0.54995047900022087</v>
      </c>
      <c r="P662" s="16">
        <v>0.5580400222354478</v>
      </c>
      <c r="Q662" s="17">
        <v>0.55151918015385237</v>
      </c>
      <c r="R662" s="1">
        <v>0.53674954177910195</v>
      </c>
      <c r="S662" s="1">
        <v>0.54373535928539873</v>
      </c>
      <c r="T662" s="1">
        <v>0.53930313153401732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98.465704686312165</v>
      </c>
      <c r="D666" s="16">
        <v>89.879619352923271</v>
      </c>
      <c r="E666" s="16">
        <v>86.545968279663455</v>
      </c>
      <c r="F666" s="15">
        <v>5.8635000000000002</v>
      </c>
      <c r="G666" s="16">
        <v>6.2675000000000001</v>
      </c>
      <c r="H666" s="16">
        <v>6.819</v>
      </c>
      <c r="I666" s="15">
        <v>0.59099999999999997</v>
      </c>
      <c r="J666" s="16">
        <v>0.67125000000000001</v>
      </c>
      <c r="K666" s="16">
        <v>0.74275000000000002</v>
      </c>
      <c r="L666" s="15">
        <v>0.17497499999999996</v>
      </c>
      <c r="M666" s="16">
        <v>0.17912500000000001</v>
      </c>
      <c r="N666" s="17">
        <v>0.19240000000000018</v>
      </c>
      <c r="O666" s="15">
        <v>0.38613651354235651</v>
      </c>
      <c r="P666" s="16">
        <v>0.39095647889906693</v>
      </c>
      <c r="Q666" s="17">
        <v>0.39402311124118317</v>
      </c>
      <c r="R666" s="1">
        <v>0.35517351510933121</v>
      </c>
      <c r="S666" s="1">
        <v>0.35903066385798538</v>
      </c>
      <c r="T666" s="1">
        <v>0.36395868109788326</v>
      </c>
    </row>
    <row r="667" spans="2:20" x14ac:dyDescent="0.25">
      <c r="B667" s="12">
        <f t="shared" ref="B667:B668" si="186">B661</f>
        <v>40</v>
      </c>
      <c r="C667" s="15">
        <v>98.749974070325237</v>
      </c>
      <c r="D667" s="16">
        <v>91.477402278664883</v>
      </c>
      <c r="E667" s="16">
        <v>109.50461294712278</v>
      </c>
      <c r="F667" s="15">
        <v>7.9444999999999997</v>
      </c>
      <c r="G667" s="16">
        <v>8.4879999999999995</v>
      </c>
      <c r="H667" s="16">
        <v>8.7304999999999993</v>
      </c>
      <c r="I667" s="15">
        <v>0.54562500000000003</v>
      </c>
      <c r="J667" s="16">
        <v>0.65362500000000001</v>
      </c>
      <c r="K667" s="16">
        <v>0.72050000000000003</v>
      </c>
      <c r="L667" s="15">
        <v>0.14405000000000018</v>
      </c>
      <c r="M667" s="16">
        <v>0.14683750000000009</v>
      </c>
      <c r="N667" s="17">
        <v>0.14621250000000027</v>
      </c>
      <c r="O667" s="15">
        <v>0.47479607239225718</v>
      </c>
      <c r="P667" s="16">
        <v>0.48141861807484954</v>
      </c>
      <c r="Q667" s="17">
        <v>0.46930176808344354</v>
      </c>
      <c r="R667" s="1">
        <v>0.45478728191615064</v>
      </c>
      <c r="S667" s="1">
        <v>0.46132290472046794</v>
      </c>
      <c r="T667" s="1">
        <v>0.45006677782694315</v>
      </c>
    </row>
    <row r="668" spans="2:20" x14ac:dyDescent="0.25">
      <c r="B668" s="12">
        <f t="shared" si="186"/>
        <v>100</v>
      </c>
      <c r="C668" s="15">
        <v>109.97437830664273</v>
      </c>
      <c r="D668" s="16">
        <v>114.92244855734641</v>
      </c>
      <c r="E668" s="16">
        <v>113.44508923177307</v>
      </c>
      <c r="F668" s="15">
        <v>11.5425</v>
      </c>
      <c r="G668" s="16">
        <v>11.951499999999999</v>
      </c>
      <c r="H668" s="16">
        <v>11.842000000000001</v>
      </c>
      <c r="I668" s="15">
        <v>0.50249999999999995</v>
      </c>
      <c r="J668" s="16">
        <v>0.60875000000000001</v>
      </c>
      <c r="K668" s="16">
        <v>0.66712499999999997</v>
      </c>
      <c r="L668" s="15">
        <v>9.532500000000009E-2</v>
      </c>
      <c r="M668" s="16">
        <v>9.5165000000000166E-2</v>
      </c>
      <c r="N668" s="17">
        <v>9.1735000000000247E-2</v>
      </c>
      <c r="O668" s="15">
        <v>0.54995047900022087</v>
      </c>
      <c r="P668" s="16">
        <v>0.5580400222354478</v>
      </c>
      <c r="Q668" s="17">
        <v>0.55151918015385237</v>
      </c>
      <c r="R668" s="1">
        <v>0.53674954177910195</v>
      </c>
      <c r="S668" s="1">
        <v>0.54373535928539873</v>
      </c>
      <c r="T668" s="1">
        <v>0.53930313153401732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85.844319630285071</v>
      </c>
      <c r="D672" s="16">
        <v>73.535276672277064</v>
      </c>
      <c r="E672" s="16">
        <v>69.284886313593745</v>
      </c>
      <c r="F672" s="15">
        <v>5.8635000000000002</v>
      </c>
      <c r="G672" s="16">
        <v>6.2675000000000001</v>
      </c>
      <c r="H672" s="16">
        <v>6.819</v>
      </c>
      <c r="I672" s="15">
        <v>0.59099999999999997</v>
      </c>
      <c r="J672" s="16">
        <v>0.67125000000000001</v>
      </c>
      <c r="K672" s="16">
        <v>0.74275000000000002</v>
      </c>
      <c r="L672" s="15">
        <v>0.17497499999999996</v>
      </c>
      <c r="M672" s="16">
        <v>0.17912500000000001</v>
      </c>
      <c r="N672" s="17">
        <v>0.19240000000000018</v>
      </c>
      <c r="O672" s="15">
        <v>0.38613651354235651</v>
      </c>
      <c r="P672" s="16">
        <v>0.39095647889906693</v>
      </c>
      <c r="Q672" s="17">
        <v>0.39402311124118317</v>
      </c>
      <c r="R672" s="1">
        <v>0.35517351510933121</v>
      </c>
      <c r="S672" s="1">
        <v>0.35903066385798538</v>
      </c>
      <c r="T672" s="1">
        <v>0.36395868109788326</v>
      </c>
    </row>
    <row r="673" spans="2:30" x14ac:dyDescent="0.25">
      <c r="B673" s="12">
        <f t="shared" ref="B673:B674" si="187">B667</f>
        <v>40</v>
      </c>
      <c r="C673" s="15">
        <v>82.606839173258606</v>
      </c>
      <c r="D673" s="16">
        <v>73.754574787245659</v>
      </c>
      <c r="E673" s="16">
        <v>89.004669945924093</v>
      </c>
      <c r="F673" s="15">
        <v>7.9444999999999997</v>
      </c>
      <c r="G673" s="16">
        <v>8.4879999999999995</v>
      </c>
      <c r="H673" s="16">
        <v>8.7304999999999993</v>
      </c>
      <c r="I673" s="15">
        <v>0.54562500000000003</v>
      </c>
      <c r="J673" s="16">
        <v>0.65362500000000001</v>
      </c>
      <c r="K673" s="16">
        <v>0.72050000000000003</v>
      </c>
      <c r="L673" s="15">
        <v>0.14405000000000018</v>
      </c>
      <c r="M673" s="16">
        <v>0.14683750000000009</v>
      </c>
      <c r="N673" s="17">
        <v>0.14621250000000027</v>
      </c>
      <c r="O673" s="15">
        <v>0.47479607239225718</v>
      </c>
      <c r="P673" s="16">
        <v>0.48141861807484954</v>
      </c>
      <c r="Q673" s="17">
        <v>0.46930176808344354</v>
      </c>
      <c r="R673" s="1">
        <v>0.45478728191615064</v>
      </c>
      <c r="S673" s="1">
        <v>0.46132290472046794</v>
      </c>
      <c r="T673" s="1">
        <v>0.45006677782694315</v>
      </c>
    </row>
    <row r="674" spans="2:30" x14ac:dyDescent="0.25">
      <c r="B674" s="12">
        <f t="shared" si="187"/>
        <v>100</v>
      </c>
      <c r="C674" s="15">
        <v>92.801269432132528</v>
      </c>
      <c r="D674" s="16">
        <v>87.680078024845884</v>
      </c>
      <c r="E674" s="16">
        <v>86.50750516344182</v>
      </c>
      <c r="F674" s="15">
        <v>11.5425</v>
      </c>
      <c r="G674" s="16">
        <v>11.951499999999999</v>
      </c>
      <c r="H674" s="16">
        <v>11.842000000000001</v>
      </c>
      <c r="I674" s="15">
        <v>0.50249999999999995</v>
      </c>
      <c r="J674" s="16">
        <v>0.60875000000000001</v>
      </c>
      <c r="K674" s="16">
        <v>0.66712499999999997</v>
      </c>
      <c r="L674" s="15">
        <v>9.532500000000009E-2</v>
      </c>
      <c r="M674" s="16">
        <v>9.5165000000000166E-2</v>
      </c>
      <c r="N674" s="17">
        <v>9.1735000000000247E-2</v>
      </c>
      <c r="O674" s="15">
        <v>0.54995047900022087</v>
      </c>
      <c r="P674" s="16">
        <v>0.5580400222354478</v>
      </c>
      <c r="Q674" s="17">
        <v>0.55151918015385237</v>
      </c>
      <c r="R674" s="1">
        <v>0.53674954177910195</v>
      </c>
      <c r="S674" s="1">
        <v>0.54373535928539873</v>
      </c>
      <c r="T674" s="1">
        <v>0.53930313153401732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83.725624433393989</v>
      </c>
      <c r="D678" s="16">
        <v>70.568130469961375</v>
      </c>
      <c r="E678" s="16">
        <v>65.773661900102937</v>
      </c>
      <c r="F678" s="15">
        <v>4.2815000000000003</v>
      </c>
      <c r="G678" s="16">
        <v>4.7069999999999999</v>
      </c>
      <c r="H678" s="16">
        <v>5.0914999999999999</v>
      </c>
      <c r="I678" s="15">
        <v>0.46637499999999998</v>
      </c>
      <c r="J678" s="16">
        <v>0.54462500000000003</v>
      </c>
      <c r="K678" s="16">
        <v>0.60950000000000004</v>
      </c>
      <c r="L678" s="15">
        <v>0.12079999999999959</v>
      </c>
      <c r="M678" s="16">
        <v>0.12642499999999957</v>
      </c>
      <c r="N678" s="17">
        <v>0.13267499999999971</v>
      </c>
      <c r="O678" s="15">
        <v>0.33508225822594956</v>
      </c>
      <c r="P678" s="16">
        <v>0.33322646092942076</v>
      </c>
      <c r="Q678" s="17">
        <v>0.33094981835974385</v>
      </c>
      <c r="R678" s="1">
        <v>0.31059306976992701</v>
      </c>
      <c r="S678" s="1">
        <v>0.30838300472317448</v>
      </c>
      <c r="T678" s="1">
        <v>0.30665963529934065</v>
      </c>
      <c r="AD678" s="35"/>
    </row>
    <row r="679" spans="2:30" x14ac:dyDescent="0.25">
      <c r="B679" s="12">
        <f t="shared" ref="B679:B680" si="188">B673</f>
        <v>40</v>
      </c>
      <c r="C679" s="15">
        <v>78.419144873405813</v>
      </c>
      <c r="D679" s="16">
        <v>70.496840597335975</v>
      </c>
      <c r="E679" s="16">
        <v>81.818991225289679</v>
      </c>
      <c r="F679" s="15">
        <v>6.117</v>
      </c>
      <c r="G679" s="16">
        <v>6.5625</v>
      </c>
      <c r="H679" s="16">
        <v>6.8579999999999997</v>
      </c>
      <c r="I679" s="15">
        <v>0.45387499999999997</v>
      </c>
      <c r="J679" s="16">
        <v>0.54949999999999999</v>
      </c>
      <c r="K679" s="16">
        <v>0.61862499999999998</v>
      </c>
      <c r="L679" s="15">
        <v>0.10753750000000006</v>
      </c>
      <c r="M679" s="16">
        <v>0.10911250000000013</v>
      </c>
      <c r="N679" s="17">
        <v>0.10958750000000009</v>
      </c>
      <c r="O679" s="15">
        <v>0.43781694380149966</v>
      </c>
      <c r="P679" s="16">
        <v>0.43853321301175491</v>
      </c>
      <c r="Q679" s="17">
        <v>0.42557127819611751</v>
      </c>
      <c r="R679" s="1">
        <v>0.42150246779213874</v>
      </c>
      <c r="S679" s="1">
        <v>0.42178070707863791</v>
      </c>
      <c r="T679" s="1">
        <v>0.41004395211879879</v>
      </c>
    </row>
    <row r="680" spans="2:30" x14ac:dyDescent="0.25">
      <c r="B680" s="12">
        <f t="shared" si="188"/>
        <v>100</v>
      </c>
      <c r="C680" s="15">
        <v>89.015434928002591</v>
      </c>
      <c r="D680" s="16">
        <v>77.880757542799145</v>
      </c>
      <c r="E680" s="16">
        <v>79.196898940974705</v>
      </c>
      <c r="F680" s="15">
        <v>9.1129999999999995</v>
      </c>
      <c r="G680" s="16">
        <v>9.6415000000000006</v>
      </c>
      <c r="H680" s="16">
        <v>9.7650000000000006</v>
      </c>
      <c r="I680" s="15">
        <v>0.43049999999999999</v>
      </c>
      <c r="J680" s="16">
        <v>0.53449999999999998</v>
      </c>
      <c r="K680" s="16">
        <v>0.59824999999999995</v>
      </c>
      <c r="L680" s="15">
        <v>7.3910000000000114E-2</v>
      </c>
      <c r="M680" s="16">
        <v>7.5035000000000129E-2</v>
      </c>
      <c r="N680" s="17">
        <v>7.372000000000016E-2</v>
      </c>
      <c r="O680" s="15">
        <v>0.52854764298911872</v>
      </c>
      <c r="P680" s="16">
        <v>0.53496721343899722</v>
      </c>
      <c r="Q680" s="17">
        <v>0.52989738101949269</v>
      </c>
      <c r="R680" s="1">
        <v>0.51703992584584757</v>
      </c>
      <c r="S680" s="1">
        <v>0.52242659712650241</v>
      </c>
      <c r="T680" s="1">
        <v>0.5187680372999165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83.142584798645345</v>
      </c>
      <c r="D684" s="16">
        <v>69.673417302631066</v>
      </c>
      <c r="E684" s="16">
        <v>65.107307435425653</v>
      </c>
      <c r="F684" s="15">
        <v>4.2815000000000003</v>
      </c>
      <c r="G684" s="16">
        <v>4.7069999999999999</v>
      </c>
      <c r="H684" s="16">
        <v>5.0914999999999999</v>
      </c>
      <c r="I684" s="15">
        <v>0.46637499999999998</v>
      </c>
      <c r="J684" s="16">
        <v>0.54462500000000003</v>
      </c>
      <c r="K684" s="16">
        <v>0.60950000000000004</v>
      </c>
      <c r="L684" s="15">
        <v>0.12079999999999959</v>
      </c>
      <c r="M684" s="16">
        <v>0.12642499999999957</v>
      </c>
      <c r="N684" s="17">
        <v>0.13267499999999971</v>
      </c>
      <c r="O684" s="15">
        <v>0.33508225822594956</v>
      </c>
      <c r="P684" s="16">
        <v>0.33322646092942076</v>
      </c>
      <c r="Q684" s="17">
        <v>0.33094981835974385</v>
      </c>
      <c r="R684" s="1">
        <v>0.31059306976992701</v>
      </c>
      <c r="S684" s="1">
        <v>0.30838300472317448</v>
      </c>
      <c r="T684" s="1">
        <v>0.30665963529934065</v>
      </c>
    </row>
    <row r="685" spans="2:30" x14ac:dyDescent="0.25">
      <c r="B685" s="12">
        <f t="shared" ref="B685:B686" si="189">B679</f>
        <v>40</v>
      </c>
      <c r="C685" s="15">
        <v>77.958664336613666</v>
      </c>
      <c r="D685" s="16">
        <v>69.164916859361057</v>
      </c>
      <c r="E685" s="16">
        <v>82.090336346575157</v>
      </c>
      <c r="F685" s="15">
        <v>6.117</v>
      </c>
      <c r="G685" s="16">
        <v>6.5625</v>
      </c>
      <c r="H685" s="16">
        <v>6.8579999999999997</v>
      </c>
      <c r="I685" s="15">
        <v>0.45387499999999997</v>
      </c>
      <c r="J685" s="16">
        <v>0.54949999999999999</v>
      </c>
      <c r="K685" s="16">
        <v>0.61862499999999998</v>
      </c>
      <c r="L685" s="15">
        <v>0.10753750000000006</v>
      </c>
      <c r="M685" s="16">
        <v>0.10911250000000013</v>
      </c>
      <c r="N685" s="17">
        <v>0.10958750000000009</v>
      </c>
      <c r="O685" s="15">
        <v>0.43781694380149966</v>
      </c>
      <c r="P685" s="16">
        <v>0.43853321301175491</v>
      </c>
      <c r="Q685" s="17">
        <v>0.42557127819611751</v>
      </c>
      <c r="R685" s="1">
        <v>0.42150246779213874</v>
      </c>
      <c r="S685" s="1">
        <v>0.42178070707863791</v>
      </c>
      <c r="T685" s="1">
        <v>0.41004395211879879</v>
      </c>
    </row>
    <row r="686" spans="2:30" x14ac:dyDescent="0.25">
      <c r="B686" s="12">
        <f t="shared" si="189"/>
        <v>100</v>
      </c>
      <c r="C686" s="15">
        <v>88.343677869841514</v>
      </c>
      <c r="D686" s="16">
        <v>77.196643541970019</v>
      </c>
      <c r="E686" s="16">
        <v>77.672089715541432</v>
      </c>
      <c r="F686" s="15">
        <v>9.1129999999999995</v>
      </c>
      <c r="G686" s="16">
        <v>9.6415000000000006</v>
      </c>
      <c r="H686" s="16">
        <v>9.7650000000000006</v>
      </c>
      <c r="I686" s="15">
        <v>0.43049999999999999</v>
      </c>
      <c r="J686" s="16">
        <v>0.53449999999999998</v>
      </c>
      <c r="K686" s="16">
        <v>0.59824999999999995</v>
      </c>
      <c r="L686" s="15">
        <v>7.3910000000000114E-2</v>
      </c>
      <c r="M686" s="16">
        <v>7.5035000000000129E-2</v>
      </c>
      <c r="N686" s="17">
        <v>7.372000000000016E-2</v>
      </c>
      <c r="O686" s="15">
        <v>0.52854764298911872</v>
      </c>
      <c r="P686" s="16">
        <v>0.53496721343899722</v>
      </c>
      <c r="Q686" s="17">
        <v>0.52989738101949269</v>
      </c>
      <c r="R686" s="1">
        <v>0.51703992584584757</v>
      </c>
      <c r="S686" s="1">
        <v>0.52242659712650241</v>
      </c>
      <c r="T686" s="1">
        <v>0.5187680372999165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83.09992291950303</v>
      </c>
      <c r="D690" s="16">
        <v>69.855304070873203</v>
      </c>
      <c r="E690" s="16">
        <v>65.962444755884619</v>
      </c>
      <c r="F690" s="15">
        <v>4.2815000000000003</v>
      </c>
      <c r="G690" s="16">
        <v>4.7069999999999999</v>
      </c>
      <c r="H690" s="16">
        <v>5.0914999999999999</v>
      </c>
      <c r="I690" s="15">
        <v>0.46637499999999998</v>
      </c>
      <c r="J690" s="16">
        <v>0.54462500000000003</v>
      </c>
      <c r="K690" s="16">
        <v>0.60950000000000004</v>
      </c>
      <c r="L690" s="15">
        <v>0.12079999999999959</v>
      </c>
      <c r="M690" s="16">
        <v>0.12642499999999957</v>
      </c>
      <c r="N690" s="17">
        <v>0.13267499999999971</v>
      </c>
      <c r="O690" s="15">
        <v>0.33508225822594956</v>
      </c>
      <c r="P690" s="16">
        <v>0.33322646092942076</v>
      </c>
      <c r="Q690" s="17">
        <v>0.33094981835974385</v>
      </c>
      <c r="R690" s="1">
        <v>0.31059306976992701</v>
      </c>
      <c r="S690" s="1">
        <v>0.30838300472317448</v>
      </c>
      <c r="T690" s="1">
        <v>0.30665963529934065</v>
      </c>
    </row>
    <row r="691" spans="2:20" x14ac:dyDescent="0.25">
      <c r="B691" s="12">
        <f t="shared" ref="B691:B692" si="190">B685</f>
        <v>40</v>
      </c>
      <c r="C691" s="15">
        <v>78.136186308085755</v>
      </c>
      <c r="D691" s="16">
        <v>68.954170812007234</v>
      </c>
      <c r="E691" s="16">
        <v>83.556779871661575</v>
      </c>
      <c r="F691" s="15">
        <v>6.117</v>
      </c>
      <c r="G691" s="16">
        <v>6.5625</v>
      </c>
      <c r="H691" s="16">
        <v>6.8579999999999997</v>
      </c>
      <c r="I691" s="15">
        <v>0.45387499999999997</v>
      </c>
      <c r="J691" s="16">
        <v>0.54949999999999999</v>
      </c>
      <c r="K691" s="16">
        <v>0.61862499999999998</v>
      </c>
      <c r="L691" s="15">
        <v>0.10753750000000006</v>
      </c>
      <c r="M691" s="16">
        <v>0.10911250000000013</v>
      </c>
      <c r="N691" s="17">
        <v>0.10958750000000009</v>
      </c>
      <c r="O691" s="15">
        <v>0.43781694380149966</v>
      </c>
      <c r="P691" s="16">
        <v>0.43853321301175491</v>
      </c>
      <c r="Q691" s="17">
        <v>0.42557127819611751</v>
      </c>
      <c r="R691" s="1">
        <v>0.42150246779213874</v>
      </c>
      <c r="S691" s="1">
        <v>0.42178070707863791</v>
      </c>
      <c r="T691" s="1">
        <v>0.41004395211879879</v>
      </c>
    </row>
    <row r="692" spans="2:20" x14ac:dyDescent="0.25">
      <c r="B692" s="12">
        <f t="shared" si="190"/>
        <v>100</v>
      </c>
      <c r="C692" s="15">
        <v>88.276390882872292</v>
      </c>
      <c r="D692" s="16">
        <v>78.053659747615271</v>
      </c>
      <c r="E692" s="16">
        <v>78.439647697168724</v>
      </c>
      <c r="F692" s="15">
        <v>9.1129999999999995</v>
      </c>
      <c r="G692" s="16">
        <v>9.6415000000000006</v>
      </c>
      <c r="H692" s="16">
        <v>9.7650000000000006</v>
      </c>
      <c r="I692" s="15">
        <v>0.43049999999999999</v>
      </c>
      <c r="J692" s="16">
        <v>0.53449999999999998</v>
      </c>
      <c r="K692" s="16">
        <v>0.59824999999999995</v>
      </c>
      <c r="L692" s="15">
        <v>7.3910000000000114E-2</v>
      </c>
      <c r="M692" s="16">
        <v>7.5035000000000129E-2</v>
      </c>
      <c r="N692" s="17">
        <v>7.372000000000016E-2</v>
      </c>
      <c r="O692" s="15">
        <v>0.52854764298911872</v>
      </c>
      <c r="P692" s="16">
        <v>0.53496721343899722</v>
      </c>
      <c r="Q692" s="17">
        <v>0.52989738101949269</v>
      </c>
      <c r="R692" s="1">
        <v>0.51703992584584757</v>
      </c>
      <c r="S692" s="1">
        <v>0.52242659712650241</v>
      </c>
      <c r="T692" s="1">
        <v>0.5187680372999165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83.535974170533237</v>
      </c>
      <c r="D696" s="16">
        <v>70.762269052776745</v>
      </c>
      <c r="E696" s="16">
        <v>67.507032222838788</v>
      </c>
      <c r="F696" s="15">
        <v>4.2815000000000003</v>
      </c>
      <c r="G696" s="16">
        <v>4.7069999999999999</v>
      </c>
      <c r="H696" s="16">
        <v>5.0914999999999999</v>
      </c>
      <c r="I696" s="15">
        <v>0.46637499999999998</v>
      </c>
      <c r="J696" s="16">
        <v>0.54462500000000003</v>
      </c>
      <c r="K696" s="16">
        <v>0.60950000000000004</v>
      </c>
      <c r="L696" s="15">
        <v>0.12079999999999959</v>
      </c>
      <c r="M696" s="16">
        <v>0.12642499999999957</v>
      </c>
      <c r="N696" s="17">
        <v>0.13267499999999971</v>
      </c>
      <c r="O696" s="15">
        <v>0.33508225822594956</v>
      </c>
      <c r="P696" s="16">
        <v>0.33322646092942076</v>
      </c>
      <c r="Q696" s="17">
        <v>0.33094981835974385</v>
      </c>
      <c r="R696" s="1">
        <v>0.31059306976992701</v>
      </c>
      <c r="S696" s="1">
        <v>0.30838300472317448</v>
      </c>
      <c r="T696" s="1">
        <v>0.30665963529934065</v>
      </c>
    </row>
    <row r="697" spans="2:20" x14ac:dyDescent="0.25">
      <c r="B697" s="12">
        <f t="shared" ref="B697:B698" si="191">B691</f>
        <v>40</v>
      </c>
      <c r="C697" s="15">
        <v>78.794413504480517</v>
      </c>
      <c r="D697" s="16">
        <v>69.525944901900374</v>
      </c>
      <c r="E697" s="16">
        <v>85.488958016652063</v>
      </c>
      <c r="F697" s="15">
        <v>6.117</v>
      </c>
      <c r="G697" s="16">
        <v>6.5625</v>
      </c>
      <c r="H697" s="16">
        <v>6.8579999999999997</v>
      </c>
      <c r="I697" s="15">
        <v>0.45387499999999997</v>
      </c>
      <c r="J697" s="16">
        <v>0.54949999999999999</v>
      </c>
      <c r="K697" s="16">
        <v>0.61862499999999998</v>
      </c>
      <c r="L697" s="15">
        <v>0.10753750000000006</v>
      </c>
      <c r="M697" s="16">
        <v>0.10911250000000013</v>
      </c>
      <c r="N697" s="17">
        <v>0.10958750000000009</v>
      </c>
      <c r="O697" s="15">
        <v>0.43781694380149966</v>
      </c>
      <c r="P697" s="16">
        <v>0.43853321301175491</v>
      </c>
      <c r="Q697" s="17">
        <v>0.42557127819611751</v>
      </c>
      <c r="R697" s="1">
        <v>0.42150246779213874</v>
      </c>
      <c r="S697" s="1">
        <v>0.42178070707863791</v>
      </c>
      <c r="T697" s="1">
        <v>0.41004395211879879</v>
      </c>
    </row>
    <row r="698" spans="2:20" x14ac:dyDescent="0.25">
      <c r="B698" s="12">
        <f t="shared" si="191"/>
        <v>100</v>
      </c>
      <c r="C698" s="15">
        <v>88.719628992825406</v>
      </c>
      <c r="D698" s="16">
        <v>79.928266425801311</v>
      </c>
      <c r="E698" s="16">
        <v>80.526896292815536</v>
      </c>
      <c r="F698" s="15">
        <v>9.1129999999999995</v>
      </c>
      <c r="G698" s="16">
        <v>9.6415000000000006</v>
      </c>
      <c r="H698" s="16">
        <v>9.7650000000000006</v>
      </c>
      <c r="I698" s="15">
        <v>0.43049999999999999</v>
      </c>
      <c r="J698" s="16">
        <v>0.53449999999999998</v>
      </c>
      <c r="K698" s="16">
        <v>0.59824999999999995</v>
      </c>
      <c r="L698" s="15">
        <v>7.3910000000000114E-2</v>
      </c>
      <c r="M698" s="16">
        <v>7.5035000000000129E-2</v>
      </c>
      <c r="N698" s="17">
        <v>7.372000000000016E-2</v>
      </c>
      <c r="O698" s="15">
        <v>0.52854764298911872</v>
      </c>
      <c r="P698" s="16">
        <v>0.53496721343899722</v>
      </c>
      <c r="Q698" s="17">
        <v>0.52989738101949269</v>
      </c>
      <c r="R698" s="1">
        <v>0.51703992584584757</v>
      </c>
      <c r="S698" s="1">
        <v>0.52242659712650241</v>
      </c>
      <c r="T698" s="1">
        <v>0.5187680372999165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84.395242998905744</v>
      </c>
      <c r="D702" s="16">
        <v>72.115539711405845</v>
      </c>
      <c r="E702" s="16">
        <v>69.342427785615513</v>
      </c>
      <c r="F702" s="15">
        <v>4.2815000000000003</v>
      </c>
      <c r="G702" s="16">
        <v>4.7069999999999999</v>
      </c>
      <c r="H702" s="16">
        <v>5.0914999999999999</v>
      </c>
      <c r="I702" s="15">
        <v>0.46637499999999998</v>
      </c>
      <c r="J702" s="16">
        <v>0.54462500000000003</v>
      </c>
      <c r="K702" s="16">
        <v>0.60950000000000004</v>
      </c>
      <c r="L702" s="15">
        <v>0.12079999999999959</v>
      </c>
      <c r="M702" s="16">
        <v>0.12642499999999957</v>
      </c>
      <c r="N702" s="17">
        <v>0.13267499999999971</v>
      </c>
      <c r="O702" s="15">
        <v>0.33508225822594956</v>
      </c>
      <c r="P702" s="16">
        <v>0.33322646092942076</v>
      </c>
      <c r="Q702" s="17">
        <v>0.33094981835974385</v>
      </c>
      <c r="R702" s="1">
        <v>0.31059306976992701</v>
      </c>
      <c r="S702" s="1">
        <v>0.30838300472317448</v>
      </c>
      <c r="T702" s="1">
        <v>0.30665963529934065</v>
      </c>
    </row>
    <row r="703" spans="2:20" x14ac:dyDescent="0.25">
      <c r="B703" s="12">
        <f t="shared" ref="B703:B704" si="192">B697</f>
        <v>40</v>
      </c>
      <c r="C703" s="15">
        <v>79.806044283856949</v>
      </c>
      <c r="D703" s="16">
        <v>70.67726824140496</v>
      </c>
      <c r="E703" s="16">
        <v>87.652983126838706</v>
      </c>
      <c r="F703" s="15">
        <v>6.117</v>
      </c>
      <c r="G703" s="16">
        <v>6.5625</v>
      </c>
      <c r="H703" s="16">
        <v>6.8579999999999997</v>
      </c>
      <c r="I703" s="15">
        <v>0.45387499999999997</v>
      </c>
      <c r="J703" s="16">
        <v>0.54949999999999999</v>
      </c>
      <c r="K703" s="16">
        <v>0.61862499999999998</v>
      </c>
      <c r="L703" s="15">
        <v>0.10753750000000006</v>
      </c>
      <c r="M703" s="16">
        <v>0.10911250000000013</v>
      </c>
      <c r="N703" s="17">
        <v>0.10958750000000009</v>
      </c>
      <c r="O703" s="15">
        <v>0.43781694380149966</v>
      </c>
      <c r="P703" s="16">
        <v>0.43853321301175491</v>
      </c>
      <c r="Q703" s="17">
        <v>0.42557127819611751</v>
      </c>
      <c r="R703" s="1">
        <v>0.42150246779213874</v>
      </c>
      <c r="S703" s="1">
        <v>0.42178070707863791</v>
      </c>
      <c r="T703" s="1">
        <v>0.41004395211879879</v>
      </c>
    </row>
    <row r="704" spans="2:20" x14ac:dyDescent="0.25">
      <c r="B704" s="12">
        <f t="shared" si="192"/>
        <v>100</v>
      </c>
      <c r="C704" s="15">
        <v>89.596413547965199</v>
      </c>
      <c r="D704" s="16">
        <v>82.443277213123508</v>
      </c>
      <c r="E704" s="16">
        <v>83.3112197911869</v>
      </c>
      <c r="F704" s="15">
        <v>9.1129999999999995</v>
      </c>
      <c r="G704" s="16">
        <v>9.6415000000000006</v>
      </c>
      <c r="H704" s="16">
        <v>9.7650000000000006</v>
      </c>
      <c r="I704" s="15">
        <v>0.43049999999999999</v>
      </c>
      <c r="J704" s="16">
        <v>0.53449999999999998</v>
      </c>
      <c r="K704" s="16">
        <v>0.59824999999999995</v>
      </c>
      <c r="L704" s="15">
        <v>7.3910000000000114E-2</v>
      </c>
      <c r="M704" s="16">
        <v>7.5035000000000129E-2</v>
      </c>
      <c r="N704" s="17">
        <v>7.372000000000016E-2</v>
      </c>
      <c r="O704" s="15">
        <v>0.52854764298911872</v>
      </c>
      <c r="P704" s="16">
        <v>0.53496721343899722</v>
      </c>
      <c r="Q704" s="17">
        <v>0.52989738101949269</v>
      </c>
      <c r="R704" s="1">
        <v>0.51703992584584757</v>
      </c>
      <c r="S704" s="1">
        <v>0.52242659712650241</v>
      </c>
      <c r="T704" s="1">
        <v>0.5187680372999165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85.606765628280797</v>
      </c>
      <c r="D708" s="16">
        <v>73.747967365816109</v>
      </c>
      <c r="E708" s="16">
        <v>71.301711049204826</v>
      </c>
      <c r="F708" s="15">
        <v>4.2815000000000003</v>
      </c>
      <c r="G708" s="16">
        <v>4.7069999999999999</v>
      </c>
      <c r="H708" s="16">
        <v>5.0914999999999999</v>
      </c>
      <c r="I708" s="15">
        <v>0.46637499999999998</v>
      </c>
      <c r="J708" s="16">
        <v>0.54462500000000003</v>
      </c>
      <c r="K708" s="16">
        <v>0.60950000000000004</v>
      </c>
      <c r="L708" s="15">
        <v>0.12079999999999959</v>
      </c>
      <c r="M708" s="16">
        <v>0.12642499999999957</v>
      </c>
      <c r="N708" s="17">
        <v>0.13267499999999971</v>
      </c>
      <c r="O708" s="15">
        <v>0.33508225822594956</v>
      </c>
      <c r="P708" s="16">
        <v>0.33322646092942076</v>
      </c>
      <c r="Q708" s="17">
        <v>0.33094981835974385</v>
      </c>
      <c r="R708" s="1">
        <v>0.31059306976992701</v>
      </c>
      <c r="S708" s="1">
        <v>0.30838300472317448</v>
      </c>
      <c r="T708" s="1">
        <v>0.30665963529934065</v>
      </c>
    </row>
    <row r="709" spans="2:20" x14ac:dyDescent="0.25">
      <c r="B709" s="12">
        <f t="shared" ref="B709:B710" si="193">B703</f>
        <v>40</v>
      </c>
      <c r="C709" s="15">
        <v>81.099455142419671</v>
      </c>
      <c r="D709" s="16">
        <v>72.269553766887654</v>
      </c>
      <c r="E709" s="16">
        <v>89.995923392904189</v>
      </c>
      <c r="F709" s="15">
        <v>6.117</v>
      </c>
      <c r="G709" s="16">
        <v>6.5625</v>
      </c>
      <c r="H709" s="16">
        <v>6.8579999999999997</v>
      </c>
      <c r="I709" s="15">
        <v>0.45387499999999997</v>
      </c>
      <c r="J709" s="16">
        <v>0.54949999999999999</v>
      </c>
      <c r="K709" s="16">
        <v>0.61862499999999998</v>
      </c>
      <c r="L709" s="15">
        <v>0.10753750000000006</v>
      </c>
      <c r="M709" s="16">
        <v>0.10911250000000013</v>
      </c>
      <c r="N709" s="17">
        <v>0.10958750000000009</v>
      </c>
      <c r="O709" s="15">
        <v>0.43781694380149966</v>
      </c>
      <c r="P709" s="16">
        <v>0.43853321301175491</v>
      </c>
      <c r="Q709" s="17">
        <v>0.42557127819611751</v>
      </c>
      <c r="R709" s="1">
        <v>0.42150246779213874</v>
      </c>
      <c r="S709" s="1">
        <v>0.42178070707863791</v>
      </c>
      <c r="T709" s="1">
        <v>0.41004395211879879</v>
      </c>
    </row>
    <row r="710" spans="2:20" x14ac:dyDescent="0.25">
      <c r="B710" s="12">
        <f t="shared" si="193"/>
        <v>100</v>
      </c>
      <c r="C710" s="15">
        <v>90.826847440076094</v>
      </c>
      <c r="D710" s="16">
        <v>85.400592315910785</v>
      </c>
      <c r="E710" s="16">
        <v>86.524740951663404</v>
      </c>
      <c r="F710" s="15">
        <v>9.1129999999999995</v>
      </c>
      <c r="G710" s="16">
        <v>9.6415000000000006</v>
      </c>
      <c r="H710" s="16">
        <v>9.7650000000000006</v>
      </c>
      <c r="I710" s="15">
        <v>0.43049999999999999</v>
      </c>
      <c r="J710" s="16">
        <v>0.53449999999999998</v>
      </c>
      <c r="K710" s="16">
        <v>0.59824999999999995</v>
      </c>
      <c r="L710" s="15">
        <v>7.3910000000000114E-2</v>
      </c>
      <c r="M710" s="16">
        <v>7.5035000000000129E-2</v>
      </c>
      <c r="N710" s="17">
        <v>7.372000000000016E-2</v>
      </c>
      <c r="O710" s="15">
        <v>0.52854764298911872</v>
      </c>
      <c r="P710" s="16">
        <v>0.53496721343899722</v>
      </c>
      <c r="Q710" s="17">
        <v>0.52989738101949269</v>
      </c>
      <c r="R710" s="1">
        <v>0.51703992584584757</v>
      </c>
      <c r="S710" s="1">
        <v>0.52242659712650241</v>
      </c>
      <c r="T710" s="1">
        <v>0.5187680372999165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83.113670002119889</v>
      </c>
      <c r="D714" s="16">
        <v>69.884150037454873</v>
      </c>
      <c r="E714" s="16">
        <v>65.949017269515224</v>
      </c>
      <c r="F714" s="15">
        <v>4.2815000000000003</v>
      </c>
      <c r="G714" s="16">
        <v>4.7069999999999999</v>
      </c>
      <c r="H714" s="16">
        <v>5.0914999999999999</v>
      </c>
      <c r="I714" s="15">
        <v>0.46637499999999998</v>
      </c>
      <c r="J714" s="16">
        <v>0.54462500000000003</v>
      </c>
      <c r="K714" s="16">
        <v>0.60950000000000004</v>
      </c>
      <c r="L714" s="15">
        <v>0.12079999999999959</v>
      </c>
      <c r="M714" s="16">
        <v>0.12642499999999957</v>
      </c>
      <c r="N714" s="17">
        <v>0.13267499999999971</v>
      </c>
      <c r="O714" s="15">
        <v>0.33508225822594956</v>
      </c>
      <c r="P714" s="16">
        <v>0.33322646092942076</v>
      </c>
      <c r="Q714" s="17">
        <v>0.33094981835974385</v>
      </c>
      <c r="R714" s="1">
        <v>0.31059306976992701</v>
      </c>
      <c r="S714" s="1">
        <v>0.30838300472317448</v>
      </c>
      <c r="T714" s="1">
        <v>0.30665963529934065</v>
      </c>
    </row>
    <row r="715" spans="2:20" x14ac:dyDescent="0.25">
      <c r="B715" s="12">
        <f t="shared" ref="B715:B716" si="194">B709</f>
        <v>40</v>
      </c>
      <c r="C715" s="15">
        <v>78.089518244375981</v>
      </c>
      <c r="D715" s="16">
        <v>68.873249344576735</v>
      </c>
      <c r="E715" s="16">
        <v>83.492565441288747</v>
      </c>
      <c r="F715" s="15">
        <v>6.117</v>
      </c>
      <c r="G715" s="16">
        <v>6.5625</v>
      </c>
      <c r="H715" s="16">
        <v>6.8579999999999997</v>
      </c>
      <c r="I715" s="15">
        <v>0.45387499999999997</v>
      </c>
      <c r="J715" s="16">
        <v>0.54949999999999999</v>
      </c>
      <c r="K715" s="16">
        <v>0.61862499999999998</v>
      </c>
      <c r="L715" s="15">
        <v>0.10753750000000006</v>
      </c>
      <c r="M715" s="16">
        <v>0.10911250000000013</v>
      </c>
      <c r="N715" s="17">
        <v>0.10958750000000009</v>
      </c>
      <c r="O715" s="15">
        <v>0.43781694380149966</v>
      </c>
      <c r="P715" s="16">
        <v>0.43853321301175491</v>
      </c>
      <c r="Q715" s="17">
        <v>0.42557127819611751</v>
      </c>
      <c r="R715" s="1">
        <v>0.42150246779213874</v>
      </c>
      <c r="S715" s="1">
        <v>0.42178070707863791</v>
      </c>
      <c r="T715" s="1">
        <v>0.41004395211879879</v>
      </c>
    </row>
    <row r="716" spans="2:20" x14ac:dyDescent="0.25">
      <c r="B716" s="12">
        <f t="shared" si="194"/>
        <v>100</v>
      </c>
      <c r="C716" s="15">
        <v>88.154530283898922</v>
      </c>
      <c r="D716" s="16">
        <v>78.503013317896958</v>
      </c>
      <c r="E716" s="16">
        <v>79.012113622608965</v>
      </c>
      <c r="F716" s="15">
        <v>9.1129999999999995</v>
      </c>
      <c r="G716" s="16">
        <v>9.6415000000000006</v>
      </c>
      <c r="H716" s="16">
        <v>9.7650000000000006</v>
      </c>
      <c r="I716" s="15">
        <v>0.43049999999999999</v>
      </c>
      <c r="J716" s="16">
        <v>0.53449999999999998</v>
      </c>
      <c r="K716" s="16">
        <v>0.59824999999999995</v>
      </c>
      <c r="L716" s="15">
        <v>7.3910000000000114E-2</v>
      </c>
      <c r="M716" s="16">
        <v>7.5035000000000129E-2</v>
      </c>
      <c r="N716" s="17">
        <v>7.372000000000016E-2</v>
      </c>
      <c r="O716" s="15">
        <v>0.52854764298911872</v>
      </c>
      <c r="P716" s="16">
        <v>0.53496721343899722</v>
      </c>
      <c r="Q716" s="17">
        <v>0.52989738101949269</v>
      </c>
      <c r="R716" s="1">
        <v>0.51703992584584757</v>
      </c>
      <c r="S716" s="1">
        <v>0.52242659712650241</v>
      </c>
      <c r="T716" s="1">
        <v>0.5187680372999165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83.725624433393989</v>
      </c>
      <c r="D720" s="16">
        <v>70.568130469961375</v>
      </c>
      <c r="E720" s="16">
        <v>65.773661900102937</v>
      </c>
      <c r="F720" s="15">
        <v>4.2815000000000003</v>
      </c>
      <c r="G720" s="16">
        <v>4.7069999999999999</v>
      </c>
      <c r="H720" s="16">
        <v>5.0914999999999999</v>
      </c>
      <c r="I720" s="15">
        <v>0.46637499999999998</v>
      </c>
      <c r="J720" s="16">
        <v>0.54462500000000003</v>
      </c>
      <c r="K720" s="16">
        <v>0.60950000000000004</v>
      </c>
      <c r="L720" s="15">
        <v>0.12079999999999959</v>
      </c>
      <c r="M720" s="16">
        <v>0.12642499999999957</v>
      </c>
      <c r="N720" s="17">
        <v>0.13267499999999971</v>
      </c>
      <c r="O720" s="15">
        <v>0.33508225822594956</v>
      </c>
      <c r="P720" s="16">
        <v>0.33322646092942076</v>
      </c>
      <c r="Q720" s="17">
        <v>0.33094981835974385</v>
      </c>
      <c r="R720" s="1">
        <v>0.31059306976992701</v>
      </c>
      <c r="S720" s="1">
        <v>0.30838300472317448</v>
      </c>
      <c r="T720" s="1">
        <v>0.30665963529934065</v>
      </c>
    </row>
    <row r="721" spans="2:20" x14ac:dyDescent="0.25">
      <c r="B721" s="12">
        <f t="shared" ref="B721:B722" si="195">B715</f>
        <v>40</v>
      </c>
      <c r="C721" s="15">
        <v>78.419144873405813</v>
      </c>
      <c r="D721" s="16">
        <v>70.496840597335975</v>
      </c>
      <c r="E721" s="16">
        <v>81.818991225289679</v>
      </c>
      <c r="F721" s="15">
        <v>6.117</v>
      </c>
      <c r="G721" s="16">
        <v>6.5625</v>
      </c>
      <c r="H721" s="16">
        <v>6.8579999999999997</v>
      </c>
      <c r="I721" s="15">
        <v>0.45387499999999997</v>
      </c>
      <c r="J721" s="16">
        <v>0.54949999999999999</v>
      </c>
      <c r="K721" s="16">
        <v>0.61862499999999998</v>
      </c>
      <c r="L721" s="15">
        <v>0.10753750000000006</v>
      </c>
      <c r="M721" s="16">
        <v>0.10911250000000013</v>
      </c>
      <c r="N721" s="17">
        <v>0.10958750000000009</v>
      </c>
      <c r="O721" s="15">
        <v>0.43781694380149966</v>
      </c>
      <c r="P721" s="16">
        <v>0.43853321301175491</v>
      </c>
      <c r="Q721" s="17">
        <v>0.42557127819611751</v>
      </c>
      <c r="R721" s="1">
        <v>0.42150246779213874</v>
      </c>
      <c r="S721" s="1">
        <v>0.42178070707863791</v>
      </c>
      <c r="T721" s="1">
        <v>0.41004395211879879</v>
      </c>
    </row>
    <row r="722" spans="2:20" x14ac:dyDescent="0.25">
      <c r="B722" s="12">
        <f t="shared" si="195"/>
        <v>100</v>
      </c>
      <c r="C722" s="15">
        <v>89.015434928002591</v>
      </c>
      <c r="D722" s="16">
        <v>77.880757542799145</v>
      </c>
      <c r="E722" s="16">
        <v>79.196898940974705</v>
      </c>
      <c r="F722" s="15">
        <v>9.1129999999999995</v>
      </c>
      <c r="G722" s="16">
        <v>9.6415000000000006</v>
      </c>
      <c r="H722" s="16">
        <v>9.7650000000000006</v>
      </c>
      <c r="I722" s="15">
        <v>0.43049999999999999</v>
      </c>
      <c r="J722" s="16">
        <v>0.53449999999999998</v>
      </c>
      <c r="K722" s="16">
        <v>0.59824999999999995</v>
      </c>
      <c r="L722" s="15">
        <v>7.3910000000000114E-2</v>
      </c>
      <c r="M722" s="16">
        <v>7.5035000000000129E-2</v>
      </c>
      <c r="N722" s="17">
        <v>7.372000000000016E-2</v>
      </c>
      <c r="O722" s="15">
        <v>0.52854764298911872</v>
      </c>
      <c r="P722" s="16">
        <v>0.53496721343899722</v>
      </c>
      <c r="Q722" s="17">
        <v>0.52989738101949269</v>
      </c>
      <c r="R722" s="1">
        <v>0.51703992584584757</v>
      </c>
      <c r="S722" s="1">
        <v>0.52242659712650241</v>
      </c>
      <c r="T722" s="1">
        <v>0.5187680372999165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83.09992291950303</v>
      </c>
      <c r="D726" s="16">
        <v>69.855304070873203</v>
      </c>
      <c r="E726" s="16">
        <v>65.962444755884619</v>
      </c>
      <c r="F726" s="15">
        <v>4.2815000000000003</v>
      </c>
      <c r="G726" s="16">
        <v>4.7069999999999999</v>
      </c>
      <c r="H726" s="16">
        <v>5.0914999999999999</v>
      </c>
      <c r="I726" s="15">
        <v>0.46637499999999998</v>
      </c>
      <c r="J726" s="16">
        <v>0.54462500000000003</v>
      </c>
      <c r="K726" s="16">
        <v>0.60950000000000004</v>
      </c>
      <c r="L726" s="15">
        <v>0.12079999999999959</v>
      </c>
      <c r="M726" s="16">
        <v>0.12642499999999957</v>
      </c>
      <c r="N726" s="17">
        <v>0.13267499999999971</v>
      </c>
      <c r="O726" s="15">
        <v>0.33508225822594956</v>
      </c>
      <c r="P726" s="16">
        <v>0.33322646092942076</v>
      </c>
      <c r="Q726" s="17">
        <v>0.33094981835974385</v>
      </c>
      <c r="R726" s="1">
        <v>0.31059306976992701</v>
      </c>
      <c r="S726" s="1">
        <v>0.30838300472317448</v>
      </c>
      <c r="T726" s="1">
        <v>0.30665963529934065</v>
      </c>
    </row>
    <row r="727" spans="2:20" x14ac:dyDescent="0.25">
      <c r="B727" s="12">
        <f t="shared" ref="B727:B728" si="196">B721</f>
        <v>40</v>
      </c>
      <c r="C727" s="15">
        <v>78.136186308085755</v>
      </c>
      <c r="D727" s="16">
        <v>68.954170812007234</v>
      </c>
      <c r="E727" s="16">
        <v>83.556779871661575</v>
      </c>
      <c r="F727" s="15">
        <v>6.117</v>
      </c>
      <c r="G727" s="16">
        <v>6.5625</v>
      </c>
      <c r="H727" s="16">
        <v>6.8579999999999997</v>
      </c>
      <c r="I727" s="15">
        <v>0.45387499999999997</v>
      </c>
      <c r="J727" s="16">
        <v>0.54949999999999999</v>
      </c>
      <c r="K727" s="16">
        <v>0.61862499999999998</v>
      </c>
      <c r="L727" s="15">
        <v>0.10753750000000006</v>
      </c>
      <c r="M727" s="16">
        <v>0.10911250000000013</v>
      </c>
      <c r="N727" s="17">
        <v>0.10958750000000009</v>
      </c>
      <c r="O727" s="15">
        <v>0.43781694380149966</v>
      </c>
      <c r="P727" s="16">
        <v>0.43853321301175491</v>
      </c>
      <c r="Q727" s="17">
        <v>0.42557127819611751</v>
      </c>
      <c r="R727" s="1">
        <v>0.42150246779213874</v>
      </c>
      <c r="S727" s="1">
        <v>0.42178070707863791</v>
      </c>
      <c r="T727" s="1">
        <v>0.41004395211879879</v>
      </c>
    </row>
    <row r="728" spans="2:20" x14ac:dyDescent="0.25">
      <c r="B728" s="12">
        <f t="shared" si="196"/>
        <v>100</v>
      </c>
      <c r="C728" s="15">
        <v>88.276390882872292</v>
      </c>
      <c r="D728" s="16">
        <v>78.053659747615271</v>
      </c>
      <c r="E728" s="16">
        <v>78.439647697168724</v>
      </c>
      <c r="F728" s="15">
        <v>9.1129999999999995</v>
      </c>
      <c r="G728" s="16">
        <v>9.6415000000000006</v>
      </c>
      <c r="H728" s="16">
        <v>9.7650000000000006</v>
      </c>
      <c r="I728" s="15">
        <v>0.43049999999999999</v>
      </c>
      <c r="J728" s="16">
        <v>0.53449999999999998</v>
      </c>
      <c r="K728" s="16">
        <v>0.59824999999999995</v>
      </c>
      <c r="L728" s="15">
        <v>7.3910000000000114E-2</v>
      </c>
      <c r="M728" s="16">
        <v>7.5035000000000129E-2</v>
      </c>
      <c r="N728" s="17">
        <v>7.372000000000016E-2</v>
      </c>
      <c r="O728" s="15">
        <v>0.52854764298911872</v>
      </c>
      <c r="P728" s="16">
        <v>0.53496721343899722</v>
      </c>
      <c r="Q728" s="17">
        <v>0.52989738101949269</v>
      </c>
      <c r="R728" s="1">
        <v>0.51703992584584757</v>
      </c>
      <c r="S728" s="1">
        <v>0.52242659712650241</v>
      </c>
      <c r="T728" s="1">
        <v>0.5187680372999165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84.395242998905744</v>
      </c>
      <c r="D732" s="16">
        <v>72.115539711405845</v>
      </c>
      <c r="E732" s="16">
        <v>69.342427785615513</v>
      </c>
      <c r="F732" s="15">
        <v>4.2815000000000003</v>
      </c>
      <c r="G732" s="16">
        <v>4.7069999999999999</v>
      </c>
      <c r="H732" s="16">
        <v>5.0914999999999999</v>
      </c>
      <c r="I732" s="15">
        <v>0.46637499999999998</v>
      </c>
      <c r="J732" s="16">
        <v>0.54462500000000003</v>
      </c>
      <c r="K732" s="16">
        <v>0.60950000000000004</v>
      </c>
      <c r="L732" s="15">
        <v>0.12079999999999959</v>
      </c>
      <c r="M732" s="16">
        <v>0.12642499999999957</v>
      </c>
      <c r="N732" s="17">
        <v>0.13267499999999971</v>
      </c>
      <c r="O732" s="15">
        <v>0.33508225822594956</v>
      </c>
      <c r="P732" s="16">
        <v>0.33322646092942076</v>
      </c>
      <c r="Q732" s="17">
        <v>0.33094981835974385</v>
      </c>
      <c r="R732" s="1">
        <v>0.31059306976992701</v>
      </c>
      <c r="S732" s="1">
        <v>0.30838300472317448</v>
      </c>
      <c r="T732" s="1">
        <v>0.30665963529934065</v>
      </c>
    </row>
    <row r="733" spans="2:20" x14ac:dyDescent="0.25">
      <c r="B733" s="12">
        <f t="shared" ref="B733:B734" si="197">B727</f>
        <v>40</v>
      </c>
      <c r="C733" s="15">
        <v>79.806044283856949</v>
      </c>
      <c r="D733" s="16">
        <v>70.67726824140496</v>
      </c>
      <c r="E733" s="16">
        <v>87.652983126838706</v>
      </c>
      <c r="F733" s="15">
        <v>6.117</v>
      </c>
      <c r="G733" s="16">
        <v>6.5625</v>
      </c>
      <c r="H733" s="16">
        <v>6.8579999999999997</v>
      </c>
      <c r="I733" s="15">
        <v>0.45387499999999997</v>
      </c>
      <c r="J733" s="16">
        <v>0.54949999999999999</v>
      </c>
      <c r="K733" s="16">
        <v>0.61862499999999998</v>
      </c>
      <c r="L733" s="15">
        <v>0.10753750000000006</v>
      </c>
      <c r="M733" s="16">
        <v>0.10911250000000013</v>
      </c>
      <c r="N733" s="17">
        <v>0.10958750000000009</v>
      </c>
      <c r="O733" s="15">
        <v>0.43781694380149966</v>
      </c>
      <c r="P733" s="16">
        <v>0.43853321301175491</v>
      </c>
      <c r="Q733" s="17">
        <v>0.42557127819611751</v>
      </c>
      <c r="R733" s="1">
        <v>0.42150246779213874</v>
      </c>
      <c r="S733" s="1">
        <v>0.42178070707863791</v>
      </c>
      <c r="T733" s="1">
        <v>0.41004395211879879</v>
      </c>
    </row>
    <row r="734" spans="2:20" x14ac:dyDescent="0.25">
      <c r="B734" s="12">
        <f t="shared" si="197"/>
        <v>100</v>
      </c>
      <c r="C734" s="15">
        <v>89.596413547965199</v>
      </c>
      <c r="D734" s="16">
        <v>82.443277213123508</v>
      </c>
      <c r="E734" s="16">
        <v>83.3112197911869</v>
      </c>
      <c r="F734" s="15">
        <v>9.1129999999999995</v>
      </c>
      <c r="G734" s="16">
        <v>9.6415000000000006</v>
      </c>
      <c r="H734" s="16">
        <v>9.7650000000000006</v>
      </c>
      <c r="I734" s="15">
        <v>0.43049999999999999</v>
      </c>
      <c r="J734" s="16">
        <v>0.53449999999999998</v>
      </c>
      <c r="K734" s="16">
        <v>0.59824999999999995</v>
      </c>
      <c r="L734" s="15">
        <v>7.3910000000000114E-2</v>
      </c>
      <c r="M734" s="16">
        <v>7.5035000000000129E-2</v>
      </c>
      <c r="N734" s="17">
        <v>7.372000000000016E-2</v>
      </c>
      <c r="O734" s="15">
        <v>0.52854764298911872</v>
      </c>
      <c r="P734" s="16">
        <v>0.53496721343899722</v>
      </c>
      <c r="Q734" s="17">
        <v>0.52989738101949269</v>
      </c>
      <c r="R734" s="1">
        <v>0.51703992584584757</v>
      </c>
      <c r="S734" s="1">
        <v>0.52242659712650241</v>
      </c>
      <c r="T734" s="1">
        <v>0.5187680372999165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87.091866497099346</v>
      </c>
      <c r="D738" s="16">
        <v>75.571202136023089</v>
      </c>
      <c r="E738" s="16">
        <v>73.348485091452218</v>
      </c>
      <c r="F738" s="15">
        <v>4.2815000000000003</v>
      </c>
      <c r="G738" s="16">
        <v>4.7069999999999999</v>
      </c>
      <c r="H738" s="16">
        <v>5.0914999999999999</v>
      </c>
      <c r="I738" s="15">
        <v>0.46637499999999998</v>
      </c>
      <c r="J738" s="16">
        <v>0.54462500000000003</v>
      </c>
      <c r="K738" s="16">
        <v>0.60950000000000004</v>
      </c>
      <c r="L738" s="15">
        <v>0.12079999999999959</v>
      </c>
      <c r="M738" s="16">
        <v>0.12642499999999957</v>
      </c>
      <c r="N738" s="17">
        <v>0.13267499999999971</v>
      </c>
      <c r="O738" s="15">
        <v>0.33508225822594956</v>
      </c>
      <c r="P738" s="16">
        <v>0.33322646092942076</v>
      </c>
      <c r="Q738" s="17">
        <v>0.33094981835974385</v>
      </c>
      <c r="R738" s="1">
        <v>0.31059306976992701</v>
      </c>
      <c r="S738" s="1">
        <v>0.30838300472317448</v>
      </c>
      <c r="T738" s="1">
        <v>0.30665963529934065</v>
      </c>
    </row>
    <row r="739" spans="2:20" x14ac:dyDescent="0.25">
      <c r="B739" s="12">
        <f t="shared" ref="B739:B740" si="198">B733</f>
        <v>40</v>
      </c>
      <c r="C739" s="15">
        <v>82.645599490820359</v>
      </c>
      <c r="D739" s="16">
        <v>74.202643973173167</v>
      </c>
      <c r="E739" s="16">
        <v>92.489236615683041</v>
      </c>
      <c r="F739" s="15">
        <v>6.117</v>
      </c>
      <c r="G739" s="16">
        <v>6.5625</v>
      </c>
      <c r="H739" s="16">
        <v>6.8579999999999997</v>
      </c>
      <c r="I739" s="15">
        <v>0.45387499999999997</v>
      </c>
      <c r="J739" s="16">
        <v>0.54949999999999999</v>
      </c>
      <c r="K739" s="16">
        <v>0.61862499999999998</v>
      </c>
      <c r="L739" s="15">
        <v>0.10753750000000006</v>
      </c>
      <c r="M739" s="16">
        <v>0.10911250000000013</v>
      </c>
      <c r="N739" s="17">
        <v>0.10958750000000009</v>
      </c>
      <c r="O739" s="15">
        <v>0.43781694380149966</v>
      </c>
      <c r="P739" s="16">
        <v>0.43853321301175491</v>
      </c>
      <c r="Q739" s="17">
        <v>0.42557127819611751</v>
      </c>
      <c r="R739" s="1">
        <v>0.42150246779213874</v>
      </c>
      <c r="S739" s="1">
        <v>0.42178070707863791</v>
      </c>
      <c r="T739" s="1">
        <v>0.41004395211879879</v>
      </c>
    </row>
    <row r="740" spans="2:20" x14ac:dyDescent="0.25">
      <c r="B740" s="12">
        <f t="shared" si="198"/>
        <v>100</v>
      </c>
      <c r="C740" s="15">
        <v>92.344361617255416</v>
      </c>
      <c r="D740" s="16">
        <v>88.662778728830801</v>
      </c>
      <c r="E740" s="16">
        <v>90.049530364852714</v>
      </c>
      <c r="F740" s="15">
        <v>9.1129999999999995</v>
      </c>
      <c r="G740" s="16">
        <v>9.6415000000000006</v>
      </c>
      <c r="H740" s="16">
        <v>9.7650000000000006</v>
      </c>
      <c r="I740" s="15">
        <v>0.43049999999999999</v>
      </c>
      <c r="J740" s="16">
        <v>0.53449999999999998</v>
      </c>
      <c r="K740" s="16">
        <v>0.59824999999999995</v>
      </c>
      <c r="L740" s="15">
        <v>7.3910000000000114E-2</v>
      </c>
      <c r="M740" s="16">
        <v>7.5035000000000129E-2</v>
      </c>
      <c r="N740" s="17">
        <v>7.372000000000016E-2</v>
      </c>
      <c r="O740" s="15">
        <v>0.52854764298911872</v>
      </c>
      <c r="P740" s="16">
        <v>0.53496721343899722</v>
      </c>
      <c r="Q740" s="17">
        <v>0.52989738101949269</v>
      </c>
      <c r="R740" s="1">
        <v>0.51703992584584757</v>
      </c>
      <c r="S740" s="1">
        <v>0.52242659712650241</v>
      </c>
      <c r="T740" s="1">
        <v>0.5187680372999165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90.613276199630448</v>
      </c>
      <c r="D744" s="16">
        <v>79.605394291885759</v>
      </c>
      <c r="E744" s="16">
        <v>77.741699669921474</v>
      </c>
      <c r="F744" s="15">
        <v>4.2815000000000003</v>
      </c>
      <c r="G744" s="16">
        <v>4.7069999999999999</v>
      </c>
      <c r="H744" s="16">
        <v>5.0914999999999999</v>
      </c>
      <c r="I744" s="15">
        <v>0.46637499999999998</v>
      </c>
      <c r="J744" s="16">
        <v>0.54462500000000003</v>
      </c>
      <c r="K744" s="16">
        <v>0.60950000000000004</v>
      </c>
      <c r="L744" s="15">
        <v>0.12079999999999959</v>
      </c>
      <c r="M744" s="16">
        <v>0.12642499999999957</v>
      </c>
      <c r="N744" s="17">
        <v>0.13267499999999971</v>
      </c>
      <c r="O744" s="15">
        <v>0.33508225822594956</v>
      </c>
      <c r="P744" s="16">
        <v>0.33322646092942076</v>
      </c>
      <c r="Q744" s="17">
        <v>0.33094981835974385</v>
      </c>
      <c r="R744" s="1">
        <v>0.31059306976992701</v>
      </c>
      <c r="S744" s="1">
        <v>0.30838300472317448</v>
      </c>
      <c r="T744" s="1">
        <v>0.30665963529934065</v>
      </c>
    </row>
    <row r="745" spans="2:20" x14ac:dyDescent="0.25">
      <c r="B745" s="12">
        <f t="shared" ref="B745:B746" si="199">B739</f>
        <v>40</v>
      </c>
      <c r="C745" s="15">
        <v>86.435261499942442</v>
      </c>
      <c r="D745" s="16">
        <v>78.810997200630709</v>
      </c>
      <c r="E745" s="16">
        <v>97.881991884172464</v>
      </c>
      <c r="F745" s="15">
        <v>6.117</v>
      </c>
      <c r="G745" s="16">
        <v>6.5625</v>
      </c>
      <c r="H745" s="16">
        <v>6.8579999999999997</v>
      </c>
      <c r="I745" s="15">
        <v>0.45387499999999997</v>
      </c>
      <c r="J745" s="16">
        <v>0.54949999999999999</v>
      </c>
      <c r="K745" s="16">
        <v>0.61862499999999998</v>
      </c>
      <c r="L745" s="15">
        <v>0.10753750000000006</v>
      </c>
      <c r="M745" s="16">
        <v>0.10911250000000013</v>
      </c>
      <c r="N745" s="17">
        <v>0.10958750000000009</v>
      </c>
      <c r="O745" s="15">
        <v>0.43781694380149966</v>
      </c>
      <c r="P745" s="16">
        <v>0.43853321301175491</v>
      </c>
      <c r="Q745" s="17">
        <v>0.42557127819611751</v>
      </c>
      <c r="R745" s="1">
        <v>0.42150246779213874</v>
      </c>
      <c r="S745" s="1">
        <v>0.42178070707863791</v>
      </c>
      <c r="T745" s="1">
        <v>0.41004395211879879</v>
      </c>
    </row>
    <row r="746" spans="2:20" x14ac:dyDescent="0.25">
      <c r="B746" s="12">
        <f t="shared" si="199"/>
        <v>100</v>
      </c>
      <c r="C746" s="15">
        <v>96.096921294705808</v>
      </c>
      <c r="D746" s="16">
        <v>95.689470724517861</v>
      </c>
      <c r="E746" s="16">
        <v>97.792930021326924</v>
      </c>
      <c r="F746" s="15">
        <v>9.1129999999999995</v>
      </c>
      <c r="G746" s="16">
        <v>9.6415000000000006</v>
      </c>
      <c r="H746" s="16">
        <v>9.7650000000000006</v>
      </c>
      <c r="I746" s="15">
        <v>0.43049999999999999</v>
      </c>
      <c r="J746" s="16">
        <v>0.53449999999999998</v>
      </c>
      <c r="K746" s="16">
        <v>0.59824999999999995</v>
      </c>
      <c r="L746" s="15">
        <v>7.3910000000000114E-2</v>
      </c>
      <c r="M746" s="16">
        <v>7.5035000000000129E-2</v>
      </c>
      <c r="N746" s="17">
        <v>7.372000000000016E-2</v>
      </c>
      <c r="O746" s="15">
        <v>0.52854764298911872</v>
      </c>
      <c r="P746" s="16">
        <v>0.53496721343899722</v>
      </c>
      <c r="Q746" s="17">
        <v>0.52989738101949269</v>
      </c>
      <c r="R746" s="1">
        <v>0.51703992584584757</v>
      </c>
      <c r="S746" s="1">
        <v>0.52242659712650241</v>
      </c>
      <c r="T746" s="1">
        <v>0.5187680372999165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94.581735421856081</v>
      </c>
      <c r="D750" s="16">
        <v>83.987167387362334</v>
      </c>
      <c r="E750" s="16">
        <v>82.545636546983573</v>
      </c>
      <c r="F750" s="15">
        <v>4.2815000000000003</v>
      </c>
      <c r="G750" s="16">
        <v>4.7069999999999999</v>
      </c>
      <c r="H750" s="16">
        <v>5.0914999999999999</v>
      </c>
      <c r="I750" s="15">
        <v>0.46637499999999998</v>
      </c>
      <c r="J750" s="16">
        <v>0.54462500000000003</v>
      </c>
      <c r="K750" s="16">
        <v>0.60950000000000004</v>
      </c>
      <c r="L750" s="15">
        <v>0.12079999999999959</v>
      </c>
      <c r="M750" s="16">
        <v>0.12642499999999957</v>
      </c>
      <c r="N750" s="17">
        <v>0.13267499999999971</v>
      </c>
      <c r="O750" s="15">
        <v>0.33508225822594956</v>
      </c>
      <c r="P750" s="16">
        <v>0.33322646092942076</v>
      </c>
      <c r="Q750" s="17">
        <v>0.33094981835974385</v>
      </c>
      <c r="R750" s="1">
        <v>0.31059306976992701</v>
      </c>
      <c r="S750" s="1">
        <v>0.30838300472317448</v>
      </c>
      <c r="T750" s="1">
        <v>0.30665963529934065</v>
      </c>
    </row>
    <row r="751" spans="2:20" x14ac:dyDescent="0.25">
      <c r="B751" s="12">
        <f t="shared" ref="B751:B752" si="200">B745</f>
        <v>40</v>
      </c>
      <c r="C751" s="15">
        <v>91.031510769594263</v>
      </c>
      <c r="D751" s="16">
        <v>84.146897123814298</v>
      </c>
      <c r="E751" s="16">
        <v>103.85455620960842</v>
      </c>
      <c r="F751" s="15">
        <v>6.117</v>
      </c>
      <c r="G751" s="16">
        <v>6.5625</v>
      </c>
      <c r="H751" s="16">
        <v>6.8579999999999997</v>
      </c>
      <c r="I751" s="15">
        <v>0.45387499999999997</v>
      </c>
      <c r="J751" s="16">
        <v>0.54949999999999999</v>
      </c>
      <c r="K751" s="16">
        <v>0.61862499999999998</v>
      </c>
      <c r="L751" s="15">
        <v>0.10753750000000006</v>
      </c>
      <c r="M751" s="16">
        <v>0.10911250000000013</v>
      </c>
      <c r="N751" s="17">
        <v>0.10958750000000009</v>
      </c>
      <c r="O751" s="15">
        <v>0.43781694380149966</v>
      </c>
      <c r="P751" s="16">
        <v>0.43853321301175491</v>
      </c>
      <c r="Q751" s="17">
        <v>0.42557127819611751</v>
      </c>
      <c r="R751" s="1">
        <v>0.42150246779213874</v>
      </c>
      <c r="S751" s="1">
        <v>0.42178070707863791</v>
      </c>
      <c r="T751" s="1">
        <v>0.41004395211879879</v>
      </c>
    </row>
    <row r="752" spans="2:20" x14ac:dyDescent="0.25">
      <c r="B752" s="12">
        <f t="shared" si="200"/>
        <v>100</v>
      </c>
      <c r="C752" s="15">
        <v>100.70765201227381</v>
      </c>
      <c r="D752" s="16">
        <v>103.18494942788909</v>
      </c>
      <c r="E752" s="16">
        <v>106.24843046833175</v>
      </c>
      <c r="F752" s="15">
        <v>9.1129999999999995</v>
      </c>
      <c r="G752" s="16">
        <v>9.6415000000000006</v>
      </c>
      <c r="H752" s="16">
        <v>9.7650000000000006</v>
      </c>
      <c r="I752" s="15">
        <v>0.43049999999999999</v>
      </c>
      <c r="J752" s="16">
        <v>0.53449999999999998</v>
      </c>
      <c r="K752" s="16">
        <v>0.59824999999999995</v>
      </c>
      <c r="L752" s="15">
        <v>7.3910000000000114E-2</v>
      </c>
      <c r="M752" s="16">
        <v>7.5035000000000129E-2</v>
      </c>
      <c r="N752" s="17">
        <v>7.372000000000016E-2</v>
      </c>
      <c r="O752" s="15">
        <v>0.52854764298911872</v>
      </c>
      <c r="P752" s="16">
        <v>0.53496721343899722</v>
      </c>
      <c r="Q752" s="17">
        <v>0.52989738101949269</v>
      </c>
      <c r="R752" s="1">
        <v>0.51703992584584757</v>
      </c>
      <c r="S752" s="1">
        <v>0.52242659712650241</v>
      </c>
      <c r="T752" s="1">
        <v>0.5187680372999165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85.011740777844835</v>
      </c>
      <c r="D756" s="16">
        <v>72.326212026744457</v>
      </c>
      <c r="E756" s="16">
        <v>68.985022106976061</v>
      </c>
      <c r="F756" s="15">
        <v>4.2815000000000003</v>
      </c>
      <c r="G756" s="16">
        <v>4.7069999999999999</v>
      </c>
      <c r="H756" s="16">
        <v>5.0914999999999999</v>
      </c>
      <c r="I756" s="15">
        <v>0.46637499999999998</v>
      </c>
      <c r="J756" s="16">
        <v>0.54462500000000003</v>
      </c>
      <c r="K756" s="16">
        <v>0.60950000000000004</v>
      </c>
      <c r="L756" s="15">
        <v>0.12079999999999959</v>
      </c>
      <c r="M756" s="16">
        <v>0.12642499999999957</v>
      </c>
      <c r="N756" s="17">
        <v>0.13267499999999971</v>
      </c>
      <c r="O756" s="15">
        <v>0.33508225822594956</v>
      </c>
      <c r="P756" s="16">
        <v>0.33322646092942076</v>
      </c>
      <c r="Q756" s="17">
        <v>0.33094981835974385</v>
      </c>
      <c r="R756" s="1">
        <v>0.31059306976992701</v>
      </c>
      <c r="S756" s="1">
        <v>0.30838300472317448</v>
      </c>
      <c r="T756" s="1">
        <v>0.30665963529934065</v>
      </c>
    </row>
    <row r="757" spans="2:30" x14ac:dyDescent="0.25">
      <c r="B757" s="12">
        <f t="shared" ref="B757:B758" si="201">B751</f>
        <v>40</v>
      </c>
      <c r="C757" s="15">
        <v>80.00868034213542</v>
      </c>
      <c r="D757" s="16">
        <v>71.152033759045906</v>
      </c>
      <c r="E757" s="16">
        <v>87.532637995454081</v>
      </c>
      <c r="F757" s="15">
        <v>6.117</v>
      </c>
      <c r="G757" s="16">
        <v>6.5625</v>
      </c>
      <c r="H757" s="16">
        <v>6.8579999999999997</v>
      </c>
      <c r="I757" s="15">
        <v>0.45387499999999997</v>
      </c>
      <c r="J757" s="16">
        <v>0.54949999999999999</v>
      </c>
      <c r="K757" s="16">
        <v>0.61862499999999998</v>
      </c>
      <c r="L757" s="15">
        <v>0.10753750000000006</v>
      </c>
      <c r="M757" s="16">
        <v>0.10911250000000013</v>
      </c>
      <c r="N757" s="17">
        <v>0.10958750000000009</v>
      </c>
      <c r="O757" s="15">
        <v>0.43781694380149966</v>
      </c>
      <c r="P757" s="16">
        <v>0.43853321301175491</v>
      </c>
      <c r="Q757" s="17">
        <v>0.42557127819611751</v>
      </c>
      <c r="R757" s="1">
        <v>0.42150246779213874</v>
      </c>
      <c r="S757" s="1">
        <v>0.42178070707863791</v>
      </c>
      <c r="T757" s="1">
        <v>0.41004395211879879</v>
      </c>
    </row>
    <row r="758" spans="2:30" x14ac:dyDescent="0.25">
      <c r="B758" s="12">
        <f t="shared" si="201"/>
        <v>100</v>
      </c>
      <c r="C758" s="15">
        <v>89.74304194304689</v>
      </c>
      <c r="D758" s="16">
        <v>83.200019631703739</v>
      </c>
      <c r="E758" s="16">
        <v>84.423446303957334</v>
      </c>
      <c r="F758" s="15">
        <v>9.1129999999999995</v>
      </c>
      <c r="G758" s="16">
        <v>9.6415000000000006</v>
      </c>
      <c r="H758" s="16">
        <v>9.7650000000000006</v>
      </c>
      <c r="I758" s="15">
        <v>0.43049999999999999</v>
      </c>
      <c r="J758" s="16">
        <v>0.53449999999999998</v>
      </c>
      <c r="K758" s="16">
        <v>0.59824999999999995</v>
      </c>
      <c r="L758" s="15">
        <v>7.3910000000000114E-2</v>
      </c>
      <c r="M758" s="16">
        <v>7.5035000000000129E-2</v>
      </c>
      <c r="N758" s="17">
        <v>7.372000000000016E-2</v>
      </c>
      <c r="O758" s="15">
        <v>0.52854764298911872</v>
      </c>
      <c r="P758" s="16">
        <v>0.53496721343899722</v>
      </c>
      <c r="Q758" s="17">
        <v>0.52989738101949269</v>
      </c>
      <c r="R758" s="1">
        <v>0.51703992584584757</v>
      </c>
      <c r="S758" s="1">
        <v>0.52242659712650241</v>
      </c>
      <c r="T758" s="1">
        <v>0.5187680372999165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80.265316386115799</v>
      </c>
      <c r="D762" s="16">
        <v>67.656457490117972</v>
      </c>
      <c r="E762" s="16">
        <v>63.583608155649898</v>
      </c>
      <c r="F762" s="15">
        <v>3.5914999999999999</v>
      </c>
      <c r="G762" s="16">
        <v>3.5655000000000001</v>
      </c>
      <c r="H762" s="16">
        <v>3.694</v>
      </c>
      <c r="I762" s="15">
        <v>0.4975</v>
      </c>
      <c r="J762" s="16">
        <v>0.55987500000000001</v>
      </c>
      <c r="K762" s="16">
        <v>0.61862499999999998</v>
      </c>
      <c r="L762" s="15">
        <v>8.0074999999999549E-2</v>
      </c>
      <c r="M762" s="16">
        <v>6.629999999999972E-2</v>
      </c>
      <c r="N762" s="17">
        <v>6.0974999999999793E-2</v>
      </c>
      <c r="O762" s="15">
        <v>0.29070069444444424</v>
      </c>
      <c r="P762" s="16">
        <v>0.24796587579087581</v>
      </c>
      <c r="Q762" s="17">
        <v>0.22017207375957365</v>
      </c>
      <c r="R762" s="1">
        <v>0.26538915528915524</v>
      </c>
      <c r="S762" s="1">
        <v>0.2210140789765789</v>
      </c>
      <c r="T762" s="1">
        <v>0.19689884143634134</v>
      </c>
      <c r="AD762" s="35"/>
    </row>
    <row r="763" spans="2:30" x14ac:dyDescent="0.25">
      <c r="B763" s="12">
        <f t="shared" ref="B763:B764" si="202">B757</f>
        <v>40</v>
      </c>
      <c r="C763" s="15">
        <v>75.808266146736429</v>
      </c>
      <c r="D763" s="16">
        <v>67.934841841993105</v>
      </c>
      <c r="E763" s="16">
        <v>78.288020491176241</v>
      </c>
      <c r="F763" s="15">
        <v>5.3375000000000004</v>
      </c>
      <c r="G763" s="16">
        <v>5.0419999999999998</v>
      </c>
      <c r="H763" s="16">
        <v>4.8559999999999999</v>
      </c>
      <c r="I763" s="15">
        <v>0.48749999999999999</v>
      </c>
      <c r="J763" s="16">
        <v>0.56412499999999999</v>
      </c>
      <c r="K763" s="16">
        <v>0.62262499999999998</v>
      </c>
      <c r="L763" s="15">
        <v>8.4687499999999971E-2</v>
      </c>
      <c r="M763" s="16">
        <v>6.9637499999999852E-2</v>
      </c>
      <c r="N763" s="17">
        <v>5.9137499999999767E-2</v>
      </c>
      <c r="O763" s="15">
        <v>0.46859929986924553</v>
      </c>
      <c r="P763" s="16">
        <v>0.40553634837384722</v>
      </c>
      <c r="Q763" s="17">
        <v>0.35582019333006043</v>
      </c>
      <c r="R763" s="1">
        <v>0.44910334377984129</v>
      </c>
      <c r="S763" s="1">
        <v>0.38685634781884654</v>
      </c>
      <c r="T763" s="1">
        <v>0.33894558347354276</v>
      </c>
    </row>
    <row r="764" spans="2:30" x14ac:dyDescent="0.25">
      <c r="B764" s="12">
        <f t="shared" si="202"/>
        <v>100</v>
      </c>
      <c r="C764" s="15">
        <v>94.18251188871416</v>
      </c>
      <c r="D764" s="16">
        <v>77.518050267233932</v>
      </c>
      <c r="E764" s="16">
        <v>79.657893517543272</v>
      </c>
      <c r="F764" s="15">
        <v>12.086499999999999</v>
      </c>
      <c r="G764" s="16">
        <v>9.3450000000000006</v>
      </c>
      <c r="H764" s="16">
        <v>8.3309999999999995</v>
      </c>
      <c r="I764" s="15">
        <v>0.49175000000000002</v>
      </c>
      <c r="J764" s="16">
        <v>0.56225000000000003</v>
      </c>
      <c r="K764" s="16">
        <v>0.60012500000000002</v>
      </c>
      <c r="L764" s="15">
        <v>0.10119499999999997</v>
      </c>
      <c r="M764" s="16">
        <v>7.0960000000000037E-2</v>
      </c>
      <c r="N764" s="17">
        <v>5.9304999999999976E-2</v>
      </c>
      <c r="O764" s="15">
        <v>0.71211131159001795</v>
      </c>
      <c r="P764" s="16">
        <v>0.63356010381195837</v>
      </c>
      <c r="Q764" s="17">
        <v>0.59106147896978378</v>
      </c>
      <c r="R764" s="1">
        <v>0.70024886338195647</v>
      </c>
      <c r="S764" s="1">
        <v>0.62234323945825831</v>
      </c>
      <c r="T764" s="1">
        <v>0.5795908295340807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79.932392728601883</v>
      </c>
      <c r="D768" s="16">
        <v>66.840418101087948</v>
      </c>
      <c r="E768" s="16">
        <v>62.922082740098851</v>
      </c>
      <c r="F768" s="15">
        <v>3.5914999999999999</v>
      </c>
      <c r="G768" s="16">
        <v>3.5655000000000001</v>
      </c>
      <c r="H768" s="16">
        <v>3.694</v>
      </c>
      <c r="I768" s="15">
        <v>0.4975</v>
      </c>
      <c r="J768" s="16">
        <v>0.55987500000000001</v>
      </c>
      <c r="K768" s="16">
        <v>0.61862499999999998</v>
      </c>
      <c r="L768" s="15">
        <v>8.0074999999999549E-2</v>
      </c>
      <c r="M768" s="16">
        <v>6.629999999999972E-2</v>
      </c>
      <c r="N768" s="17">
        <v>6.0974999999999793E-2</v>
      </c>
      <c r="O768" s="15">
        <v>0.29070069444444424</v>
      </c>
      <c r="P768" s="16">
        <v>0.24796587579087581</v>
      </c>
      <c r="Q768" s="17">
        <v>0.22017207375957365</v>
      </c>
      <c r="R768" s="1">
        <v>0.26538915528915524</v>
      </c>
      <c r="S768" s="1">
        <v>0.2210140789765789</v>
      </c>
      <c r="T768" s="1">
        <v>0.19689884143634134</v>
      </c>
    </row>
    <row r="769" spans="2:20" x14ac:dyDescent="0.25">
      <c r="B769" s="12">
        <f t="shared" ref="B769:B770" si="203">B763</f>
        <v>40</v>
      </c>
      <c r="C769" s="15">
        <v>75.61512719944416</v>
      </c>
      <c r="D769" s="16">
        <v>67.122204311256823</v>
      </c>
      <c r="E769" s="16">
        <v>78.312749623900928</v>
      </c>
      <c r="F769" s="15">
        <v>5.3375000000000004</v>
      </c>
      <c r="G769" s="16">
        <v>5.0419999999999998</v>
      </c>
      <c r="H769" s="16">
        <v>4.8559999999999999</v>
      </c>
      <c r="I769" s="15">
        <v>0.48749999999999999</v>
      </c>
      <c r="J769" s="16">
        <v>0.56412499999999999</v>
      </c>
      <c r="K769" s="16">
        <v>0.62262499999999998</v>
      </c>
      <c r="L769" s="15">
        <v>8.4687499999999971E-2</v>
      </c>
      <c r="M769" s="16">
        <v>6.9637499999999852E-2</v>
      </c>
      <c r="N769" s="17">
        <v>5.9137499999999767E-2</v>
      </c>
      <c r="O769" s="15">
        <v>0.46859929986924553</v>
      </c>
      <c r="P769" s="16">
        <v>0.40553634837384722</v>
      </c>
      <c r="Q769" s="17">
        <v>0.35582019333006043</v>
      </c>
      <c r="R769" s="1">
        <v>0.44910334377984129</v>
      </c>
      <c r="S769" s="1">
        <v>0.38685634781884654</v>
      </c>
      <c r="T769" s="1">
        <v>0.33894558347354276</v>
      </c>
    </row>
    <row r="770" spans="2:20" x14ac:dyDescent="0.25">
      <c r="B770" s="12">
        <f t="shared" si="203"/>
        <v>100</v>
      </c>
      <c r="C770" s="15">
        <v>94.075479946595564</v>
      </c>
      <c r="D770" s="16">
        <v>77.264014191857186</v>
      </c>
      <c r="E770" s="16">
        <v>78.352908372990072</v>
      </c>
      <c r="F770" s="15">
        <v>12.086499999999999</v>
      </c>
      <c r="G770" s="16">
        <v>9.3450000000000006</v>
      </c>
      <c r="H770" s="16">
        <v>8.3309999999999995</v>
      </c>
      <c r="I770" s="15">
        <v>0.49175000000000002</v>
      </c>
      <c r="J770" s="16">
        <v>0.56225000000000003</v>
      </c>
      <c r="K770" s="16">
        <v>0.60012500000000002</v>
      </c>
      <c r="L770" s="15">
        <v>0.10119499999999997</v>
      </c>
      <c r="M770" s="16">
        <v>7.0960000000000037E-2</v>
      </c>
      <c r="N770" s="17">
        <v>5.9304999999999976E-2</v>
      </c>
      <c r="O770" s="15">
        <v>0.71211131159001795</v>
      </c>
      <c r="P770" s="16">
        <v>0.63356010381195837</v>
      </c>
      <c r="Q770" s="17">
        <v>0.59106147896978378</v>
      </c>
      <c r="R770" s="1">
        <v>0.70024886338195647</v>
      </c>
      <c r="S770" s="1">
        <v>0.62234323945825831</v>
      </c>
      <c r="T770" s="1">
        <v>0.5795908295340807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80.073212762297857</v>
      </c>
      <c r="D774" s="16">
        <v>67.044105495422585</v>
      </c>
      <c r="E774" s="16">
        <v>63.706447560418923</v>
      </c>
      <c r="F774" s="15">
        <v>3.5914999999999999</v>
      </c>
      <c r="G774" s="16">
        <v>3.5655000000000001</v>
      </c>
      <c r="H774" s="16">
        <v>3.694</v>
      </c>
      <c r="I774" s="15">
        <v>0.4975</v>
      </c>
      <c r="J774" s="16">
        <v>0.55987500000000001</v>
      </c>
      <c r="K774" s="16">
        <v>0.61862499999999998</v>
      </c>
      <c r="L774" s="15">
        <v>8.0074999999999549E-2</v>
      </c>
      <c r="M774" s="16">
        <v>6.629999999999972E-2</v>
      </c>
      <c r="N774" s="17">
        <v>6.0974999999999793E-2</v>
      </c>
      <c r="O774" s="15">
        <v>0.29070069444444424</v>
      </c>
      <c r="P774" s="16">
        <v>0.24796587579087581</v>
      </c>
      <c r="Q774" s="17">
        <v>0.22017207375957365</v>
      </c>
      <c r="R774" s="1">
        <v>0.26538915528915524</v>
      </c>
      <c r="S774" s="1">
        <v>0.2210140789765789</v>
      </c>
      <c r="T774" s="1">
        <v>0.19689884143634134</v>
      </c>
    </row>
    <row r="775" spans="2:20" x14ac:dyDescent="0.25">
      <c r="B775" s="12">
        <f t="shared" ref="B775:B776" si="204">B769</f>
        <v>40</v>
      </c>
      <c r="C775" s="15">
        <v>76.062395764178618</v>
      </c>
      <c r="D775" s="16">
        <v>67.265698464269079</v>
      </c>
      <c r="E775" s="16">
        <v>79.511115225775882</v>
      </c>
      <c r="F775" s="15">
        <v>5.3375000000000004</v>
      </c>
      <c r="G775" s="16">
        <v>5.0419999999999998</v>
      </c>
      <c r="H775" s="16">
        <v>4.8559999999999999</v>
      </c>
      <c r="I775" s="15">
        <v>0.48749999999999999</v>
      </c>
      <c r="J775" s="16">
        <v>0.56412499999999999</v>
      </c>
      <c r="K775" s="16">
        <v>0.62262499999999998</v>
      </c>
      <c r="L775" s="15">
        <v>8.4687499999999971E-2</v>
      </c>
      <c r="M775" s="16">
        <v>6.9637499999999852E-2</v>
      </c>
      <c r="N775" s="17">
        <v>5.9137499999999767E-2</v>
      </c>
      <c r="O775" s="15">
        <v>0.46859929986924553</v>
      </c>
      <c r="P775" s="16">
        <v>0.40553634837384722</v>
      </c>
      <c r="Q775" s="17">
        <v>0.35582019333006043</v>
      </c>
      <c r="R775" s="1">
        <v>0.44910334377984129</v>
      </c>
      <c r="S775" s="1">
        <v>0.38685634781884654</v>
      </c>
      <c r="T775" s="1">
        <v>0.33894558347354276</v>
      </c>
    </row>
    <row r="776" spans="2:20" x14ac:dyDescent="0.25">
      <c r="B776" s="12">
        <f t="shared" si="204"/>
        <v>100</v>
      </c>
      <c r="C776" s="15">
        <v>94.804948009932374</v>
      </c>
      <c r="D776" s="16">
        <v>78.482102615871426</v>
      </c>
      <c r="E776" s="16">
        <v>78.70811463299556</v>
      </c>
      <c r="F776" s="15">
        <v>12.086499999999999</v>
      </c>
      <c r="G776" s="16">
        <v>9.3450000000000006</v>
      </c>
      <c r="H776" s="16">
        <v>8.3309999999999995</v>
      </c>
      <c r="I776" s="15">
        <v>0.49175000000000002</v>
      </c>
      <c r="J776" s="16">
        <v>0.56225000000000003</v>
      </c>
      <c r="K776" s="16">
        <v>0.60012500000000002</v>
      </c>
      <c r="L776" s="15">
        <v>0.10119499999999997</v>
      </c>
      <c r="M776" s="16">
        <v>7.0960000000000037E-2</v>
      </c>
      <c r="N776" s="17">
        <v>5.9304999999999976E-2</v>
      </c>
      <c r="O776" s="15">
        <v>0.71211131159001795</v>
      </c>
      <c r="P776" s="16">
        <v>0.63356010381195837</v>
      </c>
      <c r="Q776" s="17">
        <v>0.59106147896978378</v>
      </c>
      <c r="R776" s="1">
        <v>0.70024886338195647</v>
      </c>
      <c r="S776" s="1">
        <v>0.62234323945825831</v>
      </c>
      <c r="T776" s="1">
        <v>0.5795908295340807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80.601361256870774</v>
      </c>
      <c r="D780" s="16">
        <v>67.941503652012344</v>
      </c>
      <c r="E780" s="16">
        <v>65.143930865054017</v>
      </c>
      <c r="F780" s="15">
        <v>3.5914999999999999</v>
      </c>
      <c r="G780" s="16">
        <v>3.5655000000000001</v>
      </c>
      <c r="H780" s="16">
        <v>3.694</v>
      </c>
      <c r="I780" s="15">
        <v>0.4975</v>
      </c>
      <c r="J780" s="16">
        <v>0.55987500000000001</v>
      </c>
      <c r="K780" s="16">
        <v>0.61862499999999998</v>
      </c>
      <c r="L780" s="15">
        <v>8.0074999999999549E-2</v>
      </c>
      <c r="M780" s="16">
        <v>6.629999999999972E-2</v>
      </c>
      <c r="N780" s="17">
        <v>6.0974999999999793E-2</v>
      </c>
      <c r="O780" s="15">
        <v>0.29070069444444424</v>
      </c>
      <c r="P780" s="16">
        <v>0.24796587579087581</v>
      </c>
      <c r="Q780" s="17">
        <v>0.22017207375957365</v>
      </c>
      <c r="R780" s="1">
        <v>0.26538915528915524</v>
      </c>
      <c r="S780" s="1">
        <v>0.2210140789765789</v>
      </c>
      <c r="T780" s="1">
        <v>0.19689884143634134</v>
      </c>
    </row>
    <row r="781" spans="2:20" x14ac:dyDescent="0.25">
      <c r="B781" s="12">
        <f t="shared" ref="B781:B782" si="205">B775</f>
        <v>40</v>
      </c>
      <c r="C781" s="15">
        <v>76.999107936031436</v>
      </c>
      <c r="D781" s="16">
        <v>67.988527590582308</v>
      </c>
      <c r="E781" s="16">
        <v>81.197589150566699</v>
      </c>
      <c r="F781" s="15">
        <v>5.3375000000000004</v>
      </c>
      <c r="G781" s="16">
        <v>5.0419999999999998</v>
      </c>
      <c r="H781" s="16">
        <v>4.8559999999999999</v>
      </c>
      <c r="I781" s="15">
        <v>0.48749999999999999</v>
      </c>
      <c r="J781" s="16">
        <v>0.56412499999999999</v>
      </c>
      <c r="K781" s="16">
        <v>0.62262499999999998</v>
      </c>
      <c r="L781" s="15">
        <v>8.4687499999999971E-2</v>
      </c>
      <c r="M781" s="16">
        <v>6.9637499999999852E-2</v>
      </c>
      <c r="N781" s="17">
        <v>5.9137499999999767E-2</v>
      </c>
      <c r="O781" s="15">
        <v>0.46859929986924553</v>
      </c>
      <c r="P781" s="16">
        <v>0.40553634837384722</v>
      </c>
      <c r="Q781" s="17">
        <v>0.35582019333006043</v>
      </c>
      <c r="R781" s="1">
        <v>0.44910334377984129</v>
      </c>
      <c r="S781" s="1">
        <v>0.38685634781884654</v>
      </c>
      <c r="T781" s="1">
        <v>0.33894558347354276</v>
      </c>
    </row>
    <row r="782" spans="2:20" x14ac:dyDescent="0.25">
      <c r="B782" s="12">
        <f t="shared" si="205"/>
        <v>100</v>
      </c>
      <c r="C782" s="15">
        <v>96.249834633130092</v>
      </c>
      <c r="D782" s="16">
        <v>80.667741176432841</v>
      </c>
      <c r="E782" s="16">
        <v>80.050462373944825</v>
      </c>
      <c r="F782" s="15">
        <v>12.086499999999999</v>
      </c>
      <c r="G782" s="16">
        <v>9.3450000000000006</v>
      </c>
      <c r="H782" s="16">
        <v>8.3309999999999995</v>
      </c>
      <c r="I782" s="15">
        <v>0.49175000000000002</v>
      </c>
      <c r="J782" s="16">
        <v>0.56225000000000003</v>
      </c>
      <c r="K782" s="16">
        <v>0.60012500000000002</v>
      </c>
      <c r="L782" s="15">
        <v>0.10119499999999997</v>
      </c>
      <c r="M782" s="16">
        <v>7.0960000000000037E-2</v>
      </c>
      <c r="N782" s="17">
        <v>5.9304999999999976E-2</v>
      </c>
      <c r="O782" s="15">
        <v>0.71211131159001795</v>
      </c>
      <c r="P782" s="16">
        <v>0.63356010381195837</v>
      </c>
      <c r="Q782" s="17">
        <v>0.59106147896978378</v>
      </c>
      <c r="R782" s="1">
        <v>0.70024886338195647</v>
      </c>
      <c r="S782" s="1">
        <v>0.62234323945825831</v>
      </c>
      <c r="T782" s="1">
        <v>0.5795908295340807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81.467861270883972</v>
      </c>
      <c r="D786" s="16">
        <v>69.276357968797356</v>
      </c>
      <c r="E786" s="16">
        <v>66.851219522013537</v>
      </c>
      <c r="F786" s="15">
        <v>3.5914999999999999</v>
      </c>
      <c r="G786" s="16">
        <v>3.5655000000000001</v>
      </c>
      <c r="H786" s="16">
        <v>3.694</v>
      </c>
      <c r="I786" s="15">
        <v>0.4975</v>
      </c>
      <c r="J786" s="16">
        <v>0.55987500000000001</v>
      </c>
      <c r="K786" s="16">
        <v>0.61862499999999998</v>
      </c>
      <c r="L786" s="15">
        <v>8.0074999999999549E-2</v>
      </c>
      <c r="M786" s="16">
        <v>6.629999999999972E-2</v>
      </c>
      <c r="N786" s="17">
        <v>6.0974999999999793E-2</v>
      </c>
      <c r="O786" s="15">
        <v>0.29070069444444424</v>
      </c>
      <c r="P786" s="16">
        <v>0.24796587579087581</v>
      </c>
      <c r="Q786" s="17">
        <v>0.22017207375957365</v>
      </c>
      <c r="R786" s="1">
        <v>0.26538915528915524</v>
      </c>
      <c r="S786" s="1">
        <v>0.2210140789765789</v>
      </c>
      <c r="T786" s="1">
        <v>0.19689884143634134</v>
      </c>
    </row>
    <row r="787" spans="2:20" x14ac:dyDescent="0.25">
      <c r="B787" s="12">
        <f t="shared" ref="B787:B788" si="206">B781</f>
        <v>40</v>
      </c>
      <c r="C787" s="15">
        <v>78.314683825550915</v>
      </c>
      <c r="D787" s="16">
        <v>69.082424983482397</v>
      </c>
      <c r="E787" s="16">
        <v>83.083870910193681</v>
      </c>
      <c r="F787" s="15">
        <v>5.3375000000000004</v>
      </c>
      <c r="G787" s="16">
        <v>5.0419999999999998</v>
      </c>
      <c r="H787" s="16">
        <v>4.8559999999999999</v>
      </c>
      <c r="I787" s="15">
        <v>0.48749999999999999</v>
      </c>
      <c r="J787" s="16">
        <v>0.56412499999999999</v>
      </c>
      <c r="K787" s="16">
        <v>0.62262499999999998</v>
      </c>
      <c r="L787" s="15">
        <v>8.4687499999999971E-2</v>
      </c>
      <c r="M787" s="16">
        <v>6.9637499999999852E-2</v>
      </c>
      <c r="N787" s="17">
        <v>5.9137499999999767E-2</v>
      </c>
      <c r="O787" s="15">
        <v>0.46859929986924553</v>
      </c>
      <c r="P787" s="16">
        <v>0.40553634837384722</v>
      </c>
      <c r="Q787" s="17">
        <v>0.35582019333006043</v>
      </c>
      <c r="R787" s="1">
        <v>0.44910334377984129</v>
      </c>
      <c r="S787" s="1">
        <v>0.38685634781884654</v>
      </c>
      <c r="T787" s="1">
        <v>0.33894558347354276</v>
      </c>
    </row>
    <row r="788" spans="2:20" x14ac:dyDescent="0.25">
      <c r="B788" s="12">
        <f t="shared" si="206"/>
        <v>100</v>
      </c>
      <c r="C788" s="15">
        <v>98.36899498827546</v>
      </c>
      <c r="D788" s="16">
        <v>83.369723403274776</v>
      </c>
      <c r="E788" s="16">
        <v>81.96560159742495</v>
      </c>
      <c r="F788" s="15">
        <v>12.086499999999999</v>
      </c>
      <c r="G788" s="16">
        <v>9.3450000000000006</v>
      </c>
      <c r="H788" s="16">
        <v>8.3309999999999995</v>
      </c>
      <c r="I788" s="15">
        <v>0.49175000000000002</v>
      </c>
      <c r="J788" s="16">
        <v>0.56225000000000003</v>
      </c>
      <c r="K788" s="16">
        <v>0.60012500000000002</v>
      </c>
      <c r="L788" s="15">
        <v>0.10119499999999997</v>
      </c>
      <c r="M788" s="16">
        <v>7.0960000000000037E-2</v>
      </c>
      <c r="N788" s="17">
        <v>5.9304999999999976E-2</v>
      </c>
      <c r="O788" s="15">
        <v>0.71211131159001795</v>
      </c>
      <c r="P788" s="16">
        <v>0.63356010381195837</v>
      </c>
      <c r="Q788" s="17">
        <v>0.59106147896978378</v>
      </c>
      <c r="R788" s="1">
        <v>0.70024886338195647</v>
      </c>
      <c r="S788" s="1">
        <v>0.62234323945825831</v>
      </c>
      <c r="T788" s="1">
        <v>0.5795908295340807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82.624185100869198</v>
      </c>
      <c r="D792" s="16">
        <v>70.867092352314884</v>
      </c>
      <c r="E792" s="16">
        <v>68.658181621199248</v>
      </c>
      <c r="F792" s="15">
        <v>3.5914999999999999</v>
      </c>
      <c r="G792" s="16">
        <v>3.5655000000000001</v>
      </c>
      <c r="H792" s="16">
        <v>3.694</v>
      </c>
      <c r="I792" s="15">
        <v>0.4975</v>
      </c>
      <c r="J792" s="16">
        <v>0.55987500000000001</v>
      </c>
      <c r="K792" s="16">
        <v>0.61862499999999998</v>
      </c>
      <c r="L792" s="15">
        <v>8.0074999999999549E-2</v>
      </c>
      <c r="M792" s="16">
        <v>6.629999999999972E-2</v>
      </c>
      <c r="N792" s="17">
        <v>6.0974999999999793E-2</v>
      </c>
      <c r="O792" s="15">
        <v>0.29070069444444424</v>
      </c>
      <c r="P792" s="16">
        <v>0.24796587579087581</v>
      </c>
      <c r="Q792" s="17">
        <v>0.22017207375957365</v>
      </c>
      <c r="R792" s="1">
        <v>0.26538915528915524</v>
      </c>
      <c r="S792" s="1">
        <v>0.2210140789765789</v>
      </c>
      <c r="T792" s="1">
        <v>0.19689884143634134</v>
      </c>
    </row>
    <row r="793" spans="2:20" x14ac:dyDescent="0.25">
      <c r="B793" s="12">
        <f t="shared" ref="B793:B794" si="207">B787</f>
        <v>40</v>
      </c>
      <c r="C793" s="15">
        <v>79.954057419449327</v>
      </c>
      <c r="D793" s="16">
        <v>70.461887120443521</v>
      </c>
      <c r="E793" s="16">
        <v>85.100551949888683</v>
      </c>
      <c r="F793" s="15">
        <v>5.3375000000000004</v>
      </c>
      <c r="G793" s="16">
        <v>5.0419999999999998</v>
      </c>
      <c r="H793" s="16">
        <v>4.8559999999999999</v>
      </c>
      <c r="I793" s="15">
        <v>0.48749999999999999</v>
      </c>
      <c r="J793" s="16">
        <v>0.56412499999999999</v>
      </c>
      <c r="K793" s="16">
        <v>0.62262499999999998</v>
      </c>
      <c r="L793" s="15">
        <v>8.4687499999999971E-2</v>
      </c>
      <c r="M793" s="16">
        <v>6.9637499999999852E-2</v>
      </c>
      <c r="N793" s="17">
        <v>5.9137499999999767E-2</v>
      </c>
      <c r="O793" s="15">
        <v>0.46859929986924553</v>
      </c>
      <c r="P793" s="16">
        <v>0.40553634837384722</v>
      </c>
      <c r="Q793" s="17">
        <v>0.35582019333006043</v>
      </c>
      <c r="R793" s="1">
        <v>0.44910334377984129</v>
      </c>
      <c r="S793" s="1">
        <v>0.38685634781884654</v>
      </c>
      <c r="T793" s="1">
        <v>0.33894558347354276</v>
      </c>
    </row>
    <row r="794" spans="2:20" x14ac:dyDescent="0.25">
      <c r="B794" s="12">
        <f t="shared" si="207"/>
        <v>100</v>
      </c>
      <c r="C794" s="15">
        <v>101.13125953052771</v>
      </c>
      <c r="D794" s="16">
        <v>86.327437854108112</v>
      </c>
      <c r="E794" s="16">
        <v>84.259302184736583</v>
      </c>
      <c r="F794" s="15">
        <v>12.086499999999999</v>
      </c>
      <c r="G794" s="16">
        <v>9.3450000000000006</v>
      </c>
      <c r="H794" s="16">
        <v>8.3309999999999995</v>
      </c>
      <c r="I794" s="15">
        <v>0.49175000000000002</v>
      </c>
      <c r="J794" s="16">
        <v>0.56225000000000003</v>
      </c>
      <c r="K794" s="16">
        <v>0.60012500000000002</v>
      </c>
      <c r="L794" s="15">
        <v>0.10119499999999997</v>
      </c>
      <c r="M794" s="16">
        <v>7.0960000000000037E-2</v>
      </c>
      <c r="N794" s="17">
        <v>5.9304999999999976E-2</v>
      </c>
      <c r="O794" s="15">
        <v>0.71211131159001795</v>
      </c>
      <c r="P794" s="16">
        <v>0.63356010381195837</v>
      </c>
      <c r="Q794" s="17">
        <v>0.59106147896978378</v>
      </c>
      <c r="R794" s="1">
        <v>0.70024886338195647</v>
      </c>
      <c r="S794" s="1">
        <v>0.62234323945825831</v>
      </c>
      <c r="T794" s="1">
        <v>0.5795908295340807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80.011003252632577</v>
      </c>
      <c r="D798" s="16">
        <v>67.102482681471088</v>
      </c>
      <c r="E798" s="16">
        <v>63.772538119386276</v>
      </c>
      <c r="F798" s="15">
        <v>3.5914999999999999</v>
      </c>
      <c r="G798" s="16">
        <v>3.5655000000000001</v>
      </c>
      <c r="H798" s="16">
        <v>3.694</v>
      </c>
      <c r="I798" s="15">
        <v>0.4975</v>
      </c>
      <c r="J798" s="16">
        <v>0.55987500000000001</v>
      </c>
      <c r="K798" s="16">
        <v>0.61862499999999998</v>
      </c>
      <c r="L798" s="15">
        <v>8.0074999999999549E-2</v>
      </c>
      <c r="M798" s="16">
        <v>6.629999999999972E-2</v>
      </c>
      <c r="N798" s="17">
        <v>6.0974999999999793E-2</v>
      </c>
      <c r="O798" s="15">
        <v>0.29070069444444424</v>
      </c>
      <c r="P798" s="16">
        <v>0.24796587579087581</v>
      </c>
      <c r="Q798" s="17">
        <v>0.22017207375957365</v>
      </c>
      <c r="R798" s="1">
        <v>0.26538915528915524</v>
      </c>
      <c r="S798" s="1">
        <v>0.2210140789765789</v>
      </c>
      <c r="T798" s="1">
        <v>0.19689884143634134</v>
      </c>
    </row>
    <row r="799" spans="2:20" x14ac:dyDescent="0.25">
      <c r="B799" s="12">
        <f t="shared" ref="B799:B800" si="208">B793</f>
        <v>40</v>
      </c>
      <c r="C799" s="15">
        <v>76.166738941495524</v>
      </c>
      <c r="D799" s="16">
        <v>67.132495492066653</v>
      </c>
      <c r="E799" s="16">
        <v>79.472592954586347</v>
      </c>
      <c r="F799" s="15">
        <v>5.3375000000000004</v>
      </c>
      <c r="G799" s="16">
        <v>5.0419999999999998</v>
      </c>
      <c r="H799" s="16">
        <v>4.8559999999999999</v>
      </c>
      <c r="I799" s="15">
        <v>0.48749999999999999</v>
      </c>
      <c r="J799" s="16">
        <v>0.56412499999999999</v>
      </c>
      <c r="K799" s="16">
        <v>0.62262499999999998</v>
      </c>
      <c r="L799" s="15">
        <v>8.4687499999999971E-2</v>
      </c>
      <c r="M799" s="16">
        <v>6.9637499999999852E-2</v>
      </c>
      <c r="N799" s="17">
        <v>5.9137499999999767E-2</v>
      </c>
      <c r="O799" s="15">
        <v>0.46859929986924553</v>
      </c>
      <c r="P799" s="16">
        <v>0.40553634837384722</v>
      </c>
      <c r="Q799" s="17">
        <v>0.35582019333006043</v>
      </c>
      <c r="R799" s="1">
        <v>0.44910334377984129</v>
      </c>
      <c r="S799" s="1">
        <v>0.38685634781884654</v>
      </c>
      <c r="T799" s="1">
        <v>0.33894558347354276</v>
      </c>
    </row>
    <row r="800" spans="2:20" x14ac:dyDescent="0.25">
      <c r="B800" s="12">
        <f t="shared" si="208"/>
        <v>100</v>
      </c>
      <c r="C800" s="15">
        <v>95.206790608072907</v>
      </c>
      <c r="D800" s="16">
        <v>78.891286917255798</v>
      </c>
      <c r="E800" s="16">
        <v>78.689289593986899</v>
      </c>
      <c r="F800" s="15">
        <v>12.086499999999999</v>
      </c>
      <c r="G800" s="16">
        <v>9.3450000000000006</v>
      </c>
      <c r="H800" s="16">
        <v>8.3309999999999995</v>
      </c>
      <c r="I800" s="15">
        <v>0.49175000000000002</v>
      </c>
      <c r="J800" s="16">
        <v>0.56225000000000003</v>
      </c>
      <c r="K800" s="16">
        <v>0.60012500000000002</v>
      </c>
      <c r="L800" s="15">
        <v>0.10119499999999997</v>
      </c>
      <c r="M800" s="16">
        <v>7.0960000000000037E-2</v>
      </c>
      <c r="N800" s="17">
        <v>5.9304999999999976E-2</v>
      </c>
      <c r="O800" s="15">
        <v>0.71211131159001795</v>
      </c>
      <c r="P800" s="16">
        <v>0.63356010381195837</v>
      </c>
      <c r="Q800" s="17">
        <v>0.59106147896978378</v>
      </c>
      <c r="R800" s="1">
        <v>0.70024886338195647</v>
      </c>
      <c r="S800" s="1">
        <v>0.62234323945825831</v>
      </c>
      <c r="T800" s="1">
        <v>0.5795908295340807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80.265316386115799</v>
      </c>
      <c r="D804" s="16">
        <v>67.656457490117972</v>
      </c>
      <c r="E804" s="16">
        <v>63.583608155649898</v>
      </c>
      <c r="F804" s="15">
        <v>3.5914999999999999</v>
      </c>
      <c r="G804" s="16">
        <v>3.5655000000000001</v>
      </c>
      <c r="H804" s="16">
        <v>3.694</v>
      </c>
      <c r="I804" s="15">
        <v>0.4975</v>
      </c>
      <c r="J804" s="16">
        <v>0.55987500000000001</v>
      </c>
      <c r="K804" s="16">
        <v>0.61862499999999998</v>
      </c>
      <c r="L804" s="15">
        <v>8.0074999999999549E-2</v>
      </c>
      <c r="M804" s="16">
        <v>6.629999999999972E-2</v>
      </c>
      <c r="N804" s="17">
        <v>6.0974999999999793E-2</v>
      </c>
      <c r="O804" s="15">
        <v>0.29070069444444424</v>
      </c>
      <c r="P804" s="16">
        <v>0.24796587579087581</v>
      </c>
      <c r="Q804" s="17">
        <v>0.22017207375957365</v>
      </c>
      <c r="R804" s="1">
        <v>0.26538915528915524</v>
      </c>
      <c r="S804" s="1">
        <v>0.2210140789765789</v>
      </c>
      <c r="T804" s="1">
        <v>0.19689884143634134</v>
      </c>
    </row>
    <row r="805" spans="2:20" x14ac:dyDescent="0.25">
      <c r="B805" s="12">
        <f t="shared" ref="B805:B806" si="209">B799</f>
        <v>40</v>
      </c>
      <c r="C805" s="15">
        <v>75.808266146736429</v>
      </c>
      <c r="D805" s="16">
        <v>67.934841841993105</v>
      </c>
      <c r="E805" s="16">
        <v>78.288020491176241</v>
      </c>
      <c r="F805" s="15">
        <v>5.3375000000000004</v>
      </c>
      <c r="G805" s="16">
        <v>5.0419999999999998</v>
      </c>
      <c r="H805" s="16">
        <v>4.8559999999999999</v>
      </c>
      <c r="I805" s="15">
        <v>0.48749999999999999</v>
      </c>
      <c r="J805" s="16">
        <v>0.56412499999999999</v>
      </c>
      <c r="K805" s="16">
        <v>0.62262499999999998</v>
      </c>
      <c r="L805" s="15">
        <v>8.4687499999999971E-2</v>
      </c>
      <c r="M805" s="16">
        <v>6.9637499999999852E-2</v>
      </c>
      <c r="N805" s="17">
        <v>5.9137499999999767E-2</v>
      </c>
      <c r="O805" s="15">
        <v>0.46859929986924553</v>
      </c>
      <c r="P805" s="16">
        <v>0.40553634837384722</v>
      </c>
      <c r="Q805" s="17">
        <v>0.35582019333006043</v>
      </c>
      <c r="R805" s="1">
        <v>0.44910334377984129</v>
      </c>
      <c r="S805" s="1">
        <v>0.38685634781884654</v>
      </c>
      <c r="T805" s="1">
        <v>0.33894558347354276</v>
      </c>
    </row>
    <row r="806" spans="2:20" x14ac:dyDescent="0.25">
      <c r="B806" s="12">
        <f t="shared" si="209"/>
        <v>100</v>
      </c>
      <c r="C806" s="15">
        <v>94.18251188871416</v>
      </c>
      <c r="D806" s="16">
        <v>77.518050267233932</v>
      </c>
      <c r="E806" s="16">
        <v>79.657893517543272</v>
      </c>
      <c r="F806" s="15">
        <v>12.086499999999999</v>
      </c>
      <c r="G806" s="16">
        <v>9.3450000000000006</v>
      </c>
      <c r="H806" s="16">
        <v>8.3309999999999995</v>
      </c>
      <c r="I806" s="15">
        <v>0.49175000000000002</v>
      </c>
      <c r="J806" s="16">
        <v>0.56225000000000003</v>
      </c>
      <c r="K806" s="16">
        <v>0.60012500000000002</v>
      </c>
      <c r="L806" s="15">
        <v>0.10119499999999997</v>
      </c>
      <c r="M806" s="16">
        <v>7.0960000000000037E-2</v>
      </c>
      <c r="N806" s="17">
        <v>5.9304999999999976E-2</v>
      </c>
      <c r="O806" s="15">
        <v>0.71211131159001795</v>
      </c>
      <c r="P806" s="16">
        <v>0.63356010381195837</v>
      </c>
      <c r="Q806" s="17">
        <v>0.59106147896978378</v>
      </c>
      <c r="R806" s="1">
        <v>0.70024886338195647</v>
      </c>
      <c r="S806" s="1">
        <v>0.62234323945825831</v>
      </c>
      <c r="T806" s="1">
        <v>0.5795908295340807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80.073212762297857</v>
      </c>
      <c r="D810" s="16">
        <v>67.044105495422585</v>
      </c>
      <c r="E810" s="16">
        <v>63.706447560418923</v>
      </c>
      <c r="F810" s="15">
        <v>3.5914999999999999</v>
      </c>
      <c r="G810" s="16">
        <v>3.5655000000000001</v>
      </c>
      <c r="H810" s="16">
        <v>3.694</v>
      </c>
      <c r="I810" s="15">
        <v>0.4975</v>
      </c>
      <c r="J810" s="16">
        <v>0.55987500000000001</v>
      </c>
      <c r="K810" s="16">
        <v>0.61862499999999998</v>
      </c>
      <c r="L810" s="15">
        <v>8.0074999999999549E-2</v>
      </c>
      <c r="M810" s="16">
        <v>6.629999999999972E-2</v>
      </c>
      <c r="N810" s="17">
        <v>6.0974999999999793E-2</v>
      </c>
      <c r="O810" s="15">
        <v>0.29070069444444424</v>
      </c>
      <c r="P810" s="16">
        <v>0.24796587579087581</v>
      </c>
      <c r="Q810" s="17">
        <v>0.22017207375957365</v>
      </c>
      <c r="R810" s="1">
        <v>0.26538915528915524</v>
      </c>
      <c r="S810" s="1">
        <v>0.2210140789765789</v>
      </c>
      <c r="T810" s="1">
        <v>0.19689884143634134</v>
      </c>
    </row>
    <row r="811" spans="2:20" x14ac:dyDescent="0.25">
      <c r="B811" s="12">
        <f t="shared" ref="B811:B812" si="210">B805</f>
        <v>40</v>
      </c>
      <c r="C811" s="15">
        <v>76.062395764178618</v>
      </c>
      <c r="D811" s="16">
        <v>67.265698464269079</v>
      </c>
      <c r="E811" s="16">
        <v>79.511115225775882</v>
      </c>
      <c r="F811" s="15">
        <v>5.3375000000000004</v>
      </c>
      <c r="G811" s="16">
        <v>5.0419999999999998</v>
      </c>
      <c r="H811" s="16">
        <v>4.8559999999999999</v>
      </c>
      <c r="I811" s="15">
        <v>0.48749999999999999</v>
      </c>
      <c r="J811" s="16">
        <v>0.56412499999999999</v>
      </c>
      <c r="K811" s="16">
        <v>0.62262499999999998</v>
      </c>
      <c r="L811" s="15">
        <v>8.4687499999999971E-2</v>
      </c>
      <c r="M811" s="16">
        <v>6.9637499999999852E-2</v>
      </c>
      <c r="N811" s="17">
        <v>5.9137499999999767E-2</v>
      </c>
      <c r="O811" s="15">
        <v>0.46859929986924553</v>
      </c>
      <c r="P811" s="16">
        <v>0.40553634837384722</v>
      </c>
      <c r="Q811" s="17">
        <v>0.35582019333006043</v>
      </c>
      <c r="R811" s="1">
        <v>0.44910334377984129</v>
      </c>
      <c r="S811" s="1">
        <v>0.38685634781884654</v>
      </c>
      <c r="T811" s="1">
        <v>0.33894558347354276</v>
      </c>
    </row>
    <row r="812" spans="2:20" x14ac:dyDescent="0.25">
      <c r="B812" s="12">
        <f t="shared" si="210"/>
        <v>100</v>
      </c>
      <c r="C812" s="15">
        <v>94.804948009932374</v>
      </c>
      <c r="D812" s="16">
        <v>78.482102615871426</v>
      </c>
      <c r="E812" s="16">
        <v>78.70811463299556</v>
      </c>
      <c r="F812" s="15">
        <v>12.086499999999999</v>
      </c>
      <c r="G812" s="16">
        <v>9.3450000000000006</v>
      </c>
      <c r="H812" s="16">
        <v>8.3309999999999995</v>
      </c>
      <c r="I812" s="15">
        <v>0.49175000000000002</v>
      </c>
      <c r="J812" s="16">
        <v>0.56225000000000003</v>
      </c>
      <c r="K812" s="16">
        <v>0.60012500000000002</v>
      </c>
      <c r="L812" s="15">
        <v>0.10119499999999997</v>
      </c>
      <c r="M812" s="16">
        <v>7.0960000000000037E-2</v>
      </c>
      <c r="N812" s="17">
        <v>5.9304999999999976E-2</v>
      </c>
      <c r="O812" s="15">
        <v>0.71211131159001795</v>
      </c>
      <c r="P812" s="16">
        <v>0.63356010381195837</v>
      </c>
      <c r="Q812" s="17">
        <v>0.59106147896978378</v>
      </c>
      <c r="R812" s="1">
        <v>0.70024886338195647</v>
      </c>
      <c r="S812" s="1">
        <v>0.62234323945825831</v>
      </c>
      <c r="T812" s="1">
        <v>0.5795908295340807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81.467861270883972</v>
      </c>
      <c r="D816" s="16">
        <v>69.276357968797356</v>
      </c>
      <c r="E816" s="16">
        <v>66.851219522013537</v>
      </c>
      <c r="F816" s="15">
        <v>3.5914999999999999</v>
      </c>
      <c r="G816" s="16">
        <v>3.5655000000000001</v>
      </c>
      <c r="H816" s="16">
        <v>3.694</v>
      </c>
      <c r="I816" s="15">
        <v>0.4975</v>
      </c>
      <c r="J816" s="16">
        <v>0.55987500000000001</v>
      </c>
      <c r="K816" s="16">
        <v>0.61862499999999998</v>
      </c>
      <c r="L816" s="15">
        <v>8.0074999999999549E-2</v>
      </c>
      <c r="M816" s="16">
        <v>6.629999999999972E-2</v>
      </c>
      <c r="N816" s="17">
        <v>6.0974999999999793E-2</v>
      </c>
      <c r="O816" s="15">
        <v>0.29070069444444424</v>
      </c>
      <c r="P816" s="16">
        <v>0.24796587579087581</v>
      </c>
      <c r="Q816" s="17">
        <v>0.22017207375957365</v>
      </c>
      <c r="R816" s="1">
        <v>0.26538915528915524</v>
      </c>
      <c r="S816" s="1">
        <v>0.2210140789765789</v>
      </c>
      <c r="T816" s="1">
        <v>0.19689884143634134</v>
      </c>
    </row>
    <row r="817" spans="2:20" x14ac:dyDescent="0.25">
      <c r="B817" s="12">
        <f t="shared" ref="B817:B818" si="211">B811</f>
        <v>40</v>
      </c>
      <c r="C817" s="15">
        <v>78.314683825550915</v>
      </c>
      <c r="D817" s="16">
        <v>69.082424983482397</v>
      </c>
      <c r="E817" s="16">
        <v>83.083870910193681</v>
      </c>
      <c r="F817" s="15">
        <v>5.3375000000000004</v>
      </c>
      <c r="G817" s="16">
        <v>5.0419999999999998</v>
      </c>
      <c r="H817" s="16">
        <v>4.8559999999999999</v>
      </c>
      <c r="I817" s="15">
        <v>0.48749999999999999</v>
      </c>
      <c r="J817" s="16">
        <v>0.56412499999999999</v>
      </c>
      <c r="K817" s="16">
        <v>0.62262499999999998</v>
      </c>
      <c r="L817" s="15">
        <v>8.4687499999999971E-2</v>
      </c>
      <c r="M817" s="16">
        <v>6.9637499999999852E-2</v>
      </c>
      <c r="N817" s="17">
        <v>5.9137499999999767E-2</v>
      </c>
      <c r="O817" s="15">
        <v>0.46859929986924553</v>
      </c>
      <c r="P817" s="16">
        <v>0.40553634837384722</v>
      </c>
      <c r="Q817" s="17">
        <v>0.35582019333006043</v>
      </c>
      <c r="R817" s="1">
        <v>0.44910334377984129</v>
      </c>
      <c r="S817" s="1">
        <v>0.38685634781884654</v>
      </c>
      <c r="T817" s="1">
        <v>0.33894558347354276</v>
      </c>
    </row>
    <row r="818" spans="2:20" x14ac:dyDescent="0.25">
      <c r="B818" s="12">
        <f t="shared" si="211"/>
        <v>100</v>
      </c>
      <c r="C818" s="15">
        <v>98.36899498827546</v>
      </c>
      <c r="D818" s="16">
        <v>83.369723403274776</v>
      </c>
      <c r="E818" s="16">
        <v>81.96560159742495</v>
      </c>
      <c r="F818" s="15">
        <v>12.086499999999999</v>
      </c>
      <c r="G818" s="16">
        <v>9.3450000000000006</v>
      </c>
      <c r="H818" s="16">
        <v>8.3309999999999995</v>
      </c>
      <c r="I818" s="15">
        <v>0.49175000000000002</v>
      </c>
      <c r="J818" s="16">
        <v>0.56225000000000003</v>
      </c>
      <c r="K818" s="16">
        <v>0.60012500000000002</v>
      </c>
      <c r="L818" s="15">
        <v>0.10119499999999997</v>
      </c>
      <c r="M818" s="16">
        <v>7.0960000000000037E-2</v>
      </c>
      <c r="N818" s="17">
        <v>5.9304999999999976E-2</v>
      </c>
      <c r="O818" s="15">
        <v>0.71211131159001795</v>
      </c>
      <c r="P818" s="16">
        <v>0.63356010381195837</v>
      </c>
      <c r="Q818" s="17">
        <v>0.59106147896978378</v>
      </c>
      <c r="R818" s="1">
        <v>0.70024886338195647</v>
      </c>
      <c r="S818" s="1">
        <v>0.62234323945825831</v>
      </c>
      <c r="T818" s="1">
        <v>0.5795908295340807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84.011799925462043</v>
      </c>
      <c r="D822" s="16">
        <v>72.608295488777514</v>
      </c>
      <c r="E822" s="16">
        <v>70.503090831453051</v>
      </c>
      <c r="F822" s="15">
        <v>3.5914999999999999</v>
      </c>
      <c r="G822" s="16">
        <v>3.5655000000000001</v>
      </c>
      <c r="H822" s="16">
        <v>3.694</v>
      </c>
      <c r="I822" s="15">
        <v>0.4975</v>
      </c>
      <c r="J822" s="16">
        <v>0.55987500000000001</v>
      </c>
      <c r="K822" s="16">
        <v>0.61862499999999998</v>
      </c>
      <c r="L822" s="15">
        <v>8.0074999999999549E-2</v>
      </c>
      <c r="M822" s="16">
        <v>6.629999999999972E-2</v>
      </c>
      <c r="N822" s="17">
        <v>6.0974999999999793E-2</v>
      </c>
      <c r="O822" s="15">
        <v>0.29070069444444424</v>
      </c>
      <c r="P822" s="16">
        <v>0.24796587579087581</v>
      </c>
      <c r="Q822" s="17">
        <v>0.22017207375957365</v>
      </c>
      <c r="R822" s="1">
        <v>0.26538915528915524</v>
      </c>
      <c r="S822" s="1">
        <v>0.2210140789765789</v>
      </c>
      <c r="T822" s="1">
        <v>0.19689884143634134</v>
      </c>
    </row>
    <row r="823" spans="2:20" x14ac:dyDescent="0.25">
      <c r="B823" s="12">
        <f t="shared" ref="B823:B824" si="212">B817</f>
        <v>40</v>
      </c>
      <c r="C823" s="15">
        <v>81.891071377331457</v>
      </c>
      <c r="D823" s="16">
        <v>72.097199259632802</v>
      </c>
      <c r="E823" s="16">
        <v>87.239444577583029</v>
      </c>
      <c r="F823" s="15">
        <v>5.3375000000000004</v>
      </c>
      <c r="G823" s="16">
        <v>5.0419999999999998</v>
      </c>
      <c r="H823" s="16">
        <v>4.8559999999999999</v>
      </c>
      <c r="I823" s="15">
        <v>0.48749999999999999</v>
      </c>
      <c r="J823" s="16">
        <v>0.56412499999999999</v>
      </c>
      <c r="K823" s="16">
        <v>0.62262499999999998</v>
      </c>
      <c r="L823" s="15">
        <v>8.4687499999999971E-2</v>
      </c>
      <c r="M823" s="16">
        <v>6.9637499999999852E-2</v>
      </c>
      <c r="N823" s="17">
        <v>5.9137499999999767E-2</v>
      </c>
      <c r="O823" s="15">
        <v>0.46859929986924553</v>
      </c>
      <c r="P823" s="16">
        <v>0.40553634837384722</v>
      </c>
      <c r="Q823" s="17">
        <v>0.35582019333006043</v>
      </c>
      <c r="R823" s="1">
        <v>0.44910334377984129</v>
      </c>
      <c r="S823" s="1">
        <v>0.38685634781884654</v>
      </c>
      <c r="T823" s="1">
        <v>0.33894558347354276</v>
      </c>
    </row>
    <row r="824" spans="2:20" x14ac:dyDescent="0.25">
      <c r="B824" s="12">
        <f t="shared" si="212"/>
        <v>100</v>
      </c>
      <c r="C824" s="15">
        <v>104.48236012001526</v>
      </c>
      <c r="D824" s="16">
        <v>89.413183104267034</v>
      </c>
      <c r="E824" s="16">
        <v>86.856021054558283</v>
      </c>
      <c r="F824" s="15">
        <v>12.086499999999999</v>
      </c>
      <c r="G824" s="16">
        <v>9.3450000000000006</v>
      </c>
      <c r="H824" s="16">
        <v>8.3309999999999995</v>
      </c>
      <c r="I824" s="15">
        <v>0.49175000000000002</v>
      </c>
      <c r="J824" s="16">
        <v>0.56225000000000003</v>
      </c>
      <c r="K824" s="16">
        <v>0.60012500000000002</v>
      </c>
      <c r="L824" s="15">
        <v>0.10119499999999997</v>
      </c>
      <c r="M824" s="16">
        <v>7.0960000000000037E-2</v>
      </c>
      <c r="N824" s="17">
        <v>5.9304999999999976E-2</v>
      </c>
      <c r="O824" s="15">
        <v>0.71211131159001795</v>
      </c>
      <c r="P824" s="16">
        <v>0.63356010381195837</v>
      </c>
      <c r="Q824" s="17">
        <v>0.59106147896978378</v>
      </c>
      <c r="R824" s="1">
        <v>0.70024886338195647</v>
      </c>
      <c r="S824" s="1">
        <v>0.62234323945825831</v>
      </c>
      <c r="T824" s="1">
        <v>0.5795908295340807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87.252431026881609</v>
      </c>
      <c r="D828" s="16">
        <v>76.373735130606832</v>
      </c>
      <c r="E828" s="16">
        <v>74.249218682014785</v>
      </c>
      <c r="F828" s="15">
        <v>3.5914999999999999</v>
      </c>
      <c r="G828" s="16">
        <v>3.5655000000000001</v>
      </c>
      <c r="H828" s="16">
        <v>3.694</v>
      </c>
      <c r="I828" s="15">
        <v>0.4975</v>
      </c>
      <c r="J828" s="16">
        <v>0.55987500000000001</v>
      </c>
      <c r="K828" s="16">
        <v>0.61862499999999998</v>
      </c>
      <c r="L828" s="15">
        <v>8.0074999999999549E-2</v>
      </c>
      <c r="M828" s="16">
        <v>6.629999999999972E-2</v>
      </c>
      <c r="N828" s="17">
        <v>6.0974999999999793E-2</v>
      </c>
      <c r="O828" s="15">
        <v>0.29070069444444424</v>
      </c>
      <c r="P828" s="16">
        <v>0.24796587579087581</v>
      </c>
      <c r="Q828" s="17">
        <v>0.22017207375957365</v>
      </c>
      <c r="R828" s="1">
        <v>0.26538915528915524</v>
      </c>
      <c r="S828" s="1">
        <v>0.2210140789765789</v>
      </c>
      <c r="T828" s="1">
        <v>0.19689884143634134</v>
      </c>
    </row>
    <row r="829" spans="2:20" x14ac:dyDescent="0.25">
      <c r="B829" s="12">
        <f t="shared" ref="B829:B830" si="213">B823</f>
        <v>40</v>
      </c>
      <c r="C829" s="15">
        <v>86.52135577625171</v>
      </c>
      <c r="D829" s="16">
        <v>76.068263282392266</v>
      </c>
      <c r="E829" s="16">
        <v>91.848603936015664</v>
      </c>
      <c r="F829" s="15">
        <v>5.3375000000000004</v>
      </c>
      <c r="G829" s="16">
        <v>5.0419999999999998</v>
      </c>
      <c r="H829" s="16">
        <v>4.8559999999999999</v>
      </c>
      <c r="I829" s="15">
        <v>0.48749999999999999</v>
      </c>
      <c r="J829" s="16">
        <v>0.56412499999999999</v>
      </c>
      <c r="K829" s="16">
        <v>0.62262499999999998</v>
      </c>
      <c r="L829" s="15">
        <v>8.4687499999999971E-2</v>
      </c>
      <c r="M829" s="16">
        <v>6.9637499999999852E-2</v>
      </c>
      <c r="N829" s="17">
        <v>5.9137499999999767E-2</v>
      </c>
      <c r="O829" s="15">
        <v>0.46859929986924553</v>
      </c>
      <c r="P829" s="16">
        <v>0.40553634837384722</v>
      </c>
      <c r="Q829" s="17">
        <v>0.35582019333006043</v>
      </c>
      <c r="R829" s="1">
        <v>0.44910334377984129</v>
      </c>
      <c r="S829" s="1">
        <v>0.38685634781884654</v>
      </c>
      <c r="T829" s="1">
        <v>0.33894558347354276</v>
      </c>
    </row>
    <row r="830" spans="2:20" x14ac:dyDescent="0.25">
      <c r="B830" s="12">
        <f t="shared" si="213"/>
        <v>100</v>
      </c>
      <c r="C830" s="15">
        <v>112.65995090647462</v>
      </c>
      <c r="D830" s="16">
        <v>95.826756642270681</v>
      </c>
      <c r="E830" s="16">
        <v>92.930912051053383</v>
      </c>
      <c r="F830" s="15">
        <v>12.086499999999999</v>
      </c>
      <c r="G830" s="16">
        <v>9.3450000000000006</v>
      </c>
      <c r="H830" s="16">
        <v>8.3309999999999995</v>
      </c>
      <c r="I830" s="15">
        <v>0.49175000000000002</v>
      </c>
      <c r="J830" s="16">
        <v>0.56225000000000003</v>
      </c>
      <c r="K830" s="16">
        <v>0.60012500000000002</v>
      </c>
      <c r="L830" s="15">
        <v>0.10119499999999997</v>
      </c>
      <c r="M830" s="16">
        <v>7.0960000000000037E-2</v>
      </c>
      <c r="N830" s="17">
        <v>5.9304999999999976E-2</v>
      </c>
      <c r="O830" s="15">
        <v>0.71211131159001795</v>
      </c>
      <c r="P830" s="16">
        <v>0.63356010381195837</v>
      </c>
      <c r="Q830" s="17">
        <v>0.59106147896978378</v>
      </c>
      <c r="R830" s="1">
        <v>0.70024886338195647</v>
      </c>
      <c r="S830" s="1">
        <v>0.62234323945825831</v>
      </c>
      <c r="T830" s="1">
        <v>0.5795908295340807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90.859596115323185</v>
      </c>
      <c r="D834" s="16">
        <v>80.449887425810786</v>
      </c>
      <c r="E834" s="16">
        <v>78.063068673917016</v>
      </c>
      <c r="F834" s="15">
        <v>3.5914999999999999</v>
      </c>
      <c r="G834" s="16">
        <v>3.5655000000000001</v>
      </c>
      <c r="H834" s="16">
        <v>3.694</v>
      </c>
      <c r="I834" s="15">
        <v>0.4975</v>
      </c>
      <c r="J834" s="16">
        <v>0.55987500000000001</v>
      </c>
      <c r="K834" s="16">
        <v>0.61862499999999998</v>
      </c>
      <c r="L834" s="15">
        <v>8.0074999999999549E-2</v>
      </c>
      <c r="M834" s="16">
        <v>6.629999999999972E-2</v>
      </c>
      <c r="N834" s="17">
        <v>6.0974999999999793E-2</v>
      </c>
      <c r="O834" s="15">
        <v>0.29070069444444424</v>
      </c>
      <c r="P834" s="16">
        <v>0.24796587579087581</v>
      </c>
      <c r="Q834" s="17">
        <v>0.22017207375957365</v>
      </c>
      <c r="R834" s="1">
        <v>0.26538915528915524</v>
      </c>
      <c r="S834" s="1">
        <v>0.2210140789765789</v>
      </c>
      <c r="T834" s="1">
        <v>0.19689884143634134</v>
      </c>
    </row>
    <row r="835" spans="2:30" x14ac:dyDescent="0.25">
      <c r="B835" s="12">
        <f t="shared" ref="B835:B836" si="214">B829</f>
        <v>40</v>
      </c>
      <c r="C835" s="15">
        <v>91.838377226476126</v>
      </c>
      <c r="D835" s="16">
        <v>80.874992335582689</v>
      </c>
      <c r="E835" s="16">
        <v>96.819396292544852</v>
      </c>
      <c r="F835" s="15">
        <v>5.3375000000000004</v>
      </c>
      <c r="G835" s="16">
        <v>5.0419999999999998</v>
      </c>
      <c r="H835" s="16">
        <v>4.8559999999999999</v>
      </c>
      <c r="I835" s="15">
        <v>0.48749999999999999</v>
      </c>
      <c r="J835" s="16">
        <v>0.56412499999999999</v>
      </c>
      <c r="K835" s="16">
        <v>0.62262499999999998</v>
      </c>
      <c r="L835" s="15">
        <v>8.4687499999999971E-2</v>
      </c>
      <c r="M835" s="16">
        <v>6.9637499999999852E-2</v>
      </c>
      <c r="N835" s="17">
        <v>5.9137499999999767E-2</v>
      </c>
      <c r="O835" s="15">
        <v>0.46859929986924553</v>
      </c>
      <c r="P835" s="16">
        <v>0.40553634837384722</v>
      </c>
      <c r="Q835" s="17">
        <v>0.35582019333006043</v>
      </c>
      <c r="R835" s="1">
        <v>0.44910334377984129</v>
      </c>
      <c r="S835" s="1">
        <v>0.38685634781884654</v>
      </c>
      <c r="T835" s="1">
        <v>0.33894558347354276</v>
      </c>
    </row>
    <row r="836" spans="2:30" x14ac:dyDescent="0.25">
      <c r="B836" s="12">
        <f t="shared" si="214"/>
        <v>100</v>
      </c>
      <c r="C836" s="15">
        <v>122.36776070427837</v>
      </c>
      <c r="D836" s="16">
        <v>102.84186968277001</v>
      </c>
      <c r="E836" s="16">
        <v>100.1600374376155</v>
      </c>
      <c r="F836" s="15">
        <v>12.086499999999999</v>
      </c>
      <c r="G836" s="16">
        <v>9.3450000000000006</v>
      </c>
      <c r="H836" s="16">
        <v>8.3309999999999995</v>
      </c>
      <c r="I836" s="15">
        <v>0.49175000000000002</v>
      </c>
      <c r="J836" s="16">
        <v>0.56225000000000003</v>
      </c>
      <c r="K836" s="16">
        <v>0.60012500000000002</v>
      </c>
      <c r="L836" s="15">
        <v>0.10119499999999997</v>
      </c>
      <c r="M836" s="16">
        <v>7.0960000000000037E-2</v>
      </c>
      <c r="N836" s="17">
        <v>5.9304999999999976E-2</v>
      </c>
      <c r="O836" s="15">
        <v>0.71211131159001795</v>
      </c>
      <c r="P836" s="16">
        <v>0.63356010381195837</v>
      </c>
      <c r="Q836" s="17">
        <v>0.59106147896978378</v>
      </c>
      <c r="R836" s="1">
        <v>0.70024886338195647</v>
      </c>
      <c r="S836" s="1">
        <v>0.62234323945825831</v>
      </c>
      <c r="T836" s="1">
        <v>0.5795908295340807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81.732184319129004</v>
      </c>
      <c r="D840" s="16">
        <v>69.528622117470306</v>
      </c>
      <c r="E840" s="16">
        <v>66.632096869133477</v>
      </c>
      <c r="F840" s="15">
        <v>3.5914999999999999</v>
      </c>
      <c r="G840" s="16">
        <v>3.5655000000000001</v>
      </c>
      <c r="H840" s="16">
        <v>3.694</v>
      </c>
      <c r="I840" s="15">
        <v>0.4975</v>
      </c>
      <c r="J840" s="16">
        <v>0.55987500000000001</v>
      </c>
      <c r="K840" s="16">
        <v>0.61862499999999998</v>
      </c>
      <c r="L840" s="15">
        <v>8.0074999999999549E-2</v>
      </c>
      <c r="M840" s="16">
        <v>6.629999999999972E-2</v>
      </c>
      <c r="N840" s="17">
        <v>6.0974999999999793E-2</v>
      </c>
      <c r="O840" s="15">
        <v>0.29070069444444424</v>
      </c>
      <c r="P840" s="16">
        <v>0.24796587579087581</v>
      </c>
      <c r="Q840" s="17">
        <v>0.22017207375957365</v>
      </c>
      <c r="R840" s="1">
        <v>0.26538915528915524</v>
      </c>
      <c r="S840" s="1">
        <v>0.2210140789765789</v>
      </c>
      <c r="T840" s="1">
        <v>0.19689884143634134</v>
      </c>
    </row>
    <row r="841" spans="2:30" x14ac:dyDescent="0.25">
      <c r="B841" s="12">
        <f t="shared" ref="B841:B842" si="215">B835</f>
        <v>40</v>
      </c>
      <c r="C841" s="15">
        <v>78.946120244034745</v>
      </c>
      <c r="D841" s="16">
        <v>69.259549988398661</v>
      </c>
      <c r="E841" s="16">
        <v>82.990375521384621</v>
      </c>
      <c r="F841" s="15">
        <v>5.3375000000000004</v>
      </c>
      <c r="G841" s="16">
        <v>5.0419999999999998</v>
      </c>
      <c r="H841" s="16">
        <v>4.8559999999999999</v>
      </c>
      <c r="I841" s="15">
        <v>0.48749999999999999</v>
      </c>
      <c r="J841" s="16">
        <v>0.56412499999999999</v>
      </c>
      <c r="K841" s="16">
        <v>0.62262499999999998</v>
      </c>
      <c r="L841" s="15">
        <v>8.4687499999999971E-2</v>
      </c>
      <c r="M841" s="16">
        <v>6.9637499999999852E-2</v>
      </c>
      <c r="N841" s="17">
        <v>5.9137499999999767E-2</v>
      </c>
      <c r="O841" s="15">
        <v>0.46859929986924553</v>
      </c>
      <c r="P841" s="16">
        <v>0.40553634837384722</v>
      </c>
      <c r="Q841" s="17">
        <v>0.35582019333006043</v>
      </c>
      <c r="R841" s="1">
        <v>0.44910334377984129</v>
      </c>
      <c r="S841" s="1">
        <v>0.38685634781884654</v>
      </c>
      <c r="T841" s="1">
        <v>0.33894558347354276</v>
      </c>
    </row>
    <row r="842" spans="2:30" x14ac:dyDescent="0.25">
      <c r="B842" s="12">
        <f t="shared" si="215"/>
        <v>100</v>
      </c>
      <c r="C842" s="15">
        <v>100.43649803276101</v>
      </c>
      <c r="D842" s="16">
        <v>83.4463848248392</v>
      </c>
      <c r="E842" s="16">
        <v>82.314358697403108</v>
      </c>
      <c r="F842" s="15">
        <v>12.086499999999999</v>
      </c>
      <c r="G842" s="16">
        <v>9.3450000000000006</v>
      </c>
      <c r="H842" s="16">
        <v>8.3309999999999995</v>
      </c>
      <c r="I842" s="15">
        <v>0.49175000000000002</v>
      </c>
      <c r="J842" s="16">
        <v>0.56225000000000003</v>
      </c>
      <c r="K842" s="16">
        <v>0.60012500000000002</v>
      </c>
      <c r="L842" s="15">
        <v>0.10119499999999997</v>
      </c>
      <c r="M842" s="16">
        <v>7.0960000000000037E-2</v>
      </c>
      <c r="N842" s="17">
        <v>5.9304999999999976E-2</v>
      </c>
      <c r="O842" s="15">
        <v>0.71211131159001795</v>
      </c>
      <c r="P842" s="16">
        <v>0.63356010381195837</v>
      </c>
      <c r="Q842" s="17">
        <v>0.59106147896978378</v>
      </c>
      <c r="R842" s="1">
        <v>0.70024886338195647</v>
      </c>
      <c r="S842" s="1">
        <v>0.62234323945825831</v>
      </c>
      <c r="T842" s="1">
        <v>0.5795908295340807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83.695238556749416</v>
      </c>
      <c r="D846" s="16">
        <v>69.521170970654879</v>
      </c>
      <c r="E846" s="16">
        <v>65.464024629751705</v>
      </c>
      <c r="F846" s="15">
        <v>2.3319999999999999</v>
      </c>
      <c r="G846" s="16">
        <v>2.2010000000000001</v>
      </c>
      <c r="H846" s="16">
        <v>2.2555000000000001</v>
      </c>
      <c r="I846" s="15">
        <v>0.30975000000000003</v>
      </c>
      <c r="J846" s="16">
        <v>0.33374999999999999</v>
      </c>
      <c r="K846" s="16">
        <v>0.36962499999999998</v>
      </c>
      <c r="L846" s="15">
        <v>5.4649999999999851E-2</v>
      </c>
      <c r="M846" s="16">
        <v>4.329999999999995E-2</v>
      </c>
      <c r="N846" s="17">
        <v>3.8850000000000037E-2</v>
      </c>
      <c r="O846" s="15">
        <v>0.23654349816849862</v>
      </c>
      <c r="P846" s="16">
        <v>0.18863898740148763</v>
      </c>
      <c r="Q846" s="17">
        <v>0.16756805555555582</v>
      </c>
      <c r="R846" s="1">
        <v>0.21674507992008035</v>
      </c>
      <c r="S846" s="1">
        <v>0.17046001914751929</v>
      </c>
      <c r="T846" s="1">
        <v>0.15177063492063506</v>
      </c>
      <c r="AD846" s="35"/>
    </row>
    <row r="847" spans="2:30" x14ac:dyDescent="0.25">
      <c r="B847" s="12">
        <f t="shared" ref="B847:B848" si="216">B841</f>
        <v>40</v>
      </c>
      <c r="C847" s="15">
        <v>77.614048201058182</v>
      </c>
      <c r="D847" s="16">
        <v>68.108866071947318</v>
      </c>
      <c r="E847" s="16">
        <v>78.448970713164854</v>
      </c>
      <c r="F847" s="15">
        <v>3.4775</v>
      </c>
      <c r="G847" s="16">
        <v>3.0825</v>
      </c>
      <c r="H847" s="16">
        <v>2.8285</v>
      </c>
      <c r="I847" s="15">
        <v>0.29825000000000002</v>
      </c>
      <c r="J847" s="16">
        <v>0.33562500000000001</v>
      </c>
      <c r="K847" s="16">
        <v>0.35849999999999999</v>
      </c>
      <c r="L847" s="15">
        <v>5.7112499999999698E-2</v>
      </c>
      <c r="M847" s="16">
        <v>4.3499999999999775E-2</v>
      </c>
      <c r="N847" s="17">
        <v>3.4862499999999852E-2</v>
      </c>
      <c r="O847" s="15">
        <v>0.38983924193580582</v>
      </c>
      <c r="P847" s="16">
        <v>0.32540146067382875</v>
      </c>
      <c r="Q847" s="17">
        <v>0.27540375249750287</v>
      </c>
      <c r="R847" s="1">
        <v>0.37519428058180021</v>
      </c>
      <c r="S847" s="1">
        <v>0.31169893082064093</v>
      </c>
      <c r="T847" s="1">
        <v>0.26112378663003721</v>
      </c>
    </row>
    <row r="848" spans="2:30" x14ac:dyDescent="0.25">
      <c r="B848" s="12">
        <f t="shared" si="216"/>
        <v>100</v>
      </c>
      <c r="C848" s="15">
        <v>101.6846459562646</v>
      </c>
      <c r="D848" s="16">
        <v>78.538644374977139</v>
      </c>
      <c r="E848" s="16">
        <v>78.919917932180525</v>
      </c>
      <c r="F848" s="15">
        <v>9.0850000000000009</v>
      </c>
      <c r="G848" s="16">
        <v>5.5114999999999998</v>
      </c>
      <c r="H848" s="16">
        <v>4.7275</v>
      </c>
      <c r="I848" s="15">
        <v>0.31887500000000002</v>
      </c>
      <c r="J848" s="16">
        <v>0.32550000000000001</v>
      </c>
      <c r="K848" s="16">
        <v>0.34387499999999999</v>
      </c>
      <c r="L848" s="15">
        <v>7.8095000000000123E-2</v>
      </c>
      <c r="M848" s="16">
        <v>4.2095000000000084E-2</v>
      </c>
      <c r="N848" s="17">
        <v>3.352000000000005E-2</v>
      </c>
      <c r="O848" s="15">
        <v>0.65042032298964203</v>
      </c>
      <c r="P848" s="16">
        <v>0.54794321765423537</v>
      </c>
      <c r="Q848" s="17">
        <v>0.49367594435148598</v>
      </c>
      <c r="R848" s="1">
        <v>0.64090922859593635</v>
      </c>
      <c r="S848" s="1">
        <v>0.53802230170374488</v>
      </c>
      <c r="T848" s="1">
        <v>0.48506993097488427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83.118421494544734</v>
      </c>
      <c r="D852" s="16">
        <v>68.745665241702895</v>
      </c>
      <c r="E852" s="16">
        <v>64.680410295522705</v>
      </c>
      <c r="F852" s="15">
        <v>2.3319999999999999</v>
      </c>
      <c r="G852" s="16">
        <v>2.2010000000000001</v>
      </c>
      <c r="H852" s="16">
        <v>2.2555000000000001</v>
      </c>
      <c r="I852" s="15">
        <v>0.30975000000000003</v>
      </c>
      <c r="J852" s="16">
        <v>0.33374999999999999</v>
      </c>
      <c r="K852" s="16">
        <v>0.36962499999999998</v>
      </c>
      <c r="L852" s="15">
        <v>5.4649999999999851E-2</v>
      </c>
      <c r="M852" s="16">
        <v>4.329999999999995E-2</v>
      </c>
      <c r="N852" s="17">
        <v>3.8850000000000037E-2</v>
      </c>
      <c r="O852" s="15">
        <v>0.23654349816849862</v>
      </c>
      <c r="P852" s="16">
        <v>0.18863898740148763</v>
      </c>
      <c r="Q852" s="17">
        <v>0.16756805555555582</v>
      </c>
      <c r="R852" s="1">
        <v>0.21674507992008035</v>
      </c>
      <c r="S852" s="1">
        <v>0.17046001914751929</v>
      </c>
      <c r="T852" s="1">
        <v>0.15177063492063506</v>
      </c>
    </row>
    <row r="853" spans="2:20" x14ac:dyDescent="0.25">
      <c r="B853" s="12">
        <f t="shared" ref="B853:B854" si="217">B847</f>
        <v>40</v>
      </c>
      <c r="C853" s="15">
        <v>77.248129466213967</v>
      </c>
      <c r="D853" s="16">
        <v>67.070062282713749</v>
      </c>
      <c r="E853" s="16">
        <v>77.930571166237229</v>
      </c>
      <c r="F853" s="15">
        <v>3.4775</v>
      </c>
      <c r="G853" s="16">
        <v>3.0825</v>
      </c>
      <c r="H853" s="16">
        <v>2.8285</v>
      </c>
      <c r="I853" s="15">
        <v>0.29825000000000002</v>
      </c>
      <c r="J853" s="16">
        <v>0.33562500000000001</v>
      </c>
      <c r="K853" s="16">
        <v>0.35849999999999999</v>
      </c>
      <c r="L853" s="15">
        <v>5.7112499999999698E-2</v>
      </c>
      <c r="M853" s="16">
        <v>4.3499999999999775E-2</v>
      </c>
      <c r="N853" s="17">
        <v>3.4862499999999852E-2</v>
      </c>
      <c r="O853" s="15">
        <v>0.38983924193580582</v>
      </c>
      <c r="P853" s="16">
        <v>0.32540146067382875</v>
      </c>
      <c r="Q853" s="17">
        <v>0.27540375249750287</v>
      </c>
      <c r="R853" s="1">
        <v>0.37519428058180021</v>
      </c>
      <c r="S853" s="1">
        <v>0.31169893082064093</v>
      </c>
      <c r="T853" s="1">
        <v>0.26112378663003721</v>
      </c>
    </row>
    <row r="854" spans="2:20" x14ac:dyDescent="0.25">
      <c r="B854" s="12">
        <f t="shared" si="217"/>
        <v>100</v>
      </c>
      <c r="C854" s="15">
        <v>101.62119751807609</v>
      </c>
      <c r="D854" s="16">
        <v>77.642222655395059</v>
      </c>
      <c r="E854" s="16">
        <v>77.145480170629781</v>
      </c>
      <c r="F854" s="15">
        <v>9.0850000000000009</v>
      </c>
      <c r="G854" s="16">
        <v>5.5114999999999998</v>
      </c>
      <c r="H854" s="16">
        <v>4.7275</v>
      </c>
      <c r="I854" s="15">
        <v>0.31887500000000002</v>
      </c>
      <c r="J854" s="16">
        <v>0.32550000000000001</v>
      </c>
      <c r="K854" s="16">
        <v>0.34387499999999999</v>
      </c>
      <c r="L854" s="15">
        <v>7.8095000000000123E-2</v>
      </c>
      <c r="M854" s="16">
        <v>4.2095000000000084E-2</v>
      </c>
      <c r="N854" s="17">
        <v>3.352000000000005E-2</v>
      </c>
      <c r="O854" s="15">
        <v>0.65042032298964203</v>
      </c>
      <c r="P854" s="16">
        <v>0.54794321765423537</v>
      </c>
      <c r="Q854" s="17">
        <v>0.49367594435148598</v>
      </c>
      <c r="R854" s="1">
        <v>0.64090922859593635</v>
      </c>
      <c r="S854" s="1">
        <v>0.53802230170374488</v>
      </c>
      <c r="T854" s="1">
        <v>0.48506993097488427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82.93087105441009</v>
      </c>
      <c r="D858" s="16">
        <v>69.093136964199843</v>
      </c>
      <c r="E858" s="16">
        <v>65.219132805047167</v>
      </c>
      <c r="F858" s="15">
        <v>2.3319999999999999</v>
      </c>
      <c r="G858" s="16">
        <v>2.2010000000000001</v>
      </c>
      <c r="H858" s="16">
        <v>2.2555000000000001</v>
      </c>
      <c r="I858" s="15">
        <v>0.30975000000000003</v>
      </c>
      <c r="J858" s="16">
        <v>0.33374999999999999</v>
      </c>
      <c r="K858" s="16">
        <v>0.36962499999999998</v>
      </c>
      <c r="L858" s="15">
        <v>5.4649999999999851E-2</v>
      </c>
      <c r="M858" s="16">
        <v>4.329999999999995E-2</v>
      </c>
      <c r="N858" s="17">
        <v>3.8850000000000037E-2</v>
      </c>
      <c r="O858" s="15">
        <v>0.23654349816849862</v>
      </c>
      <c r="P858" s="16">
        <v>0.18863898740148763</v>
      </c>
      <c r="Q858" s="17">
        <v>0.16756805555555582</v>
      </c>
      <c r="R858" s="1">
        <v>0.21674507992008035</v>
      </c>
      <c r="S858" s="1">
        <v>0.17046001914751929</v>
      </c>
      <c r="T858" s="1">
        <v>0.15177063492063506</v>
      </c>
    </row>
    <row r="859" spans="2:20" x14ac:dyDescent="0.25">
      <c r="B859" s="12">
        <f t="shared" ref="B859:B860" si="218">B853</f>
        <v>40</v>
      </c>
      <c r="C859" s="15">
        <v>77.404489391760805</v>
      </c>
      <c r="D859" s="16">
        <v>66.932740762902498</v>
      </c>
      <c r="E859" s="16">
        <v>78.93636438563334</v>
      </c>
      <c r="F859" s="15">
        <v>3.4775</v>
      </c>
      <c r="G859" s="16">
        <v>3.0825</v>
      </c>
      <c r="H859" s="16">
        <v>2.8285</v>
      </c>
      <c r="I859" s="15">
        <v>0.29825000000000002</v>
      </c>
      <c r="J859" s="16">
        <v>0.33562500000000001</v>
      </c>
      <c r="K859" s="16">
        <v>0.35849999999999999</v>
      </c>
      <c r="L859" s="15">
        <v>5.7112499999999698E-2</v>
      </c>
      <c r="M859" s="16">
        <v>4.3499999999999775E-2</v>
      </c>
      <c r="N859" s="17">
        <v>3.4862499999999852E-2</v>
      </c>
      <c r="O859" s="15">
        <v>0.38983924193580582</v>
      </c>
      <c r="P859" s="16">
        <v>0.32540146067382875</v>
      </c>
      <c r="Q859" s="17">
        <v>0.27540375249750287</v>
      </c>
      <c r="R859" s="1">
        <v>0.37519428058180021</v>
      </c>
      <c r="S859" s="1">
        <v>0.31169893082064093</v>
      </c>
      <c r="T859" s="1">
        <v>0.26112378663003721</v>
      </c>
    </row>
    <row r="860" spans="2:20" x14ac:dyDescent="0.25">
      <c r="B860" s="12">
        <f t="shared" si="218"/>
        <v>100</v>
      </c>
      <c r="C860" s="15">
        <v>102.08186615840337</v>
      </c>
      <c r="D860" s="16">
        <v>77.956573284270732</v>
      </c>
      <c r="E860" s="16">
        <v>76.873272764052359</v>
      </c>
      <c r="F860" s="15">
        <v>9.0850000000000009</v>
      </c>
      <c r="G860" s="16">
        <v>5.5114999999999998</v>
      </c>
      <c r="H860" s="16">
        <v>4.7275</v>
      </c>
      <c r="I860" s="15">
        <v>0.31887500000000002</v>
      </c>
      <c r="J860" s="16">
        <v>0.32550000000000001</v>
      </c>
      <c r="K860" s="16">
        <v>0.34387499999999999</v>
      </c>
      <c r="L860" s="15">
        <v>7.8095000000000123E-2</v>
      </c>
      <c r="M860" s="16">
        <v>4.2095000000000084E-2</v>
      </c>
      <c r="N860" s="17">
        <v>3.352000000000005E-2</v>
      </c>
      <c r="O860" s="15">
        <v>0.65042032298964203</v>
      </c>
      <c r="P860" s="16">
        <v>0.54794321765423537</v>
      </c>
      <c r="Q860" s="17">
        <v>0.49367594435148598</v>
      </c>
      <c r="R860" s="1">
        <v>0.64090922859593635</v>
      </c>
      <c r="S860" s="1">
        <v>0.53802230170374488</v>
      </c>
      <c r="T860" s="1">
        <v>0.48506993097488427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83.086597495665814</v>
      </c>
      <c r="D864" s="16">
        <v>70.193632137866587</v>
      </c>
      <c r="E864" s="16">
        <v>66.327228849227922</v>
      </c>
      <c r="F864" s="15">
        <v>2.3319999999999999</v>
      </c>
      <c r="G864" s="16">
        <v>2.2010000000000001</v>
      </c>
      <c r="H864" s="16">
        <v>2.2555000000000001</v>
      </c>
      <c r="I864" s="15">
        <v>0.30975000000000003</v>
      </c>
      <c r="J864" s="16">
        <v>0.33374999999999999</v>
      </c>
      <c r="K864" s="16">
        <v>0.36962499999999998</v>
      </c>
      <c r="L864" s="15">
        <v>5.4649999999999851E-2</v>
      </c>
      <c r="M864" s="16">
        <v>4.329999999999995E-2</v>
      </c>
      <c r="N864" s="17">
        <v>3.8850000000000037E-2</v>
      </c>
      <c r="O864" s="15">
        <v>0.23654349816849862</v>
      </c>
      <c r="P864" s="16">
        <v>0.18863898740148763</v>
      </c>
      <c r="Q864" s="17">
        <v>0.16756805555555582</v>
      </c>
      <c r="R864" s="1">
        <v>0.21674507992008035</v>
      </c>
      <c r="S864" s="1">
        <v>0.17046001914751929</v>
      </c>
      <c r="T864" s="1">
        <v>0.15177063492063506</v>
      </c>
    </row>
    <row r="865" spans="2:20" x14ac:dyDescent="0.25">
      <c r="B865" s="12">
        <f t="shared" ref="B865:B866" si="219">B859</f>
        <v>40</v>
      </c>
      <c r="C865" s="15">
        <v>77.988538791949679</v>
      </c>
      <c r="D865" s="16">
        <v>67.392380607566565</v>
      </c>
      <c r="E865" s="16">
        <v>80.613523074838142</v>
      </c>
      <c r="F865" s="15">
        <v>3.4775</v>
      </c>
      <c r="G865" s="16">
        <v>3.0825</v>
      </c>
      <c r="H865" s="16">
        <v>2.8285</v>
      </c>
      <c r="I865" s="15">
        <v>0.29825000000000002</v>
      </c>
      <c r="J865" s="16">
        <v>0.33562500000000001</v>
      </c>
      <c r="K865" s="16">
        <v>0.35849999999999999</v>
      </c>
      <c r="L865" s="15">
        <v>5.7112499999999698E-2</v>
      </c>
      <c r="M865" s="16">
        <v>4.3499999999999775E-2</v>
      </c>
      <c r="N865" s="17">
        <v>3.4862499999999852E-2</v>
      </c>
      <c r="O865" s="15">
        <v>0.38983924193580582</v>
      </c>
      <c r="P865" s="16">
        <v>0.32540146067382875</v>
      </c>
      <c r="Q865" s="17">
        <v>0.27540375249750287</v>
      </c>
      <c r="R865" s="1">
        <v>0.37519428058180021</v>
      </c>
      <c r="S865" s="1">
        <v>0.31169893082064093</v>
      </c>
      <c r="T865" s="1">
        <v>0.26112378663003721</v>
      </c>
    </row>
    <row r="866" spans="2:20" x14ac:dyDescent="0.25">
      <c r="B866" s="12">
        <f t="shared" si="219"/>
        <v>100</v>
      </c>
      <c r="C866" s="15">
        <v>102.95713249846582</v>
      </c>
      <c r="D866" s="16">
        <v>79.158018193838231</v>
      </c>
      <c r="E866" s="16">
        <v>77.489299281161692</v>
      </c>
      <c r="F866" s="15">
        <v>9.0850000000000009</v>
      </c>
      <c r="G866" s="16">
        <v>5.5114999999999998</v>
      </c>
      <c r="H866" s="16">
        <v>4.7275</v>
      </c>
      <c r="I866" s="15">
        <v>0.31887500000000002</v>
      </c>
      <c r="J866" s="16">
        <v>0.32550000000000001</v>
      </c>
      <c r="K866" s="16">
        <v>0.34387499999999999</v>
      </c>
      <c r="L866" s="15">
        <v>7.8095000000000123E-2</v>
      </c>
      <c r="M866" s="16">
        <v>4.2095000000000084E-2</v>
      </c>
      <c r="N866" s="17">
        <v>3.352000000000005E-2</v>
      </c>
      <c r="O866" s="15">
        <v>0.65042032298964203</v>
      </c>
      <c r="P866" s="16">
        <v>0.54794321765423537</v>
      </c>
      <c r="Q866" s="17">
        <v>0.49367594435148598</v>
      </c>
      <c r="R866" s="1">
        <v>0.64090922859593635</v>
      </c>
      <c r="S866" s="1">
        <v>0.53802230170374488</v>
      </c>
      <c r="T866" s="1">
        <v>0.48506993097488427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83.536912862594193</v>
      </c>
      <c r="D870" s="16">
        <v>71.709693886240373</v>
      </c>
      <c r="E870" s="16">
        <v>67.651633168231996</v>
      </c>
      <c r="F870" s="15">
        <v>2.3319999999999999</v>
      </c>
      <c r="G870" s="16">
        <v>2.2010000000000001</v>
      </c>
      <c r="H870" s="16">
        <v>2.2555000000000001</v>
      </c>
      <c r="I870" s="15">
        <v>0.30975000000000003</v>
      </c>
      <c r="J870" s="16">
        <v>0.33374999999999999</v>
      </c>
      <c r="K870" s="16">
        <v>0.36962499999999998</v>
      </c>
      <c r="L870" s="15">
        <v>5.4649999999999851E-2</v>
      </c>
      <c r="M870" s="16">
        <v>4.329999999999995E-2</v>
      </c>
      <c r="N870" s="17">
        <v>3.8850000000000037E-2</v>
      </c>
      <c r="O870" s="15">
        <v>0.23654349816849862</v>
      </c>
      <c r="P870" s="16">
        <v>0.18863898740148763</v>
      </c>
      <c r="Q870" s="17">
        <v>0.16756805555555582</v>
      </c>
      <c r="R870" s="1">
        <v>0.21674507992008035</v>
      </c>
      <c r="S870" s="1">
        <v>0.17046001914751929</v>
      </c>
      <c r="T870" s="1">
        <v>0.15177063492063506</v>
      </c>
    </row>
    <row r="871" spans="2:20" x14ac:dyDescent="0.25">
      <c r="B871" s="12">
        <f t="shared" ref="B871:B872" si="220">B865</f>
        <v>40</v>
      </c>
      <c r="C871" s="15">
        <v>78.901981134036447</v>
      </c>
      <c r="D871" s="16">
        <v>68.221877771851695</v>
      </c>
      <c r="E871" s="16">
        <v>82.439020578339608</v>
      </c>
      <c r="F871" s="15">
        <v>3.4775</v>
      </c>
      <c r="G871" s="16">
        <v>3.0825</v>
      </c>
      <c r="H871" s="16">
        <v>2.8285</v>
      </c>
      <c r="I871" s="15">
        <v>0.29825000000000002</v>
      </c>
      <c r="J871" s="16">
        <v>0.33562500000000001</v>
      </c>
      <c r="K871" s="16">
        <v>0.35849999999999999</v>
      </c>
      <c r="L871" s="15">
        <v>5.7112499999999698E-2</v>
      </c>
      <c r="M871" s="16">
        <v>4.3499999999999775E-2</v>
      </c>
      <c r="N871" s="17">
        <v>3.4862499999999852E-2</v>
      </c>
      <c r="O871" s="15">
        <v>0.38983924193580582</v>
      </c>
      <c r="P871" s="16">
        <v>0.32540146067382875</v>
      </c>
      <c r="Q871" s="17">
        <v>0.27540375249750287</v>
      </c>
      <c r="R871" s="1">
        <v>0.37519428058180021</v>
      </c>
      <c r="S871" s="1">
        <v>0.31169893082064093</v>
      </c>
      <c r="T871" s="1">
        <v>0.26112378663003721</v>
      </c>
    </row>
    <row r="872" spans="2:20" x14ac:dyDescent="0.25">
      <c r="B872" s="12">
        <f t="shared" si="220"/>
        <v>100</v>
      </c>
      <c r="C872" s="15">
        <v>104.20452594086076</v>
      </c>
      <c r="D872" s="16">
        <v>80.863972917365047</v>
      </c>
      <c r="E872" s="16">
        <v>78.562250257805914</v>
      </c>
      <c r="F872" s="15">
        <v>9.0850000000000009</v>
      </c>
      <c r="G872" s="16">
        <v>5.5114999999999998</v>
      </c>
      <c r="H872" s="16">
        <v>4.7275</v>
      </c>
      <c r="I872" s="15">
        <v>0.31887500000000002</v>
      </c>
      <c r="J872" s="16">
        <v>0.32550000000000001</v>
      </c>
      <c r="K872" s="16">
        <v>0.34387499999999999</v>
      </c>
      <c r="L872" s="15">
        <v>7.8095000000000123E-2</v>
      </c>
      <c r="M872" s="16">
        <v>4.2095000000000084E-2</v>
      </c>
      <c r="N872" s="17">
        <v>3.352000000000005E-2</v>
      </c>
      <c r="O872" s="15">
        <v>0.65042032298964203</v>
      </c>
      <c r="P872" s="16">
        <v>0.54794321765423537</v>
      </c>
      <c r="Q872" s="17">
        <v>0.49367594435148598</v>
      </c>
      <c r="R872" s="1">
        <v>0.64090922859593635</v>
      </c>
      <c r="S872" s="1">
        <v>0.53802230170374488</v>
      </c>
      <c r="T872" s="1">
        <v>0.48506993097488427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84.224059476105239</v>
      </c>
      <c r="D876" s="16">
        <v>73.430696989444314</v>
      </c>
      <c r="E876" s="16">
        <v>69.036567754899096</v>
      </c>
      <c r="F876" s="15">
        <v>2.3319999999999999</v>
      </c>
      <c r="G876" s="16">
        <v>2.2010000000000001</v>
      </c>
      <c r="H876" s="16">
        <v>2.2555000000000001</v>
      </c>
      <c r="I876" s="15">
        <v>0.30975000000000003</v>
      </c>
      <c r="J876" s="16">
        <v>0.33374999999999999</v>
      </c>
      <c r="K876" s="16">
        <v>0.36962499999999998</v>
      </c>
      <c r="L876" s="15">
        <v>5.4649999999999851E-2</v>
      </c>
      <c r="M876" s="16">
        <v>4.329999999999995E-2</v>
      </c>
      <c r="N876" s="17">
        <v>3.8850000000000037E-2</v>
      </c>
      <c r="O876" s="15">
        <v>0.23654349816849862</v>
      </c>
      <c r="P876" s="16">
        <v>0.18863898740148763</v>
      </c>
      <c r="Q876" s="17">
        <v>0.16756805555555582</v>
      </c>
      <c r="R876" s="1">
        <v>0.21674507992008035</v>
      </c>
      <c r="S876" s="1">
        <v>0.17046001914751929</v>
      </c>
      <c r="T876" s="1">
        <v>0.15177063492063506</v>
      </c>
    </row>
    <row r="877" spans="2:20" x14ac:dyDescent="0.25">
      <c r="B877" s="12">
        <f t="shared" ref="B877:B878" si="221">B871</f>
        <v>40</v>
      </c>
      <c r="C877" s="15">
        <v>80.078969819091057</v>
      </c>
      <c r="D877" s="16">
        <v>69.295037965478528</v>
      </c>
      <c r="E877" s="16">
        <v>84.238406214648478</v>
      </c>
      <c r="F877" s="15">
        <v>3.4775</v>
      </c>
      <c r="G877" s="16">
        <v>3.0825</v>
      </c>
      <c r="H877" s="16">
        <v>2.8285</v>
      </c>
      <c r="I877" s="15">
        <v>0.29825000000000002</v>
      </c>
      <c r="J877" s="16">
        <v>0.33562500000000001</v>
      </c>
      <c r="K877" s="16">
        <v>0.35849999999999999</v>
      </c>
      <c r="L877" s="15">
        <v>5.7112499999999698E-2</v>
      </c>
      <c r="M877" s="16">
        <v>4.3499999999999775E-2</v>
      </c>
      <c r="N877" s="17">
        <v>3.4862499999999852E-2</v>
      </c>
      <c r="O877" s="15">
        <v>0.38983924193580582</v>
      </c>
      <c r="P877" s="16">
        <v>0.32540146067382875</v>
      </c>
      <c r="Q877" s="17">
        <v>0.27540375249750287</v>
      </c>
      <c r="R877" s="1">
        <v>0.37519428058180021</v>
      </c>
      <c r="S877" s="1">
        <v>0.31169893082064093</v>
      </c>
      <c r="T877" s="1">
        <v>0.26112378663003721</v>
      </c>
    </row>
    <row r="878" spans="2:20" x14ac:dyDescent="0.25">
      <c r="B878" s="12">
        <f t="shared" si="221"/>
        <v>100</v>
      </c>
      <c r="C878" s="15">
        <v>105.82786762597306</v>
      </c>
      <c r="D878" s="16">
        <v>82.823063725130609</v>
      </c>
      <c r="E878" s="16">
        <v>79.876303474117051</v>
      </c>
      <c r="F878" s="15">
        <v>9.0850000000000009</v>
      </c>
      <c r="G878" s="16">
        <v>5.5114999999999998</v>
      </c>
      <c r="H878" s="16">
        <v>4.7275</v>
      </c>
      <c r="I878" s="15">
        <v>0.31887500000000002</v>
      </c>
      <c r="J878" s="16">
        <v>0.32550000000000001</v>
      </c>
      <c r="K878" s="16">
        <v>0.34387499999999999</v>
      </c>
      <c r="L878" s="15">
        <v>7.8095000000000123E-2</v>
      </c>
      <c r="M878" s="16">
        <v>4.2095000000000084E-2</v>
      </c>
      <c r="N878" s="17">
        <v>3.352000000000005E-2</v>
      </c>
      <c r="O878" s="15">
        <v>0.65042032298964203</v>
      </c>
      <c r="P878" s="16">
        <v>0.54794321765423537</v>
      </c>
      <c r="Q878" s="17">
        <v>0.49367594435148598</v>
      </c>
      <c r="R878" s="1">
        <v>0.64090922859593635</v>
      </c>
      <c r="S878" s="1">
        <v>0.53802230170374488</v>
      </c>
      <c r="T878" s="1">
        <v>0.48506993097488427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82.750286536606424</v>
      </c>
      <c r="D882" s="16">
        <v>69.475925055818607</v>
      </c>
      <c r="E882" s="16">
        <v>65.237333091091301</v>
      </c>
      <c r="F882" s="15">
        <v>2.3319999999999999</v>
      </c>
      <c r="G882" s="16">
        <v>2.2010000000000001</v>
      </c>
      <c r="H882" s="16">
        <v>2.2555000000000001</v>
      </c>
      <c r="I882" s="15">
        <v>0.30975000000000003</v>
      </c>
      <c r="J882" s="16">
        <v>0.33374999999999999</v>
      </c>
      <c r="K882" s="16">
        <v>0.36962499999999998</v>
      </c>
      <c r="L882" s="15">
        <v>5.4649999999999851E-2</v>
      </c>
      <c r="M882" s="16">
        <v>4.329999999999995E-2</v>
      </c>
      <c r="N882" s="17">
        <v>3.8850000000000037E-2</v>
      </c>
      <c r="O882" s="15">
        <v>0.23654349816849862</v>
      </c>
      <c r="P882" s="16">
        <v>0.18863898740148763</v>
      </c>
      <c r="Q882" s="17">
        <v>0.16756805555555582</v>
      </c>
      <c r="R882" s="1">
        <v>0.21674507992008035</v>
      </c>
      <c r="S882" s="1">
        <v>0.17046001914751929</v>
      </c>
      <c r="T882" s="1">
        <v>0.15177063492063506</v>
      </c>
    </row>
    <row r="883" spans="2:20" x14ac:dyDescent="0.25">
      <c r="B883" s="12">
        <f t="shared" ref="B883:B884" si="222">B877</f>
        <v>40</v>
      </c>
      <c r="C883" s="15">
        <v>77.376643637210137</v>
      </c>
      <c r="D883" s="16">
        <v>66.874794795382385</v>
      </c>
      <c r="E883" s="16">
        <v>79.264219429513503</v>
      </c>
      <c r="F883" s="15">
        <v>3.4775</v>
      </c>
      <c r="G883" s="16">
        <v>3.0825</v>
      </c>
      <c r="H883" s="16">
        <v>2.8285</v>
      </c>
      <c r="I883" s="15">
        <v>0.29825000000000002</v>
      </c>
      <c r="J883" s="16">
        <v>0.33562500000000001</v>
      </c>
      <c r="K883" s="16">
        <v>0.35849999999999999</v>
      </c>
      <c r="L883" s="15">
        <v>5.7112499999999698E-2</v>
      </c>
      <c r="M883" s="16">
        <v>4.3499999999999775E-2</v>
      </c>
      <c r="N883" s="17">
        <v>3.4862499999999852E-2</v>
      </c>
      <c r="O883" s="15">
        <v>0.38983924193580582</v>
      </c>
      <c r="P883" s="16">
        <v>0.32540146067382875</v>
      </c>
      <c r="Q883" s="17">
        <v>0.27540375249750287</v>
      </c>
      <c r="R883" s="1">
        <v>0.37519428058180021</v>
      </c>
      <c r="S883" s="1">
        <v>0.31169893082064093</v>
      </c>
      <c r="T883" s="1">
        <v>0.26112378663003721</v>
      </c>
    </row>
    <row r="884" spans="2:20" x14ac:dyDescent="0.25">
      <c r="B884" s="12">
        <f t="shared" si="222"/>
        <v>100</v>
      </c>
      <c r="C884" s="15">
        <v>102.06430912885047</v>
      </c>
      <c r="D884" s="16">
        <v>78.307533952737714</v>
      </c>
      <c r="E884" s="16">
        <v>76.752765956934496</v>
      </c>
      <c r="F884" s="15">
        <v>9.0850000000000009</v>
      </c>
      <c r="G884" s="16">
        <v>5.5114999999999998</v>
      </c>
      <c r="H884" s="16">
        <v>4.7275</v>
      </c>
      <c r="I884" s="15">
        <v>0.31887500000000002</v>
      </c>
      <c r="J884" s="16">
        <v>0.32550000000000001</v>
      </c>
      <c r="K884" s="16">
        <v>0.34387499999999999</v>
      </c>
      <c r="L884" s="15">
        <v>7.8095000000000123E-2</v>
      </c>
      <c r="M884" s="16">
        <v>4.2095000000000084E-2</v>
      </c>
      <c r="N884" s="17">
        <v>3.352000000000005E-2</v>
      </c>
      <c r="O884" s="15">
        <v>0.65042032298964203</v>
      </c>
      <c r="P884" s="16">
        <v>0.54794321765423537</v>
      </c>
      <c r="Q884" s="17">
        <v>0.49367594435148598</v>
      </c>
      <c r="R884" s="1">
        <v>0.64090922859593635</v>
      </c>
      <c r="S884" s="1">
        <v>0.53802230170374488</v>
      </c>
      <c r="T884" s="1">
        <v>0.48506993097488427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83.695238556749416</v>
      </c>
      <c r="D888" s="16">
        <v>69.521170970654879</v>
      </c>
      <c r="E888" s="16">
        <v>65.464024629751705</v>
      </c>
      <c r="F888" s="15">
        <v>2.3319999999999999</v>
      </c>
      <c r="G888" s="16">
        <v>2.2010000000000001</v>
      </c>
      <c r="H888" s="16">
        <v>2.2555000000000001</v>
      </c>
      <c r="I888" s="15">
        <v>0.30975000000000003</v>
      </c>
      <c r="J888" s="16">
        <v>0.33374999999999999</v>
      </c>
      <c r="K888" s="16">
        <v>0.36962499999999998</v>
      </c>
      <c r="L888" s="15">
        <v>5.4649999999999851E-2</v>
      </c>
      <c r="M888" s="16">
        <v>4.329999999999995E-2</v>
      </c>
      <c r="N888" s="17">
        <v>3.8850000000000037E-2</v>
      </c>
      <c r="O888" s="15">
        <v>0.23654349816849862</v>
      </c>
      <c r="P888" s="16">
        <v>0.18863898740148763</v>
      </c>
      <c r="Q888" s="17">
        <v>0.16756805555555582</v>
      </c>
      <c r="R888" s="1">
        <v>0.21674507992008035</v>
      </c>
      <c r="S888" s="1">
        <v>0.17046001914751929</v>
      </c>
      <c r="T888" s="1">
        <v>0.15177063492063506</v>
      </c>
    </row>
    <row r="889" spans="2:20" x14ac:dyDescent="0.25">
      <c r="B889" s="12">
        <f t="shared" ref="B889:B890" si="223">B883</f>
        <v>40</v>
      </c>
      <c r="C889" s="15">
        <v>77.614048201058182</v>
      </c>
      <c r="D889" s="16">
        <v>68.108866071947318</v>
      </c>
      <c r="E889" s="16">
        <v>78.448970713164854</v>
      </c>
      <c r="F889" s="15">
        <v>3.4775</v>
      </c>
      <c r="G889" s="16">
        <v>3.0825</v>
      </c>
      <c r="H889" s="16">
        <v>2.8285</v>
      </c>
      <c r="I889" s="15">
        <v>0.29825000000000002</v>
      </c>
      <c r="J889" s="16">
        <v>0.33562500000000001</v>
      </c>
      <c r="K889" s="16">
        <v>0.35849999999999999</v>
      </c>
      <c r="L889" s="15">
        <v>5.7112499999999698E-2</v>
      </c>
      <c r="M889" s="16">
        <v>4.3499999999999775E-2</v>
      </c>
      <c r="N889" s="17">
        <v>3.4862499999999852E-2</v>
      </c>
      <c r="O889" s="15">
        <v>0.38983924193580582</v>
      </c>
      <c r="P889" s="16">
        <v>0.32540146067382875</v>
      </c>
      <c r="Q889" s="17">
        <v>0.27540375249750287</v>
      </c>
      <c r="R889" s="1">
        <v>0.37519428058180021</v>
      </c>
      <c r="S889" s="1">
        <v>0.31169893082064093</v>
      </c>
      <c r="T889" s="1">
        <v>0.26112378663003721</v>
      </c>
    </row>
    <row r="890" spans="2:20" x14ac:dyDescent="0.25">
      <c r="B890" s="12">
        <f t="shared" si="223"/>
        <v>100</v>
      </c>
      <c r="C890" s="15">
        <v>101.6846459562646</v>
      </c>
      <c r="D890" s="16">
        <v>78.538644374977139</v>
      </c>
      <c r="E890" s="16">
        <v>78.919917932180525</v>
      </c>
      <c r="F890" s="15">
        <v>9.0850000000000009</v>
      </c>
      <c r="G890" s="16">
        <v>5.5114999999999998</v>
      </c>
      <c r="H890" s="16">
        <v>4.7275</v>
      </c>
      <c r="I890" s="15">
        <v>0.31887500000000002</v>
      </c>
      <c r="J890" s="16">
        <v>0.32550000000000001</v>
      </c>
      <c r="K890" s="16">
        <v>0.34387499999999999</v>
      </c>
      <c r="L890" s="15">
        <v>7.8095000000000123E-2</v>
      </c>
      <c r="M890" s="16">
        <v>4.2095000000000084E-2</v>
      </c>
      <c r="N890" s="17">
        <v>3.352000000000005E-2</v>
      </c>
      <c r="O890" s="15">
        <v>0.65042032298964203</v>
      </c>
      <c r="P890" s="16">
        <v>0.54794321765423537</v>
      </c>
      <c r="Q890" s="17">
        <v>0.49367594435148598</v>
      </c>
      <c r="R890" s="1">
        <v>0.64090922859593635</v>
      </c>
      <c r="S890" s="1">
        <v>0.53802230170374488</v>
      </c>
      <c r="T890" s="1">
        <v>0.48506993097488427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82.93087105441009</v>
      </c>
      <c r="D894" s="16">
        <v>69.093136964199843</v>
      </c>
      <c r="E894" s="16">
        <v>65.219132805047167</v>
      </c>
      <c r="F894" s="15">
        <v>2.3319999999999999</v>
      </c>
      <c r="G894" s="16">
        <v>2.2010000000000001</v>
      </c>
      <c r="H894" s="16">
        <v>2.2555000000000001</v>
      </c>
      <c r="I894" s="15">
        <v>0.30975000000000003</v>
      </c>
      <c r="J894" s="16">
        <v>0.33374999999999999</v>
      </c>
      <c r="K894" s="16">
        <v>0.36962499999999998</v>
      </c>
      <c r="L894" s="15">
        <v>5.4649999999999851E-2</v>
      </c>
      <c r="M894" s="16">
        <v>4.329999999999995E-2</v>
      </c>
      <c r="N894" s="17">
        <v>3.8850000000000037E-2</v>
      </c>
      <c r="O894" s="15">
        <v>0.23654349816849862</v>
      </c>
      <c r="P894" s="16">
        <v>0.18863898740148763</v>
      </c>
      <c r="Q894" s="17">
        <v>0.16756805555555582</v>
      </c>
      <c r="R894" s="1">
        <v>0.21674507992008035</v>
      </c>
      <c r="S894" s="1">
        <v>0.17046001914751929</v>
      </c>
      <c r="T894" s="1">
        <v>0.15177063492063506</v>
      </c>
    </row>
    <row r="895" spans="2:20" x14ac:dyDescent="0.25">
      <c r="B895" s="12">
        <f t="shared" ref="B895:B896" si="224">B889</f>
        <v>40</v>
      </c>
      <c r="C895" s="15">
        <v>77.404489391760805</v>
      </c>
      <c r="D895" s="16">
        <v>66.932740762902498</v>
      </c>
      <c r="E895" s="16">
        <v>78.93636438563334</v>
      </c>
      <c r="F895" s="15">
        <v>3.4775</v>
      </c>
      <c r="G895" s="16">
        <v>3.0825</v>
      </c>
      <c r="H895" s="16">
        <v>2.8285</v>
      </c>
      <c r="I895" s="15">
        <v>0.29825000000000002</v>
      </c>
      <c r="J895" s="16">
        <v>0.33562500000000001</v>
      </c>
      <c r="K895" s="16">
        <v>0.35849999999999999</v>
      </c>
      <c r="L895" s="15">
        <v>5.7112499999999698E-2</v>
      </c>
      <c r="M895" s="16">
        <v>4.3499999999999775E-2</v>
      </c>
      <c r="N895" s="17">
        <v>3.4862499999999852E-2</v>
      </c>
      <c r="O895" s="15">
        <v>0.38983924193580582</v>
      </c>
      <c r="P895" s="16">
        <v>0.32540146067382875</v>
      </c>
      <c r="Q895" s="17">
        <v>0.27540375249750287</v>
      </c>
      <c r="R895" s="1">
        <v>0.37519428058180021</v>
      </c>
      <c r="S895" s="1">
        <v>0.31169893082064093</v>
      </c>
      <c r="T895" s="1">
        <v>0.26112378663003721</v>
      </c>
    </row>
    <row r="896" spans="2:20" x14ac:dyDescent="0.25">
      <c r="B896" s="12">
        <f t="shared" si="224"/>
        <v>100</v>
      </c>
      <c r="C896" s="15">
        <v>102.08186615840337</v>
      </c>
      <c r="D896" s="16">
        <v>77.956573284270732</v>
      </c>
      <c r="E896" s="16">
        <v>76.873272764052359</v>
      </c>
      <c r="F896" s="15">
        <v>9.0850000000000009</v>
      </c>
      <c r="G896" s="16">
        <v>5.5114999999999998</v>
      </c>
      <c r="H896" s="16">
        <v>4.7275</v>
      </c>
      <c r="I896" s="15">
        <v>0.31887500000000002</v>
      </c>
      <c r="J896" s="16">
        <v>0.32550000000000001</v>
      </c>
      <c r="K896" s="16">
        <v>0.34387499999999999</v>
      </c>
      <c r="L896" s="15">
        <v>7.8095000000000123E-2</v>
      </c>
      <c r="M896" s="16">
        <v>4.2095000000000084E-2</v>
      </c>
      <c r="N896" s="17">
        <v>3.352000000000005E-2</v>
      </c>
      <c r="O896" s="15">
        <v>0.65042032298964203</v>
      </c>
      <c r="P896" s="16">
        <v>0.54794321765423537</v>
      </c>
      <c r="Q896" s="17">
        <v>0.49367594435148598</v>
      </c>
      <c r="R896" s="1">
        <v>0.64090922859593635</v>
      </c>
      <c r="S896" s="1">
        <v>0.53802230170374488</v>
      </c>
      <c r="T896" s="1">
        <v>0.48506993097488427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83.536912862594193</v>
      </c>
      <c r="D900" s="16">
        <v>71.709693886240373</v>
      </c>
      <c r="E900" s="16">
        <v>67.651633168231996</v>
      </c>
      <c r="F900" s="15">
        <v>2.3319999999999999</v>
      </c>
      <c r="G900" s="16">
        <v>2.2010000000000001</v>
      </c>
      <c r="H900" s="16">
        <v>2.2555000000000001</v>
      </c>
      <c r="I900" s="15">
        <v>0.30975000000000003</v>
      </c>
      <c r="J900" s="16">
        <v>0.33374999999999999</v>
      </c>
      <c r="K900" s="16">
        <v>0.36962499999999998</v>
      </c>
      <c r="L900" s="15">
        <v>5.4649999999999851E-2</v>
      </c>
      <c r="M900" s="16">
        <v>4.329999999999995E-2</v>
      </c>
      <c r="N900" s="17">
        <v>3.8850000000000037E-2</v>
      </c>
      <c r="O900" s="15">
        <v>0.23654349816849862</v>
      </c>
      <c r="P900" s="16">
        <v>0.18863898740148763</v>
      </c>
      <c r="Q900" s="17">
        <v>0.16756805555555582</v>
      </c>
      <c r="R900" s="1">
        <v>0.21674507992008035</v>
      </c>
      <c r="S900" s="1">
        <v>0.17046001914751929</v>
      </c>
      <c r="T900" s="1">
        <v>0.15177063492063506</v>
      </c>
    </row>
    <row r="901" spans="2:20" x14ac:dyDescent="0.25">
      <c r="B901" s="12">
        <f t="shared" ref="B901:B902" si="225">B895</f>
        <v>40</v>
      </c>
      <c r="C901" s="15">
        <v>78.901981134036447</v>
      </c>
      <c r="D901" s="16">
        <v>68.221877771851695</v>
      </c>
      <c r="E901" s="16">
        <v>82.439020578339608</v>
      </c>
      <c r="F901" s="15">
        <v>3.4775</v>
      </c>
      <c r="G901" s="16">
        <v>3.0825</v>
      </c>
      <c r="H901" s="16">
        <v>2.8285</v>
      </c>
      <c r="I901" s="15">
        <v>0.29825000000000002</v>
      </c>
      <c r="J901" s="16">
        <v>0.33562500000000001</v>
      </c>
      <c r="K901" s="16">
        <v>0.35849999999999999</v>
      </c>
      <c r="L901" s="15">
        <v>5.7112499999999698E-2</v>
      </c>
      <c r="M901" s="16">
        <v>4.3499999999999775E-2</v>
      </c>
      <c r="N901" s="17">
        <v>3.4862499999999852E-2</v>
      </c>
      <c r="O901" s="15">
        <v>0.38983924193580582</v>
      </c>
      <c r="P901" s="16">
        <v>0.32540146067382875</v>
      </c>
      <c r="Q901" s="17">
        <v>0.27540375249750287</v>
      </c>
      <c r="R901" s="1">
        <v>0.37519428058180021</v>
      </c>
      <c r="S901" s="1">
        <v>0.31169893082064093</v>
      </c>
      <c r="T901" s="1">
        <v>0.26112378663003721</v>
      </c>
    </row>
    <row r="902" spans="2:20" x14ac:dyDescent="0.25">
      <c r="B902" s="12">
        <f t="shared" si="225"/>
        <v>100</v>
      </c>
      <c r="C902" s="15">
        <v>104.20452594086076</v>
      </c>
      <c r="D902" s="16">
        <v>80.863972917365047</v>
      </c>
      <c r="E902" s="16">
        <v>78.562250257805914</v>
      </c>
      <c r="F902" s="15">
        <v>9.0850000000000009</v>
      </c>
      <c r="G902" s="16">
        <v>5.5114999999999998</v>
      </c>
      <c r="H902" s="16">
        <v>4.7275</v>
      </c>
      <c r="I902" s="15">
        <v>0.31887500000000002</v>
      </c>
      <c r="J902" s="16">
        <v>0.32550000000000001</v>
      </c>
      <c r="K902" s="16">
        <v>0.34387499999999999</v>
      </c>
      <c r="L902" s="15">
        <v>7.8095000000000123E-2</v>
      </c>
      <c r="M902" s="16">
        <v>4.2095000000000084E-2</v>
      </c>
      <c r="N902" s="17">
        <v>3.352000000000005E-2</v>
      </c>
      <c r="O902" s="15">
        <v>0.65042032298964203</v>
      </c>
      <c r="P902" s="16">
        <v>0.54794321765423537</v>
      </c>
      <c r="Q902" s="17">
        <v>0.49367594435148598</v>
      </c>
      <c r="R902" s="1">
        <v>0.64090922859593635</v>
      </c>
      <c r="S902" s="1">
        <v>0.53802230170374488</v>
      </c>
      <c r="T902" s="1">
        <v>0.48506993097488427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85.091283765994277</v>
      </c>
      <c r="D906" s="16">
        <v>75.255208495259964</v>
      </c>
      <c r="E906" s="16">
        <v>70.423080991637008</v>
      </c>
      <c r="F906" s="15">
        <v>2.3319999999999999</v>
      </c>
      <c r="G906" s="16">
        <v>2.2010000000000001</v>
      </c>
      <c r="H906" s="16">
        <v>2.2555000000000001</v>
      </c>
      <c r="I906" s="15">
        <v>0.30975000000000003</v>
      </c>
      <c r="J906" s="16">
        <v>0.33374999999999999</v>
      </c>
      <c r="K906" s="16">
        <v>0.36962499999999998</v>
      </c>
      <c r="L906" s="15">
        <v>5.4649999999999851E-2</v>
      </c>
      <c r="M906" s="16">
        <v>4.329999999999995E-2</v>
      </c>
      <c r="N906" s="17">
        <v>3.8850000000000037E-2</v>
      </c>
      <c r="O906" s="15">
        <v>0.23654349816849862</v>
      </c>
      <c r="P906" s="16">
        <v>0.18863898740148763</v>
      </c>
      <c r="Q906" s="17">
        <v>0.16756805555555582</v>
      </c>
      <c r="R906" s="1">
        <v>0.21674507992008035</v>
      </c>
      <c r="S906" s="1">
        <v>0.17046001914751929</v>
      </c>
      <c r="T906" s="1">
        <v>0.15177063492063506</v>
      </c>
    </row>
    <row r="907" spans="2:20" x14ac:dyDescent="0.25">
      <c r="B907" s="12">
        <f t="shared" ref="B907:B908" si="226">B901</f>
        <v>40</v>
      </c>
      <c r="C907" s="15">
        <v>81.485061117583371</v>
      </c>
      <c r="D907" s="16">
        <v>70.556741578854826</v>
      </c>
      <c r="E907" s="16">
        <v>85.97982193837943</v>
      </c>
      <c r="F907" s="15">
        <v>3.4775</v>
      </c>
      <c r="G907" s="16">
        <v>3.0825</v>
      </c>
      <c r="H907" s="16">
        <v>2.8285</v>
      </c>
      <c r="I907" s="15">
        <v>0.29825000000000002</v>
      </c>
      <c r="J907" s="16">
        <v>0.33562500000000001</v>
      </c>
      <c r="K907" s="16">
        <v>0.35849999999999999</v>
      </c>
      <c r="L907" s="15">
        <v>5.7112499999999698E-2</v>
      </c>
      <c r="M907" s="16">
        <v>4.3499999999999775E-2</v>
      </c>
      <c r="N907" s="17">
        <v>3.4862499999999852E-2</v>
      </c>
      <c r="O907" s="15">
        <v>0.38983924193580582</v>
      </c>
      <c r="P907" s="16">
        <v>0.32540146067382875</v>
      </c>
      <c r="Q907" s="17">
        <v>0.27540375249750287</v>
      </c>
      <c r="R907" s="1">
        <v>0.37519428058180021</v>
      </c>
      <c r="S907" s="1">
        <v>0.31169893082064093</v>
      </c>
      <c r="T907" s="1">
        <v>0.26112378663003721</v>
      </c>
    </row>
    <row r="908" spans="2:20" x14ac:dyDescent="0.25">
      <c r="B908" s="12">
        <f t="shared" si="226"/>
        <v>100</v>
      </c>
      <c r="C908" s="15">
        <v>107.84580099206222</v>
      </c>
      <c r="D908" s="16">
        <v>84.926443176980399</v>
      </c>
      <c r="E908" s="16">
        <v>81.371354476413742</v>
      </c>
      <c r="F908" s="15">
        <v>9.0850000000000009</v>
      </c>
      <c r="G908" s="16">
        <v>5.5114999999999998</v>
      </c>
      <c r="H908" s="16">
        <v>4.7275</v>
      </c>
      <c r="I908" s="15">
        <v>0.31887500000000002</v>
      </c>
      <c r="J908" s="16">
        <v>0.32550000000000001</v>
      </c>
      <c r="K908" s="16">
        <v>0.34387499999999999</v>
      </c>
      <c r="L908" s="15">
        <v>7.8095000000000123E-2</v>
      </c>
      <c r="M908" s="16">
        <v>4.2095000000000084E-2</v>
      </c>
      <c r="N908" s="17">
        <v>3.352000000000005E-2</v>
      </c>
      <c r="O908" s="15">
        <v>0.65042032298964203</v>
      </c>
      <c r="P908" s="16">
        <v>0.54794321765423537</v>
      </c>
      <c r="Q908" s="17">
        <v>0.49367594435148598</v>
      </c>
      <c r="R908" s="1">
        <v>0.64090922859593635</v>
      </c>
      <c r="S908" s="1">
        <v>0.53802230170374488</v>
      </c>
      <c r="T908" s="1">
        <v>0.48506993097488427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87.199503072384161</v>
      </c>
      <c r="D912" s="16">
        <v>79.068287046604837</v>
      </c>
      <c r="E912" s="16">
        <v>73.16543337539531</v>
      </c>
      <c r="F912" s="15">
        <v>2.3319999999999999</v>
      </c>
      <c r="G912" s="16">
        <v>2.2010000000000001</v>
      </c>
      <c r="H912" s="16">
        <v>2.2555000000000001</v>
      </c>
      <c r="I912" s="15">
        <v>0.30975000000000003</v>
      </c>
      <c r="J912" s="16">
        <v>0.33374999999999999</v>
      </c>
      <c r="K912" s="16">
        <v>0.36962499999999998</v>
      </c>
      <c r="L912" s="15">
        <v>5.4649999999999851E-2</v>
      </c>
      <c r="M912" s="16">
        <v>4.329999999999995E-2</v>
      </c>
      <c r="N912" s="17">
        <v>3.8850000000000037E-2</v>
      </c>
      <c r="O912" s="15">
        <v>0.23654349816849862</v>
      </c>
      <c r="P912" s="16">
        <v>0.18863898740148763</v>
      </c>
      <c r="Q912" s="17">
        <v>0.16756805555555582</v>
      </c>
      <c r="R912" s="1">
        <v>0.21674507992008035</v>
      </c>
      <c r="S912" s="1">
        <v>0.17046001914751929</v>
      </c>
      <c r="T912" s="1">
        <v>0.15177063492063506</v>
      </c>
    </row>
    <row r="913" spans="2:20" x14ac:dyDescent="0.25">
      <c r="B913" s="12">
        <f t="shared" ref="B913:B914" si="227">B907</f>
        <v>40</v>
      </c>
      <c r="C913" s="15">
        <v>84.891381386511526</v>
      </c>
      <c r="D913" s="16">
        <v>73.556969667048804</v>
      </c>
      <c r="E913" s="16">
        <v>89.312964047905311</v>
      </c>
      <c r="F913" s="15">
        <v>3.4775</v>
      </c>
      <c r="G913" s="16">
        <v>3.0825</v>
      </c>
      <c r="H913" s="16">
        <v>2.8285</v>
      </c>
      <c r="I913" s="15">
        <v>0.29825000000000002</v>
      </c>
      <c r="J913" s="16">
        <v>0.33562500000000001</v>
      </c>
      <c r="K913" s="16">
        <v>0.35849999999999999</v>
      </c>
      <c r="L913" s="15">
        <v>5.7112499999999698E-2</v>
      </c>
      <c r="M913" s="16">
        <v>4.3499999999999775E-2</v>
      </c>
      <c r="N913" s="17">
        <v>3.4862499999999852E-2</v>
      </c>
      <c r="O913" s="15">
        <v>0.38983924193580582</v>
      </c>
      <c r="P913" s="16">
        <v>0.32540146067382875</v>
      </c>
      <c r="Q913" s="17">
        <v>0.27540375249750287</v>
      </c>
      <c r="R913" s="1">
        <v>0.37519428058180021</v>
      </c>
      <c r="S913" s="1">
        <v>0.31169893082064093</v>
      </c>
      <c r="T913" s="1">
        <v>0.26112378663003721</v>
      </c>
    </row>
    <row r="914" spans="2:20" x14ac:dyDescent="0.25">
      <c r="B914" s="12">
        <f t="shared" si="227"/>
        <v>100</v>
      </c>
      <c r="C914" s="15">
        <v>113.09573648324229</v>
      </c>
      <c r="D914" s="16">
        <v>89.446159487688973</v>
      </c>
      <c r="E914" s="16">
        <v>84.925148009620102</v>
      </c>
      <c r="F914" s="15">
        <v>9.0850000000000009</v>
      </c>
      <c r="G914" s="16">
        <v>5.5114999999999998</v>
      </c>
      <c r="H914" s="16">
        <v>4.7275</v>
      </c>
      <c r="I914" s="15">
        <v>0.31887500000000002</v>
      </c>
      <c r="J914" s="16">
        <v>0.32550000000000001</v>
      </c>
      <c r="K914" s="16">
        <v>0.34387499999999999</v>
      </c>
      <c r="L914" s="15">
        <v>7.8095000000000123E-2</v>
      </c>
      <c r="M914" s="16">
        <v>4.2095000000000084E-2</v>
      </c>
      <c r="N914" s="17">
        <v>3.352000000000005E-2</v>
      </c>
      <c r="O914" s="15">
        <v>0.65042032298964203</v>
      </c>
      <c r="P914" s="16">
        <v>0.54794321765423537</v>
      </c>
      <c r="Q914" s="17">
        <v>0.49367594435148598</v>
      </c>
      <c r="R914" s="1">
        <v>0.64090922859593635</v>
      </c>
      <c r="S914" s="1">
        <v>0.53802230170374488</v>
      </c>
      <c r="T914" s="1">
        <v>0.48506993097488427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89.662351907349887</v>
      </c>
      <c r="D918" s="16">
        <v>83.023982369693286</v>
      </c>
      <c r="E918" s="16">
        <v>75.909687408353037</v>
      </c>
      <c r="F918" s="15">
        <v>2.3319999999999999</v>
      </c>
      <c r="G918" s="16">
        <v>2.2010000000000001</v>
      </c>
      <c r="H918" s="16">
        <v>2.2555000000000001</v>
      </c>
      <c r="I918" s="15">
        <v>0.30975000000000003</v>
      </c>
      <c r="J918" s="16">
        <v>0.33374999999999999</v>
      </c>
      <c r="K918" s="16">
        <v>0.36962499999999998</v>
      </c>
      <c r="L918" s="15">
        <v>5.4649999999999851E-2</v>
      </c>
      <c r="M918" s="16">
        <v>4.329999999999995E-2</v>
      </c>
      <c r="N918" s="17">
        <v>3.8850000000000037E-2</v>
      </c>
      <c r="O918" s="15">
        <v>0.23654349816849862</v>
      </c>
      <c r="P918" s="16">
        <v>0.18863898740148763</v>
      </c>
      <c r="Q918" s="17">
        <v>0.16756805555555582</v>
      </c>
      <c r="R918" s="1">
        <v>0.21674507992008035</v>
      </c>
      <c r="S918" s="1">
        <v>0.17046001914751929</v>
      </c>
      <c r="T918" s="1">
        <v>0.15177063492063506</v>
      </c>
    </row>
    <row r="919" spans="2:20" x14ac:dyDescent="0.25">
      <c r="B919" s="12">
        <f t="shared" ref="B919:B920" si="228">B913</f>
        <v>40</v>
      </c>
      <c r="C919" s="15">
        <v>88.915290482084842</v>
      </c>
      <c r="D919" s="16">
        <v>77.096054946193121</v>
      </c>
      <c r="E919" s="16">
        <v>92.519798097232282</v>
      </c>
      <c r="F919" s="15">
        <v>3.4775</v>
      </c>
      <c r="G919" s="16">
        <v>3.0825</v>
      </c>
      <c r="H919" s="16">
        <v>2.8285</v>
      </c>
      <c r="I919" s="15">
        <v>0.29825000000000002</v>
      </c>
      <c r="J919" s="16">
        <v>0.33562500000000001</v>
      </c>
      <c r="K919" s="16">
        <v>0.35849999999999999</v>
      </c>
      <c r="L919" s="15">
        <v>5.7112499999999698E-2</v>
      </c>
      <c r="M919" s="16">
        <v>4.3499999999999775E-2</v>
      </c>
      <c r="N919" s="17">
        <v>3.4862499999999852E-2</v>
      </c>
      <c r="O919" s="15">
        <v>0.38983924193580582</v>
      </c>
      <c r="P919" s="16">
        <v>0.32540146067382875</v>
      </c>
      <c r="Q919" s="17">
        <v>0.27540375249750287</v>
      </c>
      <c r="R919" s="1">
        <v>0.37519428058180021</v>
      </c>
      <c r="S919" s="1">
        <v>0.31169893082064093</v>
      </c>
      <c r="T919" s="1">
        <v>0.26112378663003721</v>
      </c>
    </row>
    <row r="920" spans="2:20" x14ac:dyDescent="0.25">
      <c r="B920" s="12">
        <f t="shared" si="228"/>
        <v>100</v>
      </c>
      <c r="C920" s="15">
        <v>119.85700766768962</v>
      </c>
      <c r="D920" s="16">
        <v>94.34101052727263</v>
      </c>
      <c r="E920" s="16">
        <v>89.241284500115654</v>
      </c>
      <c r="F920" s="15">
        <v>9.0850000000000009</v>
      </c>
      <c r="G920" s="16">
        <v>5.5114999999999998</v>
      </c>
      <c r="H920" s="16">
        <v>4.7275</v>
      </c>
      <c r="I920" s="15">
        <v>0.31887500000000002</v>
      </c>
      <c r="J920" s="16">
        <v>0.32550000000000001</v>
      </c>
      <c r="K920" s="16">
        <v>0.34387499999999999</v>
      </c>
      <c r="L920" s="15">
        <v>7.8095000000000123E-2</v>
      </c>
      <c r="M920" s="16">
        <v>4.2095000000000084E-2</v>
      </c>
      <c r="N920" s="17">
        <v>3.352000000000005E-2</v>
      </c>
      <c r="O920" s="15">
        <v>0.65042032298964203</v>
      </c>
      <c r="P920" s="16">
        <v>0.54794321765423537</v>
      </c>
      <c r="Q920" s="17">
        <v>0.49367594435148598</v>
      </c>
      <c r="R920" s="1">
        <v>0.64090922859593635</v>
      </c>
      <c r="S920" s="1">
        <v>0.53802230170374488</v>
      </c>
      <c r="T920" s="1">
        <v>0.48506993097488427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83.566966137107229</v>
      </c>
      <c r="D924" s="16">
        <v>72.431913451314855</v>
      </c>
      <c r="E924" s="16">
        <v>67.341291656599807</v>
      </c>
      <c r="F924" s="15">
        <v>2.3319999999999999</v>
      </c>
      <c r="G924" s="16">
        <v>2.2010000000000001</v>
      </c>
      <c r="H924" s="16">
        <v>2.2555000000000001</v>
      </c>
      <c r="I924" s="15">
        <v>0.30975000000000003</v>
      </c>
      <c r="J924" s="16">
        <v>0.33374999999999999</v>
      </c>
      <c r="K924" s="16">
        <v>0.36962499999999998</v>
      </c>
      <c r="L924" s="15">
        <v>5.4649999999999851E-2</v>
      </c>
      <c r="M924" s="16">
        <v>4.329999999999995E-2</v>
      </c>
      <c r="N924" s="17">
        <v>3.8850000000000037E-2</v>
      </c>
      <c r="O924" s="15">
        <v>0.23654349816849862</v>
      </c>
      <c r="P924" s="16">
        <v>0.18863898740148763</v>
      </c>
      <c r="Q924" s="17">
        <v>0.16756805555555582</v>
      </c>
      <c r="R924" s="1">
        <v>0.21674507992008035</v>
      </c>
      <c r="S924" s="1">
        <v>0.17046001914751929</v>
      </c>
      <c r="T924" s="1">
        <v>0.15177063492063506</v>
      </c>
    </row>
    <row r="925" spans="2:20" x14ac:dyDescent="0.25">
      <c r="B925" s="12">
        <f t="shared" ref="B925:B926" si="229">B919</f>
        <v>40</v>
      </c>
      <c r="C925" s="15">
        <v>79.265875723858969</v>
      </c>
      <c r="D925" s="16">
        <v>68.448607216809151</v>
      </c>
      <c r="E925" s="16">
        <v>82.207600079388556</v>
      </c>
      <c r="F925" s="15">
        <v>3.4775</v>
      </c>
      <c r="G925" s="16">
        <v>3.0825</v>
      </c>
      <c r="H925" s="16">
        <v>2.8285</v>
      </c>
      <c r="I925" s="15">
        <v>0.29825000000000002</v>
      </c>
      <c r="J925" s="16">
        <v>0.33562500000000001</v>
      </c>
      <c r="K925" s="16">
        <v>0.35849999999999999</v>
      </c>
      <c r="L925" s="15">
        <v>5.7112499999999698E-2</v>
      </c>
      <c r="M925" s="16">
        <v>4.3499999999999775E-2</v>
      </c>
      <c r="N925" s="17">
        <v>3.4862499999999852E-2</v>
      </c>
      <c r="O925" s="15">
        <v>0.38983924193580582</v>
      </c>
      <c r="P925" s="16">
        <v>0.32540146067382875</v>
      </c>
      <c r="Q925" s="17">
        <v>0.27540375249750287</v>
      </c>
      <c r="R925" s="1">
        <v>0.37519428058180021</v>
      </c>
      <c r="S925" s="1">
        <v>0.31169893082064093</v>
      </c>
      <c r="T925" s="1">
        <v>0.26112378663003721</v>
      </c>
    </row>
    <row r="926" spans="2:20" x14ac:dyDescent="0.25">
      <c r="B926" s="12">
        <f t="shared" si="229"/>
        <v>100</v>
      </c>
      <c r="C926" s="15">
        <v>105.05912644390685</v>
      </c>
      <c r="D926" s="16">
        <v>81.384498282152748</v>
      </c>
      <c r="E926" s="16">
        <v>78.45595118366181</v>
      </c>
      <c r="F926" s="15">
        <v>9.0850000000000009</v>
      </c>
      <c r="G926" s="16">
        <v>5.5114999999999998</v>
      </c>
      <c r="H926" s="16">
        <v>4.7275</v>
      </c>
      <c r="I926" s="15">
        <v>0.31887500000000002</v>
      </c>
      <c r="J926" s="16">
        <v>0.32550000000000001</v>
      </c>
      <c r="K926" s="16">
        <v>0.34387499999999999</v>
      </c>
      <c r="L926" s="15">
        <v>7.8095000000000123E-2</v>
      </c>
      <c r="M926" s="16">
        <v>4.2095000000000084E-2</v>
      </c>
      <c r="N926" s="17">
        <v>3.352000000000005E-2</v>
      </c>
      <c r="O926" s="15">
        <v>0.65042032298964203</v>
      </c>
      <c r="P926" s="16">
        <v>0.54794321765423537</v>
      </c>
      <c r="Q926" s="17">
        <v>0.49367594435148598</v>
      </c>
      <c r="R926" s="1">
        <v>0.64090922859593635</v>
      </c>
      <c r="S926" s="1">
        <v>0.53802230170374488</v>
      </c>
      <c r="T926" s="1">
        <v>0.48506993097488427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77.305483336453193</v>
      </c>
      <c r="X934" s="35">
        <f t="shared" ref="W934:Y936" si="230">D90</f>
        <v>66.795580325199893</v>
      </c>
      <c r="Y934" s="35">
        <f t="shared" si="230"/>
        <v>61.941119433500759</v>
      </c>
      <c r="Z934" s="35">
        <f t="shared" ref="Z934:AB936" si="231">C126</f>
        <v>76.458782263651244</v>
      </c>
      <c r="AA934" s="35">
        <f t="shared" si="231"/>
        <v>65.653497886283787</v>
      </c>
      <c r="AB934" s="35">
        <f t="shared" si="231"/>
        <v>60.520611070134407</v>
      </c>
      <c r="AC934" s="35">
        <f t="shared" ref="AC934:AE936" si="232">C168</f>
        <v>78.001297900359759</v>
      </c>
      <c r="AD934" s="35">
        <f t="shared" si="232"/>
        <v>67.660033324941324</v>
      </c>
      <c r="AE934" s="35">
        <f t="shared" si="232"/>
        <v>62.50657931899017</v>
      </c>
      <c r="AJ934" s="12">
        <v>20</v>
      </c>
      <c r="AK934" s="35">
        <f t="shared" ref="AK934:AM936" si="233">F90</f>
        <v>1.78</v>
      </c>
      <c r="AL934" s="35">
        <f t="shared" si="233"/>
        <v>2.7389999999999999</v>
      </c>
      <c r="AM934" s="35">
        <f t="shared" si="233"/>
        <v>3.6280000000000001</v>
      </c>
      <c r="AN934" s="35">
        <f t="shared" ref="AN934:AP936" si="234">F126</f>
        <v>1.78</v>
      </c>
      <c r="AO934" s="35">
        <f t="shared" si="234"/>
        <v>2.7389999999999999</v>
      </c>
      <c r="AP934" s="35">
        <f t="shared" si="234"/>
        <v>3.6280000000000001</v>
      </c>
      <c r="AQ934" s="35">
        <f t="shared" ref="AQ934:AS936" si="235">F168</f>
        <v>1.78</v>
      </c>
      <c r="AR934" s="35">
        <f t="shared" si="235"/>
        <v>2.7389999999999999</v>
      </c>
      <c r="AS934" s="35">
        <f t="shared" si="235"/>
        <v>3.6280000000000001</v>
      </c>
      <c r="AT934" s="35"/>
      <c r="AU934" s="35"/>
      <c r="AV934" s="35"/>
      <c r="AW934"/>
      <c r="AX934" s="12">
        <v>20</v>
      </c>
      <c r="AY934" s="35">
        <f t="shared" ref="AY934:BA936" si="236">I90</f>
        <v>0.38412499999999999</v>
      </c>
      <c r="AZ934" s="35">
        <f t="shared" si="236"/>
        <v>0.58237499999999998</v>
      </c>
      <c r="BA934" s="35">
        <f t="shared" si="236"/>
        <v>0.73850000000000005</v>
      </c>
      <c r="BB934" s="35">
        <f t="shared" ref="BB934:BD936" si="237">I126</f>
        <v>0.38412499999999999</v>
      </c>
      <c r="BC934" s="35">
        <f t="shared" si="237"/>
        <v>0.58237499999999998</v>
      </c>
      <c r="BD934" s="35">
        <f t="shared" si="237"/>
        <v>0.73850000000000005</v>
      </c>
      <c r="BE934" s="35">
        <f t="shared" ref="BE934:BG936" si="238">I168</f>
        <v>0.38412499999999999</v>
      </c>
      <c r="BF934" s="35">
        <f t="shared" si="238"/>
        <v>0.58237499999999998</v>
      </c>
      <c r="BG934" s="35">
        <f t="shared" si="238"/>
        <v>0.73850000000000005</v>
      </c>
      <c r="BH934" s="35"/>
      <c r="BI934" s="35"/>
      <c r="BJ934" s="35"/>
      <c r="BL934" s="12">
        <v>20</v>
      </c>
      <c r="BM934" s="35">
        <f t="shared" ref="BM934:BO936" si="239">L90</f>
        <v>1.2175000000000012E-2</v>
      </c>
      <c r="BN934" s="35">
        <f t="shared" si="239"/>
        <v>2.0475000000000073E-2</v>
      </c>
      <c r="BO934" s="35">
        <f t="shared" si="239"/>
        <v>3.3700000000000091E-2</v>
      </c>
      <c r="BP934" s="35">
        <f t="shared" ref="BP934:BR936" si="240">L126</f>
        <v>1.2175000000000012E-2</v>
      </c>
      <c r="BQ934" s="35">
        <f t="shared" si="240"/>
        <v>2.0475000000000073E-2</v>
      </c>
      <c r="BR934" s="35">
        <f t="shared" si="240"/>
        <v>3.3700000000000091E-2</v>
      </c>
      <c r="BS934" s="35">
        <f t="shared" ref="BS934:BU936" si="241">L168</f>
        <v>1.2175000000000012E-2</v>
      </c>
      <c r="BT934" s="35">
        <f t="shared" si="241"/>
        <v>2.0475000000000073E-2</v>
      </c>
      <c r="BU934" s="35">
        <f t="shared" si="241"/>
        <v>3.3700000000000091E-2</v>
      </c>
    </row>
    <row r="935" spans="22:73" ht="14.5" x14ac:dyDescent="0.35">
      <c r="V935" s="12">
        <v>40</v>
      </c>
      <c r="W935" s="35">
        <f>C91</f>
        <v>69.502600846147885</v>
      </c>
      <c r="X935" s="35">
        <f t="shared" si="230"/>
        <v>64.158997176057071</v>
      </c>
      <c r="Y935" s="35">
        <f t="shared" si="230"/>
        <v>77.065068860230681</v>
      </c>
      <c r="Z935" s="35">
        <f t="shared" si="231"/>
        <v>67.802488596665512</v>
      </c>
      <c r="AA935" s="35">
        <f t="shared" si="231"/>
        <v>62.56271284186986</v>
      </c>
      <c r="AB935" s="35">
        <f t="shared" si="231"/>
        <v>77.0311461244995</v>
      </c>
      <c r="AC935" s="35">
        <f t="shared" si="232"/>
        <v>68.281930655773607</v>
      </c>
      <c r="AD935" s="35">
        <f t="shared" si="232"/>
        <v>63.76924865535225</v>
      </c>
      <c r="AE935" s="35">
        <f t="shared" si="232"/>
        <v>80.076688134560015</v>
      </c>
      <c r="AJ935" s="12">
        <v>40</v>
      </c>
      <c r="AK935" s="35">
        <f t="shared" si="233"/>
        <v>1.4944999999999999</v>
      </c>
      <c r="AL935" s="35">
        <f t="shared" si="233"/>
        <v>2.52</v>
      </c>
      <c r="AM935" s="35">
        <f t="shared" si="233"/>
        <v>3.343</v>
      </c>
      <c r="AN935" s="35">
        <f t="shared" si="234"/>
        <v>1.4944999999999999</v>
      </c>
      <c r="AO935" s="35">
        <f t="shared" si="234"/>
        <v>2.52</v>
      </c>
      <c r="AP935" s="35">
        <f t="shared" si="234"/>
        <v>3.343</v>
      </c>
      <c r="AQ935" s="35">
        <f t="shared" si="235"/>
        <v>1.4944999999999999</v>
      </c>
      <c r="AR935" s="35">
        <f t="shared" si="235"/>
        <v>2.52</v>
      </c>
      <c r="AS935" s="35">
        <f t="shared" si="235"/>
        <v>3.343</v>
      </c>
      <c r="AT935" s="35"/>
      <c r="AU935" s="35"/>
      <c r="AV935" s="35"/>
      <c r="AW935"/>
      <c r="AX935" s="12">
        <v>40</v>
      </c>
      <c r="AY935" s="35">
        <f t="shared" si="236"/>
        <v>0.32587500000000003</v>
      </c>
      <c r="AZ935" s="35">
        <f t="shared" si="236"/>
        <v>0.54662500000000003</v>
      </c>
      <c r="BA935" s="35">
        <f t="shared" si="236"/>
        <v>0.70699999999999996</v>
      </c>
      <c r="BB935" s="35">
        <f t="shared" si="237"/>
        <v>0.32587500000000003</v>
      </c>
      <c r="BC935" s="35">
        <f t="shared" si="237"/>
        <v>0.54662500000000003</v>
      </c>
      <c r="BD935" s="35">
        <f t="shared" si="237"/>
        <v>0.70699999999999996</v>
      </c>
      <c r="BE935" s="35">
        <f t="shared" si="238"/>
        <v>0.32587500000000003</v>
      </c>
      <c r="BF935" s="35">
        <f t="shared" si="238"/>
        <v>0.54662500000000003</v>
      </c>
      <c r="BG935" s="35">
        <f t="shared" si="238"/>
        <v>0.70699999999999996</v>
      </c>
      <c r="BH935" s="35"/>
      <c r="BI935" s="35"/>
      <c r="BJ935" s="35"/>
      <c r="BL935" s="12">
        <v>40</v>
      </c>
      <c r="BM935" s="35">
        <f t="shared" si="239"/>
        <v>4.7749999999999989E-3</v>
      </c>
      <c r="BN935" s="35">
        <f t="shared" si="239"/>
        <v>8.3375000000000202E-3</v>
      </c>
      <c r="BO935" s="35">
        <f t="shared" si="239"/>
        <v>1.287500000000005E-2</v>
      </c>
      <c r="BP935" s="35">
        <f t="shared" si="240"/>
        <v>4.7749999999999989E-3</v>
      </c>
      <c r="BQ935" s="35">
        <f t="shared" si="240"/>
        <v>8.3375000000000202E-3</v>
      </c>
      <c r="BR935" s="35">
        <f t="shared" si="240"/>
        <v>1.287500000000005E-2</v>
      </c>
      <c r="BS935" s="35">
        <f t="shared" si="241"/>
        <v>4.7749999999999989E-3</v>
      </c>
      <c r="BT935" s="35">
        <f t="shared" si="241"/>
        <v>8.3375000000000202E-3</v>
      </c>
      <c r="BU935" s="35">
        <f t="shared" si="241"/>
        <v>1.287500000000005E-2</v>
      </c>
    </row>
    <row r="936" spans="22:73" ht="14.5" x14ac:dyDescent="0.35">
      <c r="V936" s="12">
        <v>100</v>
      </c>
      <c r="W936" s="35">
        <f t="shared" si="230"/>
        <v>71.426702289823126</v>
      </c>
      <c r="X936" s="35">
        <f t="shared" si="230"/>
        <v>68.540676216825389</v>
      </c>
      <c r="Y936" s="35">
        <f t="shared" si="230"/>
        <v>70.269936207803937</v>
      </c>
      <c r="Z936" s="35">
        <f t="shared" si="231"/>
        <v>70.407424235870096</v>
      </c>
      <c r="AA936" s="35">
        <f t="shared" si="231"/>
        <v>67.096198069239037</v>
      </c>
      <c r="AB936" s="35">
        <f t="shared" si="231"/>
        <v>67.918967779628161</v>
      </c>
      <c r="AC936" s="35">
        <f t="shared" si="232"/>
        <v>71.137975388726957</v>
      </c>
      <c r="AD936" s="35">
        <f t="shared" si="232"/>
        <v>68.868513282591692</v>
      </c>
      <c r="AE936" s="35">
        <f t="shared" si="232"/>
        <v>70.250762803480669</v>
      </c>
      <c r="AJ936" s="12">
        <v>100</v>
      </c>
      <c r="AK936" s="35">
        <f t="shared" si="233"/>
        <v>1.2284999999999999</v>
      </c>
      <c r="AL936" s="35">
        <f t="shared" si="233"/>
        <v>2.1315</v>
      </c>
      <c r="AM936" s="35">
        <f t="shared" si="233"/>
        <v>2.8205</v>
      </c>
      <c r="AN936" s="35">
        <f t="shared" si="234"/>
        <v>1.2284999999999999</v>
      </c>
      <c r="AO936" s="35">
        <f t="shared" si="234"/>
        <v>2.1315</v>
      </c>
      <c r="AP936" s="35">
        <f t="shared" si="234"/>
        <v>2.8205</v>
      </c>
      <c r="AQ936" s="35">
        <f t="shared" si="235"/>
        <v>1.2284999999999999</v>
      </c>
      <c r="AR936" s="35">
        <f t="shared" si="235"/>
        <v>2.1315</v>
      </c>
      <c r="AS936" s="35">
        <f t="shared" si="235"/>
        <v>2.8205</v>
      </c>
      <c r="AT936" s="35"/>
      <c r="AU936" s="35"/>
      <c r="AV936" s="35"/>
      <c r="AW936"/>
      <c r="AX936" s="12">
        <v>100</v>
      </c>
      <c r="AY936" s="35">
        <f t="shared" si="236"/>
        <v>0.27137499999999998</v>
      </c>
      <c r="AZ936" s="35">
        <f t="shared" si="236"/>
        <v>0.47387499999999999</v>
      </c>
      <c r="BA936" s="35">
        <f t="shared" si="236"/>
        <v>0.61987499999999995</v>
      </c>
      <c r="BB936" s="35">
        <f t="shared" si="237"/>
        <v>0.27137499999999998</v>
      </c>
      <c r="BC936" s="35">
        <f t="shared" si="237"/>
        <v>0.47387499999999999</v>
      </c>
      <c r="BD936" s="35">
        <f t="shared" si="237"/>
        <v>0.61987499999999995</v>
      </c>
      <c r="BE936" s="35">
        <f t="shared" si="238"/>
        <v>0.27137499999999998</v>
      </c>
      <c r="BF936" s="35">
        <f t="shared" si="238"/>
        <v>0.47387499999999999</v>
      </c>
      <c r="BG936" s="35">
        <f t="shared" si="238"/>
        <v>0.61987499999999995</v>
      </c>
      <c r="BH936" s="35"/>
      <c r="BI936" s="35"/>
      <c r="BJ936" s="35"/>
      <c r="BL936" s="12">
        <v>100</v>
      </c>
      <c r="BM936" s="35">
        <f t="shared" si="239"/>
        <v>1.4300000000000011E-3</v>
      </c>
      <c r="BN936" s="35">
        <f t="shared" si="239"/>
        <v>2.3599999999999975E-3</v>
      </c>
      <c r="BO936" s="35">
        <f t="shared" si="239"/>
        <v>3.4099999999999842E-3</v>
      </c>
      <c r="BP936" s="35">
        <f t="shared" si="240"/>
        <v>1.4300000000000011E-3</v>
      </c>
      <c r="BQ936" s="35">
        <f t="shared" si="240"/>
        <v>2.3599999999999975E-3</v>
      </c>
      <c r="BR936" s="35">
        <f t="shared" si="240"/>
        <v>3.4099999999999842E-3</v>
      </c>
      <c r="BS936" s="35">
        <f t="shared" si="241"/>
        <v>1.4300000000000011E-3</v>
      </c>
      <c r="BT936" s="35">
        <f t="shared" si="241"/>
        <v>2.3599999999999975E-3</v>
      </c>
      <c r="BU936" s="35">
        <f t="shared" si="241"/>
        <v>3.4099999999999842E-3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77.305483336453193</v>
      </c>
      <c r="X938" s="35">
        <f t="shared" si="242"/>
        <v>66.795580325199893</v>
      </c>
      <c r="Y938" s="35">
        <f t="shared" si="242"/>
        <v>61.941119433500759</v>
      </c>
      <c r="Z938" s="35">
        <f t="shared" ref="Z938:AB940" si="243">C210</f>
        <v>77.297145477142962</v>
      </c>
      <c r="AA938" s="35">
        <f t="shared" si="243"/>
        <v>67.139919641465312</v>
      </c>
      <c r="AB938" s="35">
        <f t="shared" si="243"/>
        <v>62.560710915311091</v>
      </c>
      <c r="AC938" s="35">
        <f t="shared" ref="AC938:AE940" si="244">C252</f>
        <v>81.16683999535266</v>
      </c>
      <c r="AD938" s="35">
        <f t="shared" si="244"/>
        <v>73.132591441339088</v>
      </c>
      <c r="AE938" s="35">
        <f t="shared" si="244"/>
        <v>68.834486275849883</v>
      </c>
      <c r="AJ938" s="12">
        <v>20</v>
      </c>
      <c r="AK938" s="35">
        <f t="shared" ref="AK938:AM940" si="245">F174</f>
        <v>1.78</v>
      </c>
      <c r="AL938" s="35">
        <f t="shared" si="245"/>
        <v>2.7389999999999999</v>
      </c>
      <c r="AM938" s="35">
        <f t="shared" si="245"/>
        <v>3.6280000000000001</v>
      </c>
      <c r="AN938" s="35">
        <f t="shared" ref="AN938:AP940" si="246">F210</f>
        <v>1.5446666666666673</v>
      </c>
      <c r="AO938" s="35">
        <f t="shared" si="246"/>
        <v>2.4616666666666678</v>
      </c>
      <c r="AP938" s="35">
        <f t="shared" si="246"/>
        <v>3.3634166666666649</v>
      </c>
      <c r="AQ938" s="35">
        <f t="shared" ref="AQ938:AS940" si="247">F252</f>
        <v>2.4202499999999967</v>
      </c>
      <c r="AR938" s="35">
        <f t="shared" si="247"/>
        <v>4.0042499999999963</v>
      </c>
      <c r="AS938" s="35">
        <f t="shared" si="247"/>
        <v>5.4210833333333319</v>
      </c>
      <c r="AT938" s="35"/>
      <c r="AU938" s="35"/>
      <c r="AV938" s="35"/>
      <c r="AW938"/>
      <c r="AX938" s="12">
        <v>20</v>
      </c>
      <c r="AY938" s="35">
        <f t="shared" ref="AY938:BA940" si="248">I174</f>
        <v>0.38412499999999999</v>
      </c>
      <c r="AZ938" s="35">
        <f t="shared" si="248"/>
        <v>0.58237499999999998</v>
      </c>
      <c r="BA938" s="35">
        <f t="shared" si="248"/>
        <v>0.73850000000000005</v>
      </c>
      <c r="BB938" s="35">
        <f t="shared" ref="BB938:BD940" si="249">I210</f>
        <v>0.30127083333333338</v>
      </c>
      <c r="BC938" s="35">
        <f t="shared" si="249"/>
        <v>0.44064583333333346</v>
      </c>
      <c r="BD938" s="35">
        <f t="shared" si="249"/>
        <v>0.54729166666666607</v>
      </c>
      <c r="BE938" s="35">
        <f t="shared" ref="BE938:BG940" si="250">I252</f>
        <v>0.33202083333333365</v>
      </c>
      <c r="BF938" s="35">
        <f t="shared" si="250"/>
        <v>0.46974999999999978</v>
      </c>
      <c r="BG938" s="35">
        <f t="shared" si="250"/>
        <v>0.57489583333333383</v>
      </c>
      <c r="BH938" s="35"/>
      <c r="BI938" s="35"/>
      <c r="BJ938" s="35"/>
      <c r="BL938" s="12">
        <v>20</v>
      </c>
      <c r="BM938" s="35">
        <f t="shared" ref="BM938:BO940" si="251">L174</f>
        <v>1.2175000000000012E-2</v>
      </c>
      <c r="BN938" s="35">
        <f t="shared" si="251"/>
        <v>2.0475000000000073E-2</v>
      </c>
      <c r="BO938" s="35">
        <f t="shared" si="251"/>
        <v>3.3700000000000091E-2</v>
      </c>
      <c r="BP938" s="35">
        <f t="shared" ref="BP938:BR940" si="252">L210</f>
        <v>1.6979166666666708E-2</v>
      </c>
      <c r="BQ938" s="35">
        <f t="shared" si="252"/>
        <v>3.4954166666666626E-2</v>
      </c>
      <c r="BR938" s="35">
        <f t="shared" si="252"/>
        <v>5.8712499999999807E-2</v>
      </c>
      <c r="BS938" s="35">
        <f t="shared" ref="BS938:BU940" si="253">L252</f>
        <v>5.4608333333333162E-2</v>
      </c>
      <c r="BT938" s="35">
        <f t="shared" si="253"/>
        <v>0.10626250000000004</v>
      </c>
      <c r="BU938" s="35">
        <f t="shared" si="253"/>
        <v>0.15607499999999994</v>
      </c>
    </row>
    <row r="939" spans="22:73" ht="14.5" x14ac:dyDescent="0.35">
      <c r="V939" s="12">
        <v>40</v>
      </c>
      <c r="W939" s="35">
        <f t="shared" si="242"/>
        <v>69.502600846147885</v>
      </c>
      <c r="X939" s="35">
        <f t="shared" si="242"/>
        <v>64.158997176057071</v>
      </c>
      <c r="Y939" s="35">
        <f t="shared" si="242"/>
        <v>77.065068860230681</v>
      </c>
      <c r="Z939" s="35">
        <f t="shared" si="243"/>
        <v>68.171240485150307</v>
      </c>
      <c r="AA939" s="35">
        <f t="shared" si="243"/>
        <v>63.510522063841421</v>
      </c>
      <c r="AB939" s="35">
        <f t="shared" si="243"/>
        <v>78.151877415775175</v>
      </c>
      <c r="AC939" s="35">
        <f t="shared" si="244"/>
        <v>72.335369993832444</v>
      </c>
      <c r="AD939" s="35">
        <f t="shared" si="244"/>
        <v>72.034153292650032</v>
      </c>
      <c r="AE939" s="35">
        <f t="shared" si="244"/>
        <v>94.376523881217565</v>
      </c>
      <c r="AJ939" s="12">
        <v>40</v>
      </c>
      <c r="AK939" s="35">
        <f t="shared" si="245"/>
        <v>1.4944999999999999</v>
      </c>
      <c r="AL939" s="35">
        <f t="shared" si="245"/>
        <v>2.52</v>
      </c>
      <c r="AM939" s="35">
        <f t="shared" si="245"/>
        <v>3.343</v>
      </c>
      <c r="AN939" s="35">
        <f t="shared" si="246"/>
        <v>1.481166666666667</v>
      </c>
      <c r="AO939" s="35">
        <f t="shared" si="246"/>
        <v>2.6844999999999963</v>
      </c>
      <c r="AP939" s="35">
        <f t="shared" si="246"/>
        <v>4.0153333333333334</v>
      </c>
      <c r="AQ939" s="35">
        <f t="shared" si="247"/>
        <v>3.096583333333331</v>
      </c>
      <c r="AR939" s="35">
        <f t="shared" si="247"/>
        <v>5.8851666666666649</v>
      </c>
      <c r="AS939" s="35">
        <f t="shared" si="247"/>
        <v>8.7925833333333401</v>
      </c>
      <c r="AT939" s="35"/>
      <c r="AU939" s="35"/>
      <c r="AV939" s="35"/>
      <c r="AW939"/>
      <c r="AX939" s="12">
        <v>40</v>
      </c>
      <c r="AY939" s="35">
        <f t="shared" si="248"/>
        <v>0.32587500000000003</v>
      </c>
      <c r="AZ939" s="35">
        <f t="shared" si="248"/>
        <v>0.54662500000000003</v>
      </c>
      <c r="BA939" s="35">
        <f t="shared" si="248"/>
        <v>0.70699999999999996</v>
      </c>
      <c r="BB939" s="35">
        <f t="shared" si="249"/>
        <v>0.25491666666666668</v>
      </c>
      <c r="BC939" s="35">
        <f t="shared" si="249"/>
        <v>0.40431250000000007</v>
      </c>
      <c r="BD939" s="35">
        <f t="shared" si="249"/>
        <v>0.51827083333333335</v>
      </c>
      <c r="BE939" s="35">
        <f t="shared" si="250"/>
        <v>0.2894583333333336</v>
      </c>
      <c r="BF939" s="35">
        <f t="shared" si="250"/>
        <v>0.4441041666666668</v>
      </c>
      <c r="BG939" s="35">
        <f t="shared" si="250"/>
        <v>0.56318749999999951</v>
      </c>
      <c r="BH939" s="35"/>
      <c r="BI939" s="35"/>
      <c r="BJ939" s="35"/>
      <c r="BL939" s="12">
        <v>40</v>
      </c>
      <c r="BM939" s="35">
        <f t="shared" si="251"/>
        <v>4.7749999999999989E-3</v>
      </c>
      <c r="BN939" s="35">
        <f t="shared" si="251"/>
        <v>8.3375000000000202E-3</v>
      </c>
      <c r="BO939" s="35">
        <f t="shared" si="251"/>
        <v>1.287500000000005E-2</v>
      </c>
      <c r="BP939" s="35">
        <f t="shared" si="252"/>
        <v>1.1537499999999997E-2</v>
      </c>
      <c r="BQ939" s="35">
        <f t="shared" si="252"/>
        <v>2.6681249999999913E-2</v>
      </c>
      <c r="BR939" s="35">
        <f t="shared" si="252"/>
        <v>4.8556250000000023E-2</v>
      </c>
      <c r="BS939" s="35">
        <f t="shared" si="253"/>
        <v>4.8468749999999984E-2</v>
      </c>
      <c r="BT939" s="35">
        <f t="shared" si="253"/>
        <v>0.10271874999999991</v>
      </c>
      <c r="BU939" s="35">
        <f t="shared" si="253"/>
        <v>0.16349583333333328</v>
      </c>
    </row>
    <row r="940" spans="22:73" ht="14.5" x14ac:dyDescent="0.35">
      <c r="V940" s="12">
        <v>100</v>
      </c>
      <c r="W940" s="35">
        <f t="shared" si="242"/>
        <v>71.426702289823126</v>
      </c>
      <c r="X940" s="35">
        <f t="shared" si="242"/>
        <v>68.540676216825389</v>
      </c>
      <c r="Y940" s="35">
        <f t="shared" si="242"/>
        <v>70.269936207803937</v>
      </c>
      <c r="Z940" s="35">
        <f t="shared" si="243"/>
        <v>71.867365301526533</v>
      </c>
      <c r="AA940" s="35">
        <f t="shared" si="243"/>
        <v>68.174942251786263</v>
      </c>
      <c r="AB940" s="35">
        <f t="shared" si="243"/>
        <v>71.505464203660836</v>
      </c>
      <c r="AC940" s="35">
        <f t="shared" si="244"/>
        <v>76.962513990402769</v>
      </c>
      <c r="AD940" s="35">
        <f t="shared" si="244"/>
        <v>79.301347462609087</v>
      </c>
      <c r="AE940" s="35">
        <f t="shared" si="244"/>
        <v>90.154281041645206</v>
      </c>
      <c r="AJ940" s="12">
        <v>100</v>
      </c>
      <c r="AK940" s="35">
        <f t="shared" si="245"/>
        <v>1.2284999999999999</v>
      </c>
      <c r="AL940" s="35">
        <f t="shared" si="245"/>
        <v>2.1315</v>
      </c>
      <c r="AM940" s="35">
        <f t="shared" si="245"/>
        <v>2.8205</v>
      </c>
      <c r="AN940" s="35">
        <f t="shared" si="246"/>
        <v>1.5301666666666673</v>
      </c>
      <c r="AO940" s="35">
        <f t="shared" si="246"/>
        <v>3.3126666666666678</v>
      </c>
      <c r="AP940" s="35">
        <f t="shared" si="246"/>
        <v>5.5666666666666647</v>
      </c>
      <c r="AQ940" s="35">
        <f t="shared" si="247"/>
        <v>4.9359166666666647</v>
      </c>
      <c r="AR940" s="35">
        <f t="shared" si="247"/>
        <v>10.952083333333334</v>
      </c>
      <c r="AS940" s="35">
        <f t="shared" si="247"/>
        <v>18.167666666666666</v>
      </c>
      <c r="AT940" s="35"/>
      <c r="AU940" s="35"/>
      <c r="AV940" s="35"/>
      <c r="AW940"/>
      <c r="AX940" s="12">
        <v>100</v>
      </c>
      <c r="AY940" s="35">
        <f t="shared" si="248"/>
        <v>0.27137499999999998</v>
      </c>
      <c r="AZ940" s="35">
        <f t="shared" si="248"/>
        <v>0.47387499999999999</v>
      </c>
      <c r="BA940" s="35">
        <f t="shared" si="248"/>
        <v>0.61987499999999995</v>
      </c>
      <c r="BB940" s="35">
        <f t="shared" si="249"/>
        <v>0.2114583333333333</v>
      </c>
      <c r="BC940" s="35">
        <f t="shared" si="249"/>
        <v>0.3446249999999999</v>
      </c>
      <c r="BD940" s="35">
        <f t="shared" si="249"/>
        <v>0.45350000000000013</v>
      </c>
      <c r="BE940" s="35">
        <f t="shared" si="250"/>
        <v>0.25043749999999976</v>
      </c>
      <c r="BF940" s="35">
        <f t="shared" si="250"/>
        <v>0.39689583333333339</v>
      </c>
      <c r="BG940" s="35">
        <f t="shared" si="250"/>
        <v>0.52329166666666671</v>
      </c>
      <c r="BH940" s="35"/>
      <c r="BI940" s="35"/>
      <c r="BJ940" s="35"/>
      <c r="BL940" s="12">
        <v>100</v>
      </c>
      <c r="BM940" s="35">
        <f t="shared" si="251"/>
        <v>1.4300000000000011E-3</v>
      </c>
      <c r="BN940" s="35">
        <f t="shared" si="251"/>
        <v>2.3599999999999975E-3</v>
      </c>
      <c r="BO940" s="35">
        <f t="shared" si="251"/>
        <v>3.4099999999999842E-3</v>
      </c>
      <c r="BP940" s="35">
        <f t="shared" si="252"/>
        <v>6.8433333333333297E-3</v>
      </c>
      <c r="BQ940" s="35">
        <f t="shared" si="252"/>
        <v>1.9341666666666712E-2</v>
      </c>
      <c r="BR940" s="35">
        <f t="shared" si="252"/>
        <v>3.7526666666666701E-2</v>
      </c>
      <c r="BS940" s="35">
        <f t="shared" si="253"/>
        <v>3.9341666666666643E-2</v>
      </c>
      <c r="BT940" s="35">
        <f t="shared" si="253"/>
        <v>9.3644999999999923E-2</v>
      </c>
      <c r="BU940" s="35">
        <f t="shared" si="253"/>
        <v>0.16074500000000005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78.262379130004518</v>
      </c>
      <c r="X942" s="35">
        <f t="shared" si="254"/>
        <v>67.404005000660788</v>
      </c>
      <c r="Y942" s="35">
        <f t="shared" si="254"/>
        <v>63.49545111082697</v>
      </c>
      <c r="Z942" s="35">
        <f t="shared" ref="Z942:AB944" si="255">C294</f>
        <v>80.000615569967266</v>
      </c>
      <c r="AA942" s="35">
        <f t="shared" si="255"/>
        <v>67.401841897167785</v>
      </c>
      <c r="AB942" s="35">
        <f t="shared" si="255"/>
        <v>62.926126267896812</v>
      </c>
      <c r="AC942" s="35">
        <f t="shared" ref="AC942:AE944" si="256">C336</f>
        <v>83.348811592705204</v>
      </c>
      <c r="AD942" s="35">
        <f t="shared" si="256"/>
        <v>71.86437805081782</v>
      </c>
      <c r="AE942" s="35">
        <f t="shared" si="256"/>
        <v>66.784703770258204</v>
      </c>
      <c r="AJ942" s="12">
        <v>20</v>
      </c>
      <c r="AK942" s="35">
        <f t="shared" ref="AK942:AM944" si="257">F258</f>
        <v>5.8635000000000002</v>
      </c>
      <c r="AL942" s="35">
        <f t="shared" si="257"/>
        <v>6.2675000000000001</v>
      </c>
      <c r="AM942" s="35">
        <f t="shared" si="257"/>
        <v>6.819</v>
      </c>
      <c r="AN942" s="35">
        <f t="shared" ref="AN942:AP944" si="258">F294</f>
        <v>6.1967499999999998</v>
      </c>
      <c r="AO942" s="35">
        <f t="shared" si="258"/>
        <v>6.2080833333333327</v>
      </c>
      <c r="AP942" s="35">
        <f t="shared" si="258"/>
        <v>6.5245000000000033</v>
      </c>
      <c r="AQ942" s="35">
        <f t="shared" ref="AQ942:AS944" si="259">F336</f>
        <v>6.8921666666666557</v>
      </c>
      <c r="AR942" s="35">
        <f t="shared" si="259"/>
        <v>6.8902500000000018</v>
      </c>
      <c r="AS942" s="35">
        <f t="shared" si="259"/>
        <v>7.1151666666666662</v>
      </c>
      <c r="AT942" s="35"/>
      <c r="AU942" s="35"/>
      <c r="AV942" s="35"/>
      <c r="AW942"/>
      <c r="AX942" s="12">
        <v>20</v>
      </c>
      <c r="AY942" s="35">
        <f t="shared" ref="AY942:BA944" si="260">I258</f>
        <v>0.59099999999999997</v>
      </c>
      <c r="AZ942" s="35">
        <f t="shared" si="260"/>
        <v>0.67125000000000001</v>
      </c>
      <c r="BA942" s="35">
        <f t="shared" si="260"/>
        <v>0.74275000000000002</v>
      </c>
      <c r="BB942" s="35">
        <f t="shared" ref="BB942:BD944" si="261">I294</f>
        <v>0.55491666666666606</v>
      </c>
      <c r="BC942" s="35">
        <f t="shared" si="261"/>
        <v>0.59677083333333369</v>
      </c>
      <c r="BD942" s="35">
        <f t="shared" si="261"/>
        <v>0.640895833333333</v>
      </c>
      <c r="BE942" s="35">
        <f t="shared" ref="BE942:BG944" si="262">I336</f>
        <v>0.54943749999999991</v>
      </c>
      <c r="BF942" s="35">
        <f t="shared" si="262"/>
        <v>0.57599999999999962</v>
      </c>
      <c r="BG942" s="35">
        <f t="shared" si="262"/>
        <v>0.60016666666666652</v>
      </c>
      <c r="BH942" s="35"/>
      <c r="BI942" s="35"/>
      <c r="BJ942" s="35"/>
      <c r="BL942" s="12">
        <v>20</v>
      </c>
      <c r="BM942" s="35">
        <f t="shared" ref="BM942:BO944" si="263">L258</f>
        <v>0.17497499999999996</v>
      </c>
      <c r="BN942" s="35">
        <f t="shared" si="263"/>
        <v>0.17912500000000001</v>
      </c>
      <c r="BO942" s="35">
        <f t="shared" si="263"/>
        <v>0.19240000000000018</v>
      </c>
      <c r="BP942" s="35">
        <f t="shared" ref="BP942:BR944" si="264">L294</f>
        <v>0.19885416666666686</v>
      </c>
      <c r="BQ942" s="35">
        <f t="shared" si="264"/>
        <v>0.19105000000000005</v>
      </c>
      <c r="BR942" s="35">
        <f t="shared" si="264"/>
        <v>0.19804583333333353</v>
      </c>
      <c r="BS942" s="35">
        <f t="shared" ref="BS942:BU944" si="265">L336</f>
        <v>0.2347208333333333</v>
      </c>
      <c r="BT942" s="35">
        <f t="shared" si="265"/>
        <v>0.22931249999999997</v>
      </c>
      <c r="BU942" s="35">
        <f t="shared" si="265"/>
        <v>0.23572500000000013</v>
      </c>
    </row>
    <row r="943" spans="22:73" ht="14.5" x14ac:dyDescent="0.35">
      <c r="V943" s="12">
        <v>40</v>
      </c>
      <c r="W943" s="35">
        <f t="shared" si="254"/>
        <v>71.002974420682193</v>
      </c>
      <c r="X943" s="35">
        <f t="shared" si="254"/>
        <v>64.280488225840841</v>
      </c>
      <c r="Y943" s="35">
        <f t="shared" si="254"/>
        <v>77.183591969423659</v>
      </c>
      <c r="Z943" s="35">
        <f t="shared" si="255"/>
        <v>72.107350556386962</v>
      </c>
      <c r="AA943" s="35">
        <f t="shared" si="255"/>
        <v>65.227902787170592</v>
      </c>
      <c r="AB943" s="35">
        <f t="shared" si="255"/>
        <v>77.423048565414149</v>
      </c>
      <c r="AC943" s="35">
        <f t="shared" si="256"/>
        <v>78.818694305394843</v>
      </c>
      <c r="AD943" s="35">
        <f t="shared" si="256"/>
        <v>74.916669360760864</v>
      </c>
      <c r="AE943" s="35">
        <f t="shared" si="256"/>
        <v>86.241307785057998</v>
      </c>
      <c r="AJ943" s="12">
        <v>40</v>
      </c>
      <c r="AK943" s="35">
        <f t="shared" si="257"/>
        <v>7.9444999999999997</v>
      </c>
      <c r="AL943" s="35">
        <f t="shared" si="257"/>
        <v>8.4879999999999995</v>
      </c>
      <c r="AM943" s="35">
        <f t="shared" si="257"/>
        <v>8.7304999999999993</v>
      </c>
      <c r="AN943" s="35">
        <f t="shared" si="258"/>
        <v>9.5187500000000007</v>
      </c>
      <c r="AO943" s="35">
        <f t="shared" si="258"/>
        <v>9.7436666666666749</v>
      </c>
      <c r="AP943" s="35">
        <f t="shared" si="258"/>
        <v>9.8276666666666745</v>
      </c>
      <c r="AQ943" s="35">
        <f t="shared" si="259"/>
        <v>12.681833333333335</v>
      </c>
      <c r="AR943" s="35">
        <f t="shared" si="259"/>
        <v>12.950250000000004</v>
      </c>
      <c r="AS943" s="35">
        <f t="shared" si="259"/>
        <v>13.044833333333344</v>
      </c>
      <c r="AT943" s="35"/>
      <c r="AU943" s="35"/>
      <c r="AV943" s="35"/>
      <c r="AW943"/>
      <c r="AX943" s="12">
        <v>40</v>
      </c>
      <c r="AY943" s="35">
        <f t="shared" si="260"/>
        <v>0.54562500000000003</v>
      </c>
      <c r="AZ943" s="35">
        <f t="shared" si="260"/>
        <v>0.65362500000000001</v>
      </c>
      <c r="BA943" s="35">
        <f t="shared" si="260"/>
        <v>0.72050000000000003</v>
      </c>
      <c r="BB943" s="35">
        <f t="shared" si="261"/>
        <v>0.51574999999999993</v>
      </c>
      <c r="BC943" s="35">
        <f t="shared" si="261"/>
        <v>0.57870833333333349</v>
      </c>
      <c r="BD943" s="35">
        <f t="shared" si="261"/>
        <v>0.61870833333333308</v>
      </c>
      <c r="BE943" s="35">
        <f t="shared" si="262"/>
        <v>0.54043749999999979</v>
      </c>
      <c r="BF943" s="35">
        <f t="shared" si="262"/>
        <v>0.58689583333333384</v>
      </c>
      <c r="BG943" s="35">
        <f t="shared" si="262"/>
        <v>0.61385416666666648</v>
      </c>
      <c r="BH943" s="35"/>
      <c r="BI943" s="35"/>
      <c r="BJ943" s="35"/>
      <c r="BL943" s="12">
        <v>40</v>
      </c>
      <c r="BM943" s="35">
        <f t="shared" si="263"/>
        <v>0.14405000000000018</v>
      </c>
      <c r="BN943" s="35">
        <f t="shared" si="263"/>
        <v>0.14683750000000009</v>
      </c>
      <c r="BO943" s="35">
        <f t="shared" si="263"/>
        <v>0.14621250000000027</v>
      </c>
      <c r="BP943" s="35">
        <f t="shared" si="264"/>
        <v>0.18639374999999997</v>
      </c>
      <c r="BQ943" s="35">
        <f t="shared" si="264"/>
        <v>0.18572083333333333</v>
      </c>
      <c r="BR943" s="35">
        <f t="shared" si="264"/>
        <v>0.18382083333333332</v>
      </c>
      <c r="BS943" s="35">
        <f t="shared" si="265"/>
        <v>0.26300208333333319</v>
      </c>
      <c r="BT943" s="35">
        <f t="shared" si="265"/>
        <v>0.26506666666666656</v>
      </c>
      <c r="BU943" s="35">
        <f t="shared" si="265"/>
        <v>0.26473541666666656</v>
      </c>
    </row>
    <row r="944" spans="22:73" ht="14.5" x14ac:dyDescent="0.35">
      <c r="V944" s="12">
        <v>100</v>
      </c>
      <c r="W944" s="35">
        <f t="shared" si="254"/>
        <v>74.432361813297732</v>
      </c>
      <c r="X944" s="35">
        <f t="shared" si="254"/>
        <v>69.240422586788526</v>
      </c>
      <c r="Y944" s="35">
        <f t="shared" si="254"/>
        <v>71.634396949913167</v>
      </c>
      <c r="Z944" s="35">
        <f t="shared" si="255"/>
        <v>78.277924725886336</v>
      </c>
      <c r="AA944" s="35">
        <f t="shared" si="255"/>
        <v>73.6615698103613</v>
      </c>
      <c r="AB944" s="35">
        <f t="shared" si="255"/>
        <v>72.586847509586804</v>
      </c>
      <c r="AC944" s="35">
        <f t="shared" si="256"/>
        <v>84.807542592190075</v>
      </c>
      <c r="AD944" s="35">
        <f t="shared" si="256"/>
        <v>82.653673021229125</v>
      </c>
      <c r="AE944" s="35">
        <f t="shared" si="256"/>
        <v>81.176946679835979</v>
      </c>
      <c r="AJ944" s="12">
        <v>100</v>
      </c>
      <c r="AK944" s="35">
        <f t="shared" si="257"/>
        <v>11.5425</v>
      </c>
      <c r="AL944" s="35">
        <f t="shared" si="257"/>
        <v>11.951499999999999</v>
      </c>
      <c r="AM944" s="35">
        <f t="shared" si="257"/>
        <v>11.842000000000001</v>
      </c>
      <c r="AN944" s="35">
        <f t="shared" si="258"/>
        <v>18.47508333333332</v>
      </c>
      <c r="AO944" s="35">
        <f t="shared" si="258"/>
        <v>19.901749999999975</v>
      </c>
      <c r="AP944" s="35">
        <f t="shared" si="258"/>
        <v>19.925916666666659</v>
      </c>
      <c r="AQ944" s="35">
        <f t="shared" si="259"/>
        <v>23.756666666666643</v>
      </c>
      <c r="AR944" s="35">
        <f t="shared" si="259"/>
        <v>30.221833333333326</v>
      </c>
      <c r="AS944" s="35">
        <f t="shared" si="259"/>
        <v>30.009749999999979</v>
      </c>
      <c r="AT944" s="35"/>
      <c r="AU944" s="35"/>
      <c r="AV944" s="35"/>
      <c r="AW944"/>
      <c r="AX944" s="12">
        <v>100</v>
      </c>
      <c r="AY944" s="35">
        <f t="shared" si="260"/>
        <v>0.50249999999999995</v>
      </c>
      <c r="AZ944" s="35">
        <f t="shared" si="260"/>
        <v>0.60875000000000001</v>
      </c>
      <c r="BA944" s="35">
        <f t="shared" si="260"/>
        <v>0.66712499999999997</v>
      </c>
      <c r="BB944" s="35">
        <f t="shared" si="261"/>
        <v>0.4881458333333335</v>
      </c>
      <c r="BC944" s="35">
        <f t="shared" si="261"/>
        <v>0.5505833333333332</v>
      </c>
      <c r="BD944" s="35">
        <f t="shared" si="261"/>
        <v>0.58908333333333329</v>
      </c>
      <c r="BE944" s="35">
        <f t="shared" si="262"/>
        <v>0.49606250000000013</v>
      </c>
      <c r="BF944" s="35">
        <f t="shared" si="262"/>
        <v>0.58422916666666669</v>
      </c>
      <c r="BG944" s="35">
        <f t="shared" si="262"/>
        <v>0.61279166666666629</v>
      </c>
      <c r="BH944" s="35"/>
      <c r="BI944" s="35"/>
      <c r="BJ944" s="35"/>
      <c r="BL944" s="12">
        <v>100</v>
      </c>
      <c r="BM944" s="35">
        <f t="shared" si="263"/>
        <v>9.532500000000009E-2</v>
      </c>
      <c r="BN944" s="35">
        <f t="shared" si="263"/>
        <v>9.5165000000000166E-2</v>
      </c>
      <c r="BO944" s="35">
        <f t="shared" si="263"/>
        <v>9.1735000000000247E-2</v>
      </c>
      <c r="BP944" s="35">
        <f t="shared" si="264"/>
        <v>0.16522499999999996</v>
      </c>
      <c r="BQ944" s="35">
        <f t="shared" si="264"/>
        <v>0.17699416666666645</v>
      </c>
      <c r="BR944" s="35">
        <f t="shared" si="264"/>
        <v>0.17569583333333336</v>
      </c>
      <c r="BS944" s="35">
        <f t="shared" si="265"/>
        <v>0.21772416666666675</v>
      </c>
      <c r="BT944" s="35">
        <f t="shared" si="265"/>
        <v>0.27884916666666654</v>
      </c>
      <c r="BU944" s="35">
        <f t="shared" si="265"/>
        <v>0.2755858333333332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82.135339838514454</v>
      </c>
      <c r="X946" s="35">
        <f t="shared" si="266"/>
        <v>69.4178288550997</v>
      </c>
      <c r="Y946" s="35">
        <f t="shared" si="266"/>
        <v>65.043112620686586</v>
      </c>
      <c r="Z946" s="35">
        <f t="shared" ref="Z946:AB948" si="267">C378</f>
        <v>83.112897674132327</v>
      </c>
      <c r="AA946" s="35">
        <f t="shared" si="267"/>
        <v>68.96176062448869</v>
      </c>
      <c r="AB946" s="35">
        <f t="shared" si="267"/>
        <v>64.086676077910155</v>
      </c>
      <c r="AC946" s="35">
        <f t="shared" ref="AC946:AE948" si="268">C420</f>
        <v>86.875111496081828</v>
      </c>
      <c r="AD946" s="35">
        <f t="shared" si="268"/>
        <v>74.396179206602341</v>
      </c>
      <c r="AE946" s="35">
        <f t="shared" si="268"/>
        <v>68.827392296291762</v>
      </c>
      <c r="AJ946" s="12">
        <v>20</v>
      </c>
      <c r="AK946" s="35">
        <f t="shared" ref="AK946:AM948" si="269">F342</f>
        <v>4.2815000000000003</v>
      </c>
      <c r="AL946" s="35">
        <f t="shared" si="269"/>
        <v>4.7069999999999999</v>
      </c>
      <c r="AM946" s="35">
        <f t="shared" si="269"/>
        <v>5.0914999999999999</v>
      </c>
      <c r="AN946" s="35">
        <f t="shared" ref="AN946:AP948" si="270">F378</f>
        <v>4.7871666666666668</v>
      </c>
      <c r="AO946" s="35">
        <f t="shared" si="270"/>
        <v>4.8177499999999984</v>
      </c>
      <c r="AP946" s="35">
        <f t="shared" si="270"/>
        <v>5.0932500000000038</v>
      </c>
      <c r="AQ946" s="35">
        <f t="shared" ref="AQ946:AS948" si="271">F420</f>
        <v>5.3528333333333311</v>
      </c>
      <c r="AR946" s="35">
        <f t="shared" si="271"/>
        <v>5.3474166666666676</v>
      </c>
      <c r="AS946" s="35">
        <f t="shared" si="271"/>
        <v>5.5100833333333394</v>
      </c>
      <c r="AT946" s="35"/>
      <c r="AU946" s="35"/>
      <c r="AV946" s="35"/>
      <c r="AW946"/>
      <c r="AX946" s="12">
        <v>20</v>
      </c>
      <c r="AY946" s="35">
        <f t="shared" ref="AY946:BA948" si="272">I342</f>
        <v>0.46637499999999998</v>
      </c>
      <c r="AZ946" s="35">
        <f t="shared" si="272"/>
        <v>0.54462500000000003</v>
      </c>
      <c r="BA946" s="35">
        <f t="shared" si="272"/>
        <v>0.60950000000000004</v>
      </c>
      <c r="BB946" s="35">
        <f t="shared" ref="BB946:BD948" si="273">I378</f>
        <v>0.45785416666666651</v>
      </c>
      <c r="BC946" s="35">
        <f t="shared" si="273"/>
        <v>0.5011874999999999</v>
      </c>
      <c r="BD946" s="35">
        <f t="shared" si="273"/>
        <v>0.54531249999999953</v>
      </c>
      <c r="BE946" s="35">
        <f t="shared" ref="BE946:BG948" si="274">I420</f>
        <v>0.45537500000000025</v>
      </c>
      <c r="BF946" s="35">
        <f t="shared" si="274"/>
        <v>0.48179166666666701</v>
      </c>
      <c r="BG946" s="35">
        <f t="shared" si="274"/>
        <v>0.50585416666666672</v>
      </c>
      <c r="BH946" s="35"/>
      <c r="BI946" s="35"/>
      <c r="BJ946" s="35"/>
      <c r="BL946" s="12">
        <v>20</v>
      </c>
      <c r="BM946" s="35">
        <f t="shared" ref="BM946:BO948" si="275">L342</f>
        <v>0.12079999999999959</v>
      </c>
      <c r="BN946" s="35">
        <f t="shared" si="275"/>
        <v>0.12642499999999957</v>
      </c>
      <c r="BO946" s="35">
        <f t="shared" si="275"/>
        <v>0.13267499999999971</v>
      </c>
      <c r="BP946" s="35">
        <f t="shared" ref="BP946:BR948" si="276">L378</f>
        <v>0.14778749999999993</v>
      </c>
      <c r="BQ946" s="35">
        <f t="shared" si="276"/>
        <v>0.14065</v>
      </c>
      <c r="BR946" s="35">
        <f t="shared" si="276"/>
        <v>0.14560000000000009</v>
      </c>
      <c r="BS946" s="35">
        <f t="shared" ref="BS946:BU948" si="277">L420</f>
        <v>0.17656666666666684</v>
      </c>
      <c r="BT946" s="35">
        <f t="shared" si="277"/>
        <v>0.17101250000000018</v>
      </c>
      <c r="BU946" s="35">
        <f t="shared" si="277"/>
        <v>0.17433333333333326</v>
      </c>
    </row>
    <row r="947" spans="22:73" ht="14.5" x14ac:dyDescent="0.35">
      <c r="V947" s="12">
        <v>40</v>
      </c>
      <c r="W947" s="35">
        <f t="shared" si="266"/>
        <v>76.052646164040169</v>
      </c>
      <c r="X947" s="35">
        <f t="shared" si="266"/>
        <v>68.795426609857969</v>
      </c>
      <c r="Y947" s="35">
        <f t="shared" si="266"/>
        <v>80.340291565160911</v>
      </c>
      <c r="Z947" s="35">
        <f t="shared" si="267"/>
        <v>76.727044813272229</v>
      </c>
      <c r="AA947" s="35">
        <f t="shared" si="267"/>
        <v>69.708900141061378</v>
      </c>
      <c r="AB947" s="35">
        <f t="shared" si="267"/>
        <v>79.78472850537544</v>
      </c>
      <c r="AC947" s="35">
        <f t="shared" si="268"/>
        <v>83.600600068589785</v>
      </c>
      <c r="AD947" s="35">
        <f t="shared" si="268"/>
        <v>80.657417976088581</v>
      </c>
      <c r="AE947" s="35">
        <f t="shared" si="268"/>
        <v>88.423262870601988</v>
      </c>
      <c r="AJ947" s="12">
        <v>40</v>
      </c>
      <c r="AK947" s="35">
        <f t="shared" si="269"/>
        <v>6.117</v>
      </c>
      <c r="AL947" s="35">
        <f t="shared" si="269"/>
        <v>6.5625</v>
      </c>
      <c r="AM947" s="35">
        <f t="shared" si="269"/>
        <v>6.8579999999999997</v>
      </c>
      <c r="AN947" s="35">
        <f t="shared" si="270"/>
        <v>7.5254999999999992</v>
      </c>
      <c r="AO947" s="35">
        <f t="shared" si="270"/>
        <v>7.7576666666666663</v>
      </c>
      <c r="AP947" s="35">
        <f t="shared" si="270"/>
        <v>7.8926666666666696</v>
      </c>
      <c r="AQ947" s="35">
        <f t="shared" si="271"/>
        <v>10.073666666666664</v>
      </c>
      <c r="AR947" s="35">
        <f t="shared" si="271"/>
        <v>10.212083333333331</v>
      </c>
      <c r="AS947" s="35">
        <f t="shared" si="271"/>
        <v>10.349749999999993</v>
      </c>
      <c r="AT947" s="35"/>
      <c r="AU947" s="35"/>
      <c r="AV947" s="35"/>
      <c r="AW947"/>
      <c r="AX947" s="12">
        <v>40</v>
      </c>
      <c r="AY947" s="35">
        <f t="shared" si="272"/>
        <v>0.45387499999999997</v>
      </c>
      <c r="AZ947" s="35">
        <f t="shared" si="272"/>
        <v>0.54949999999999999</v>
      </c>
      <c r="BA947" s="35">
        <f t="shared" si="272"/>
        <v>0.61862499999999998</v>
      </c>
      <c r="BB947" s="35">
        <f t="shared" si="273"/>
        <v>0.43939583333333326</v>
      </c>
      <c r="BC947" s="35">
        <f t="shared" si="273"/>
        <v>0.5034583333333329</v>
      </c>
      <c r="BD947" s="35">
        <f t="shared" si="273"/>
        <v>0.5473958333333333</v>
      </c>
      <c r="BE947" s="35">
        <f t="shared" si="274"/>
        <v>0.4575833333333329</v>
      </c>
      <c r="BF947" s="35">
        <f t="shared" si="274"/>
        <v>0.50270833333333309</v>
      </c>
      <c r="BG947" s="35">
        <f t="shared" si="274"/>
        <v>0.5338750000000001</v>
      </c>
      <c r="BH947" s="35"/>
      <c r="BI947" s="35"/>
      <c r="BJ947" s="35"/>
      <c r="BL947" s="12">
        <v>40</v>
      </c>
      <c r="BM947" s="35">
        <f t="shared" si="275"/>
        <v>0.10753750000000006</v>
      </c>
      <c r="BN947" s="35">
        <f t="shared" si="275"/>
        <v>0.10911250000000013</v>
      </c>
      <c r="BO947" s="35">
        <f t="shared" si="275"/>
        <v>0.10958750000000009</v>
      </c>
      <c r="BP947" s="35">
        <f t="shared" si="276"/>
        <v>0.14419791666666687</v>
      </c>
      <c r="BQ947" s="35">
        <f t="shared" si="276"/>
        <v>0.14359583333333337</v>
      </c>
      <c r="BR947" s="35">
        <f t="shared" si="276"/>
        <v>0.14257708333333335</v>
      </c>
      <c r="BS947" s="35">
        <f t="shared" si="277"/>
        <v>0.20608333333333329</v>
      </c>
      <c r="BT947" s="35">
        <f t="shared" si="277"/>
        <v>0.20503125000000022</v>
      </c>
      <c r="BU947" s="35">
        <f t="shared" si="277"/>
        <v>0.20535625000000016</v>
      </c>
    </row>
    <row r="948" spans="22:73" ht="14.5" x14ac:dyDescent="0.35">
      <c r="V948" s="12">
        <v>100</v>
      </c>
      <c r="W948" s="35">
        <f t="shared" si="266"/>
        <v>85.40965803717863</v>
      </c>
      <c r="X948" s="35">
        <f t="shared" si="266"/>
        <v>75.665790051868058</v>
      </c>
      <c r="Y948" s="35">
        <f t="shared" si="266"/>
        <v>77.667093575237544</v>
      </c>
      <c r="Z948" s="35">
        <f t="shared" si="267"/>
        <v>88.963019477298019</v>
      </c>
      <c r="AA948" s="35">
        <f t="shared" si="267"/>
        <v>81.223691014624308</v>
      </c>
      <c r="AB948" s="35">
        <f t="shared" si="267"/>
        <v>79.267229231469898</v>
      </c>
      <c r="AC948" s="35">
        <f t="shared" si="268"/>
        <v>94.402241812220225</v>
      </c>
      <c r="AD948" s="35">
        <f t="shared" si="268"/>
        <v>90.832628753778266</v>
      </c>
      <c r="AE948" s="35">
        <f t="shared" si="268"/>
        <v>88.679603546908098</v>
      </c>
      <c r="AJ948" s="12">
        <v>100</v>
      </c>
      <c r="AK948" s="35">
        <f t="shared" si="269"/>
        <v>9.1129999999999995</v>
      </c>
      <c r="AL948" s="35">
        <f t="shared" si="269"/>
        <v>9.6415000000000006</v>
      </c>
      <c r="AM948" s="35">
        <f t="shared" si="269"/>
        <v>9.7650000000000006</v>
      </c>
      <c r="AN948" s="35">
        <f t="shared" si="270"/>
        <v>14.67583333333334</v>
      </c>
      <c r="AO948" s="35">
        <f t="shared" si="270"/>
        <v>16.015999999999998</v>
      </c>
      <c r="AP948" s="35">
        <f t="shared" si="270"/>
        <v>16.244083333333329</v>
      </c>
      <c r="AQ948" s="35">
        <f t="shared" si="271"/>
        <v>18.646833333333326</v>
      </c>
      <c r="AR948" s="35">
        <f t="shared" si="271"/>
        <v>23.44666666666668</v>
      </c>
      <c r="AS948" s="35">
        <f t="shared" si="271"/>
        <v>23.476666666666684</v>
      </c>
      <c r="AT948" s="35"/>
      <c r="AU948" s="35"/>
      <c r="AV948" s="35"/>
      <c r="AW948"/>
      <c r="AX948" s="12">
        <v>100</v>
      </c>
      <c r="AY948" s="35">
        <f t="shared" si="272"/>
        <v>0.43049999999999999</v>
      </c>
      <c r="AZ948" s="35">
        <f t="shared" si="272"/>
        <v>0.53449999999999998</v>
      </c>
      <c r="BA948" s="35">
        <f t="shared" si="272"/>
        <v>0.59824999999999995</v>
      </c>
      <c r="BB948" s="35">
        <f t="shared" si="273"/>
        <v>0.42566666666666664</v>
      </c>
      <c r="BC948" s="35">
        <f t="shared" si="273"/>
        <v>0.48931249999999987</v>
      </c>
      <c r="BD948" s="35">
        <f t="shared" si="273"/>
        <v>0.53195833333333331</v>
      </c>
      <c r="BE948" s="35">
        <f t="shared" si="274"/>
        <v>0.42893749999999986</v>
      </c>
      <c r="BF948" s="35">
        <f t="shared" si="274"/>
        <v>0.50545833333333334</v>
      </c>
      <c r="BG948" s="35">
        <f t="shared" si="274"/>
        <v>0.53991666666666693</v>
      </c>
      <c r="BH948" s="35"/>
      <c r="BI948" s="35"/>
      <c r="BJ948" s="35"/>
      <c r="BL948" s="12">
        <v>100</v>
      </c>
      <c r="BM948" s="35">
        <f t="shared" si="275"/>
        <v>7.3910000000000114E-2</v>
      </c>
      <c r="BN948" s="35">
        <f t="shared" si="275"/>
        <v>7.5035000000000129E-2</v>
      </c>
      <c r="BO948" s="35">
        <f t="shared" si="275"/>
        <v>7.372000000000016E-2</v>
      </c>
      <c r="BP948" s="35">
        <f t="shared" si="276"/>
        <v>0.12973166666666658</v>
      </c>
      <c r="BQ948" s="35">
        <f t="shared" si="276"/>
        <v>0.14058749999999987</v>
      </c>
      <c r="BR948" s="35">
        <f t="shared" si="276"/>
        <v>0.14116249999999986</v>
      </c>
      <c r="BS948" s="35">
        <f t="shared" si="277"/>
        <v>0.16931083333333311</v>
      </c>
      <c r="BT948" s="35">
        <f t="shared" si="277"/>
        <v>0.21424833333333343</v>
      </c>
      <c r="BU948" s="35">
        <f t="shared" si="277"/>
        <v>0.21317000000000019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77.311290726147135</v>
      </c>
      <c r="X950" s="35">
        <f>D426</f>
        <v>67.119617678336638</v>
      </c>
      <c r="Y950" s="35">
        <f>E426</f>
        <v>62.125569491047564</v>
      </c>
      <c r="Z950" s="35">
        <f>C462</f>
        <v>82.600994181495821</v>
      </c>
      <c r="AA950" s="35">
        <f>D462</f>
        <v>72.713533847901118</v>
      </c>
      <c r="AB950" s="35">
        <f>E462</f>
        <v>66.024344651090487</v>
      </c>
      <c r="AC950" s="35">
        <f>C504</f>
        <v>95.040450704338824</v>
      </c>
      <c r="AD950" s="35">
        <f>D504</f>
        <v>87.476014978121796</v>
      </c>
      <c r="AE950" s="35">
        <f>E504</f>
        <v>81.596297845400287</v>
      </c>
      <c r="AJ950" s="12">
        <v>20</v>
      </c>
      <c r="AK950" s="35">
        <f>F426</f>
        <v>3.5914999999999999</v>
      </c>
      <c r="AL950" s="35">
        <f>G426</f>
        <v>3.5655000000000001</v>
      </c>
      <c r="AM950" s="35">
        <f>H426</f>
        <v>3.694</v>
      </c>
      <c r="AN950" s="35">
        <f>F462</f>
        <v>5.4115833333333336</v>
      </c>
      <c r="AO950" s="35">
        <f>G462</f>
        <v>6.2274166666666586</v>
      </c>
      <c r="AP950" s="35">
        <f>H462</f>
        <v>7.0842499999999928</v>
      </c>
      <c r="AQ950" s="35">
        <f>F504</f>
        <v>8.0857499999999973</v>
      </c>
      <c r="AR950" s="35">
        <f>G504</f>
        <v>9.4055000000000071</v>
      </c>
      <c r="AS950" s="35">
        <f>H504</f>
        <v>10.462666666666664</v>
      </c>
      <c r="AT950" s="35"/>
      <c r="AU950" s="35"/>
      <c r="AV950" s="35"/>
      <c r="AW950"/>
      <c r="AX950" s="12">
        <v>20</v>
      </c>
      <c r="AY950" s="35">
        <f>I426</f>
        <v>0.4975</v>
      </c>
      <c r="AZ950" s="35">
        <f>J426</f>
        <v>0.55987500000000001</v>
      </c>
      <c r="BA950" s="35">
        <f>K426</f>
        <v>0.61862499999999998</v>
      </c>
      <c r="BB950" s="35">
        <f>I462</f>
        <v>0.5340208333333335</v>
      </c>
      <c r="BC950" s="35">
        <f>J462</f>
        <v>0.60858333333333325</v>
      </c>
      <c r="BD950" s="35">
        <f>K462</f>
        <v>0.66945833333333238</v>
      </c>
      <c r="BE950" s="35">
        <f>I504</f>
        <v>0.61045833333333321</v>
      </c>
      <c r="BF950" s="35">
        <f>J504</f>
        <v>0.68470833333333381</v>
      </c>
      <c r="BG950" s="35">
        <f>K504</f>
        <v>0.73810416666666667</v>
      </c>
      <c r="BH950" s="35"/>
      <c r="BI950" s="35"/>
      <c r="BJ950" s="35"/>
      <c r="BL950" s="12">
        <v>20</v>
      </c>
      <c r="BM950" s="35">
        <f>L426</f>
        <v>8.0074999999999549E-2</v>
      </c>
      <c r="BN950" s="35">
        <f>M426</f>
        <v>6.629999999999972E-2</v>
      </c>
      <c r="BO950" s="35">
        <f>N426</f>
        <v>6.0974999999999793E-2</v>
      </c>
      <c r="BP950" s="35">
        <f>L462</f>
        <v>0.16377499999999995</v>
      </c>
      <c r="BQ950" s="35">
        <f>M462</f>
        <v>0.18965416666666685</v>
      </c>
      <c r="BR950" s="35">
        <f>N462</f>
        <v>0.2203208333333333</v>
      </c>
      <c r="BS950" s="35">
        <f>L504</f>
        <v>0.28219583333333337</v>
      </c>
      <c r="BT950" s="35">
        <f>M504</f>
        <v>0.33333333333333326</v>
      </c>
      <c r="BU950" s="35">
        <f>N504</f>
        <v>0.37551249999999992</v>
      </c>
    </row>
    <row r="951" spans="22:73" ht="14.5" x14ac:dyDescent="0.35">
      <c r="V951" s="12">
        <v>40</v>
      </c>
      <c r="W951" s="35">
        <f t="shared" ref="W951:Y952" si="278">C427</f>
        <v>70.983893013143899</v>
      </c>
      <c r="X951" s="35">
        <f t="shared" si="278"/>
        <v>63.066274328742239</v>
      </c>
      <c r="Y951" s="35">
        <f t="shared" si="278"/>
        <v>76.551414109843009</v>
      </c>
      <c r="Z951" s="35">
        <f t="shared" ref="Z951:AB952" si="279">C463</f>
        <v>80.486572691248057</v>
      </c>
      <c r="AA951" s="35">
        <f t="shared" si="279"/>
        <v>74.265060625446864</v>
      </c>
      <c r="AB951" s="35">
        <f t="shared" si="279"/>
        <v>92.058539323164524</v>
      </c>
      <c r="AC951" s="35">
        <f t="shared" ref="AC951:AE952" si="280">C505</f>
        <v>98.942851134797678</v>
      </c>
      <c r="AD951" s="35">
        <f t="shared" si="280"/>
        <v>97.851451278883005</v>
      </c>
      <c r="AE951" s="35">
        <f t="shared" si="280"/>
        <v>116.43317921037159</v>
      </c>
      <c r="AJ951" s="12">
        <v>21</v>
      </c>
      <c r="AK951" s="35">
        <f t="shared" ref="AK951:AM952" si="281">F427</f>
        <v>5.3375000000000004</v>
      </c>
      <c r="AL951" s="35">
        <f t="shared" si="281"/>
        <v>5.0419999999999998</v>
      </c>
      <c r="AM951" s="35">
        <f t="shared" si="281"/>
        <v>4.8559999999999999</v>
      </c>
      <c r="AN951" s="35">
        <f t="shared" ref="AN951:AP952" si="282">F463</f>
        <v>10.252499999999992</v>
      </c>
      <c r="AO951" s="35">
        <f t="shared" si="282"/>
        <v>11.938333333333333</v>
      </c>
      <c r="AP951" s="35">
        <f t="shared" si="282"/>
        <v>13.785666666666671</v>
      </c>
      <c r="AQ951" s="35">
        <f t="shared" ref="AQ951:AS952" si="283">F505</f>
        <v>18.064249999999991</v>
      </c>
      <c r="AR951" s="35">
        <f t="shared" si="283"/>
        <v>20.442916666666683</v>
      </c>
      <c r="AS951" s="35">
        <f t="shared" si="283"/>
        <v>22.352916666666694</v>
      </c>
      <c r="AT951" s="35"/>
      <c r="AU951" s="35"/>
      <c r="AV951" s="35"/>
      <c r="AW951"/>
      <c r="AX951" s="12">
        <v>21</v>
      </c>
      <c r="AY951" s="35">
        <f t="shared" ref="AY951:BA952" si="284">I427</f>
        <v>0.48749999999999999</v>
      </c>
      <c r="AZ951" s="35">
        <f t="shared" si="284"/>
        <v>0.56412499999999999</v>
      </c>
      <c r="BA951" s="35">
        <f t="shared" si="284"/>
        <v>0.62262499999999998</v>
      </c>
      <c r="BB951" s="35">
        <f t="shared" ref="BB951:BD952" si="285">I463</f>
        <v>0.53720833333333318</v>
      </c>
      <c r="BC951" s="35">
        <f t="shared" si="285"/>
        <v>0.62649999999999961</v>
      </c>
      <c r="BD951" s="35">
        <f t="shared" si="285"/>
        <v>0.68975000000000042</v>
      </c>
      <c r="BE951" s="35">
        <f t="shared" ref="BE951:BG952" si="286">I505</f>
        <v>0.65270833333333278</v>
      </c>
      <c r="BF951" s="35">
        <f t="shared" si="286"/>
        <v>0.73239583333333347</v>
      </c>
      <c r="BG951" s="35">
        <f t="shared" si="286"/>
        <v>0.78427083333333314</v>
      </c>
      <c r="BH951" s="35"/>
      <c r="BI951" s="35"/>
      <c r="BJ951" s="35"/>
      <c r="BL951" s="12">
        <v>21</v>
      </c>
      <c r="BM951" s="35">
        <f t="shared" ref="BM951:BO952" si="287">L427</f>
        <v>8.4687499999999971E-2</v>
      </c>
      <c r="BN951" s="35">
        <f t="shared" si="287"/>
        <v>6.9637499999999852E-2</v>
      </c>
      <c r="BO951" s="35">
        <f t="shared" si="287"/>
        <v>5.9137499999999767E-2</v>
      </c>
      <c r="BP951" s="35">
        <f t="shared" ref="BP951:BR952" si="288">L463</f>
        <v>0.20259166666666673</v>
      </c>
      <c r="BQ951" s="35">
        <f t="shared" si="288"/>
        <v>0.23580833333333298</v>
      </c>
      <c r="BR951" s="35">
        <f t="shared" si="288"/>
        <v>0.2756666666666665</v>
      </c>
      <c r="BS951" s="35">
        <f t="shared" ref="BS951:BU952" si="289">L505</f>
        <v>0.38633541666666688</v>
      </c>
      <c r="BT951" s="35">
        <f t="shared" si="289"/>
        <v>0.43783333333333307</v>
      </c>
      <c r="BU951" s="35">
        <f t="shared" si="289"/>
        <v>0.4803958333333333</v>
      </c>
    </row>
    <row r="952" spans="22:73" ht="14.5" x14ac:dyDescent="0.35">
      <c r="V952" s="12">
        <v>100</v>
      </c>
      <c r="W952" s="35">
        <f t="shared" si="278"/>
        <v>77.345899419901428</v>
      </c>
      <c r="X952" s="35">
        <f t="shared" si="278"/>
        <v>67.07166826512055</v>
      </c>
      <c r="Y952" s="35">
        <f t="shared" si="278"/>
        <v>70.404721138965186</v>
      </c>
      <c r="Z952" s="35">
        <f t="shared" si="279"/>
        <v>97.537081827721579</v>
      </c>
      <c r="AA952" s="35">
        <f t="shared" si="279"/>
        <v>89.068632506278107</v>
      </c>
      <c r="AB952" s="35">
        <f t="shared" si="279"/>
        <v>91.909716579020383</v>
      </c>
      <c r="AC952" s="35">
        <f t="shared" si="280"/>
        <v>112.52395503658123</v>
      </c>
      <c r="AD952" s="35">
        <f t="shared" si="280"/>
        <v>107.99679467860182</v>
      </c>
      <c r="AE952" s="35">
        <f t="shared" si="280"/>
        <v>108.10527993452419</v>
      </c>
      <c r="AJ952" s="12">
        <v>22</v>
      </c>
      <c r="AK952" s="35">
        <f t="shared" si="281"/>
        <v>12.086499999999999</v>
      </c>
      <c r="AL952" s="35">
        <f t="shared" si="281"/>
        <v>9.3450000000000006</v>
      </c>
      <c r="AM952" s="35">
        <f t="shared" si="281"/>
        <v>8.3309999999999995</v>
      </c>
      <c r="AN952" s="35">
        <f t="shared" si="282"/>
        <v>29.162249999999993</v>
      </c>
      <c r="AO952" s="35">
        <f t="shared" si="282"/>
        <v>33.913333333333313</v>
      </c>
      <c r="AP952" s="35">
        <f t="shared" si="282"/>
        <v>38.201999999999984</v>
      </c>
      <c r="AQ952" s="35">
        <f t="shared" si="283"/>
        <v>43.495333333333313</v>
      </c>
      <c r="AR952" s="35">
        <f t="shared" si="283"/>
        <v>47.371666666666641</v>
      </c>
      <c r="AS952" s="35">
        <f t="shared" si="283"/>
        <v>49.773500000000027</v>
      </c>
      <c r="AT952" s="35"/>
      <c r="AU952" s="35"/>
      <c r="AV952" s="35"/>
      <c r="AW952"/>
      <c r="AX952" s="12">
        <v>22</v>
      </c>
      <c r="AY952" s="35">
        <f t="shared" si="284"/>
        <v>0.49175000000000002</v>
      </c>
      <c r="AZ952" s="35">
        <f t="shared" si="284"/>
        <v>0.56225000000000003</v>
      </c>
      <c r="BA952" s="35">
        <f t="shared" si="284"/>
        <v>0.60012500000000002</v>
      </c>
      <c r="BB952" s="35">
        <f t="shared" si="285"/>
        <v>0.57733333333333348</v>
      </c>
      <c r="BC952" s="35">
        <f t="shared" si="285"/>
        <v>0.65897916666666678</v>
      </c>
      <c r="BD952" s="35">
        <f t="shared" si="285"/>
        <v>0.71212499999999956</v>
      </c>
      <c r="BE952" s="35">
        <f t="shared" si="286"/>
        <v>0.65102083333333349</v>
      </c>
      <c r="BF952" s="35">
        <f t="shared" si="286"/>
        <v>0.71745833333333209</v>
      </c>
      <c r="BG952" s="35">
        <f t="shared" si="286"/>
        <v>0.74975000000000092</v>
      </c>
      <c r="BH952" s="35"/>
      <c r="BI952" s="35"/>
      <c r="BJ952" s="35"/>
      <c r="BL952" s="12">
        <v>22</v>
      </c>
      <c r="BM952" s="35">
        <f t="shared" si="287"/>
        <v>0.10119499999999997</v>
      </c>
      <c r="BN952" s="35">
        <f t="shared" si="287"/>
        <v>7.0960000000000037E-2</v>
      </c>
      <c r="BO952" s="35">
        <f t="shared" si="287"/>
        <v>5.9304999999999976E-2</v>
      </c>
      <c r="BP952" s="35">
        <f t="shared" si="288"/>
        <v>0.26852916666666693</v>
      </c>
      <c r="BQ952" s="35">
        <f t="shared" si="288"/>
        <v>0.3127741666666668</v>
      </c>
      <c r="BR952" s="35">
        <f t="shared" si="288"/>
        <v>0.35353499999999993</v>
      </c>
      <c r="BS952" s="35">
        <f t="shared" si="289"/>
        <v>0.4089124999999999</v>
      </c>
      <c r="BT952" s="35">
        <f t="shared" si="289"/>
        <v>0.44501833333333279</v>
      </c>
      <c r="BU952" s="35">
        <f t="shared" si="289"/>
        <v>0.46774500000000069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R3:T3"/>
    <mergeCell ref="C3:E3"/>
    <mergeCell ref="F3:H3"/>
    <mergeCell ref="I3:K3"/>
    <mergeCell ref="L3:N3"/>
    <mergeCell ref="O3:Q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557E-C7A3-4133-802A-C3BEDCB4657E}">
  <sheetPr codeName="Sheet26"/>
  <dimension ref="A1:BV1014"/>
  <sheetViews>
    <sheetView zoomScale="55" zoomScaleNormal="55" workbookViewId="0">
      <selection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95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25.576162829091555</v>
      </c>
      <c r="D6" s="16">
        <v>22.015529090220937</v>
      </c>
      <c r="E6" s="16">
        <v>20.59581988083837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22.541344825746467</v>
      </c>
      <c r="D7" s="16">
        <v>20.897936980757528</v>
      </c>
      <c r="E7" s="16">
        <v>24.84641653080191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23.502815340720893</v>
      </c>
      <c r="D8" s="16">
        <v>21.915466220638709</v>
      </c>
      <c r="E8" s="16">
        <v>22.729895498728876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24.796394184978407</v>
      </c>
      <c r="D12" s="16">
        <v>21.136391419425465</v>
      </c>
      <c r="E12" s="16">
        <v>19.331300793188397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21.808643740919717</v>
      </c>
      <c r="D13" s="16">
        <v>19.893069721640831</v>
      </c>
      <c r="E13" s="16">
        <v>23.626305168543709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22.884497392366306</v>
      </c>
      <c r="D14" s="16">
        <v>20.842142211510083</v>
      </c>
      <c r="E14" s="16">
        <v>21.140743236784864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24.327131227733204</v>
      </c>
      <c r="D18" s="16">
        <v>20.685159863706485</v>
      </c>
      <c r="E18" s="16">
        <v>18.773277848915772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21.437828855859596</v>
      </c>
      <c r="D19" s="16">
        <v>19.408375465633934</v>
      </c>
      <c r="E19" s="16">
        <v>23.088166625734257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22.556754724578589</v>
      </c>
      <c r="D20" s="16">
        <v>20.35819441544432</v>
      </c>
      <c r="E20" s="16">
        <v>20.500963761792658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24.09992968217502</v>
      </c>
      <c r="D24" s="16">
        <v>20.543710810506582</v>
      </c>
      <c r="E24" s="16">
        <v>18.693605116149339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21.318312840445937</v>
      </c>
      <c r="D25" s="16">
        <v>19.298312992744403</v>
      </c>
      <c r="E25" s="16">
        <v>23.043412242145386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22.441136614939726</v>
      </c>
      <c r="D26" s="16">
        <v>20.290100501070171</v>
      </c>
      <c r="E26" s="16">
        <v>20.504120742567132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24.083303635179796</v>
      </c>
      <c r="D30" s="16">
        <v>20.675213159051644</v>
      </c>
      <c r="E30" s="16">
        <v>18.950904317654409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21.388727530036114</v>
      </c>
      <c r="D31" s="16">
        <v>19.499449906990236</v>
      </c>
      <c r="E31" s="16">
        <v>23.349002763586562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22.503415407022729</v>
      </c>
      <c r="D32" s="16">
        <v>20.544137891117792</v>
      </c>
      <c r="E32" s="16">
        <v>20.913906448509852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24.259659295271913</v>
      </c>
      <c r="D36" s="16">
        <v>21.025084669985691</v>
      </c>
      <c r="E36" s="16">
        <v>19.382374632377264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21.625279635590363</v>
      </c>
      <c r="D37" s="16">
        <v>19.93172797836462</v>
      </c>
      <c r="E37" s="16">
        <v>23.835543995388221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22.728802793367489</v>
      </c>
      <c r="D38" s="16">
        <v>21.017429105566308</v>
      </c>
      <c r="E38" s="16">
        <v>21.524758353900559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24.084432098203212</v>
      </c>
      <c r="D42" s="16">
        <v>20.434827325189286</v>
      </c>
      <c r="E42" s="16">
        <v>18.645354682237326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21.266679137072391</v>
      </c>
      <c r="D43" s="16">
        <v>19.260875609024723</v>
      </c>
      <c r="E43" s="16">
        <v>22.929403168393787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22.39045118597905</v>
      </c>
      <c r="D44" s="16">
        <v>20.270181238619983</v>
      </c>
      <c r="E44" s="16">
        <v>20.520563492853242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25.576162829091555</v>
      </c>
      <c r="D48" s="16">
        <v>22.015529090220937</v>
      </c>
      <c r="E48" s="16">
        <v>20.59581988083837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22.541344825746467</v>
      </c>
      <c r="D49" s="16">
        <v>20.897936980757528</v>
      </c>
      <c r="E49" s="16">
        <v>24.84641653080191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23.502815340720893</v>
      </c>
      <c r="D50" s="16">
        <v>21.915466220638709</v>
      </c>
      <c r="E50" s="16">
        <v>22.729895498728876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24.327131227733204</v>
      </c>
      <c r="D54" s="16">
        <v>20.685159863706485</v>
      </c>
      <c r="E54" s="16">
        <v>18.773277848915772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21.437828855859596</v>
      </c>
      <c r="D55" s="16">
        <v>19.408375465633934</v>
      </c>
      <c r="E55" s="16">
        <v>23.088166625734257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22.556754724578589</v>
      </c>
      <c r="D56" s="16">
        <v>20.35819441544432</v>
      </c>
      <c r="E56" s="16">
        <v>20.500963761792658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24.083303635179796</v>
      </c>
      <c r="D60" s="16">
        <v>20.675213159051644</v>
      </c>
      <c r="E60" s="16">
        <v>18.950904317654409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21.388727530036114</v>
      </c>
      <c r="D61" s="16">
        <v>19.499449906990236</v>
      </c>
      <c r="E61" s="16">
        <v>23.349002763586562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22.503415407022729</v>
      </c>
      <c r="D62" s="16">
        <v>20.544137891117792</v>
      </c>
      <c r="E62" s="16">
        <v>20.913906448509852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24.604474523615593</v>
      </c>
      <c r="D66" s="16">
        <v>21.525342337644641</v>
      </c>
      <c r="E66" s="16">
        <v>19.898821889685824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22.011891182741572</v>
      </c>
      <c r="D67" s="16">
        <v>20.514951237803899</v>
      </c>
      <c r="E67" s="16">
        <v>24.398920353290023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23.103050632540253</v>
      </c>
      <c r="D68" s="16">
        <v>21.612416929764652</v>
      </c>
      <c r="E68" s="16">
        <v>22.228448119211148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25.667595641705805</v>
      </c>
      <c r="D72" s="16">
        <v>22.776526123758082</v>
      </c>
      <c r="E72" s="16">
        <v>21.078129934061501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23.129431950123863</v>
      </c>
      <c r="D73" s="16">
        <v>21.940720522146634</v>
      </c>
      <c r="E73" s="16">
        <v>25.612605597702888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24.215067535346943</v>
      </c>
      <c r="D74" s="16">
        <v>22.946892792903878</v>
      </c>
      <c r="E74" s="16">
        <v>23.763373861619847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27.035594556865821</v>
      </c>
      <c r="D78" s="16">
        <v>24.193199082969507</v>
      </c>
      <c r="E78" s="16">
        <v>22.392593321309434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24.504747945776508</v>
      </c>
      <c r="D79" s="16">
        <v>23.56935665012514</v>
      </c>
      <c r="E79" s="16">
        <v>26.897182159550805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25.653287013357016</v>
      </c>
      <c r="D80" s="16">
        <v>24.359374472742129</v>
      </c>
      <c r="E80" s="16">
        <v>25.398791072377833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24.126774757301572</v>
      </c>
      <c r="D84" s="16">
        <v>20.790071681054794</v>
      </c>
      <c r="E84" s="16">
        <v>19.126009806153547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21.469508935151861</v>
      </c>
      <c r="D85" s="16">
        <v>19.800629189286504</v>
      </c>
      <c r="E85" s="16">
        <v>23.447079430764514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22.572586508199819</v>
      </c>
      <c r="D86" s="16">
        <v>20.804682826410044</v>
      </c>
      <c r="E86" s="16">
        <v>21.324509770332934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25.987724019805754</v>
      </c>
      <c r="D90" s="16">
        <v>22.313614730727739</v>
      </c>
      <c r="E90" s="16">
        <v>20.924443424134996</v>
      </c>
      <c r="F90" s="15">
        <v>3.8109999999999999</v>
      </c>
      <c r="G90" s="16">
        <v>4.8120000000000003</v>
      </c>
      <c r="H90" s="16">
        <v>5.5945</v>
      </c>
      <c r="I90" s="15">
        <v>0.77562500000000001</v>
      </c>
      <c r="J90" s="16">
        <v>0.91362500000000002</v>
      </c>
      <c r="K90" s="16">
        <v>0.96712500000000001</v>
      </c>
      <c r="L90" s="15">
        <v>3.5425000000000095E-2</v>
      </c>
      <c r="M90" s="16">
        <v>5.7874999999999815E-2</v>
      </c>
      <c r="N90" s="17">
        <v>8.6299999999999474E-2</v>
      </c>
      <c r="O90" s="15">
        <v>0.10763837412587461</v>
      </c>
      <c r="P90" s="16">
        <v>0.16073343184593181</v>
      </c>
      <c r="Q90" s="17">
        <v>0.22094798396048304</v>
      </c>
      <c r="R90" s="15">
        <v>5.4840533078033112E-2</v>
      </c>
      <c r="S90" s="16">
        <v>7.8017318792318893E-2</v>
      </c>
      <c r="T90" s="17">
        <v>0.11998295593295569</v>
      </c>
      <c r="V90" s="29">
        <f>$C$6</f>
        <v>25.576162829091555</v>
      </c>
      <c r="W90" s="29">
        <f>$D$6</f>
        <v>22.015529090220937</v>
      </c>
      <c r="X90" s="29">
        <f>$E$6</f>
        <v>20.59581988083837</v>
      </c>
      <c r="Z90" s="29">
        <f>C90/V90</f>
        <v>1.0160915925295122</v>
      </c>
      <c r="AA90" s="29">
        <f t="shared" ref="AA90:AB92" si="14">D90/W90</f>
        <v>1.0135397899948364</v>
      </c>
      <c r="AB90" s="29">
        <f t="shared" si="14"/>
        <v>1.0159558369221497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23.231689042304762</v>
      </c>
      <c r="D91" s="16">
        <v>21.319183762190249</v>
      </c>
      <c r="E91" s="16">
        <v>25.177613875724692</v>
      </c>
      <c r="F91" s="15">
        <v>3.5265</v>
      </c>
      <c r="G91" s="16">
        <v>4.6215000000000002</v>
      </c>
      <c r="H91" s="16">
        <v>5.3295000000000003</v>
      </c>
      <c r="I91" s="15">
        <v>0.74075000000000002</v>
      </c>
      <c r="J91" s="16">
        <v>0.90275000000000005</v>
      </c>
      <c r="K91" s="16">
        <v>0.96112500000000001</v>
      </c>
      <c r="L91" s="15">
        <v>1.4087500000000062E-2</v>
      </c>
      <c r="M91" s="16">
        <v>2.5262499999999941E-2</v>
      </c>
      <c r="N91" s="17">
        <v>3.7124999999999783E-2</v>
      </c>
      <c r="O91" s="15">
        <v>8.897149100899128E-2</v>
      </c>
      <c r="P91" s="16">
        <v>0.14319439033189071</v>
      </c>
      <c r="Q91" s="17">
        <v>0.19679452145077056</v>
      </c>
      <c r="R91" s="15">
        <v>4.167130508380508E-2</v>
      </c>
      <c r="S91" s="16">
        <v>6.9598899711399834E-2</v>
      </c>
      <c r="T91" s="17">
        <v>0.10044749139749129</v>
      </c>
      <c r="V91" s="29">
        <f>$C$7</f>
        <v>22.541344825746467</v>
      </c>
      <c r="W91" s="29">
        <f>$D$7</f>
        <v>20.897936980757528</v>
      </c>
      <c r="X91" s="29">
        <f>$E$7</f>
        <v>24.84641653080191</v>
      </c>
      <c r="Z91" s="29">
        <f t="shared" ref="Z91:Z92" si="16">C91/V91</f>
        <v>1.0306256890125647</v>
      </c>
      <c r="AA91" s="29">
        <f t="shared" si="14"/>
        <v>1.020157338105699</v>
      </c>
      <c r="AB91" s="29">
        <f t="shared" si="14"/>
        <v>1.0133297831706314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23.767451594568005</v>
      </c>
      <c r="D92" s="16">
        <v>22.166237608654949</v>
      </c>
      <c r="E92" s="16">
        <v>23.099048942776871</v>
      </c>
      <c r="F92" s="15">
        <v>3.161</v>
      </c>
      <c r="G92" s="16">
        <v>4.2934999999999999</v>
      </c>
      <c r="H92" s="16">
        <v>4.8780000000000001</v>
      </c>
      <c r="I92" s="15">
        <v>0.68225000000000002</v>
      </c>
      <c r="J92" s="16">
        <v>0.86875000000000002</v>
      </c>
      <c r="K92" s="16">
        <v>0.94287500000000002</v>
      </c>
      <c r="L92" s="15">
        <v>4.319999999999974E-3</v>
      </c>
      <c r="M92" s="16">
        <v>8.184999999999925E-3</v>
      </c>
      <c r="N92" s="17">
        <v>1.1064999999999882E-2</v>
      </c>
      <c r="O92" s="15">
        <v>7.2137075424575439E-2</v>
      </c>
      <c r="P92" s="16">
        <v>0.12237122044622117</v>
      </c>
      <c r="Q92" s="17">
        <v>0.15579612193362202</v>
      </c>
      <c r="R92" s="15">
        <v>3.4296196858696837E-2</v>
      </c>
      <c r="S92" s="16">
        <v>5.4457686757686828E-2</v>
      </c>
      <c r="T92" s="17">
        <v>7.1080465367965445E-2</v>
      </c>
      <c r="V92" s="29">
        <f>$C$8</f>
        <v>23.502815340720893</v>
      </c>
      <c r="W92" s="29">
        <f>$D$8</f>
        <v>21.915466220638709</v>
      </c>
      <c r="X92" s="29">
        <f>$E$8</f>
        <v>22.729895498728876</v>
      </c>
      <c r="Z92" s="29">
        <f t="shared" si="16"/>
        <v>1.0112597682452367</v>
      </c>
      <c r="AA92" s="29">
        <f t="shared" si="14"/>
        <v>1.0114426672693861</v>
      </c>
      <c r="AB92" s="29">
        <f t="shared" si="14"/>
        <v>1.0162408773092968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25.217876104065525</v>
      </c>
      <c r="D96" s="16">
        <v>21.476002154080081</v>
      </c>
      <c r="E96" s="16">
        <v>19.648410186874148</v>
      </c>
      <c r="F96" s="15">
        <v>3.8109999999999999</v>
      </c>
      <c r="G96" s="16">
        <v>4.8120000000000003</v>
      </c>
      <c r="H96" s="16">
        <v>5.5945</v>
      </c>
      <c r="I96" s="15">
        <v>0.77562500000000001</v>
      </c>
      <c r="J96" s="16">
        <v>0.91362500000000002</v>
      </c>
      <c r="K96" s="16">
        <v>0.96712500000000001</v>
      </c>
      <c r="L96" s="15">
        <v>3.5425000000000095E-2</v>
      </c>
      <c r="M96" s="16">
        <v>5.7874999999999815E-2</v>
      </c>
      <c r="N96" s="17">
        <v>8.6299999999999474E-2</v>
      </c>
      <c r="O96" s="15">
        <v>0.10763837412587461</v>
      </c>
      <c r="P96" s="16">
        <v>0.16073343184593181</v>
      </c>
      <c r="Q96" s="17">
        <v>0.22094798396048304</v>
      </c>
      <c r="R96" s="15">
        <v>5.4840533078033112E-2</v>
      </c>
      <c r="S96" s="16">
        <v>7.8017318792318893E-2</v>
      </c>
      <c r="T96" s="17">
        <v>0.11998295593295569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22.476222366412198</v>
      </c>
      <c r="D97" s="16">
        <v>20.272690536589728</v>
      </c>
      <c r="E97" s="16">
        <v>23.976235443277616</v>
      </c>
      <c r="F97" s="15">
        <v>3.5265</v>
      </c>
      <c r="G97" s="16">
        <v>4.6215000000000002</v>
      </c>
      <c r="H97" s="16">
        <v>5.3295000000000003</v>
      </c>
      <c r="I97" s="15">
        <v>0.74075000000000002</v>
      </c>
      <c r="J97" s="16">
        <v>0.90275000000000005</v>
      </c>
      <c r="K97" s="16">
        <v>0.96112500000000001</v>
      </c>
      <c r="L97" s="15">
        <v>1.4087500000000062E-2</v>
      </c>
      <c r="M97" s="16">
        <v>2.5262499999999941E-2</v>
      </c>
      <c r="N97" s="17">
        <v>3.7124999999999783E-2</v>
      </c>
      <c r="O97" s="15">
        <v>8.897149100899128E-2</v>
      </c>
      <c r="P97" s="16">
        <v>0.14319439033189071</v>
      </c>
      <c r="Q97" s="17">
        <v>0.19679452145077056</v>
      </c>
      <c r="R97" s="15">
        <v>4.167130508380508E-2</v>
      </c>
      <c r="S97" s="16">
        <v>6.9598899711399834E-2</v>
      </c>
      <c r="T97" s="17">
        <v>0.10044749139749129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23.110440119241876</v>
      </c>
      <c r="D98" s="16">
        <v>21.158261485586237</v>
      </c>
      <c r="E98" s="16">
        <v>21.562485172177293</v>
      </c>
      <c r="F98" s="15">
        <v>3.161</v>
      </c>
      <c r="G98" s="16">
        <v>4.2934999999999999</v>
      </c>
      <c r="H98" s="16">
        <v>4.8780000000000001</v>
      </c>
      <c r="I98" s="15">
        <v>0.68225000000000002</v>
      </c>
      <c r="J98" s="16">
        <v>0.86875000000000002</v>
      </c>
      <c r="K98" s="16">
        <v>0.94287500000000002</v>
      </c>
      <c r="L98" s="15">
        <v>4.319999999999974E-3</v>
      </c>
      <c r="M98" s="16">
        <v>8.184999999999925E-3</v>
      </c>
      <c r="N98" s="17">
        <v>1.1064999999999882E-2</v>
      </c>
      <c r="O98" s="15">
        <v>7.2137075424575439E-2</v>
      </c>
      <c r="P98" s="16">
        <v>0.12237122044622117</v>
      </c>
      <c r="Q98" s="17">
        <v>0.15579612193362202</v>
      </c>
      <c r="R98" s="15">
        <v>3.4296196858696837E-2</v>
      </c>
      <c r="S98" s="16">
        <v>5.4457686757686828E-2</v>
      </c>
      <c r="T98" s="17">
        <v>7.1080465367965445E-2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24.785461823517842</v>
      </c>
      <c r="D102" s="16">
        <v>21.109572998985026</v>
      </c>
      <c r="E102" s="16">
        <v>19.194734758427362</v>
      </c>
      <c r="F102" s="15">
        <v>3.8109999999999999</v>
      </c>
      <c r="G102" s="16">
        <v>4.8120000000000003</v>
      </c>
      <c r="H102" s="16">
        <v>5.5945</v>
      </c>
      <c r="I102" s="15">
        <v>0.77562500000000001</v>
      </c>
      <c r="J102" s="16">
        <v>0.91362500000000002</v>
      </c>
      <c r="K102" s="16">
        <v>0.96712500000000001</v>
      </c>
      <c r="L102" s="15">
        <v>3.5425000000000095E-2</v>
      </c>
      <c r="M102" s="16">
        <v>5.7874999999999815E-2</v>
      </c>
      <c r="N102" s="17">
        <v>8.6299999999999474E-2</v>
      </c>
      <c r="O102" s="15">
        <v>0.10763837412587461</v>
      </c>
      <c r="P102" s="16">
        <v>0.16073343184593181</v>
      </c>
      <c r="Q102" s="17">
        <v>0.22094798396048304</v>
      </c>
      <c r="R102" s="15">
        <v>5.4840533078033112E-2</v>
      </c>
      <c r="S102" s="16">
        <v>7.8017318792318893E-2</v>
      </c>
      <c r="T102" s="17">
        <v>0.11998295593295569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22.10902444831148</v>
      </c>
      <c r="D103" s="16">
        <v>19.840540397669528</v>
      </c>
      <c r="E103" s="16">
        <v>23.651758196629821</v>
      </c>
      <c r="F103" s="15">
        <v>3.5265</v>
      </c>
      <c r="G103" s="16">
        <v>4.6215000000000002</v>
      </c>
      <c r="H103" s="16">
        <v>5.3295000000000003</v>
      </c>
      <c r="I103" s="15">
        <v>0.74075000000000002</v>
      </c>
      <c r="J103" s="16">
        <v>0.90275000000000005</v>
      </c>
      <c r="K103" s="16">
        <v>0.96112500000000001</v>
      </c>
      <c r="L103" s="15">
        <v>1.4087500000000062E-2</v>
      </c>
      <c r="M103" s="16">
        <v>2.5262499999999941E-2</v>
      </c>
      <c r="N103" s="17">
        <v>3.7124999999999783E-2</v>
      </c>
      <c r="O103" s="15">
        <v>8.897149100899128E-2</v>
      </c>
      <c r="P103" s="16">
        <v>0.14319439033189071</v>
      </c>
      <c r="Q103" s="17">
        <v>0.19679452145077056</v>
      </c>
      <c r="R103" s="15">
        <v>4.167130508380508E-2</v>
      </c>
      <c r="S103" s="16">
        <v>6.9598899711399834E-2</v>
      </c>
      <c r="T103" s="17">
        <v>0.10044749139749129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22.774220132080298</v>
      </c>
      <c r="D104" s="16">
        <v>20.755697990503084</v>
      </c>
      <c r="E104" s="16">
        <v>21.042911330349693</v>
      </c>
      <c r="F104" s="15">
        <v>3.161</v>
      </c>
      <c r="G104" s="16">
        <v>4.2934999999999999</v>
      </c>
      <c r="H104" s="16">
        <v>4.8780000000000001</v>
      </c>
      <c r="I104" s="15">
        <v>0.68225000000000002</v>
      </c>
      <c r="J104" s="16">
        <v>0.86875000000000002</v>
      </c>
      <c r="K104" s="16">
        <v>0.94287500000000002</v>
      </c>
      <c r="L104" s="15">
        <v>4.319999999999974E-3</v>
      </c>
      <c r="M104" s="16">
        <v>8.184999999999925E-3</v>
      </c>
      <c r="N104" s="17">
        <v>1.1064999999999882E-2</v>
      </c>
      <c r="O104" s="15">
        <v>7.2137075424575439E-2</v>
      </c>
      <c r="P104" s="16">
        <v>0.12237122044622117</v>
      </c>
      <c r="Q104" s="17">
        <v>0.15579612193362202</v>
      </c>
      <c r="R104" s="15">
        <v>3.4296196858696837E-2</v>
      </c>
      <c r="S104" s="16">
        <v>5.4457686757686828E-2</v>
      </c>
      <c r="T104" s="17">
        <v>7.1080465367965445E-2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24.62685339818854</v>
      </c>
      <c r="D108" s="16">
        <v>21.040604943388043</v>
      </c>
      <c r="E108" s="16">
        <v>19.278613037278959</v>
      </c>
      <c r="F108" s="15">
        <v>3.8109999999999999</v>
      </c>
      <c r="G108" s="16">
        <v>4.8120000000000003</v>
      </c>
      <c r="H108" s="16">
        <v>5.5945</v>
      </c>
      <c r="I108" s="15">
        <v>0.77562500000000001</v>
      </c>
      <c r="J108" s="16">
        <v>0.91362500000000002</v>
      </c>
      <c r="K108" s="16">
        <v>0.96712500000000001</v>
      </c>
      <c r="L108" s="15">
        <v>3.5425000000000095E-2</v>
      </c>
      <c r="M108" s="16">
        <v>5.7874999999999815E-2</v>
      </c>
      <c r="N108" s="17">
        <v>8.6299999999999474E-2</v>
      </c>
      <c r="O108" s="15">
        <v>0.10763837412587461</v>
      </c>
      <c r="P108" s="16">
        <v>0.16073343184593181</v>
      </c>
      <c r="Q108" s="17">
        <v>0.22094798396048304</v>
      </c>
      <c r="R108" s="15">
        <v>5.4840533078033112E-2</v>
      </c>
      <c r="S108" s="16">
        <v>7.8017318792318893E-2</v>
      </c>
      <c r="T108" s="17">
        <v>0.11998295593295569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22.012311831948445</v>
      </c>
      <c r="D109" s="16">
        <v>19.801411464032615</v>
      </c>
      <c r="E109" s="16">
        <v>23.944348971612669</v>
      </c>
      <c r="F109" s="15">
        <v>3.5265</v>
      </c>
      <c r="G109" s="16">
        <v>4.6215000000000002</v>
      </c>
      <c r="H109" s="16">
        <v>5.3295000000000003</v>
      </c>
      <c r="I109" s="15">
        <v>0.74075000000000002</v>
      </c>
      <c r="J109" s="16">
        <v>0.90275000000000005</v>
      </c>
      <c r="K109" s="16">
        <v>0.96112500000000001</v>
      </c>
      <c r="L109" s="15">
        <v>1.4087500000000062E-2</v>
      </c>
      <c r="M109" s="16">
        <v>2.5262499999999941E-2</v>
      </c>
      <c r="N109" s="17">
        <v>3.7124999999999783E-2</v>
      </c>
      <c r="O109" s="15">
        <v>8.897149100899128E-2</v>
      </c>
      <c r="P109" s="16">
        <v>0.14319439033189071</v>
      </c>
      <c r="Q109" s="17">
        <v>0.19679452145077056</v>
      </c>
      <c r="R109" s="15">
        <v>4.167130508380508E-2</v>
      </c>
      <c r="S109" s="16">
        <v>6.9598899711399834E-2</v>
      </c>
      <c r="T109" s="17">
        <v>0.10044749139749129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22.673144477062092</v>
      </c>
      <c r="D110" s="16">
        <v>20.769375611949304</v>
      </c>
      <c r="E110" s="16">
        <v>21.181663887656658</v>
      </c>
      <c r="F110" s="15">
        <v>3.161</v>
      </c>
      <c r="G110" s="16">
        <v>4.2934999999999999</v>
      </c>
      <c r="H110" s="16">
        <v>4.8780000000000001</v>
      </c>
      <c r="I110" s="15">
        <v>0.68225000000000002</v>
      </c>
      <c r="J110" s="16">
        <v>0.86875000000000002</v>
      </c>
      <c r="K110" s="16">
        <v>0.94287500000000002</v>
      </c>
      <c r="L110" s="15">
        <v>4.319999999999974E-3</v>
      </c>
      <c r="M110" s="16">
        <v>8.184999999999925E-3</v>
      </c>
      <c r="N110" s="17">
        <v>1.1064999999999882E-2</v>
      </c>
      <c r="O110" s="15">
        <v>7.2137075424575439E-2</v>
      </c>
      <c r="P110" s="16">
        <v>0.12237122044622117</v>
      </c>
      <c r="Q110" s="17">
        <v>0.15579612193362202</v>
      </c>
      <c r="R110" s="15">
        <v>3.4296196858696837E-2</v>
      </c>
      <c r="S110" s="16">
        <v>5.4457686757686828E-2</v>
      </c>
      <c r="T110" s="17">
        <v>7.1080465367965445E-2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24.696013458139735</v>
      </c>
      <c r="D114" s="16">
        <v>21.216511159829771</v>
      </c>
      <c r="E114" s="16">
        <v>19.723160973156556</v>
      </c>
      <c r="F114" s="15">
        <v>3.8109999999999999</v>
      </c>
      <c r="G114" s="16">
        <v>4.8120000000000003</v>
      </c>
      <c r="H114" s="16">
        <v>5.5945</v>
      </c>
      <c r="I114" s="15">
        <v>0.77562500000000001</v>
      </c>
      <c r="J114" s="16">
        <v>0.91362500000000002</v>
      </c>
      <c r="K114" s="16">
        <v>0.96712500000000001</v>
      </c>
      <c r="L114" s="15">
        <v>3.5425000000000095E-2</v>
      </c>
      <c r="M114" s="16">
        <v>5.7874999999999815E-2</v>
      </c>
      <c r="N114" s="17">
        <v>8.6299999999999474E-2</v>
      </c>
      <c r="O114" s="15">
        <v>0.10763837412587461</v>
      </c>
      <c r="P114" s="16">
        <v>0.16073343184593181</v>
      </c>
      <c r="Q114" s="17">
        <v>0.22094798396048304</v>
      </c>
      <c r="R114" s="15">
        <v>5.4840533078033112E-2</v>
      </c>
      <c r="S114" s="16">
        <v>7.8017318792318893E-2</v>
      </c>
      <c r="T114" s="17">
        <v>0.11998295593295569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22.100124525021538</v>
      </c>
      <c r="D115" s="16">
        <v>20.04304097184497</v>
      </c>
      <c r="E115" s="16">
        <v>24.636131380974302</v>
      </c>
      <c r="F115" s="15">
        <v>3.5265</v>
      </c>
      <c r="G115" s="16">
        <v>4.6215000000000002</v>
      </c>
      <c r="H115" s="16">
        <v>5.3295000000000003</v>
      </c>
      <c r="I115" s="15">
        <v>0.74075000000000002</v>
      </c>
      <c r="J115" s="16">
        <v>0.90275000000000005</v>
      </c>
      <c r="K115" s="16">
        <v>0.96112500000000001</v>
      </c>
      <c r="L115" s="15">
        <v>1.4087500000000062E-2</v>
      </c>
      <c r="M115" s="16">
        <v>2.5262499999999941E-2</v>
      </c>
      <c r="N115" s="17">
        <v>3.7124999999999783E-2</v>
      </c>
      <c r="O115" s="15">
        <v>8.897149100899128E-2</v>
      </c>
      <c r="P115" s="16">
        <v>0.14319439033189071</v>
      </c>
      <c r="Q115" s="17">
        <v>0.19679452145077056</v>
      </c>
      <c r="R115" s="15">
        <v>4.167130508380508E-2</v>
      </c>
      <c r="S115" s="16">
        <v>6.9598899711399834E-2</v>
      </c>
      <c r="T115" s="17">
        <v>0.10044749139749129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22.744456311111634</v>
      </c>
      <c r="D116" s="16">
        <v>21.090722617931835</v>
      </c>
      <c r="E116" s="16">
        <v>21.723581198269201</v>
      </c>
      <c r="F116" s="15">
        <v>3.161</v>
      </c>
      <c r="G116" s="16">
        <v>4.2934999999999999</v>
      </c>
      <c r="H116" s="16">
        <v>4.8780000000000001</v>
      </c>
      <c r="I116" s="15">
        <v>0.68225000000000002</v>
      </c>
      <c r="J116" s="16">
        <v>0.86875000000000002</v>
      </c>
      <c r="K116" s="16">
        <v>0.94287500000000002</v>
      </c>
      <c r="L116" s="15">
        <v>4.319999999999974E-3</v>
      </c>
      <c r="M116" s="16">
        <v>8.184999999999925E-3</v>
      </c>
      <c r="N116" s="17">
        <v>1.1064999999999882E-2</v>
      </c>
      <c r="O116" s="15">
        <v>7.2137075424575439E-2</v>
      </c>
      <c r="P116" s="16">
        <v>0.12237122044622117</v>
      </c>
      <c r="Q116" s="17">
        <v>0.15579612193362202</v>
      </c>
      <c r="R116" s="15">
        <v>3.4296196858696837E-2</v>
      </c>
      <c r="S116" s="16">
        <v>5.4457686757686828E-2</v>
      </c>
      <c r="T116" s="17">
        <v>7.1080465367965445E-2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24.953214596225113</v>
      </c>
      <c r="D120" s="16">
        <v>21.587514756714114</v>
      </c>
      <c r="E120" s="16">
        <v>20.34899693888028</v>
      </c>
      <c r="F120" s="15">
        <v>3.8109999999999999</v>
      </c>
      <c r="G120" s="16">
        <v>4.8120000000000003</v>
      </c>
      <c r="H120" s="16">
        <v>5.5945</v>
      </c>
      <c r="I120" s="15">
        <v>0.77562500000000001</v>
      </c>
      <c r="J120" s="16">
        <v>0.91362500000000002</v>
      </c>
      <c r="K120" s="16">
        <v>0.96712500000000001</v>
      </c>
      <c r="L120" s="15">
        <v>3.5425000000000095E-2</v>
      </c>
      <c r="M120" s="16">
        <v>5.7874999999999815E-2</v>
      </c>
      <c r="N120" s="17">
        <v>8.6299999999999474E-2</v>
      </c>
      <c r="O120" s="15">
        <v>0.10763837412587461</v>
      </c>
      <c r="P120" s="16">
        <v>0.16073343184593181</v>
      </c>
      <c r="Q120" s="17">
        <v>0.22094798396048304</v>
      </c>
      <c r="R120" s="15">
        <v>5.4840533078033112E-2</v>
      </c>
      <c r="S120" s="16">
        <v>7.8017318792318893E-2</v>
      </c>
      <c r="T120" s="17">
        <v>0.11998295593295569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22.324392805382498</v>
      </c>
      <c r="D121" s="16">
        <v>20.474159193210028</v>
      </c>
      <c r="E121" s="16">
        <v>25.521358285617531</v>
      </c>
      <c r="F121" s="15">
        <v>3.5265</v>
      </c>
      <c r="G121" s="16">
        <v>4.6215000000000002</v>
      </c>
      <c r="H121" s="16">
        <v>5.3295000000000003</v>
      </c>
      <c r="I121" s="15">
        <v>0.74075000000000002</v>
      </c>
      <c r="J121" s="16">
        <v>0.90275000000000005</v>
      </c>
      <c r="K121" s="16">
        <v>0.96112500000000001</v>
      </c>
      <c r="L121" s="15">
        <v>1.4087500000000062E-2</v>
      </c>
      <c r="M121" s="16">
        <v>2.5262499999999941E-2</v>
      </c>
      <c r="N121" s="17">
        <v>3.7124999999999783E-2</v>
      </c>
      <c r="O121" s="15">
        <v>8.897149100899128E-2</v>
      </c>
      <c r="P121" s="16">
        <v>0.14319439033189071</v>
      </c>
      <c r="Q121" s="17">
        <v>0.19679452145077056</v>
      </c>
      <c r="R121" s="15">
        <v>4.167130508380508E-2</v>
      </c>
      <c r="S121" s="16">
        <v>6.9598899711399834E-2</v>
      </c>
      <c r="T121" s="17">
        <v>0.10044749139749129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22.946631450253417</v>
      </c>
      <c r="D122" s="16">
        <v>21.625094191472375</v>
      </c>
      <c r="E122" s="16">
        <v>22.46491785576649</v>
      </c>
      <c r="F122" s="15">
        <v>3.161</v>
      </c>
      <c r="G122" s="16">
        <v>4.2934999999999999</v>
      </c>
      <c r="H122" s="16">
        <v>4.8780000000000001</v>
      </c>
      <c r="I122" s="15">
        <v>0.68225000000000002</v>
      </c>
      <c r="J122" s="16">
        <v>0.86875000000000002</v>
      </c>
      <c r="K122" s="16">
        <v>0.94287500000000002</v>
      </c>
      <c r="L122" s="15">
        <v>4.319999999999974E-3</v>
      </c>
      <c r="M122" s="16">
        <v>8.184999999999925E-3</v>
      </c>
      <c r="N122" s="17">
        <v>1.1064999999999882E-2</v>
      </c>
      <c r="O122" s="15">
        <v>7.2137075424575439E-2</v>
      </c>
      <c r="P122" s="16">
        <v>0.12237122044622117</v>
      </c>
      <c r="Q122" s="17">
        <v>0.15579612193362202</v>
      </c>
      <c r="R122" s="15">
        <v>3.4296196858696837E-2</v>
      </c>
      <c r="S122" s="16">
        <v>5.4457686757686828E-2</v>
      </c>
      <c r="T122" s="17">
        <v>7.1080465367965445E-2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24.647496724709224</v>
      </c>
      <c r="D126" s="16">
        <v>20.872611555329538</v>
      </c>
      <c r="E126" s="16">
        <v>19.118065277948869</v>
      </c>
      <c r="F126" s="15">
        <v>3.8109999999999999</v>
      </c>
      <c r="G126" s="16">
        <v>4.8120000000000003</v>
      </c>
      <c r="H126" s="16">
        <v>5.5945</v>
      </c>
      <c r="I126" s="15">
        <v>0.77562500000000001</v>
      </c>
      <c r="J126" s="16">
        <v>0.91362500000000002</v>
      </c>
      <c r="K126" s="16">
        <v>0.96712500000000001</v>
      </c>
      <c r="L126" s="15">
        <v>3.5425000000000095E-2</v>
      </c>
      <c r="M126" s="16">
        <v>5.7874999999999815E-2</v>
      </c>
      <c r="N126" s="17">
        <v>8.6299999999999474E-2</v>
      </c>
      <c r="O126" s="15">
        <v>0.10763837412587461</v>
      </c>
      <c r="P126" s="16">
        <v>0.16073343184593181</v>
      </c>
      <c r="Q126" s="17">
        <v>0.22094798396048304</v>
      </c>
      <c r="R126" s="15">
        <v>5.4840533078033112E-2</v>
      </c>
      <c r="S126" s="16">
        <v>7.8017318792318893E-2</v>
      </c>
      <c r="T126" s="17">
        <v>0.11998295593295569</v>
      </c>
      <c r="V126" s="29">
        <f>$C$42</f>
        <v>24.084432098203212</v>
      </c>
      <c r="W126" s="29">
        <f>$D$42</f>
        <v>20.434827325189286</v>
      </c>
      <c r="X126" s="29">
        <f>$E$42</f>
        <v>18.645354682237326</v>
      </c>
      <c r="Z126" s="29">
        <f>C126/V126</f>
        <v>1.0233787794626064</v>
      </c>
      <c r="AA126" s="29">
        <f t="shared" ref="AA126:AB128" si="23">D126/W126</f>
        <v>1.0214234367226882</v>
      </c>
      <c r="AB126" s="29">
        <f t="shared" si="23"/>
        <v>1.0253527274630971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21.987325863085804</v>
      </c>
      <c r="D127" s="16">
        <v>19.717802759541513</v>
      </c>
      <c r="E127" s="16">
        <v>23.738152980146456</v>
      </c>
      <c r="F127" s="15">
        <v>3.5265</v>
      </c>
      <c r="G127" s="16">
        <v>4.6215000000000002</v>
      </c>
      <c r="H127" s="16">
        <v>5.3295000000000003</v>
      </c>
      <c r="I127" s="15">
        <v>0.74075000000000002</v>
      </c>
      <c r="J127" s="16">
        <v>0.90275000000000005</v>
      </c>
      <c r="K127" s="16">
        <v>0.96112500000000001</v>
      </c>
      <c r="L127" s="15">
        <v>1.4087500000000062E-2</v>
      </c>
      <c r="M127" s="16">
        <v>2.5262499999999941E-2</v>
      </c>
      <c r="N127" s="17">
        <v>3.7124999999999783E-2</v>
      </c>
      <c r="O127" s="15">
        <v>8.897149100899128E-2</v>
      </c>
      <c r="P127" s="16">
        <v>0.14319439033189071</v>
      </c>
      <c r="Q127" s="17">
        <v>0.19679452145077056</v>
      </c>
      <c r="R127" s="15">
        <v>4.167130508380508E-2</v>
      </c>
      <c r="S127" s="16">
        <v>6.9598899711399834E-2</v>
      </c>
      <c r="T127" s="17">
        <v>0.10044749139749129</v>
      </c>
      <c r="V127" s="29">
        <f>$C$43</f>
        <v>21.266679137072391</v>
      </c>
      <c r="W127" s="29">
        <f>$D$43</f>
        <v>19.260875609024723</v>
      </c>
      <c r="X127" s="29">
        <f>$E$43</f>
        <v>22.929403168393787</v>
      </c>
      <c r="Z127" s="29">
        <f t="shared" ref="Z127:Z128" si="25">C127/V127</f>
        <v>1.0338861898168752</v>
      </c>
      <c r="AA127" s="29">
        <f t="shared" si="23"/>
        <v>1.0237230726054165</v>
      </c>
      <c r="AB127" s="29">
        <f t="shared" si="23"/>
        <v>1.0352712979842171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22.676877570157092</v>
      </c>
      <c r="D128" s="16">
        <v>20.71544545622918</v>
      </c>
      <c r="E128" s="16">
        <v>21.128370889701557</v>
      </c>
      <c r="F128" s="15">
        <v>3.161</v>
      </c>
      <c r="G128" s="16">
        <v>4.2934999999999999</v>
      </c>
      <c r="H128" s="16">
        <v>4.8780000000000001</v>
      </c>
      <c r="I128" s="15">
        <v>0.68225000000000002</v>
      </c>
      <c r="J128" s="16">
        <v>0.86875000000000002</v>
      </c>
      <c r="K128" s="16">
        <v>0.94287500000000002</v>
      </c>
      <c r="L128" s="15">
        <v>4.319999999999974E-3</v>
      </c>
      <c r="M128" s="16">
        <v>8.184999999999925E-3</v>
      </c>
      <c r="N128" s="17">
        <v>1.1064999999999882E-2</v>
      </c>
      <c r="O128" s="15">
        <v>7.2137075424575439E-2</v>
      </c>
      <c r="P128" s="16">
        <v>0.12237122044622117</v>
      </c>
      <c r="Q128" s="17">
        <v>0.15579612193362202</v>
      </c>
      <c r="R128" s="15">
        <v>3.4296196858696837E-2</v>
      </c>
      <c r="S128" s="16">
        <v>5.4457686757686828E-2</v>
      </c>
      <c r="T128" s="17">
        <v>7.1080465367965445E-2</v>
      </c>
      <c r="V128" s="29">
        <f>$C$44</f>
        <v>22.39045118597905</v>
      </c>
      <c r="W128" s="29">
        <f>$D$44</f>
        <v>20.270181238619983</v>
      </c>
      <c r="X128" s="29">
        <f>$E$44</f>
        <v>20.520563492853242</v>
      </c>
      <c r="Z128" s="29">
        <f t="shared" si="25"/>
        <v>1.0127923453528889</v>
      </c>
      <c r="AA128" s="29">
        <f t="shared" si="23"/>
        <v>1.0219664645504427</v>
      </c>
      <c r="AB128" s="29">
        <f t="shared" si="23"/>
        <v>1.0296194301418671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25.987724019805754</v>
      </c>
      <c r="D132" s="16">
        <v>22.313614730727739</v>
      </c>
      <c r="E132" s="16">
        <v>20.924443424134996</v>
      </c>
      <c r="F132" s="15">
        <v>3.8109999999999999</v>
      </c>
      <c r="G132" s="16">
        <v>4.8120000000000003</v>
      </c>
      <c r="H132" s="16">
        <v>5.5945</v>
      </c>
      <c r="I132" s="15">
        <v>0.77562500000000001</v>
      </c>
      <c r="J132" s="16">
        <v>0.91362500000000002</v>
      </c>
      <c r="K132" s="16">
        <v>0.96712500000000001</v>
      </c>
      <c r="L132" s="15">
        <v>3.5425000000000095E-2</v>
      </c>
      <c r="M132" s="16">
        <v>5.7874999999999815E-2</v>
      </c>
      <c r="N132" s="17">
        <v>8.6299999999999474E-2</v>
      </c>
      <c r="O132" s="15">
        <v>0.10763837412587461</v>
      </c>
      <c r="P132" s="16">
        <v>0.16073343184593181</v>
      </c>
      <c r="Q132" s="17">
        <v>0.22094798396048304</v>
      </c>
      <c r="R132" s="15">
        <v>5.4840533078033112E-2</v>
      </c>
      <c r="S132" s="16">
        <v>7.8017318792318893E-2</v>
      </c>
      <c r="T132" s="17">
        <v>0.11998295593295569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23.231689042304762</v>
      </c>
      <c r="D133" s="16">
        <v>21.319183762190249</v>
      </c>
      <c r="E133" s="16">
        <v>25.177613875724692</v>
      </c>
      <c r="F133" s="15">
        <v>3.5265</v>
      </c>
      <c r="G133" s="16">
        <v>4.6215000000000002</v>
      </c>
      <c r="H133" s="16">
        <v>5.3295000000000003</v>
      </c>
      <c r="I133" s="15">
        <v>0.74075000000000002</v>
      </c>
      <c r="J133" s="16">
        <v>0.90275000000000005</v>
      </c>
      <c r="K133" s="16">
        <v>0.96112500000000001</v>
      </c>
      <c r="L133" s="15">
        <v>1.4087500000000062E-2</v>
      </c>
      <c r="M133" s="16">
        <v>2.5262499999999941E-2</v>
      </c>
      <c r="N133" s="17">
        <v>3.7124999999999783E-2</v>
      </c>
      <c r="O133" s="15">
        <v>8.897149100899128E-2</v>
      </c>
      <c r="P133" s="16">
        <v>0.14319439033189071</v>
      </c>
      <c r="Q133" s="17">
        <v>0.19679452145077056</v>
      </c>
      <c r="R133" s="15">
        <v>4.167130508380508E-2</v>
      </c>
      <c r="S133" s="16">
        <v>6.9598899711399834E-2</v>
      </c>
      <c r="T133" s="17">
        <v>0.10044749139749129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23.767451594568005</v>
      </c>
      <c r="D134" s="16">
        <v>22.166237608654949</v>
      </c>
      <c r="E134" s="16">
        <v>23.099048942776871</v>
      </c>
      <c r="F134" s="15">
        <v>3.161</v>
      </c>
      <c r="G134" s="16">
        <v>4.2934999999999999</v>
      </c>
      <c r="H134" s="16">
        <v>4.8780000000000001</v>
      </c>
      <c r="I134" s="15">
        <v>0.68225000000000002</v>
      </c>
      <c r="J134" s="16">
        <v>0.86875000000000002</v>
      </c>
      <c r="K134" s="16">
        <v>0.94287500000000002</v>
      </c>
      <c r="L134" s="15">
        <v>4.319999999999974E-3</v>
      </c>
      <c r="M134" s="16">
        <v>8.184999999999925E-3</v>
      </c>
      <c r="N134" s="17">
        <v>1.1064999999999882E-2</v>
      </c>
      <c r="O134" s="15">
        <v>7.2137075424575439E-2</v>
      </c>
      <c r="P134" s="16">
        <v>0.12237122044622117</v>
      </c>
      <c r="Q134" s="17">
        <v>0.15579612193362202</v>
      </c>
      <c r="R134" s="15">
        <v>3.4296196858696837E-2</v>
      </c>
      <c r="S134" s="16">
        <v>5.4457686757686828E-2</v>
      </c>
      <c r="T134" s="17">
        <v>7.1080465367965445E-2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24.785461823517842</v>
      </c>
      <c r="D138" s="16">
        <v>21.109572998985026</v>
      </c>
      <c r="E138" s="16">
        <v>19.194734758427362</v>
      </c>
      <c r="F138" s="15">
        <v>3.8109999999999999</v>
      </c>
      <c r="G138" s="16">
        <v>4.8120000000000003</v>
      </c>
      <c r="H138" s="16">
        <v>5.5945</v>
      </c>
      <c r="I138" s="15">
        <v>0.77562500000000001</v>
      </c>
      <c r="J138" s="16">
        <v>0.91362500000000002</v>
      </c>
      <c r="K138" s="16">
        <v>0.96712500000000001</v>
      </c>
      <c r="L138" s="15">
        <v>3.5425000000000095E-2</v>
      </c>
      <c r="M138" s="16">
        <v>5.7874999999999815E-2</v>
      </c>
      <c r="N138" s="17">
        <v>8.6299999999999474E-2</v>
      </c>
      <c r="O138" s="15">
        <v>0.10763837412587461</v>
      </c>
      <c r="P138" s="16">
        <v>0.16073343184593181</v>
      </c>
      <c r="Q138" s="17">
        <v>0.22094798396048304</v>
      </c>
      <c r="R138" s="15">
        <v>5.4840533078033112E-2</v>
      </c>
      <c r="S138" s="16">
        <v>7.8017318792318893E-2</v>
      </c>
      <c r="T138" s="17">
        <v>0.11998295593295569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22.10902444831148</v>
      </c>
      <c r="D139" s="16">
        <v>19.840540397669528</v>
      </c>
      <c r="E139" s="16">
        <v>23.651758196629821</v>
      </c>
      <c r="F139" s="15">
        <v>3.5265</v>
      </c>
      <c r="G139" s="16">
        <v>4.6215000000000002</v>
      </c>
      <c r="H139" s="16">
        <v>5.3295000000000003</v>
      </c>
      <c r="I139" s="15">
        <v>0.74075000000000002</v>
      </c>
      <c r="J139" s="16">
        <v>0.90275000000000005</v>
      </c>
      <c r="K139" s="16">
        <v>0.96112500000000001</v>
      </c>
      <c r="L139" s="15">
        <v>1.4087500000000062E-2</v>
      </c>
      <c r="M139" s="16">
        <v>2.5262499999999941E-2</v>
      </c>
      <c r="N139" s="17">
        <v>3.7124999999999783E-2</v>
      </c>
      <c r="O139" s="15">
        <v>8.897149100899128E-2</v>
      </c>
      <c r="P139" s="16">
        <v>0.14319439033189071</v>
      </c>
      <c r="Q139" s="17">
        <v>0.19679452145077056</v>
      </c>
      <c r="R139" s="15">
        <v>4.167130508380508E-2</v>
      </c>
      <c r="S139" s="16">
        <v>6.9598899711399834E-2</v>
      </c>
      <c r="T139" s="17">
        <v>0.10044749139749129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22.774220132080298</v>
      </c>
      <c r="D140" s="16">
        <v>20.755697990503084</v>
      </c>
      <c r="E140" s="16">
        <v>21.042911330349693</v>
      </c>
      <c r="F140" s="15">
        <v>3.161</v>
      </c>
      <c r="G140" s="16">
        <v>4.2934999999999999</v>
      </c>
      <c r="H140" s="16">
        <v>4.8780000000000001</v>
      </c>
      <c r="I140" s="15">
        <v>0.68225000000000002</v>
      </c>
      <c r="J140" s="16">
        <v>0.86875000000000002</v>
      </c>
      <c r="K140" s="16">
        <v>0.94287500000000002</v>
      </c>
      <c r="L140" s="15">
        <v>4.319999999999974E-3</v>
      </c>
      <c r="M140" s="16">
        <v>8.184999999999925E-3</v>
      </c>
      <c r="N140" s="17">
        <v>1.1064999999999882E-2</v>
      </c>
      <c r="O140" s="15">
        <v>7.2137075424575439E-2</v>
      </c>
      <c r="P140" s="16">
        <v>0.12237122044622117</v>
      </c>
      <c r="Q140" s="17">
        <v>0.15579612193362202</v>
      </c>
      <c r="R140" s="15">
        <v>3.4296196858696837E-2</v>
      </c>
      <c r="S140" s="16">
        <v>5.4457686757686828E-2</v>
      </c>
      <c r="T140" s="17">
        <v>7.1080465367965445E-2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24.696013458139735</v>
      </c>
      <c r="D144" s="16">
        <v>21.216511159829771</v>
      </c>
      <c r="E144" s="16">
        <v>19.723160973156556</v>
      </c>
      <c r="F144" s="15">
        <v>3.8109999999999999</v>
      </c>
      <c r="G144" s="16">
        <v>4.8120000000000003</v>
      </c>
      <c r="H144" s="16">
        <v>5.5945</v>
      </c>
      <c r="I144" s="15">
        <v>0.77562500000000001</v>
      </c>
      <c r="J144" s="16">
        <v>0.91362500000000002</v>
      </c>
      <c r="K144" s="16">
        <v>0.96712500000000001</v>
      </c>
      <c r="L144" s="15">
        <v>3.5425000000000095E-2</v>
      </c>
      <c r="M144" s="16">
        <v>5.7874999999999815E-2</v>
      </c>
      <c r="N144" s="17">
        <v>8.6299999999999474E-2</v>
      </c>
      <c r="O144" s="15">
        <v>0.10763837412587461</v>
      </c>
      <c r="P144" s="16">
        <v>0.16073343184593181</v>
      </c>
      <c r="Q144" s="17">
        <v>0.22094798396048304</v>
      </c>
      <c r="R144" s="15">
        <v>5.4840533078033112E-2</v>
      </c>
      <c r="S144" s="16">
        <v>7.8017318792318893E-2</v>
      </c>
      <c r="T144" s="17">
        <v>0.11998295593295569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22.100124525021538</v>
      </c>
      <c r="D145" s="16">
        <v>20.04304097184497</v>
      </c>
      <c r="E145" s="16">
        <v>24.636131380974302</v>
      </c>
      <c r="F145" s="15">
        <v>3.5265</v>
      </c>
      <c r="G145" s="16">
        <v>4.6215000000000002</v>
      </c>
      <c r="H145" s="16">
        <v>5.3295000000000003</v>
      </c>
      <c r="I145" s="15">
        <v>0.74075000000000002</v>
      </c>
      <c r="J145" s="16">
        <v>0.90275000000000005</v>
      </c>
      <c r="K145" s="16">
        <v>0.96112500000000001</v>
      </c>
      <c r="L145" s="15">
        <v>1.4087500000000062E-2</v>
      </c>
      <c r="M145" s="16">
        <v>2.5262499999999941E-2</v>
      </c>
      <c r="N145" s="17">
        <v>3.7124999999999783E-2</v>
      </c>
      <c r="O145" s="15">
        <v>8.897149100899128E-2</v>
      </c>
      <c r="P145" s="16">
        <v>0.14319439033189071</v>
      </c>
      <c r="Q145" s="17">
        <v>0.19679452145077056</v>
      </c>
      <c r="R145" s="15">
        <v>4.167130508380508E-2</v>
      </c>
      <c r="S145" s="16">
        <v>6.9598899711399834E-2</v>
      </c>
      <c r="T145" s="17">
        <v>0.10044749139749129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22.744456311111634</v>
      </c>
      <c r="D146" s="16">
        <v>21.090722617931835</v>
      </c>
      <c r="E146" s="16">
        <v>21.723581198269201</v>
      </c>
      <c r="F146" s="15">
        <v>3.161</v>
      </c>
      <c r="G146" s="16">
        <v>4.2934999999999999</v>
      </c>
      <c r="H146" s="16">
        <v>4.8780000000000001</v>
      </c>
      <c r="I146" s="15">
        <v>0.68225000000000002</v>
      </c>
      <c r="J146" s="16">
        <v>0.86875000000000002</v>
      </c>
      <c r="K146" s="16">
        <v>0.94287500000000002</v>
      </c>
      <c r="L146" s="15">
        <v>4.319999999999974E-3</v>
      </c>
      <c r="M146" s="16">
        <v>8.184999999999925E-3</v>
      </c>
      <c r="N146" s="17">
        <v>1.1064999999999882E-2</v>
      </c>
      <c r="O146" s="15">
        <v>7.2137075424575439E-2</v>
      </c>
      <c r="P146" s="16">
        <v>0.12237122044622117</v>
      </c>
      <c r="Q146" s="17">
        <v>0.15579612193362202</v>
      </c>
      <c r="R146" s="15">
        <v>3.4296196858696837E-2</v>
      </c>
      <c r="S146" s="16">
        <v>5.4457686757686828E-2</v>
      </c>
      <c r="T146" s="17">
        <v>7.1080465367965445E-2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25.357943992804671</v>
      </c>
      <c r="D150" s="16">
        <v>22.092328324613941</v>
      </c>
      <c r="E150" s="16">
        <v>21.053360370403478</v>
      </c>
      <c r="F150" s="15">
        <v>3.8109999999999999</v>
      </c>
      <c r="G150" s="16">
        <v>4.8120000000000003</v>
      </c>
      <c r="H150" s="16">
        <v>5.5945</v>
      </c>
      <c r="I150" s="15">
        <v>0.77562500000000001</v>
      </c>
      <c r="J150" s="16">
        <v>0.91362500000000002</v>
      </c>
      <c r="K150" s="16">
        <v>0.96712500000000001</v>
      </c>
      <c r="L150" s="15">
        <v>3.5425000000000095E-2</v>
      </c>
      <c r="M150" s="16">
        <v>5.7874999999999815E-2</v>
      </c>
      <c r="N150" s="17">
        <v>8.6299999999999474E-2</v>
      </c>
      <c r="O150" s="15">
        <v>0.10763837412587461</v>
      </c>
      <c r="P150" s="16">
        <v>0.16073343184593181</v>
      </c>
      <c r="Q150" s="17">
        <v>0.22094798396048304</v>
      </c>
      <c r="R150" s="15">
        <v>5.4840533078033112E-2</v>
      </c>
      <c r="S150" s="16">
        <v>7.8017318792318893E-2</v>
      </c>
      <c r="T150" s="17">
        <v>0.11998295593295569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22.655480283310663</v>
      </c>
      <c r="D151" s="16">
        <v>21.021824043823489</v>
      </c>
      <c r="E151" s="16">
        <v>26.48190163896875</v>
      </c>
      <c r="F151" s="15">
        <v>3.5265</v>
      </c>
      <c r="G151" s="16">
        <v>4.6215000000000002</v>
      </c>
      <c r="H151" s="16">
        <v>5.3295000000000003</v>
      </c>
      <c r="I151" s="15">
        <v>0.74075000000000002</v>
      </c>
      <c r="J151" s="16">
        <v>0.90275000000000005</v>
      </c>
      <c r="K151" s="16">
        <v>0.96112500000000001</v>
      </c>
      <c r="L151" s="15">
        <v>1.4087500000000062E-2</v>
      </c>
      <c r="M151" s="16">
        <v>2.5262499999999941E-2</v>
      </c>
      <c r="N151" s="17">
        <v>3.7124999999999783E-2</v>
      </c>
      <c r="O151" s="15">
        <v>8.897149100899128E-2</v>
      </c>
      <c r="P151" s="16">
        <v>0.14319439033189071</v>
      </c>
      <c r="Q151" s="17">
        <v>0.19679452145077056</v>
      </c>
      <c r="R151" s="15">
        <v>4.167130508380508E-2</v>
      </c>
      <c r="S151" s="16">
        <v>6.9598899711399834E-2</v>
      </c>
      <c r="T151" s="17">
        <v>0.10044749139749129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23.250983962102008</v>
      </c>
      <c r="D152" s="16">
        <v>22.288258245798549</v>
      </c>
      <c r="E152" s="16">
        <v>23.297488130130361</v>
      </c>
      <c r="F152" s="15">
        <v>3.161</v>
      </c>
      <c r="G152" s="16">
        <v>4.2934999999999999</v>
      </c>
      <c r="H152" s="16">
        <v>4.8780000000000001</v>
      </c>
      <c r="I152" s="15">
        <v>0.68225000000000002</v>
      </c>
      <c r="J152" s="16">
        <v>0.86875000000000002</v>
      </c>
      <c r="K152" s="16">
        <v>0.94287500000000002</v>
      </c>
      <c r="L152" s="15">
        <v>4.319999999999974E-3</v>
      </c>
      <c r="M152" s="16">
        <v>8.184999999999925E-3</v>
      </c>
      <c r="N152" s="17">
        <v>1.1064999999999882E-2</v>
      </c>
      <c r="O152" s="15">
        <v>7.2137075424575439E-2</v>
      </c>
      <c r="P152" s="16">
        <v>0.12237122044622117</v>
      </c>
      <c r="Q152" s="17">
        <v>0.15579612193362202</v>
      </c>
      <c r="R152" s="15">
        <v>3.4296196858696837E-2</v>
      </c>
      <c r="S152" s="16">
        <v>5.4457686757686828E-2</v>
      </c>
      <c r="T152" s="17">
        <v>7.1080465367965445E-2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26.462108873359838</v>
      </c>
      <c r="D156" s="16">
        <v>23.328428248672836</v>
      </c>
      <c r="E156" s="16">
        <v>22.564245802244681</v>
      </c>
      <c r="F156" s="15">
        <v>3.8109999999999999</v>
      </c>
      <c r="G156" s="16">
        <v>4.8120000000000003</v>
      </c>
      <c r="H156" s="16">
        <v>5.5945</v>
      </c>
      <c r="I156" s="15">
        <v>0.77562500000000001</v>
      </c>
      <c r="J156" s="16">
        <v>0.91362500000000002</v>
      </c>
      <c r="K156" s="16">
        <v>0.96712500000000001</v>
      </c>
      <c r="L156" s="15">
        <v>3.5425000000000095E-2</v>
      </c>
      <c r="M156" s="16">
        <v>5.7874999999999815E-2</v>
      </c>
      <c r="N156" s="17">
        <v>8.6299999999999474E-2</v>
      </c>
      <c r="O156" s="15">
        <v>0.10763837412587461</v>
      </c>
      <c r="P156" s="16">
        <v>0.16073343184593181</v>
      </c>
      <c r="Q156" s="17">
        <v>0.22094798396048304</v>
      </c>
      <c r="R156" s="15">
        <v>5.4840533078033112E-2</v>
      </c>
      <c r="S156" s="16">
        <v>7.8017318792318893E-2</v>
      </c>
      <c r="T156" s="17">
        <v>0.11998295593295569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23.541570222150689</v>
      </c>
      <c r="D157" s="16">
        <v>22.307256711548138</v>
      </c>
      <c r="E157" s="16">
        <v>28.47120629119814</v>
      </c>
      <c r="F157" s="15">
        <v>3.5265</v>
      </c>
      <c r="G157" s="16">
        <v>4.6215000000000002</v>
      </c>
      <c r="H157" s="16">
        <v>5.3295000000000003</v>
      </c>
      <c r="I157" s="15">
        <v>0.74075000000000002</v>
      </c>
      <c r="J157" s="16">
        <v>0.90275000000000005</v>
      </c>
      <c r="K157" s="16">
        <v>0.96112500000000001</v>
      </c>
      <c r="L157" s="15">
        <v>1.4087500000000062E-2</v>
      </c>
      <c r="M157" s="16">
        <v>2.5262499999999941E-2</v>
      </c>
      <c r="N157" s="17">
        <v>3.7124999999999783E-2</v>
      </c>
      <c r="O157" s="15">
        <v>8.897149100899128E-2</v>
      </c>
      <c r="P157" s="16">
        <v>0.14319439033189071</v>
      </c>
      <c r="Q157" s="17">
        <v>0.19679452145077056</v>
      </c>
      <c r="R157" s="15">
        <v>4.167130508380508E-2</v>
      </c>
      <c r="S157" s="16">
        <v>6.9598899711399834E-2</v>
      </c>
      <c r="T157" s="17">
        <v>0.10044749139749129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24.082044660643092</v>
      </c>
      <c r="D158" s="16">
        <v>23.792599013224702</v>
      </c>
      <c r="E158" s="16">
        <v>25.079780094421341</v>
      </c>
      <c r="F158" s="15">
        <v>3.161</v>
      </c>
      <c r="G158" s="16">
        <v>4.2934999999999999</v>
      </c>
      <c r="H158" s="16">
        <v>4.8780000000000001</v>
      </c>
      <c r="I158" s="15">
        <v>0.68225000000000002</v>
      </c>
      <c r="J158" s="16">
        <v>0.86875000000000002</v>
      </c>
      <c r="K158" s="16">
        <v>0.94287500000000002</v>
      </c>
      <c r="L158" s="15">
        <v>4.319999999999974E-3</v>
      </c>
      <c r="M158" s="16">
        <v>8.184999999999925E-3</v>
      </c>
      <c r="N158" s="17">
        <v>1.1064999999999882E-2</v>
      </c>
      <c r="O158" s="15">
        <v>7.2137075424575439E-2</v>
      </c>
      <c r="P158" s="16">
        <v>0.12237122044622117</v>
      </c>
      <c r="Q158" s="17">
        <v>0.15579612193362202</v>
      </c>
      <c r="R158" s="15">
        <v>3.4296196858696837E-2</v>
      </c>
      <c r="S158" s="16">
        <v>5.4457686757686828E-2</v>
      </c>
      <c r="T158" s="17">
        <v>7.1080465367965445E-2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27.786572737889699</v>
      </c>
      <c r="D162" s="16">
        <v>24.738610701040916</v>
      </c>
      <c r="E162" s="16">
        <v>24.164064129268887</v>
      </c>
      <c r="F162" s="15">
        <v>3.8109999999999999</v>
      </c>
      <c r="G162" s="16">
        <v>4.8120000000000003</v>
      </c>
      <c r="H162" s="16">
        <v>5.5945</v>
      </c>
      <c r="I162" s="15">
        <v>0.77562500000000001</v>
      </c>
      <c r="J162" s="16">
        <v>0.91362500000000002</v>
      </c>
      <c r="K162" s="16">
        <v>0.96712500000000001</v>
      </c>
      <c r="L162" s="15">
        <v>3.5425000000000095E-2</v>
      </c>
      <c r="M162" s="16">
        <v>5.7874999999999815E-2</v>
      </c>
      <c r="N162" s="17">
        <v>8.6299999999999474E-2</v>
      </c>
      <c r="O162" s="15">
        <v>0.10763837412587461</v>
      </c>
      <c r="P162" s="16">
        <v>0.16073343184593181</v>
      </c>
      <c r="Q162" s="17">
        <v>0.22094798396048304</v>
      </c>
      <c r="R162" s="15">
        <v>5.4840533078033112E-2</v>
      </c>
      <c r="S162" s="16">
        <v>7.8017318792318893E-2</v>
      </c>
      <c r="T162" s="17">
        <v>0.11998295593295569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24.599114452249346</v>
      </c>
      <c r="D163" s="16">
        <v>23.742822547321182</v>
      </c>
      <c r="E163" s="16">
        <v>30.505337512643148</v>
      </c>
      <c r="F163" s="15">
        <v>3.5265</v>
      </c>
      <c r="G163" s="16">
        <v>4.6215000000000002</v>
      </c>
      <c r="H163" s="16">
        <v>5.3295000000000003</v>
      </c>
      <c r="I163" s="15">
        <v>0.74075000000000002</v>
      </c>
      <c r="J163" s="16">
        <v>0.90275000000000005</v>
      </c>
      <c r="K163" s="16">
        <v>0.96112500000000001</v>
      </c>
      <c r="L163" s="15">
        <v>1.4087500000000062E-2</v>
      </c>
      <c r="M163" s="16">
        <v>2.5262499999999941E-2</v>
      </c>
      <c r="N163" s="17">
        <v>3.7124999999999783E-2</v>
      </c>
      <c r="O163" s="15">
        <v>8.897149100899128E-2</v>
      </c>
      <c r="P163" s="16">
        <v>0.14319439033189071</v>
      </c>
      <c r="Q163" s="17">
        <v>0.19679452145077056</v>
      </c>
      <c r="R163" s="15">
        <v>4.167130508380508E-2</v>
      </c>
      <c r="S163" s="16">
        <v>6.9598899711399834E-2</v>
      </c>
      <c r="T163" s="17">
        <v>0.10044749139749129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25.106539691804887</v>
      </c>
      <c r="D164" s="16">
        <v>25.386748962505443</v>
      </c>
      <c r="E164" s="16">
        <v>26.962814526345078</v>
      </c>
      <c r="F164" s="15">
        <v>3.161</v>
      </c>
      <c r="G164" s="16">
        <v>4.2934999999999999</v>
      </c>
      <c r="H164" s="16">
        <v>4.8780000000000001</v>
      </c>
      <c r="I164" s="15">
        <v>0.68225000000000002</v>
      </c>
      <c r="J164" s="16">
        <v>0.86875000000000002</v>
      </c>
      <c r="K164" s="16">
        <v>0.94287500000000002</v>
      </c>
      <c r="L164" s="15">
        <v>4.319999999999974E-3</v>
      </c>
      <c r="M164" s="16">
        <v>8.184999999999925E-3</v>
      </c>
      <c r="N164" s="17">
        <v>1.1064999999999882E-2</v>
      </c>
      <c r="O164" s="15">
        <v>7.2137075424575439E-2</v>
      </c>
      <c r="P164" s="16">
        <v>0.12237122044622117</v>
      </c>
      <c r="Q164" s="17">
        <v>0.15579612193362202</v>
      </c>
      <c r="R164" s="15">
        <v>3.4296196858696837E-2</v>
      </c>
      <c r="S164" s="16">
        <v>5.4457686757686828E-2</v>
      </c>
      <c r="T164" s="17">
        <v>7.1080465367965445E-2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24.87065410840292</v>
      </c>
      <c r="D168" s="16">
        <v>21.247501866688399</v>
      </c>
      <c r="E168" s="16">
        <v>19.910517567003748</v>
      </c>
      <c r="F168" s="15">
        <v>3.8109999999999999</v>
      </c>
      <c r="G168" s="16">
        <v>4.8120000000000003</v>
      </c>
      <c r="H168" s="16">
        <v>5.5945</v>
      </c>
      <c r="I168" s="15">
        <v>0.77562500000000001</v>
      </c>
      <c r="J168" s="16">
        <v>0.91362500000000002</v>
      </c>
      <c r="K168" s="16">
        <v>0.96712500000000001</v>
      </c>
      <c r="L168" s="15">
        <v>3.5425000000000095E-2</v>
      </c>
      <c r="M168" s="16">
        <v>5.7874999999999815E-2</v>
      </c>
      <c r="N168" s="17">
        <v>8.6299999999999474E-2</v>
      </c>
      <c r="O168" s="15">
        <v>0.10763837412587461</v>
      </c>
      <c r="P168" s="16">
        <v>0.16073343184593181</v>
      </c>
      <c r="Q168" s="17">
        <v>0.22094798396048304</v>
      </c>
      <c r="R168" s="15">
        <v>5.4840533078033112E-2</v>
      </c>
      <c r="S168" s="16">
        <v>7.8017318792318893E-2</v>
      </c>
      <c r="T168" s="17">
        <v>0.11998295593295569</v>
      </c>
      <c r="V168" s="29">
        <f>$C$84</f>
        <v>24.126774757301572</v>
      </c>
      <c r="W168" s="29">
        <f>$D$84</f>
        <v>20.790071681054794</v>
      </c>
      <c r="X168" s="29">
        <f>$E$84</f>
        <v>19.126009806153547</v>
      </c>
      <c r="Z168" s="29">
        <f>C168/V168</f>
        <v>1.0308321090814769</v>
      </c>
      <c r="AA168" s="29">
        <f t="shared" ref="AA168:AB170" si="33">D168/W168</f>
        <v>1.0220023380703609</v>
      </c>
      <c r="AB168" s="29">
        <f t="shared" si="33"/>
        <v>1.0410178478836603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22.129437226250168</v>
      </c>
      <c r="D169" s="16">
        <v>20.190134434601337</v>
      </c>
      <c r="E169" s="16">
        <v>25.074337969127615</v>
      </c>
      <c r="F169" s="15">
        <v>3.5265</v>
      </c>
      <c r="G169" s="16">
        <v>4.6215000000000002</v>
      </c>
      <c r="H169" s="16">
        <v>5.3295000000000003</v>
      </c>
      <c r="I169" s="15">
        <v>0.74075000000000002</v>
      </c>
      <c r="J169" s="16">
        <v>0.90275000000000005</v>
      </c>
      <c r="K169" s="16">
        <v>0.96112500000000001</v>
      </c>
      <c r="L169" s="15">
        <v>1.4087500000000062E-2</v>
      </c>
      <c r="M169" s="16">
        <v>2.5262499999999941E-2</v>
      </c>
      <c r="N169" s="17">
        <v>3.7124999999999783E-2</v>
      </c>
      <c r="O169" s="15">
        <v>8.897149100899128E-2</v>
      </c>
      <c r="P169" s="16">
        <v>0.14319439033189071</v>
      </c>
      <c r="Q169" s="17">
        <v>0.19679452145077056</v>
      </c>
      <c r="R169" s="15">
        <v>4.167130508380508E-2</v>
      </c>
      <c r="S169" s="16">
        <v>6.9598899711399834E-2</v>
      </c>
      <c r="T169" s="17">
        <v>0.10044749139749129</v>
      </c>
      <c r="V169" s="29">
        <f>$C$85</f>
        <v>21.469508935151861</v>
      </c>
      <c r="W169" s="29">
        <f>$D$85</f>
        <v>19.800629189286504</v>
      </c>
      <c r="X169" s="29">
        <f>$E$85</f>
        <v>23.447079430764514</v>
      </c>
      <c r="Z169" s="29">
        <f t="shared" ref="Z169:Z170" si="35">C169/V169</f>
        <v>1.030737931318858</v>
      </c>
      <c r="AA169" s="29">
        <f t="shared" si="33"/>
        <v>1.0196713569852407</v>
      </c>
      <c r="AB169" s="29">
        <f t="shared" si="33"/>
        <v>1.0694013317593833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22.821962589899151</v>
      </c>
      <c r="D170" s="16">
        <v>21.401836987702637</v>
      </c>
      <c r="E170" s="16">
        <v>22.198271486287453</v>
      </c>
      <c r="F170" s="15">
        <v>3.161</v>
      </c>
      <c r="G170" s="16">
        <v>4.2934999999999999</v>
      </c>
      <c r="H170" s="16">
        <v>4.8780000000000001</v>
      </c>
      <c r="I170" s="15">
        <v>0.68225000000000002</v>
      </c>
      <c r="J170" s="16">
        <v>0.86875000000000002</v>
      </c>
      <c r="K170" s="16">
        <v>0.94287500000000002</v>
      </c>
      <c r="L170" s="15">
        <v>4.319999999999974E-3</v>
      </c>
      <c r="M170" s="16">
        <v>8.184999999999925E-3</v>
      </c>
      <c r="N170" s="17">
        <v>1.1064999999999882E-2</v>
      </c>
      <c r="O170" s="15">
        <v>7.2137075424575439E-2</v>
      </c>
      <c r="P170" s="16">
        <v>0.12237122044622117</v>
      </c>
      <c r="Q170" s="17">
        <v>0.15579612193362202</v>
      </c>
      <c r="R170" s="15">
        <v>3.4296196858696837E-2</v>
      </c>
      <c r="S170" s="16">
        <v>5.4457686757686828E-2</v>
      </c>
      <c r="T170" s="17">
        <v>7.1080465367965445E-2</v>
      </c>
      <c r="V170" s="29">
        <f>$C$86</f>
        <v>22.572586508199819</v>
      </c>
      <c r="W170" s="29">
        <f>$D$86</f>
        <v>20.804682826410044</v>
      </c>
      <c r="X170" s="29">
        <f>$E$86</f>
        <v>21.324509770332934</v>
      </c>
      <c r="Z170" s="29">
        <f t="shared" si="35"/>
        <v>1.0110477406569576</v>
      </c>
      <c r="AA170" s="29">
        <f t="shared" si="33"/>
        <v>1.028702872630894</v>
      </c>
      <c r="AB170" s="29">
        <f t="shared" si="33"/>
        <v>1.0409745276850451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25.987724019805754</v>
      </c>
      <c r="D174" s="16">
        <v>22.313614730727739</v>
      </c>
      <c r="E174" s="16">
        <v>20.924443424134996</v>
      </c>
      <c r="F174" s="15">
        <v>3.8109999999999999</v>
      </c>
      <c r="G174" s="16">
        <v>4.8120000000000003</v>
      </c>
      <c r="H174" s="16">
        <v>5.5945</v>
      </c>
      <c r="I174" s="15">
        <v>0.77562500000000001</v>
      </c>
      <c r="J174" s="16">
        <v>0.91362500000000002</v>
      </c>
      <c r="K174" s="16">
        <v>0.96712500000000001</v>
      </c>
      <c r="L174" s="15">
        <v>3.5425000000000095E-2</v>
      </c>
      <c r="M174" s="16">
        <v>5.7874999999999815E-2</v>
      </c>
      <c r="N174" s="17">
        <v>8.6299999999999474E-2</v>
      </c>
      <c r="O174" s="15">
        <v>0.10763837412587461</v>
      </c>
      <c r="P174" s="16">
        <v>0.16073343184593181</v>
      </c>
      <c r="Q174" s="17">
        <v>0.22094798396048304</v>
      </c>
      <c r="R174" s="15">
        <v>5.4840533078033112E-2</v>
      </c>
      <c r="S174" s="16">
        <v>7.8017318792318893E-2</v>
      </c>
      <c r="T174" s="17">
        <v>0.11998295593295569</v>
      </c>
      <c r="V174" s="29">
        <f>$C$6</f>
        <v>25.576162829091555</v>
      </c>
      <c r="W174" s="29">
        <f>$D$6</f>
        <v>22.015529090220937</v>
      </c>
      <c r="X174" s="29">
        <f>$E$6</f>
        <v>20.59581988083837</v>
      </c>
      <c r="Z174" s="29">
        <f>C174/V174</f>
        <v>1.0160915925295122</v>
      </c>
      <c r="AA174" s="29">
        <f t="shared" ref="AA174:AB176" si="36">D174/W174</f>
        <v>1.0135397899948364</v>
      </c>
      <c r="AB174" s="29">
        <f t="shared" si="36"/>
        <v>1.0159558369221497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23.231689042304762</v>
      </c>
      <c r="D175" s="16">
        <v>21.319183762190249</v>
      </c>
      <c r="E175" s="16">
        <v>25.177613875724692</v>
      </c>
      <c r="F175" s="15">
        <v>3.5265</v>
      </c>
      <c r="G175" s="16">
        <v>4.6215000000000002</v>
      </c>
      <c r="H175" s="16">
        <v>5.3295000000000003</v>
      </c>
      <c r="I175" s="15">
        <v>0.74075000000000002</v>
      </c>
      <c r="J175" s="16">
        <v>0.90275000000000005</v>
      </c>
      <c r="K175" s="16">
        <v>0.96112500000000001</v>
      </c>
      <c r="L175" s="15">
        <v>1.4087500000000062E-2</v>
      </c>
      <c r="M175" s="16">
        <v>2.5262499999999941E-2</v>
      </c>
      <c r="N175" s="17">
        <v>3.7124999999999783E-2</v>
      </c>
      <c r="O175" s="15">
        <v>8.897149100899128E-2</v>
      </c>
      <c r="P175" s="16">
        <v>0.14319439033189071</v>
      </c>
      <c r="Q175" s="17">
        <v>0.19679452145077056</v>
      </c>
      <c r="R175" s="15">
        <v>4.167130508380508E-2</v>
      </c>
      <c r="S175" s="16">
        <v>6.9598899711399834E-2</v>
      </c>
      <c r="T175" s="17">
        <v>0.10044749139749129</v>
      </c>
      <c r="V175" s="29">
        <f>$C$7</f>
        <v>22.541344825746467</v>
      </c>
      <c r="W175" s="29">
        <f>$D$7</f>
        <v>20.897936980757528</v>
      </c>
      <c r="X175" s="29">
        <f>$E$7</f>
        <v>24.84641653080191</v>
      </c>
      <c r="Z175" s="29">
        <f t="shared" ref="Z175:Z176" si="38">C175/V175</f>
        <v>1.0306256890125647</v>
      </c>
      <c r="AA175" s="29">
        <f t="shared" si="36"/>
        <v>1.020157338105699</v>
      </c>
      <c r="AB175" s="29">
        <f t="shared" si="36"/>
        <v>1.0133297831706314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23.767451594568005</v>
      </c>
      <c r="D176" s="16">
        <v>22.166237608654949</v>
      </c>
      <c r="E176" s="16">
        <v>23.099048942776871</v>
      </c>
      <c r="F176" s="15">
        <v>3.161</v>
      </c>
      <c r="G176" s="16">
        <v>4.2934999999999999</v>
      </c>
      <c r="H176" s="16">
        <v>4.8780000000000001</v>
      </c>
      <c r="I176" s="15">
        <v>0.68225000000000002</v>
      </c>
      <c r="J176" s="16">
        <v>0.86875000000000002</v>
      </c>
      <c r="K176" s="16">
        <v>0.94287500000000002</v>
      </c>
      <c r="L176" s="15">
        <v>4.319999999999974E-3</v>
      </c>
      <c r="M176" s="16">
        <v>8.184999999999925E-3</v>
      </c>
      <c r="N176" s="17">
        <v>1.1064999999999882E-2</v>
      </c>
      <c r="O176" s="15">
        <v>7.2137075424575439E-2</v>
      </c>
      <c r="P176" s="16">
        <v>0.12237122044622117</v>
      </c>
      <c r="Q176" s="17">
        <v>0.15579612193362202</v>
      </c>
      <c r="R176" s="15">
        <v>3.4296196858696837E-2</v>
      </c>
      <c r="S176" s="16">
        <v>5.4457686757686828E-2</v>
      </c>
      <c r="T176" s="17">
        <v>7.1080465367965445E-2</v>
      </c>
      <c r="V176" s="29">
        <f>$C$8</f>
        <v>23.502815340720893</v>
      </c>
      <c r="W176" s="29">
        <f>$D$8</f>
        <v>21.915466220638709</v>
      </c>
      <c r="X176" s="29">
        <f>$E$8</f>
        <v>22.729895498728876</v>
      </c>
      <c r="Z176" s="29">
        <f t="shared" si="38"/>
        <v>1.0112597682452367</v>
      </c>
      <c r="AA176" s="29">
        <f t="shared" si="36"/>
        <v>1.0114426672693861</v>
      </c>
      <c r="AB176" s="29">
        <f t="shared" si="36"/>
        <v>1.0162408773092968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25.742787396997475</v>
      </c>
      <c r="D180" s="16">
        <v>21.418247981099778</v>
      </c>
      <c r="E180" s="16">
        <v>19.542425874680571</v>
      </c>
      <c r="F180" s="15">
        <v>3.0924999999999998</v>
      </c>
      <c r="G180" s="16">
        <v>3.72</v>
      </c>
      <c r="H180" s="16">
        <v>4.0730000000000004</v>
      </c>
      <c r="I180" s="15">
        <v>0.669875</v>
      </c>
      <c r="J180" s="16">
        <v>0.79649999999999999</v>
      </c>
      <c r="K180" s="16">
        <v>0.85462499999999997</v>
      </c>
      <c r="L180" s="15">
        <v>2.0650000000000085E-2</v>
      </c>
      <c r="M180" s="16">
        <v>2.6700000000000165E-2</v>
      </c>
      <c r="N180" s="17">
        <v>3.2725000000000164E-2</v>
      </c>
      <c r="O180" s="15">
        <v>7.3984632034632111E-2</v>
      </c>
      <c r="P180" s="16">
        <v>9.0457251082251361E-2</v>
      </c>
      <c r="Q180" s="17">
        <v>0.10659920634920683</v>
      </c>
      <c r="R180" s="15">
        <v>3.8909415584415567E-2</v>
      </c>
      <c r="S180" s="16">
        <v>4.3264574314574318E-2</v>
      </c>
      <c r="T180" s="17">
        <v>5.1444246031746063E-2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22.947519904690513</v>
      </c>
      <c r="D181" s="16">
        <v>20.342986632003772</v>
      </c>
      <c r="E181" s="16">
        <v>23.713401626799264</v>
      </c>
      <c r="F181" s="15">
        <v>2.84</v>
      </c>
      <c r="G181" s="16">
        <v>3.5659999999999998</v>
      </c>
      <c r="H181" s="16">
        <v>3.9060000000000001</v>
      </c>
      <c r="I181" s="15">
        <v>0.62537500000000001</v>
      </c>
      <c r="J181" s="16">
        <v>0.77275000000000005</v>
      </c>
      <c r="K181" s="16">
        <v>0.83875</v>
      </c>
      <c r="L181" s="15">
        <v>8.4625000000000308E-3</v>
      </c>
      <c r="M181" s="16">
        <v>1.1875000000000061E-2</v>
      </c>
      <c r="N181" s="17">
        <v>1.3775000000000081E-2</v>
      </c>
      <c r="O181" s="15">
        <v>6.4003769841269847E-2</v>
      </c>
      <c r="P181" s="16">
        <v>8.1584920634920774E-2</v>
      </c>
      <c r="Q181" s="17">
        <v>9.2977777777778159E-2</v>
      </c>
      <c r="R181" s="15">
        <v>3.2504960317460301E-2</v>
      </c>
      <c r="S181" s="16">
        <v>4.1029365079365082E-2</v>
      </c>
      <c r="T181" s="17">
        <v>4.8213888888888862E-2</v>
      </c>
    </row>
    <row r="182" spans="2:20" ht="10.25" hidden="1" customHeight="1" outlineLevel="1" x14ac:dyDescent="0.25">
      <c r="B182" s="12">
        <f t="shared" si="39"/>
        <v>100</v>
      </c>
      <c r="C182" s="15">
        <v>23.806416089117278</v>
      </c>
      <c r="D182" s="16">
        <v>21.51523981079578</v>
      </c>
      <c r="E182" s="16">
        <v>21.905697720004625</v>
      </c>
      <c r="F182" s="15">
        <v>2.5089999999999999</v>
      </c>
      <c r="G182" s="16">
        <v>3.2725</v>
      </c>
      <c r="H182" s="16">
        <v>3.6625000000000001</v>
      </c>
      <c r="I182" s="15">
        <v>0.56012499999999998</v>
      </c>
      <c r="J182" s="16">
        <v>0.72012500000000002</v>
      </c>
      <c r="K182" s="16">
        <v>0.78837500000000005</v>
      </c>
      <c r="L182" s="15">
        <v>2.6849999999999912E-3</v>
      </c>
      <c r="M182" s="16">
        <v>3.9199999999999765E-3</v>
      </c>
      <c r="N182" s="17">
        <v>5.0899999999999539E-3</v>
      </c>
      <c r="O182" s="15">
        <v>5.5613888888888935E-2</v>
      </c>
      <c r="P182" s="16">
        <v>7.2897023809523925E-2</v>
      </c>
      <c r="Q182" s="17">
        <v>9.0705753968254269E-2</v>
      </c>
      <c r="R182" s="15">
        <v>3.0314285714285703E-2</v>
      </c>
      <c r="S182" s="16">
        <v>3.8727380952380944E-2</v>
      </c>
      <c r="T182" s="17">
        <v>5.3722619047619061E-2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25.682828420892072</v>
      </c>
      <c r="D186" s="16">
        <v>21.780063836353484</v>
      </c>
      <c r="E186" s="16">
        <v>19.525504477916012</v>
      </c>
      <c r="F186" s="15">
        <v>2.6840000000000002</v>
      </c>
      <c r="G186" s="16">
        <v>3.2774999999999999</v>
      </c>
      <c r="H186" s="16">
        <v>3.8090000000000002</v>
      </c>
      <c r="I186" s="15">
        <v>0.58437499999999998</v>
      </c>
      <c r="J186" s="16">
        <v>0.69499999999999995</v>
      </c>
      <c r="K186" s="16">
        <v>0.76700000000000002</v>
      </c>
      <c r="L186" s="15">
        <v>1.7325000000000066E-2</v>
      </c>
      <c r="M186" s="16">
        <v>2.4875000000000144E-2</v>
      </c>
      <c r="N186" s="17">
        <v>3.7050000000000055E-2</v>
      </c>
      <c r="O186" s="15">
        <v>7.2217261904761978E-2</v>
      </c>
      <c r="P186" s="16">
        <v>9.5200396825397049E-2</v>
      </c>
      <c r="Q186" s="17">
        <v>0.12966031746031798</v>
      </c>
      <c r="R186" s="15">
        <v>4.4872023809523813E-2</v>
      </c>
      <c r="S186" s="16">
        <v>6.1775000000000045E-2</v>
      </c>
      <c r="T186" s="17">
        <v>8.8460714285714434E-2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23.050905666052607</v>
      </c>
      <c r="D187" s="16">
        <v>20.564146189481988</v>
      </c>
      <c r="E187" s="16">
        <v>24.124532606956087</v>
      </c>
      <c r="F187" s="15">
        <v>2.472</v>
      </c>
      <c r="G187" s="16">
        <v>3.2050000000000001</v>
      </c>
      <c r="H187" s="16">
        <v>3.9055</v>
      </c>
      <c r="I187" s="15">
        <v>0.53674999999999995</v>
      </c>
      <c r="J187" s="16">
        <v>0.66025</v>
      </c>
      <c r="K187" s="16">
        <v>0.74250000000000005</v>
      </c>
      <c r="L187" s="15">
        <v>8.1250000000000263E-3</v>
      </c>
      <c r="M187" s="16">
        <v>1.4100000000000079E-2</v>
      </c>
      <c r="N187" s="17">
        <v>2.338749999999996E-2</v>
      </c>
      <c r="O187" s="15">
        <v>7.0217460317460387E-2</v>
      </c>
      <c r="P187" s="16">
        <v>0.10855218253968289</v>
      </c>
      <c r="Q187" s="17">
        <v>0.16233055555555539</v>
      </c>
      <c r="R187" s="15">
        <v>4.7856547619047632E-2</v>
      </c>
      <c r="S187" s="16">
        <v>7.9337896825396909E-2</v>
      </c>
      <c r="T187" s="17">
        <v>0.13046349206349234</v>
      </c>
    </row>
    <row r="188" spans="2:20" ht="10.25" hidden="1" customHeight="1" outlineLevel="1" x14ac:dyDescent="0.25">
      <c r="B188" s="12">
        <f t="shared" si="40"/>
        <v>100</v>
      </c>
      <c r="C188" s="15">
        <v>24.27073538834604</v>
      </c>
      <c r="D188" s="16">
        <v>22.094979827057379</v>
      </c>
      <c r="E188" s="16">
        <v>22.551964462013242</v>
      </c>
      <c r="F188" s="15">
        <v>2.1924999999999999</v>
      </c>
      <c r="G188" s="16">
        <v>3.0880000000000001</v>
      </c>
      <c r="H188" s="16">
        <v>4.0430000000000001</v>
      </c>
      <c r="I188" s="15">
        <v>0.47449999999999998</v>
      </c>
      <c r="J188" s="16">
        <v>0.60337499999999999</v>
      </c>
      <c r="K188" s="16">
        <v>0.68612499999999998</v>
      </c>
      <c r="L188" s="15">
        <v>2.9449999999999871E-3</v>
      </c>
      <c r="M188" s="16">
        <v>6.7449999999999403E-3</v>
      </c>
      <c r="N188" s="17">
        <v>1.2984999999999851E-2</v>
      </c>
      <c r="O188" s="15">
        <v>7.1737500000000093E-2</v>
      </c>
      <c r="P188" s="16">
        <v>0.1358250000000002</v>
      </c>
      <c r="Q188" s="17">
        <v>0.22160662393162342</v>
      </c>
      <c r="R188" s="15">
        <v>5.3832142857142912E-2</v>
      </c>
      <c r="S188" s="16">
        <v>0.11180992063492085</v>
      </c>
      <c r="T188" s="17">
        <v>0.1982951409701405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25.964644786737285</v>
      </c>
      <c r="D192" s="16">
        <v>22.483517876431637</v>
      </c>
      <c r="E192" s="16">
        <v>20.415089007246426</v>
      </c>
      <c r="F192" s="15">
        <v>2.552</v>
      </c>
      <c r="G192" s="16">
        <v>3.3420000000000001</v>
      </c>
      <c r="H192" s="16">
        <v>4.1375000000000002</v>
      </c>
      <c r="I192" s="15">
        <v>0.53112499999999996</v>
      </c>
      <c r="J192" s="16">
        <v>0.64887499999999998</v>
      </c>
      <c r="K192" s="16">
        <v>0.731375</v>
      </c>
      <c r="L192" s="15">
        <v>2.1375000000000099E-2</v>
      </c>
      <c r="M192" s="16">
        <v>3.7325000000000073E-2</v>
      </c>
      <c r="N192" s="17">
        <v>6.0599999999999765E-2</v>
      </c>
      <c r="O192" s="15">
        <v>9.3225992063492191E-2</v>
      </c>
      <c r="P192" s="16">
        <v>0.1445378066378068</v>
      </c>
      <c r="Q192" s="17">
        <v>0.20429774531024483</v>
      </c>
      <c r="R192" s="15">
        <v>6.7308531746031811E-2</v>
      </c>
      <c r="S192" s="16">
        <v>0.1139473304473307</v>
      </c>
      <c r="T192" s="17">
        <v>0.16470046897546878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23.711346689552549</v>
      </c>
      <c r="D193" s="16">
        <v>21.123567483771652</v>
      </c>
      <c r="E193" s="16">
        <v>24.92599987283873</v>
      </c>
      <c r="F193" s="15">
        <v>2.4255</v>
      </c>
      <c r="G193" s="16">
        <v>3.4874999999999998</v>
      </c>
      <c r="H193" s="16">
        <v>4.8559999999999999</v>
      </c>
      <c r="I193" s="15">
        <v>0.49025000000000002</v>
      </c>
      <c r="J193" s="16">
        <v>0.61424999999999996</v>
      </c>
      <c r="K193" s="16">
        <v>0.70850000000000002</v>
      </c>
      <c r="L193" s="15">
        <v>1.1612500000000053E-2</v>
      </c>
      <c r="M193" s="16">
        <v>2.5762499999999931E-2</v>
      </c>
      <c r="N193" s="17">
        <v>5.0549999999999769E-2</v>
      </c>
      <c r="O193" s="15">
        <v>0.10360317460317472</v>
      </c>
      <c r="P193" s="16">
        <v>0.19314752886002878</v>
      </c>
      <c r="Q193" s="17">
        <v>0.30334722638472567</v>
      </c>
      <c r="R193" s="15">
        <v>8.2134523809523893E-2</v>
      </c>
      <c r="S193" s="16">
        <v>0.16535286796536797</v>
      </c>
      <c r="T193" s="17">
        <v>0.27393452797202722</v>
      </c>
    </row>
    <row r="194" spans="2:20" ht="10.25" hidden="1" customHeight="1" outlineLevel="1" x14ac:dyDescent="0.25">
      <c r="B194" s="12">
        <f t="shared" si="41"/>
        <v>100</v>
      </c>
      <c r="C194" s="15">
        <v>25.139340471192732</v>
      </c>
      <c r="D194" s="16">
        <v>24.21064523398524</v>
      </c>
      <c r="E194" s="16">
        <v>24.364238659287007</v>
      </c>
      <c r="F194" s="15">
        <v>2.3005</v>
      </c>
      <c r="G194" s="16">
        <v>3.9369999999999998</v>
      </c>
      <c r="H194" s="16">
        <v>6.0655000000000001</v>
      </c>
      <c r="I194" s="15">
        <v>0.42949999999999999</v>
      </c>
      <c r="J194" s="16">
        <v>0.56174999999999997</v>
      </c>
      <c r="K194" s="16">
        <v>0.65800000000000003</v>
      </c>
      <c r="L194" s="15">
        <v>5.8249999999999491E-3</v>
      </c>
      <c r="M194" s="16">
        <v>1.6899999999999863E-2</v>
      </c>
      <c r="N194" s="17">
        <v>3.4335000000000053E-2</v>
      </c>
      <c r="O194" s="15">
        <v>0.13908174603174608</v>
      </c>
      <c r="P194" s="16">
        <v>0.29550129870129821</v>
      </c>
      <c r="Q194" s="17">
        <v>0.43937019243011843</v>
      </c>
      <c r="R194" s="15">
        <v>0.12330892857142872</v>
      </c>
      <c r="S194" s="16">
        <v>0.27436337828837815</v>
      </c>
      <c r="T194" s="17">
        <v>0.42014716158024928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26.571217380734346</v>
      </c>
      <c r="D198" s="16">
        <v>23.441950114721582</v>
      </c>
      <c r="E198" s="16">
        <v>21.130166424720077</v>
      </c>
      <c r="F198" s="15">
        <v>2.6395</v>
      </c>
      <c r="G198" s="16">
        <v>3.7324999999999999</v>
      </c>
      <c r="H198" s="16">
        <v>4.8520000000000003</v>
      </c>
      <c r="I198" s="15">
        <v>0.50900000000000001</v>
      </c>
      <c r="J198" s="16">
        <v>0.63249999999999995</v>
      </c>
      <c r="K198" s="16">
        <v>0.72137499999999999</v>
      </c>
      <c r="L198" s="15">
        <v>3.0175000000000174E-2</v>
      </c>
      <c r="M198" s="16">
        <v>6.0124999999999811E-2</v>
      </c>
      <c r="N198" s="17">
        <v>9.8324999999999635E-2</v>
      </c>
      <c r="O198" s="15">
        <v>0.13216507936507946</v>
      </c>
      <c r="P198" s="16">
        <v>0.2181795815295812</v>
      </c>
      <c r="Q198" s="17">
        <v>0.29930619519369417</v>
      </c>
      <c r="R198" s="15">
        <v>0.10502063492063501</v>
      </c>
      <c r="S198" s="16">
        <v>0.18501783910533909</v>
      </c>
      <c r="T198" s="17">
        <v>0.25748611388611342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24.89071741729396</v>
      </c>
      <c r="D199" s="16">
        <v>23.011133164310397</v>
      </c>
      <c r="E199" s="16">
        <v>27.622529347930122</v>
      </c>
      <c r="F199" s="15">
        <v>2.6855000000000002</v>
      </c>
      <c r="G199" s="16">
        <v>4.2934999999999999</v>
      </c>
      <c r="H199" s="16">
        <v>6.3754999999999997</v>
      </c>
      <c r="I199" s="15">
        <v>0.47125</v>
      </c>
      <c r="J199" s="16">
        <v>0.60112500000000002</v>
      </c>
      <c r="K199" s="16">
        <v>0.70299999999999996</v>
      </c>
      <c r="L199" s="15">
        <v>2.0012500000000013E-2</v>
      </c>
      <c r="M199" s="16">
        <v>4.7224999999999809E-2</v>
      </c>
      <c r="N199" s="17">
        <v>8.9087500000000083E-2</v>
      </c>
      <c r="O199" s="15">
        <v>0.17245972222222231</v>
      </c>
      <c r="P199" s="16">
        <v>0.31197527472527387</v>
      </c>
      <c r="Q199" s="17">
        <v>0.44157234628116954</v>
      </c>
      <c r="R199" s="15">
        <v>0.14956468253968258</v>
      </c>
      <c r="S199" s="16">
        <v>0.28394458735708678</v>
      </c>
      <c r="T199" s="17">
        <v>0.41316114983872321</v>
      </c>
    </row>
    <row r="200" spans="2:20" ht="10.25" hidden="1" customHeight="1" outlineLevel="1" x14ac:dyDescent="0.25">
      <c r="B200" s="12">
        <f t="shared" si="42"/>
        <v>100</v>
      </c>
      <c r="C200" s="15">
        <v>26.13660677269305</v>
      </c>
      <c r="D200" s="16">
        <v>25.799586562000989</v>
      </c>
      <c r="E200" s="16">
        <v>26.771297208859025</v>
      </c>
      <c r="F200" s="15">
        <v>2.83</v>
      </c>
      <c r="G200" s="16">
        <v>5.6555</v>
      </c>
      <c r="H200" s="16">
        <v>9.4079999999999995</v>
      </c>
      <c r="I200" s="15">
        <v>0.41562500000000002</v>
      </c>
      <c r="J200" s="16">
        <v>0.55137499999999995</v>
      </c>
      <c r="K200" s="16">
        <v>0.65575000000000006</v>
      </c>
      <c r="L200" s="15">
        <v>1.1674999999999876E-2</v>
      </c>
      <c r="M200" s="16">
        <v>3.4500000000000003E-2</v>
      </c>
      <c r="N200" s="17">
        <v>6.7850000000000105E-2</v>
      </c>
      <c r="O200" s="15">
        <v>0.2482040404040404</v>
      </c>
      <c r="P200" s="16">
        <v>0.46656419724496301</v>
      </c>
      <c r="Q200" s="17">
        <v>0.61415693982394715</v>
      </c>
      <c r="R200" s="15">
        <v>0.23279348845598843</v>
      </c>
      <c r="S200" s="16">
        <v>0.44796475571427136</v>
      </c>
      <c r="T200" s="17">
        <v>0.59750671310642633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27.140712604981278</v>
      </c>
      <c r="D204" s="16">
        <v>24.305719297361122</v>
      </c>
      <c r="E204" s="16">
        <v>22.521082850477782</v>
      </c>
      <c r="F204" s="15">
        <v>2.8725000000000001</v>
      </c>
      <c r="G204" s="16">
        <v>4.3315000000000001</v>
      </c>
      <c r="H204" s="16">
        <v>5.6914999999999996</v>
      </c>
      <c r="I204" s="15">
        <v>0.50737500000000002</v>
      </c>
      <c r="J204" s="16">
        <v>0.62937500000000002</v>
      </c>
      <c r="K204" s="16">
        <v>0.71950000000000003</v>
      </c>
      <c r="L204" s="15">
        <v>4.2149999999999965E-2</v>
      </c>
      <c r="M204" s="16">
        <v>9.0699999999999559E-2</v>
      </c>
      <c r="N204" s="17">
        <v>0.14067499999999994</v>
      </c>
      <c r="O204" s="15">
        <v>0.17881785714285722</v>
      </c>
      <c r="P204" s="16">
        <v>0.30030952380952308</v>
      </c>
      <c r="Q204" s="17">
        <v>0.38057599345099263</v>
      </c>
      <c r="R204" s="15">
        <v>0.14980019841269848</v>
      </c>
      <c r="S204" s="16">
        <v>0.26429222582972534</v>
      </c>
      <c r="T204" s="17">
        <v>0.33754069819069749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26.365726462893569</v>
      </c>
      <c r="D205" s="16">
        <v>25.08725081745925</v>
      </c>
      <c r="E205" s="16">
        <v>31.767204306079783</v>
      </c>
      <c r="F205" s="15">
        <v>3.1604999999999999</v>
      </c>
      <c r="G205" s="16">
        <v>5.4980000000000002</v>
      </c>
      <c r="H205" s="16">
        <v>8.1594999999999995</v>
      </c>
      <c r="I205" s="15">
        <v>0.47037499999999999</v>
      </c>
      <c r="J205" s="16">
        <v>0.60212500000000002</v>
      </c>
      <c r="K205" s="16">
        <v>0.70025000000000004</v>
      </c>
      <c r="L205" s="15">
        <v>3.1974999999999858E-2</v>
      </c>
      <c r="M205" s="16">
        <v>7.7237499999999931E-2</v>
      </c>
      <c r="N205" s="17">
        <v>0.13396249999999998</v>
      </c>
      <c r="O205" s="15">
        <v>0.25326035353535337</v>
      </c>
      <c r="P205" s="16">
        <v>0.42865849224304992</v>
      </c>
      <c r="Q205" s="17">
        <v>0.54828805998568031</v>
      </c>
      <c r="R205" s="15">
        <v>0.23016686507936487</v>
      </c>
      <c r="S205" s="16">
        <v>0.40072149500825882</v>
      </c>
      <c r="T205" s="17">
        <v>0.5204326121762658</v>
      </c>
    </row>
    <row r="206" spans="2:20" ht="10.25" hidden="1" customHeight="1" outlineLevel="1" x14ac:dyDescent="0.25">
      <c r="B206" s="12">
        <f t="shared" si="43"/>
        <v>100</v>
      </c>
      <c r="C206" s="15">
        <v>28.414523837952459</v>
      </c>
      <c r="D206" s="16">
        <v>29.18144551106494</v>
      </c>
      <c r="E206" s="16">
        <v>32.254628920548669</v>
      </c>
      <c r="F206" s="15">
        <v>3.782</v>
      </c>
      <c r="G206" s="16">
        <v>8.1720000000000006</v>
      </c>
      <c r="H206" s="16">
        <v>13.6915</v>
      </c>
      <c r="I206" s="15">
        <v>0.41537499999999999</v>
      </c>
      <c r="J206" s="16">
        <v>0.55274999999999996</v>
      </c>
      <c r="K206" s="16">
        <v>0.66537500000000005</v>
      </c>
      <c r="L206" s="15">
        <v>2.1204999999999984E-2</v>
      </c>
      <c r="M206" s="16">
        <v>5.9610000000000038E-2</v>
      </c>
      <c r="N206" s="17">
        <v>0.1102999999999999</v>
      </c>
      <c r="O206" s="15">
        <v>0.37848355602730532</v>
      </c>
      <c r="P206" s="16">
        <v>0.60479021875865457</v>
      </c>
      <c r="Q206" s="17">
        <v>0.72286825892795059</v>
      </c>
      <c r="R206" s="15">
        <v>0.3629191260128754</v>
      </c>
      <c r="S206" s="16">
        <v>0.58768627111817429</v>
      </c>
      <c r="T206" s="17">
        <v>0.70758040954286505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25.284706314010318</v>
      </c>
      <c r="D210" s="16">
        <v>21.467070812130601</v>
      </c>
      <c r="E210" s="16">
        <v>19.445142839704804</v>
      </c>
      <c r="F210" s="15">
        <v>2.941916666666665</v>
      </c>
      <c r="G210" s="16">
        <v>3.869250000000001</v>
      </c>
      <c r="H210" s="16">
        <v>4.6929166666666662</v>
      </c>
      <c r="I210" s="15">
        <v>0.59622916666666625</v>
      </c>
      <c r="J210" s="16">
        <v>0.71931249999999958</v>
      </c>
      <c r="K210" s="16">
        <v>0.79349999999999909</v>
      </c>
      <c r="L210" s="15">
        <v>2.7849999999999958E-2</v>
      </c>
      <c r="M210" s="16">
        <v>4.959999999999988E-2</v>
      </c>
      <c r="N210" s="17">
        <v>7.5945833333333351E-2</v>
      </c>
      <c r="O210" s="15">
        <v>0.10967486610611603</v>
      </c>
      <c r="P210" s="16">
        <v>0.1682363319550817</v>
      </c>
      <c r="Q210" s="17">
        <v>0.22356457362082355</v>
      </c>
      <c r="R210" s="15">
        <v>7.6791889591889637E-2</v>
      </c>
      <c r="S210" s="16">
        <v>0.12438571474821475</v>
      </c>
      <c r="T210" s="17">
        <v>0.16993586621711607</v>
      </c>
      <c r="V210" s="29">
        <f>$C$42</f>
        <v>24.084432098203212</v>
      </c>
      <c r="W210" s="29">
        <f>$D$42</f>
        <v>20.434827325189286</v>
      </c>
      <c r="X210" s="29">
        <f>$E$42</f>
        <v>18.645354682237326</v>
      </c>
      <c r="Z210" s="29">
        <f>C210/V210</f>
        <v>1.0498361020477063</v>
      </c>
      <c r="AA210" s="29">
        <f t="shared" ref="AA210:AB212" si="44">D210/W210</f>
        <v>1.0505139324406674</v>
      </c>
      <c r="AB210" s="29">
        <f t="shared" si="44"/>
        <v>1.0428947676833096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22.89286319802693</v>
      </c>
      <c r="D211" s="16">
        <v>20.511230968988261</v>
      </c>
      <c r="E211" s="16">
        <v>24.458354998225118</v>
      </c>
      <c r="F211" s="15">
        <v>2.8516666666666635</v>
      </c>
      <c r="G211" s="16">
        <v>4.1119166666666658</v>
      </c>
      <c r="H211" s="16">
        <v>5.4219999999999979</v>
      </c>
      <c r="I211" s="15">
        <v>0.55579166666666679</v>
      </c>
      <c r="J211" s="16">
        <v>0.69220833333333398</v>
      </c>
      <c r="K211" s="16">
        <v>0.77568750000000042</v>
      </c>
      <c r="L211" s="15">
        <v>1.5712499999999976E-2</v>
      </c>
      <c r="M211" s="16">
        <v>3.3577083333333292E-2</v>
      </c>
      <c r="N211" s="17">
        <v>5.7981250000000026E-2</v>
      </c>
      <c r="O211" s="15">
        <v>0.12541932858807861</v>
      </c>
      <c r="P211" s="16">
        <v>0.21118546488914103</v>
      </c>
      <c r="Q211" s="17">
        <v>0.29088508123928025</v>
      </c>
      <c r="R211" s="15">
        <v>9.7316480741480846E-2</v>
      </c>
      <c r="S211" s="16">
        <v>0.17333085199114601</v>
      </c>
      <c r="T211" s="17">
        <v>0.2477755270561483</v>
      </c>
      <c r="V211" s="29">
        <f>$C$43</f>
        <v>21.266679137072391</v>
      </c>
      <c r="W211" s="29">
        <f>$D$43</f>
        <v>19.260875609024723</v>
      </c>
      <c r="X211" s="29">
        <f>$E$43</f>
        <v>22.929403168393787</v>
      </c>
      <c r="Z211" s="29">
        <f t="shared" ref="Z211:Z212" si="46">C211/V211</f>
        <v>1.0764662903160913</v>
      </c>
      <c r="AA211" s="29">
        <f t="shared" si="44"/>
        <v>1.0649168493346004</v>
      </c>
      <c r="AB211" s="29">
        <f t="shared" si="44"/>
        <v>1.0666808385112641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23.840813933534093</v>
      </c>
      <c r="D212" s="16">
        <v>22.004464081234385</v>
      </c>
      <c r="E212" s="16">
        <v>22.59725520224767</v>
      </c>
      <c r="F212" s="15">
        <v>2.7958333333333347</v>
      </c>
      <c r="G212" s="16">
        <v>4.7364166666666661</v>
      </c>
      <c r="H212" s="16">
        <v>6.9580833333333336</v>
      </c>
      <c r="I212" s="15">
        <v>0.49622916666666672</v>
      </c>
      <c r="J212" s="16">
        <v>0.6430208333333326</v>
      </c>
      <c r="K212" s="16">
        <v>0.73275000000000023</v>
      </c>
      <c r="L212" s="15">
        <v>8.1091666666666673E-3</v>
      </c>
      <c r="M212" s="16">
        <v>2.1643333333333369E-2</v>
      </c>
      <c r="N212" s="17">
        <v>4.0270833333333367E-2</v>
      </c>
      <c r="O212" s="15">
        <v>0.16087630112942594</v>
      </c>
      <c r="P212" s="16">
        <v>0.28299149316011007</v>
      </c>
      <c r="Q212" s="17">
        <v>0.37408398183591929</v>
      </c>
      <c r="R212" s="15">
        <v>0.13957736141173646</v>
      </c>
      <c r="S212" s="16">
        <v>0.25250156557763559</v>
      </c>
      <c r="T212" s="17">
        <v>0.34138875160254428</v>
      </c>
      <c r="V212" s="29">
        <f>$C$44</f>
        <v>22.39045118597905</v>
      </c>
      <c r="W212" s="29">
        <f>$D$44</f>
        <v>20.270181238619983</v>
      </c>
      <c r="X212" s="29">
        <f>$E$44</f>
        <v>20.520563492853242</v>
      </c>
      <c r="Z212" s="29">
        <f t="shared" si="46"/>
        <v>1.0647759500471015</v>
      </c>
      <c r="AA212" s="29">
        <f t="shared" si="44"/>
        <v>1.0855583293606739</v>
      </c>
      <c r="AB212" s="29">
        <f t="shared" si="44"/>
        <v>1.1012005206444591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25.987724019805754</v>
      </c>
      <c r="D216" s="16">
        <v>22.313614730727739</v>
      </c>
      <c r="E216" s="16">
        <v>20.924443424134996</v>
      </c>
      <c r="F216" s="15">
        <v>3.8109999999999999</v>
      </c>
      <c r="G216" s="16">
        <v>4.8120000000000003</v>
      </c>
      <c r="H216" s="16">
        <v>5.5945</v>
      </c>
      <c r="I216" s="15">
        <v>0.77562500000000001</v>
      </c>
      <c r="J216" s="16">
        <v>0.91362500000000002</v>
      </c>
      <c r="K216" s="16">
        <v>0.96712500000000001</v>
      </c>
      <c r="L216" s="15">
        <v>3.5425000000000095E-2</v>
      </c>
      <c r="M216" s="16">
        <v>5.7874999999999815E-2</v>
      </c>
      <c r="N216" s="17">
        <v>8.6299999999999474E-2</v>
      </c>
      <c r="O216" s="15">
        <v>0.10763837412587461</v>
      </c>
      <c r="P216" s="16">
        <v>0.16073343184593181</v>
      </c>
      <c r="Q216" s="17">
        <v>0.22094798396048304</v>
      </c>
      <c r="R216" s="15">
        <v>5.4840533078033112E-2</v>
      </c>
      <c r="S216" s="16">
        <v>7.8017318792318893E-2</v>
      </c>
      <c r="T216" s="17">
        <v>0.11998295593295569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23.231689042304762</v>
      </c>
      <c r="D217" s="16">
        <v>21.319183762190249</v>
      </c>
      <c r="E217" s="16">
        <v>25.177613875724692</v>
      </c>
      <c r="F217" s="15">
        <v>3.5265</v>
      </c>
      <c r="G217" s="16">
        <v>4.6215000000000002</v>
      </c>
      <c r="H217" s="16">
        <v>5.3295000000000003</v>
      </c>
      <c r="I217" s="15">
        <v>0.74075000000000002</v>
      </c>
      <c r="J217" s="16">
        <v>0.90275000000000005</v>
      </c>
      <c r="K217" s="16">
        <v>0.96112500000000001</v>
      </c>
      <c r="L217" s="15">
        <v>1.4087500000000062E-2</v>
      </c>
      <c r="M217" s="16">
        <v>2.5262499999999941E-2</v>
      </c>
      <c r="N217" s="17">
        <v>3.7124999999999783E-2</v>
      </c>
      <c r="O217" s="15">
        <v>8.897149100899128E-2</v>
      </c>
      <c r="P217" s="16">
        <v>0.14319439033189071</v>
      </c>
      <c r="Q217" s="17">
        <v>0.19679452145077056</v>
      </c>
      <c r="R217" s="15">
        <v>4.167130508380508E-2</v>
      </c>
      <c r="S217" s="16">
        <v>6.9598899711399834E-2</v>
      </c>
      <c r="T217" s="17">
        <v>0.10044749139749129</v>
      </c>
    </row>
    <row r="218" spans="2:40" ht="10.25" hidden="1" customHeight="1" outlineLevel="1" x14ac:dyDescent="0.25">
      <c r="B218" s="12">
        <f t="shared" si="47"/>
        <v>100</v>
      </c>
      <c r="C218" s="15">
        <v>23.767451594568005</v>
      </c>
      <c r="D218" s="16">
        <v>22.166237608654949</v>
      </c>
      <c r="E218" s="16">
        <v>23.099048942776871</v>
      </c>
      <c r="F218" s="15">
        <v>3.161</v>
      </c>
      <c r="G218" s="16">
        <v>4.2934999999999999</v>
      </c>
      <c r="H218" s="16">
        <v>4.8780000000000001</v>
      </c>
      <c r="I218" s="15">
        <v>0.68225000000000002</v>
      </c>
      <c r="J218" s="16">
        <v>0.86875000000000002</v>
      </c>
      <c r="K218" s="16">
        <v>0.94287500000000002</v>
      </c>
      <c r="L218" s="15">
        <v>4.319999999999974E-3</v>
      </c>
      <c r="M218" s="16">
        <v>8.184999999999925E-3</v>
      </c>
      <c r="N218" s="17">
        <v>1.1064999999999882E-2</v>
      </c>
      <c r="O218" s="15">
        <v>7.2137075424575439E-2</v>
      </c>
      <c r="P218" s="16">
        <v>0.12237122044622117</v>
      </c>
      <c r="Q218" s="17">
        <v>0.15579612193362202</v>
      </c>
      <c r="R218" s="15">
        <v>3.4296196858696837E-2</v>
      </c>
      <c r="S218" s="16">
        <v>5.4457686757686828E-2</v>
      </c>
      <c r="T218" s="17">
        <v>7.1080465367965445E-2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25.682828420892072</v>
      </c>
      <c r="D222" s="16">
        <v>21.780063836353484</v>
      </c>
      <c r="E222" s="16">
        <v>19.525504477916012</v>
      </c>
      <c r="F222" s="15">
        <v>2.6840000000000002</v>
      </c>
      <c r="G222" s="16">
        <v>3.2774999999999999</v>
      </c>
      <c r="H222" s="16">
        <v>3.8090000000000002</v>
      </c>
      <c r="I222" s="15">
        <v>0.58437499999999998</v>
      </c>
      <c r="J222" s="16">
        <v>0.69499999999999995</v>
      </c>
      <c r="K222" s="16">
        <v>0.76700000000000002</v>
      </c>
      <c r="L222" s="15">
        <v>1.7325000000000066E-2</v>
      </c>
      <c r="M222" s="16">
        <v>2.4875000000000144E-2</v>
      </c>
      <c r="N222" s="17">
        <v>3.7050000000000055E-2</v>
      </c>
      <c r="O222" s="15">
        <v>7.2217261904761978E-2</v>
      </c>
      <c r="P222" s="16">
        <v>9.5200396825397049E-2</v>
      </c>
      <c r="Q222" s="17">
        <v>0.12966031746031798</v>
      </c>
      <c r="R222" s="15">
        <v>4.4872023809523813E-2</v>
      </c>
      <c r="S222" s="16">
        <v>6.1775000000000045E-2</v>
      </c>
      <c r="T222" s="17">
        <v>8.8460714285714434E-2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23.050905666052607</v>
      </c>
      <c r="D223" s="16">
        <v>20.564146189481988</v>
      </c>
      <c r="E223" s="16">
        <v>24.124532606956087</v>
      </c>
      <c r="F223" s="15">
        <v>2.472</v>
      </c>
      <c r="G223" s="16">
        <v>3.2050000000000001</v>
      </c>
      <c r="H223" s="16">
        <v>3.9055</v>
      </c>
      <c r="I223" s="15">
        <v>0.53674999999999995</v>
      </c>
      <c r="J223" s="16">
        <v>0.66025</v>
      </c>
      <c r="K223" s="16">
        <v>0.74250000000000005</v>
      </c>
      <c r="L223" s="15">
        <v>8.1250000000000263E-3</v>
      </c>
      <c r="M223" s="16">
        <v>1.4100000000000079E-2</v>
      </c>
      <c r="N223" s="17">
        <v>2.338749999999996E-2</v>
      </c>
      <c r="O223" s="15">
        <v>7.0217460317460387E-2</v>
      </c>
      <c r="P223" s="16">
        <v>0.10855218253968289</v>
      </c>
      <c r="Q223" s="17">
        <v>0.16233055555555539</v>
      </c>
      <c r="R223" s="15">
        <v>4.7856547619047632E-2</v>
      </c>
      <c r="S223" s="16">
        <v>7.9337896825396909E-2</v>
      </c>
      <c r="T223" s="17">
        <v>0.13046349206349234</v>
      </c>
    </row>
    <row r="224" spans="2:40" ht="10.25" hidden="1" customHeight="1" outlineLevel="1" x14ac:dyDescent="0.25">
      <c r="B224" s="12">
        <f t="shared" si="48"/>
        <v>100</v>
      </c>
      <c r="C224" s="15">
        <v>24.27073538834604</v>
      </c>
      <c r="D224" s="16">
        <v>22.094979827057379</v>
      </c>
      <c r="E224" s="16">
        <v>22.551964462013242</v>
      </c>
      <c r="F224" s="15">
        <v>2.1924999999999999</v>
      </c>
      <c r="G224" s="16">
        <v>3.0880000000000001</v>
      </c>
      <c r="H224" s="16">
        <v>4.0430000000000001</v>
      </c>
      <c r="I224" s="15">
        <v>0.47449999999999998</v>
      </c>
      <c r="J224" s="16">
        <v>0.60337499999999999</v>
      </c>
      <c r="K224" s="16">
        <v>0.68612499999999998</v>
      </c>
      <c r="L224" s="15">
        <v>2.9449999999999871E-3</v>
      </c>
      <c r="M224" s="16">
        <v>6.7449999999999403E-3</v>
      </c>
      <c r="N224" s="17">
        <v>1.2984999999999851E-2</v>
      </c>
      <c r="O224" s="15">
        <v>7.1737500000000093E-2</v>
      </c>
      <c r="P224" s="16">
        <v>0.1358250000000002</v>
      </c>
      <c r="Q224" s="17">
        <v>0.22160662393162342</v>
      </c>
      <c r="R224" s="15">
        <v>5.3832142857142912E-2</v>
      </c>
      <c r="S224" s="16">
        <v>0.11180992063492085</v>
      </c>
      <c r="T224" s="17">
        <v>0.1982951409701405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26.571217380734346</v>
      </c>
      <c r="D228" s="16">
        <v>23.441950114721582</v>
      </c>
      <c r="E228" s="16">
        <v>21.130166424720077</v>
      </c>
      <c r="F228" s="15">
        <v>2.6395</v>
      </c>
      <c r="G228" s="16">
        <v>3.7324999999999999</v>
      </c>
      <c r="H228" s="16">
        <v>4.8520000000000003</v>
      </c>
      <c r="I228" s="15">
        <v>0.50900000000000001</v>
      </c>
      <c r="J228" s="16">
        <v>0.63249999999999995</v>
      </c>
      <c r="K228" s="16">
        <v>0.72137499999999999</v>
      </c>
      <c r="L228" s="15">
        <v>3.0175000000000174E-2</v>
      </c>
      <c r="M228" s="16">
        <v>6.0124999999999811E-2</v>
      </c>
      <c r="N228" s="17">
        <v>9.8324999999999635E-2</v>
      </c>
      <c r="O228" s="15">
        <v>0.13216507936507946</v>
      </c>
      <c r="P228" s="16">
        <v>0.2181795815295812</v>
      </c>
      <c r="Q228" s="17">
        <v>0.29930619519369417</v>
      </c>
      <c r="R228" s="15">
        <v>0.10502063492063501</v>
      </c>
      <c r="S228" s="16">
        <v>0.18501783910533909</v>
      </c>
      <c r="T228" s="17">
        <v>0.25748611388611342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24.89071741729396</v>
      </c>
      <c r="D229" s="16">
        <v>23.011133164310397</v>
      </c>
      <c r="E229" s="16">
        <v>27.622529347930122</v>
      </c>
      <c r="F229" s="15">
        <v>2.6855000000000002</v>
      </c>
      <c r="G229" s="16">
        <v>4.2934999999999999</v>
      </c>
      <c r="H229" s="16">
        <v>6.3754999999999997</v>
      </c>
      <c r="I229" s="15">
        <v>0.47125</v>
      </c>
      <c r="J229" s="16">
        <v>0.60112500000000002</v>
      </c>
      <c r="K229" s="16">
        <v>0.70299999999999996</v>
      </c>
      <c r="L229" s="15">
        <v>2.0012500000000013E-2</v>
      </c>
      <c r="M229" s="16">
        <v>4.7224999999999809E-2</v>
      </c>
      <c r="N229" s="17">
        <v>8.9087500000000083E-2</v>
      </c>
      <c r="O229" s="15">
        <v>0.17245972222222231</v>
      </c>
      <c r="P229" s="16">
        <v>0.31197527472527387</v>
      </c>
      <c r="Q229" s="17">
        <v>0.44157234628116954</v>
      </c>
      <c r="R229" s="15">
        <v>0.14956468253968258</v>
      </c>
      <c r="S229" s="16">
        <v>0.28394458735708678</v>
      </c>
      <c r="T229" s="17">
        <v>0.41316114983872321</v>
      </c>
    </row>
    <row r="230" spans="2:20" ht="10.25" hidden="1" customHeight="1" outlineLevel="1" x14ac:dyDescent="0.25">
      <c r="B230" s="12">
        <f t="shared" si="49"/>
        <v>100</v>
      </c>
      <c r="C230" s="15">
        <v>26.13660677269305</v>
      </c>
      <c r="D230" s="16">
        <v>25.799586562000989</v>
      </c>
      <c r="E230" s="16">
        <v>26.771297208859025</v>
      </c>
      <c r="F230" s="15">
        <v>2.83</v>
      </c>
      <c r="G230" s="16">
        <v>5.6555</v>
      </c>
      <c r="H230" s="16">
        <v>9.4079999999999995</v>
      </c>
      <c r="I230" s="15">
        <v>0.41562500000000002</v>
      </c>
      <c r="J230" s="16">
        <v>0.55137499999999995</v>
      </c>
      <c r="K230" s="16">
        <v>0.65575000000000006</v>
      </c>
      <c r="L230" s="15">
        <v>1.1674999999999876E-2</v>
      </c>
      <c r="M230" s="16">
        <v>3.4500000000000003E-2</v>
      </c>
      <c r="N230" s="17">
        <v>6.7850000000000105E-2</v>
      </c>
      <c r="O230" s="15">
        <v>0.2482040404040404</v>
      </c>
      <c r="P230" s="16">
        <v>0.46656419724496301</v>
      </c>
      <c r="Q230" s="17">
        <v>0.61415693982394715</v>
      </c>
      <c r="R230" s="15">
        <v>0.23279348845598843</v>
      </c>
      <c r="S230" s="16">
        <v>0.44796475571427136</v>
      </c>
      <c r="T230" s="17">
        <v>0.59750671310642633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28.172228024494018</v>
      </c>
      <c r="D234" s="16">
        <v>25.783070442910372</v>
      </c>
      <c r="E234" s="16">
        <v>24.444640377366841</v>
      </c>
      <c r="F234" s="15">
        <v>3.22</v>
      </c>
      <c r="G234" s="16">
        <v>4.9950000000000001</v>
      </c>
      <c r="H234" s="16">
        <v>6.6529999999999996</v>
      </c>
      <c r="I234" s="15">
        <v>0.51275000000000004</v>
      </c>
      <c r="J234" s="16">
        <v>0.63187499999999996</v>
      </c>
      <c r="K234" s="16">
        <v>0.72099999999999997</v>
      </c>
      <c r="L234" s="15">
        <v>5.8449999999999759E-2</v>
      </c>
      <c r="M234" s="16">
        <v>0.12337499999999951</v>
      </c>
      <c r="N234" s="17">
        <v>0.18845000000000003</v>
      </c>
      <c r="O234" s="15">
        <v>0.23419834054834049</v>
      </c>
      <c r="P234" s="16">
        <v>0.37191850163725065</v>
      </c>
      <c r="Q234" s="17">
        <v>0.45487837024087002</v>
      </c>
      <c r="R234" s="15">
        <v>0.20340842352092342</v>
      </c>
      <c r="S234" s="16">
        <v>0.33366438006437887</v>
      </c>
      <c r="T234" s="17">
        <v>0.41138285742035702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27.426669686533589</v>
      </c>
      <c r="D235" s="16">
        <v>27.297892044385009</v>
      </c>
      <c r="E235" s="16">
        <v>34.383035387048707</v>
      </c>
      <c r="F235" s="15">
        <v>3.8109999999999999</v>
      </c>
      <c r="G235" s="16">
        <v>6.899</v>
      </c>
      <c r="H235" s="16">
        <v>10.2525</v>
      </c>
      <c r="I235" s="15">
        <v>0.47525000000000001</v>
      </c>
      <c r="J235" s="16">
        <v>0.61212500000000003</v>
      </c>
      <c r="K235" s="16">
        <v>0.70837499999999998</v>
      </c>
      <c r="L235" s="15">
        <v>4.7749999999999758E-2</v>
      </c>
      <c r="M235" s="16">
        <v>0.11126249999999996</v>
      </c>
      <c r="N235" s="17">
        <v>0.18547499999999986</v>
      </c>
      <c r="O235" s="15">
        <v>0.3413341408591401</v>
      </c>
      <c r="P235" s="16">
        <v>0.5203706453011212</v>
      </c>
      <c r="Q235" s="17">
        <v>0.6294299378113255</v>
      </c>
      <c r="R235" s="15">
        <v>0.31790427072927013</v>
      </c>
      <c r="S235" s="16">
        <v>0.49314437032051167</v>
      </c>
      <c r="T235" s="17">
        <v>0.60225407795071784</v>
      </c>
    </row>
    <row r="236" spans="2:20" ht="10.25" hidden="1" customHeight="1" outlineLevel="1" x14ac:dyDescent="0.25">
      <c r="B236" s="12">
        <f t="shared" si="50"/>
        <v>100</v>
      </c>
      <c r="C236" s="15">
        <v>30.419590634359572</v>
      </c>
      <c r="D236" s="16">
        <v>33.513428376914696</v>
      </c>
      <c r="E236" s="16">
        <v>38.352640039074366</v>
      </c>
      <c r="F236" s="15">
        <v>5.1050000000000004</v>
      </c>
      <c r="G236" s="16">
        <v>11.287000000000001</v>
      </c>
      <c r="H236" s="16">
        <v>18.9725</v>
      </c>
      <c r="I236" s="15">
        <v>0.42499999999999999</v>
      </c>
      <c r="J236" s="16">
        <v>0.56774999999999998</v>
      </c>
      <c r="K236" s="16">
        <v>0.68087500000000001</v>
      </c>
      <c r="L236" s="15">
        <v>3.4050000000000039E-2</v>
      </c>
      <c r="M236" s="16">
        <v>9.0160000000000087E-2</v>
      </c>
      <c r="N236" s="17">
        <v>0.16248999999999969</v>
      </c>
      <c r="O236" s="15">
        <v>0.49676238201298129</v>
      </c>
      <c r="P236" s="16">
        <v>0.69862570431738868</v>
      </c>
      <c r="Q236" s="17">
        <v>0.79462891527704416</v>
      </c>
      <c r="R236" s="15">
        <v>0.48083711214396141</v>
      </c>
      <c r="S236" s="16">
        <v>0.68348118528549051</v>
      </c>
      <c r="T236" s="17">
        <v>0.78109356521581597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30.632015791942433</v>
      </c>
      <c r="D240" s="16">
        <v>29.337261347865041</v>
      </c>
      <c r="E240" s="16">
        <v>28.191741748111788</v>
      </c>
      <c r="F240" s="15">
        <v>4.157</v>
      </c>
      <c r="G240" s="16">
        <v>6.5220000000000002</v>
      </c>
      <c r="H240" s="16">
        <v>8.5175000000000001</v>
      </c>
      <c r="I240" s="15">
        <v>0.53037500000000004</v>
      </c>
      <c r="J240" s="16">
        <v>0.64700000000000002</v>
      </c>
      <c r="K240" s="16">
        <v>0.73424999999999996</v>
      </c>
      <c r="L240" s="15">
        <v>0.10177499999999967</v>
      </c>
      <c r="M240" s="16">
        <v>0.19669999999999999</v>
      </c>
      <c r="N240" s="17">
        <v>0.27902499999999952</v>
      </c>
      <c r="O240" s="15">
        <v>0.34440987068486978</v>
      </c>
      <c r="P240" s="16">
        <v>0.48781375270970784</v>
      </c>
      <c r="Q240" s="17">
        <v>0.55616041393247362</v>
      </c>
      <c r="R240" s="15">
        <v>0.31107603923853855</v>
      </c>
      <c r="S240" s="16">
        <v>0.4480374108734394</v>
      </c>
      <c r="T240" s="17">
        <v>0.51119920234993799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31.241283664248652</v>
      </c>
      <c r="D241" s="16">
        <v>34.123007360653297</v>
      </c>
      <c r="E241" s="16">
        <v>40.889394939705312</v>
      </c>
      <c r="F241" s="15">
        <v>5.6144999999999996</v>
      </c>
      <c r="G241" s="16">
        <v>10.2285</v>
      </c>
      <c r="H241" s="16">
        <v>14.922499999999999</v>
      </c>
      <c r="I241" s="15">
        <v>0.49487500000000001</v>
      </c>
      <c r="J241" s="16">
        <v>0.63300000000000001</v>
      </c>
      <c r="K241" s="16">
        <v>0.73062499999999997</v>
      </c>
      <c r="L241" s="15">
        <v>9.0875000000000081E-2</v>
      </c>
      <c r="M241" s="16">
        <v>0.19241250000000004</v>
      </c>
      <c r="N241" s="17">
        <v>0.29999999999999966</v>
      </c>
      <c r="O241" s="15">
        <v>0.49852785192748411</v>
      </c>
      <c r="P241" s="16">
        <v>0.65509634985032039</v>
      </c>
      <c r="Q241" s="17">
        <v>0.7357435362378606</v>
      </c>
      <c r="R241" s="15">
        <v>0.47401582347391147</v>
      </c>
      <c r="S241" s="16">
        <v>0.62779441827534821</v>
      </c>
      <c r="T241" s="17">
        <v>0.70971936708345196</v>
      </c>
    </row>
    <row r="242" spans="2:40" ht="10.25" hidden="1" customHeight="1" outlineLevel="1" x14ac:dyDescent="0.25">
      <c r="B242" s="12">
        <f t="shared" si="51"/>
        <v>100</v>
      </c>
      <c r="C242" s="15">
        <v>37.182671723597352</v>
      </c>
      <c r="D242" s="16">
        <v>44.474896527726955</v>
      </c>
      <c r="E242" s="16">
        <v>56.044061338769211</v>
      </c>
      <c r="F242" s="15">
        <v>8.8770000000000007</v>
      </c>
      <c r="G242" s="16">
        <v>19.317499999999999</v>
      </c>
      <c r="H242" s="16">
        <v>31.923999999999999</v>
      </c>
      <c r="I242" s="15">
        <v>0.45087500000000003</v>
      </c>
      <c r="J242" s="16">
        <v>0.59712500000000002</v>
      </c>
      <c r="K242" s="16">
        <v>0.72137499999999999</v>
      </c>
      <c r="L242" s="15">
        <v>7.073500000000002E-2</v>
      </c>
      <c r="M242" s="16">
        <v>0.16928999999999997</v>
      </c>
      <c r="N242" s="17">
        <v>0.29038500000000045</v>
      </c>
      <c r="O242" s="15">
        <v>0.67237999895918987</v>
      </c>
      <c r="P242" s="16">
        <v>0.81418413533323442</v>
      </c>
      <c r="Q242" s="17">
        <v>0.87154301195163952</v>
      </c>
      <c r="R242" s="15">
        <v>0.6577736712834602</v>
      </c>
      <c r="S242" s="16">
        <v>0.80148983219666625</v>
      </c>
      <c r="T242" s="17">
        <v>0.85951968011831859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33.483538775445766</v>
      </c>
      <c r="D246" s="16">
        <v>35.071976459616209</v>
      </c>
      <c r="E246" s="16">
        <v>35.656717350052368</v>
      </c>
      <c r="F246" s="15">
        <v>5.2454999999999998</v>
      </c>
      <c r="G246" s="16">
        <v>8.1095000000000006</v>
      </c>
      <c r="H246" s="16">
        <v>10.2965</v>
      </c>
      <c r="I246" s="15">
        <v>0.55225000000000002</v>
      </c>
      <c r="J246" s="16">
        <v>0.66812499999999997</v>
      </c>
      <c r="K246" s="16">
        <v>0.75312500000000004</v>
      </c>
      <c r="L246" s="15">
        <v>0.15182499999999999</v>
      </c>
      <c r="M246" s="16">
        <v>0.27185000000000004</v>
      </c>
      <c r="N246" s="17">
        <v>0.36419999999999969</v>
      </c>
      <c r="O246" s="15">
        <v>0.44010140970140932</v>
      </c>
      <c r="P246" s="16">
        <v>0.56827912112397461</v>
      </c>
      <c r="Q246" s="17">
        <v>0.62140274391286554</v>
      </c>
      <c r="R246" s="15">
        <v>0.40510224913974885</v>
      </c>
      <c r="S246" s="16">
        <v>0.52514081531213863</v>
      </c>
      <c r="T246" s="17">
        <v>0.57579081193789128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36.988974341103855</v>
      </c>
      <c r="D247" s="16">
        <v>44.01764248816837</v>
      </c>
      <c r="E247" s="16">
        <v>52.001428846952656</v>
      </c>
      <c r="F247" s="15">
        <v>7.8390000000000004</v>
      </c>
      <c r="G247" s="16">
        <v>13.952500000000001</v>
      </c>
      <c r="H247" s="16">
        <v>19.797000000000001</v>
      </c>
      <c r="I247" s="15">
        <v>0.52237500000000003</v>
      </c>
      <c r="J247" s="16">
        <v>0.66200000000000003</v>
      </c>
      <c r="K247" s="16">
        <v>0.76749999999999996</v>
      </c>
      <c r="L247" s="15">
        <v>0.14373750000000007</v>
      </c>
      <c r="M247" s="16">
        <v>0.28261249999999988</v>
      </c>
      <c r="N247" s="17">
        <v>0.41817499999999996</v>
      </c>
      <c r="O247" s="15">
        <v>0.60993462360652795</v>
      </c>
      <c r="P247" s="16">
        <v>0.73681868210736967</v>
      </c>
      <c r="Q247" s="17">
        <v>0.79445432714801656</v>
      </c>
      <c r="R247" s="15">
        <v>0.58571140359898122</v>
      </c>
      <c r="S247" s="16">
        <v>0.71024098852000406</v>
      </c>
      <c r="T247" s="17">
        <v>0.7694884399852796</v>
      </c>
    </row>
    <row r="248" spans="2:40" ht="10.25" hidden="1" customHeight="1" outlineLevel="1" x14ac:dyDescent="0.25">
      <c r="B248" s="12">
        <f t="shared" si="52"/>
        <v>100</v>
      </c>
      <c r="C248" s="15">
        <v>44.718606854129199</v>
      </c>
      <c r="D248" s="16">
        <v>60.760499521026865</v>
      </c>
      <c r="E248" s="16">
        <v>85.28348618067082</v>
      </c>
      <c r="F248" s="15">
        <v>13.972</v>
      </c>
      <c r="G248" s="16">
        <v>29.609000000000002</v>
      </c>
      <c r="H248" s="16">
        <v>48.094999999999999</v>
      </c>
      <c r="I248" s="15">
        <v>0.47975000000000001</v>
      </c>
      <c r="J248" s="16">
        <v>0.64049999999999996</v>
      </c>
      <c r="K248" s="16">
        <v>0.77837500000000004</v>
      </c>
      <c r="L248" s="15">
        <v>0.12052999999999989</v>
      </c>
      <c r="M248" s="16">
        <v>0.27047000000000021</v>
      </c>
      <c r="N248" s="17">
        <v>0.44981499999999985</v>
      </c>
      <c r="O248" s="15">
        <v>0.77586673904562664</v>
      </c>
      <c r="P248" s="16">
        <v>0.87265182341003877</v>
      </c>
      <c r="Q248" s="17">
        <v>0.91109487755195617</v>
      </c>
      <c r="R248" s="15">
        <v>0.76217723305388296</v>
      </c>
      <c r="S248" s="16">
        <v>0.86148247017930868</v>
      </c>
      <c r="T248" s="17">
        <v>0.90026470833556982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26.166093442547552</v>
      </c>
      <c r="D252" s="16">
        <v>23.191766844366416</v>
      </c>
      <c r="E252" s="16">
        <v>21.600942893143653</v>
      </c>
      <c r="F252" s="15">
        <v>3.6261666666666668</v>
      </c>
      <c r="G252" s="16">
        <v>5.2414166666666597</v>
      </c>
      <c r="H252" s="16">
        <v>6.6204166666666664</v>
      </c>
      <c r="I252" s="15">
        <v>0.57739583333333366</v>
      </c>
      <c r="J252" s="16">
        <v>0.69802083333333331</v>
      </c>
      <c r="K252" s="16">
        <v>0.77731250000000052</v>
      </c>
      <c r="L252" s="15">
        <v>6.5829166666666508E-2</v>
      </c>
      <c r="M252" s="16">
        <v>0.12246666666666671</v>
      </c>
      <c r="N252" s="17">
        <v>0.17555833333333329</v>
      </c>
      <c r="O252" s="15">
        <v>0.22178838938838955</v>
      </c>
      <c r="P252" s="16">
        <v>0.31702079761197388</v>
      </c>
      <c r="Q252" s="17">
        <v>0.38039267078345057</v>
      </c>
      <c r="R252" s="15">
        <v>0.18738665061790061</v>
      </c>
      <c r="S252" s="16">
        <v>0.27194212735793638</v>
      </c>
      <c r="T252" s="17">
        <v>0.32738377596882856</v>
      </c>
      <c r="V252" s="29">
        <f>$C$84</f>
        <v>24.126774757301572</v>
      </c>
      <c r="W252" s="29">
        <f>$D$84</f>
        <v>20.790071681054794</v>
      </c>
      <c r="X252" s="29">
        <f>$E$84</f>
        <v>19.126009806153547</v>
      </c>
      <c r="Z252" s="29">
        <f>C252/V252</f>
        <v>1.0845251263693592</v>
      </c>
      <c r="AA252" s="29">
        <f t="shared" ref="AA252:AB254" si="53">D252/W252</f>
        <v>1.1155212545755768</v>
      </c>
      <c r="AB252" s="29">
        <f t="shared" si="53"/>
        <v>1.1294014335490838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24.455804170782848</v>
      </c>
      <c r="D253" s="16">
        <v>23.536272416490593</v>
      </c>
      <c r="E253" s="16">
        <v>27.792554317634885</v>
      </c>
      <c r="F253" s="15">
        <v>4.3247500000000025</v>
      </c>
      <c r="G253" s="16">
        <v>7.1999999999999931</v>
      </c>
      <c r="H253" s="16">
        <v>10.097083333333329</v>
      </c>
      <c r="I253" s="15">
        <v>0.54020833333333329</v>
      </c>
      <c r="J253" s="16">
        <v>0.67854166666666627</v>
      </c>
      <c r="K253" s="16">
        <v>0.76885416666666673</v>
      </c>
      <c r="L253" s="15">
        <v>5.4097916666666704E-2</v>
      </c>
      <c r="M253" s="16">
        <v>0.1121458333333334</v>
      </c>
      <c r="N253" s="17">
        <v>0.17554166666666662</v>
      </c>
      <c r="O253" s="15">
        <v>0.29690754832363764</v>
      </c>
      <c r="P253" s="16">
        <v>0.41266792080927622</v>
      </c>
      <c r="Q253" s="17">
        <v>0.49338753741411745</v>
      </c>
      <c r="R253" s="15">
        <v>0.26945400550744991</v>
      </c>
      <c r="S253" s="16">
        <v>0.37734352683495787</v>
      </c>
      <c r="T253" s="17">
        <v>0.45425566971985931</v>
      </c>
      <c r="V253" s="29">
        <f>$C$85</f>
        <v>21.469508935151861</v>
      </c>
      <c r="W253" s="29">
        <f>$D$85</f>
        <v>19.800629189286504</v>
      </c>
      <c r="X253" s="29">
        <f>$E$85</f>
        <v>23.447079430764514</v>
      </c>
      <c r="Z253" s="29">
        <f t="shared" ref="Z253:Z254" si="55">C253/V253</f>
        <v>1.1390947154241404</v>
      </c>
      <c r="AA253" s="29">
        <f t="shared" si="53"/>
        <v>1.1886628546746043</v>
      </c>
      <c r="AB253" s="29">
        <f t="shared" si="53"/>
        <v>1.1853311795058257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26.348483117268039</v>
      </c>
      <c r="D254" s="16">
        <v>26.287508691053954</v>
      </c>
      <c r="E254" s="16">
        <v>28.691450396413018</v>
      </c>
      <c r="F254" s="15">
        <v>6.0229166666666698</v>
      </c>
      <c r="G254" s="16">
        <v>12.208416666666663</v>
      </c>
      <c r="H254" s="16">
        <v>19.553416666666639</v>
      </c>
      <c r="I254" s="15">
        <v>0.48800000000000032</v>
      </c>
      <c r="J254" s="16">
        <v>0.63814583333333386</v>
      </c>
      <c r="K254" s="16">
        <v>0.74422916666666694</v>
      </c>
      <c r="L254" s="15">
        <v>4.0709166666666678E-2</v>
      </c>
      <c r="M254" s="16">
        <v>9.6558333333333385E-2</v>
      </c>
      <c r="N254" s="17">
        <v>0.16576500000000011</v>
      </c>
      <c r="O254" s="15">
        <v>0.38951462264106901</v>
      </c>
      <c r="P254" s="16">
        <v>0.51837034679197425</v>
      </c>
      <c r="Q254" s="17">
        <v>0.59480441507830573</v>
      </c>
      <c r="R254" s="15">
        <v>0.3702849741088553</v>
      </c>
      <c r="S254" s="16">
        <v>0.49344764179472406</v>
      </c>
      <c r="T254" s="17">
        <v>0.56796004551903978</v>
      </c>
      <c r="V254" s="29">
        <f>$C$86</f>
        <v>22.572586508199819</v>
      </c>
      <c r="W254" s="29">
        <f>$D$86</f>
        <v>20.804682826410044</v>
      </c>
      <c r="X254" s="29">
        <f>$E$86</f>
        <v>21.324509770332934</v>
      </c>
      <c r="Z254" s="29">
        <f t="shared" si="55"/>
        <v>1.167277977102738</v>
      </c>
      <c r="AA254" s="29">
        <f t="shared" si="53"/>
        <v>1.2635380654630244</v>
      </c>
      <c r="AB254" s="29">
        <f t="shared" si="53"/>
        <v>1.3454682290670574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27.253679722925742</v>
      </c>
      <c r="D258" s="16">
        <v>22.84391726127873</v>
      </c>
      <c r="E258" s="16">
        <v>21.463636488973791</v>
      </c>
      <c r="F258" s="15">
        <v>7.4414999999999996</v>
      </c>
      <c r="G258" s="16">
        <v>7.8615000000000004</v>
      </c>
      <c r="H258" s="16">
        <v>8.2735000000000003</v>
      </c>
      <c r="I258" s="15">
        <v>0.77575000000000005</v>
      </c>
      <c r="J258" s="16">
        <v>0.84250000000000003</v>
      </c>
      <c r="K258" s="16">
        <v>0.88787499999999997</v>
      </c>
      <c r="L258" s="15">
        <v>0.21692500000000012</v>
      </c>
      <c r="M258" s="16">
        <v>0.2245750000000005</v>
      </c>
      <c r="N258" s="17">
        <v>0.23610000000000037</v>
      </c>
      <c r="O258" s="15">
        <v>0.42152014738142785</v>
      </c>
      <c r="P258" s="16">
        <v>0.42409729003581581</v>
      </c>
      <c r="Q258" s="17">
        <v>0.4275044583426556</v>
      </c>
      <c r="R258" s="15">
        <v>0.39008218235153164</v>
      </c>
      <c r="S258" s="16">
        <v>0.39426614029030838</v>
      </c>
      <c r="T258" s="17">
        <v>0.39692102495887355</v>
      </c>
      <c r="V258" s="29">
        <f>$C$6</f>
        <v>25.576162829091555</v>
      </c>
      <c r="W258" s="29">
        <f>$D$6</f>
        <v>22.015529090220937</v>
      </c>
      <c r="X258" s="29">
        <f>$E$6</f>
        <v>20.59581988083837</v>
      </c>
      <c r="Z258" s="29">
        <f>C258/V258</f>
        <v>1.0655890762443105</v>
      </c>
      <c r="AA258" s="29">
        <f t="shared" ref="AA258:AB260" si="56">D258/W258</f>
        <v>1.0376274477739331</v>
      </c>
      <c r="AB258" s="29">
        <f t="shared" si="56"/>
        <v>1.0421355698950741</v>
      </c>
      <c r="AD258" s="29">
        <f t="shared" ref="AD258:AF260" si="57">C90</f>
        <v>25.987724019805754</v>
      </c>
      <c r="AE258" s="29">
        <f t="shared" si="57"/>
        <v>22.313614730727739</v>
      </c>
      <c r="AF258" s="29">
        <f t="shared" si="57"/>
        <v>20.924443424134996</v>
      </c>
      <c r="AH258" s="1">
        <f t="shared" ref="AH258:AJ260" si="58">IF(AD258&lt;C258,1,0)</f>
        <v>1</v>
      </c>
      <c r="AI258" s="1">
        <f t="shared" si="58"/>
        <v>1</v>
      </c>
      <c r="AJ258" s="1">
        <f t="shared" si="58"/>
        <v>1</v>
      </c>
      <c r="AL258" s="29">
        <f t="shared" ref="AL258:AN260" si="59">C258/AD258</f>
        <v>1.0487136042446494</v>
      </c>
      <c r="AM258" s="29">
        <f t="shared" si="59"/>
        <v>1.0237658728516414</v>
      </c>
      <c r="AN258" s="29">
        <f t="shared" si="59"/>
        <v>1.0257685738114721</v>
      </c>
      <c r="AP258" s="29">
        <f>AVERAGE(AL258,AL294,AL336)</f>
        <v>1.0843287795068688</v>
      </c>
      <c r="AQ258" s="29">
        <f t="shared" ref="AQ258:AR260" si="60">AVERAGE(AM258,AM294,AM336)</f>
        <v>1.0616972727504885</v>
      </c>
      <c r="AR258" s="29">
        <f t="shared" si="60"/>
        <v>1.0464835462163669</v>
      </c>
    </row>
    <row r="259" spans="2:44" x14ac:dyDescent="0.25">
      <c r="B259" s="12">
        <f t="shared" ref="B259:B260" si="61">B253</f>
        <v>40</v>
      </c>
      <c r="C259" s="15">
        <v>24.271622435723682</v>
      </c>
      <c r="D259" s="16">
        <v>22.06532320245509</v>
      </c>
      <c r="E259" s="16">
        <v>25.896334879704771</v>
      </c>
      <c r="F259" s="15">
        <v>10.310499999999999</v>
      </c>
      <c r="G259" s="16">
        <v>10.7835</v>
      </c>
      <c r="H259" s="16">
        <v>11.2525</v>
      </c>
      <c r="I259" s="15">
        <v>0.75675000000000003</v>
      </c>
      <c r="J259" s="16">
        <v>0.83299999999999996</v>
      </c>
      <c r="K259" s="16">
        <v>0.878</v>
      </c>
      <c r="L259" s="15">
        <v>0.18208750000000032</v>
      </c>
      <c r="M259" s="16">
        <v>0.18628750000000024</v>
      </c>
      <c r="N259" s="17">
        <v>0.19351250000000023</v>
      </c>
      <c r="O259" s="15">
        <v>0.52101572200101187</v>
      </c>
      <c r="P259" s="16">
        <v>0.52017446704617343</v>
      </c>
      <c r="Q259" s="17">
        <v>0.52420731222391914</v>
      </c>
      <c r="R259" s="15">
        <v>0.50171133077553876</v>
      </c>
      <c r="S259" s="16">
        <v>0.50108901574259301</v>
      </c>
      <c r="T259" s="17">
        <v>0.506100202456091</v>
      </c>
      <c r="V259" s="29">
        <f>$C$7</f>
        <v>22.541344825746467</v>
      </c>
      <c r="W259" s="29">
        <f>$D$7</f>
        <v>20.897936980757528</v>
      </c>
      <c r="X259" s="29">
        <f>$E$7</f>
        <v>24.84641653080191</v>
      </c>
      <c r="Z259" s="29">
        <f t="shared" ref="Z259:Z260" si="62">C259/V259</f>
        <v>1.0767601766155901</v>
      </c>
      <c r="AA259" s="29">
        <f t="shared" si="56"/>
        <v>1.0558613140987301</v>
      </c>
      <c r="AB259" s="29">
        <f t="shared" si="56"/>
        <v>1.0422563288996336</v>
      </c>
      <c r="AD259" s="29">
        <f t="shared" si="57"/>
        <v>23.231689042304762</v>
      </c>
      <c r="AE259" s="29">
        <f t="shared" si="57"/>
        <v>21.319183762190249</v>
      </c>
      <c r="AF259" s="29">
        <f t="shared" si="57"/>
        <v>25.177613875724692</v>
      </c>
      <c r="AH259" s="1">
        <f t="shared" si="58"/>
        <v>1</v>
      </c>
      <c r="AI259" s="1">
        <f t="shared" si="58"/>
        <v>1</v>
      </c>
      <c r="AJ259" s="1">
        <f t="shared" si="58"/>
        <v>1</v>
      </c>
      <c r="AL259" s="29">
        <f t="shared" si="59"/>
        <v>1.0447635723569306</v>
      </c>
      <c r="AM259" s="29">
        <f t="shared" si="59"/>
        <v>1.0349984994072863</v>
      </c>
      <c r="AN259" s="29">
        <f t="shared" si="59"/>
        <v>1.0285460332948009</v>
      </c>
      <c r="AP259" s="29">
        <f t="shared" ref="AP259:AP260" si="63">AVERAGE(AL259,AL295,AL337)</f>
        <v>1.1060885900791044</v>
      </c>
      <c r="AQ259" s="29">
        <f t="shared" si="60"/>
        <v>1.1161609258703289</v>
      </c>
      <c r="AR259" s="29">
        <f t="shared" si="60"/>
        <v>1.0578570279385915</v>
      </c>
    </row>
    <row r="260" spans="2:44" x14ac:dyDescent="0.25">
      <c r="B260" s="12">
        <f t="shared" si="61"/>
        <v>100</v>
      </c>
      <c r="C260" s="15">
        <v>25.439650195679732</v>
      </c>
      <c r="D260" s="16">
        <v>23.551742119180172</v>
      </c>
      <c r="E260" s="16">
        <v>24.435945788962279</v>
      </c>
      <c r="F260" s="15">
        <v>14.815</v>
      </c>
      <c r="G260" s="16">
        <v>15.2895</v>
      </c>
      <c r="H260" s="16">
        <v>16.044</v>
      </c>
      <c r="I260" s="15">
        <v>0.72275</v>
      </c>
      <c r="J260" s="16">
        <v>0.80649999999999999</v>
      </c>
      <c r="K260" s="16">
        <v>0.85275000000000001</v>
      </c>
      <c r="L260" s="15">
        <v>0.11924000000000018</v>
      </c>
      <c r="M260" s="16">
        <v>0.12063500000000013</v>
      </c>
      <c r="N260" s="17">
        <v>0.12633000000000003</v>
      </c>
      <c r="O260" s="15">
        <v>0.61191231641286881</v>
      </c>
      <c r="P260" s="16">
        <v>0.61258692840469831</v>
      </c>
      <c r="Q260" s="17">
        <v>0.61860845640827511</v>
      </c>
      <c r="R260" s="15">
        <v>0.59923604731608793</v>
      </c>
      <c r="S260" s="16">
        <v>0.60035761572275492</v>
      </c>
      <c r="T260" s="17">
        <v>0.60878765586894901</v>
      </c>
      <c r="V260" s="29">
        <f>$C$8</f>
        <v>23.502815340720893</v>
      </c>
      <c r="W260" s="29">
        <f>$D$8</f>
        <v>21.915466220638709</v>
      </c>
      <c r="X260" s="29">
        <f>$E$8</f>
        <v>22.729895498728876</v>
      </c>
      <c r="Z260" s="29">
        <f t="shared" si="62"/>
        <v>1.0824086317694497</v>
      </c>
      <c r="AA260" s="29">
        <f t="shared" si="56"/>
        <v>1.074663065894556</v>
      </c>
      <c r="AB260" s="29">
        <f t="shared" si="56"/>
        <v>1.0750575509829692</v>
      </c>
      <c r="AD260" s="29">
        <f t="shared" si="57"/>
        <v>23.767451594568005</v>
      </c>
      <c r="AE260" s="29">
        <f t="shared" si="57"/>
        <v>22.166237608654949</v>
      </c>
      <c r="AF260" s="29">
        <f t="shared" si="57"/>
        <v>23.099048942776871</v>
      </c>
      <c r="AH260" s="1">
        <f t="shared" si="58"/>
        <v>1</v>
      </c>
      <c r="AI260" s="1">
        <f t="shared" si="58"/>
        <v>1</v>
      </c>
      <c r="AJ260" s="1">
        <f t="shared" si="58"/>
        <v>1</v>
      </c>
      <c r="AL260" s="29">
        <f t="shared" si="59"/>
        <v>1.070356663795369</v>
      </c>
      <c r="AM260" s="29">
        <f t="shared" si="59"/>
        <v>1.0625051727309935</v>
      </c>
      <c r="AN260" s="29">
        <f t="shared" si="59"/>
        <v>1.0578767052053655</v>
      </c>
      <c r="AP260" s="29">
        <f t="shared" si="63"/>
        <v>1.1572991440578602</v>
      </c>
      <c r="AQ260" s="29">
        <f t="shared" si="60"/>
        <v>1.1678402589150219</v>
      </c>
      <c r="AR260" s="29">
        <f t="shared" si="60"/>
        <v>1.1171796070088196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26.968301238314321</v>
      </c>
      <c r="D264" s="16">
        <v>22.387084893367216</v>
      </c>
      <c r="E264" s="16">
        <v>20.442751577601285</v>
      </c>
      <c r="F264" s="15">
        <v>7.5949999999999998</v>
      </c>
      <c r="G264" s="16">
        <v>7.9044999999999996</v>
      </c>
      <c r="H264" s="16">
        <v>8.2189999999999994</v>
      </c>
      <c r="I264" s="15">
        <v>0.761625</v>
      </c>
      <c r="J264" s="16">
        <v>0.823125</v>
      </c>
      <c r="K264" s="16">
        <v>0.86875000000000002</v>
      </c>
      <c r="L264" s="15">
        <v>0.22742500000000024</v>
      </c>
      <c r="M264" s="16">
        <v>0.23060000000000005</v>
      </c>
      <c r="N264" s="17">
        <v>0.23720000000000024</v>
      </c>
      <c r="O264" s="15">
        <v>0.43530148559301018</v>
      </c>
      <c r="P264" s="16">
        <v>0.43330126886357517</v>
      </c>
      <c r="Q264" s="17">
        <v>0.43489163150875654</v>
      </c>
      <c r="R264" s="15">
        <v>0.40350090950501122</v>
      </c>
      <c r="S264" s="16">
        <v>0.40400675213589304</v>
      </c>
      <c r="T264" s="17">
        <v>0.40568361143500475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24.066567428997175</v>
      </c>
      <c r="D265" s="16">
        <v>21.533854244198572</v>
      </c>
      <c r="E265" s="16">
        <v>24.939184695550626</v>
      </c>
      <c r="F265" s="15">
        <v>10.694000000000001</v>
      </c>
      <c r="G265" s="16">
        <v>11.311999999999999</v>
      </c>
      <c r="H265" s="16">
        <v>11.554500000000001</v>
      </c>
      <c r="I265" s="15">
        <v>0.74550000000000005</v>
      </c>
      <c r="J265" s="16">
        <v>0.81674999999999998</v>
      </c>
      <c r="K265" s="16">
        <v>0.85237499999999999</v>
      </c>
      <c r="L265" s="15">
        <v>0.1928000000000003</v>
      </c>
      <c r="M265" s="16">
        <v>0.20112500000000028</v>
      </c>
      <c r="N265" s="17">
        <v>0.20362500000000033</v>
      </c>
      <c r="O265" s="15">
        <v>0.53690284071431116</v>
      </c>
      <c r="P265" s="16">
        <v>0.54384058146736081</v>
      </c>
      <c r="Q265" s="17">
        <v>0.54456564656393158</v>
      </c>
      <c r="R265" s="15">
        <v>0.51758116506738572</v>
      </c>
      <c r="S265" s="16">
        <v>0.52513294260531651</v>
      </c>
      <c r="T265" s="17">
        <v>0.52757229842786091</v>
      </c>
    </row>
    <row r="266" spans="2:44" ht="10.25" hidden="1" customHeight="1" outlineLevel="1" x14ac:dyDescent="0.25">
      <c r="B266" s="12">
        <f t="shared" si="64"/>
        <v>100</v>
      </c>
      <c r="C266" s="15">
        <v>26.011780603135044</v>
      </c>
      <c r="D266" s="16">
        <v>23.969052015327829</v>
      </c>
      <c r="E266" s="16">
        <v>23.322896773651454</v>
      </c>
      <c r="F266" s="15">
        <v>16.594999999999999</v>
      </c>
      <c r="G266" s="16">
        <v>17.337499999999999</v>
      </c>
      <c r="H266" s="16">
        <v>17.593499999999999</v>
      </c>
      <c r="I266" s="15">
        <v>0.70625000000000004</v>
      </c>
      <c r="J266" s="16">
        <v>0.78174999999999994</v>
      </c>
      <c r="K266" s="16">
        <v>0.82212499999999999</v>
      </c>
      <c r="L266" s="15">
        <v>0.13770000000000004</v>
      </c>
      <c r="M266" s="16">
        <v>0.14210500000000001</v>
      </c>
      <c r="N266" s="17">
        <v>0.14305000000000009</v>
      </c>
      <c r="O266" s="15">
        <v>0.63740443715492301</v>
      </c>
      <c r="P266" s="16">
        <v>0.6417157362397673</v>
      </c>
      <c r="Q266" s="17">
        <v>0.63626346595330552</v>
      </c>
      <c r="R266" s="15">
        <v>0.62629986755593015</v>
      </c>
      <c r="S266" s="16">
        <v>0.63093828443242184</v>
      </c>
      <c r="T266" s="17">
        <v>0.62743394348349646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27.495104271565573</v>
      </c>
      <c r="D270" s="16">
        <v>22.36321081352866</v>
      </c>
      <c r="E270" s="16">
        <v>20.309266585523581</v>
      </c>
      <c r="F270" s="15">
        <v>7.68</v>
      </c>
      <c r="G270" s="16">
        <v>7.7865000000000002</v>
      </c>
      <c r="H270" s="16">
        <v>8.1609999999999996</v>
      </c>
      <c r="I270" s="15">
        <v>0.74824999999999997</v>
      </c>
      <c r="J270" s="16">
        <v>0.81187500000000001</v>
      </c>
      <c r="K270" s="16">
        <v>0.85550000000000004</v>
      </c>
      <c r="L270" s="15">
        <v>0.23435000000000025</v>
      </c>
      <c r="M270" s="16">
        <v>0.22695000000000026</v>
      </c>
      <c r="N270" s="17">
        <v>0.23695000000000027</v>
      </c>
      <c r="O270" s="15">
        <v>0.4425778643999615</v>
      </c>
      <c r="P270" s="16">
        <v>0.43026005423455133</v>
      </c>
      <c r="Q270" s="17">
        <v>0.43718222089872699</v>
      </c>
      <c r="R270" s="15">
        <v>0.41089567921543485</v>
      </c>
      <c r="S270" s="16">
        <v>0.40122944540194921</v>
      </c>
      <c r="T270" s="17">
        <v>0.40711875151207594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24.64024343430469</v>
      </c>
      <c r="D271" s="16">
        <v>21.861208077089941</v>
      </c>
      <c r="E271" s="16">
        <v>24.763967177627055</v>
      </c>
      <c r="F271" s="15">
        <v>11.180999999999999</v>
      </c>
      <c r="G271" s="16">
        <v>11.654500000000001</v>
      </c>
      <c r="H271" s="16">
        <v>11.432499999999999</v>
      </c>
      <c r="I271" s="15">
        <v>0.72962499999999997</v>
      </c>
      <c r="J271" s="16">
        <v>0.79900000000000004</v>
      </c>
      <c r="K271" s="16">
        <v>0.831125</v>
      </c>
      <c r="L271" s="15">
        <v>0.20656250000000026</v>
      </c>
      <c r="M271" s="16">
        <v>0.21146250000000022</v>
      </c>
      <c r="N271" s="17">
        <v>0.20270000000000032</v>
      </c>
      <c r="O271" s="15">
        <v>0.55109578829981043</v>
      </c>
      <c r="P271" s="16">
        <v>0.55215075726656504</v>
      </c>
      <c r="Q271" s="17">
        <v>0.54122039543011169</v>
      </c>
      <c r="R271" s="15">
        <v>0.53122163894039942</v>
      </c>
      <c r="S271" s="16">
        <v>0.53403005098028888</v>
      </c>
      <c r="T271" s="17">
        <v>0.52376079465949898</v>
      </c>
    </row>
    <row r="272" spans="2:44" ht="10.25" hidden="1" customHeight="1" outlineLevel="1" x14ac:dyDescent="0.25">
      <c r="B272" s="12">
        <f t="shared" si="65"/>
        <v>100</v>
      </c>
      <c r="C272" s="15">
        <v>27.117648995224823</v>
      </c>
      <c r="D272" s="16">
        <v>24.827185246865795</v>
      </c>
      <c r="E272" s="16">
        <v>24.071523276207678</v>
      </c>
      <c r="F272" s="15">
        <v>19.284500000000001</v>
      </c>
      <c r="G272" s="16">
        <v>19.263999999999999</v>
      </c>
      <c r="H272" s="16">
        <v>18.559000000000001</v>
      </c>
      <c r="I272" s="15">
        <v>0.69687500000000002</v>
      </c>
      <c r="J272" s="16">
        <v>0.75875000000000004</v>
      </c>
      <c r="K272" s="16">
        <v>0.79200000000000004</v>
      </c>
      <c r="L272" s="15">
        <v>0.16497000000000014</v>
      </c>
      <c r="M272" s="16">
        <v>0.16229000000000018</v>
      </c>
      <c r="N272" s="17">
        <v>0.15391000000000024</v>
      </c>
      <c r="O272" s="15">
        <v>0.67284632804943778</v>
      </c>
      <c r="P272" s="16">
        <v>0.656648171584714</v>
      </c>
      <c r="Q272" s="17">
        <v>0.6421564972157231</v>
      </c>
      <c r="R272" s="15">
        <v>0.66275219616039471</v>
      </c>
      <c r="S272" s="16">
        <v>0.64645885052798624</v>
      </c>
      <c r="T272" s="17">
        <v>0.63328364838809525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27.682025383614942</v>
      </c>
      <c r="D276" s="16">
        <v>22.891627226635286</v>
      </c>
      <c r="E276" s="16">
        <v>20.378637236879609</v>
      </c>
      <c r="F276" s="15">
        <v>7.7560000000000002</v>
      </c>
      <c r="G276" s="16">
        <v>7.8244999999999996</v>
      </c>
      <c r="H276" s="16">
        <v>8.1489999999999991</v>
      </c>
      <c r="I276" s="15">
        <v>0.73575000000000002</v>
      </c>
      <c r="J276" s="16">
        <v>0.79574999999999996</v>
      </c>
      <c r="K276" s="16">
        <v>0.84275</v>
      </c>
      <c r="L276" s="15">
        <v>0.24065000000000031</v>
      </c>
      <c r="M276" s="16">
        <v>0.23207500000000009</v>
      </c>
      <c r="N276" s="17">
        <v>0.2389000000000002</v>
      </c>
      <c r="O276" s="15">
        <v>0.44774273394519082</v>
      </c>
      <c r="P276" s="16">
        <v>0.43040450683432463</v>
      </c>
      <c r="Q276" s="17">
        <v>0.43786034749779007</v>
      </c>
      <c r="R276" s="15">
        <v>0.41663210880107132</v>
      </c>
      <c r="S276" s="16">
        <v>0.40246933852825872</v>
      </c>
      <c r="T276" s="17">
        <v>0.40655925351308497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25.178133599647463</v>
      </c>
      <c r="D277" s="16">
        <v>22.682774941749681</v>
      </c>
      <c r="E277" s="16">
        <v>25.481228744482216</v>
      </c>
      <c r="F277" s="15">
        <v>11.721</v>
      </c>
      <c r="G277" s="16">
        <v>11.76</v>
      </c>
      <c r="H277" s="16">
        <v>11.843999999999999</v>
      </c>
      <c r="I277" s="15">
        <v>0.71612500000000001</v>
      </c>
      <c r="J277" s="16">
        <v>0.78274999999999995</v>
      </c>
      <c r="K277" s="16">
        <v>0.82062500000000005</v>
      </c>
      <c r="L277" s="15">
        <v>0.22141250000000026</v>
      </c>
      <c r="M277" s="16">
        <v>0.21572500000000019</v>
      </c>
      <c r="N277" s="17">
        <v>0.21403750000000049</v>
      </c>
      <c r="O277" s="15">
        <v>0.56358418276934341</v>
      </c>
      <c r="P277" s="16">
        <v>0.55048771362575799</v>
      </c>
      <c r="Q277" s="17">
        <v>0.55000407309936283</v>
      </c>
      <c r="R277" s="15">
        <v>0.54569078026986673</v>
      </c>
      <c r="S277" s="16">
        <v>0.53173852641731423</v>
      </c>
      <c r="T277" s="17">
        <v>0.53263885797248678</v>
      </c>
    </row>
    <row r="278" spans="2:20" ht="10.25" hidden="1" customHeight="1" outlineLevel="1" x14ac:dyDescent="0.25">
      <c r="B278" s="12">
        <f t="shared" si="66"/>
        <v>100</v>
      </c>
      <c r="C278" s="15">
        <v>28.288228275152548</v>
      </c>
      <c r="D278" s="16">
        <v>26.676884518211889</v>
      </c>
      <c r="E278" s="16">
        <v>25.094170111756611</v>
      </c>
      <c r="F278" s="15">
        <v>22.26</v>
      </c>
      <c r="G278" s="16">
        <v>23.076000000000001</v>
      </c>
      <c r="H278" s="16">
        <v>22.284500000000001</v>
      </c>
      <c r="I278" s="15">
        <v>0.68500000000000005</v>
      </c>
      <c r="J278" s="16">
        <v>0.73962499999999998</v>
      </c>
      <c r="K278" s="16">
        <v>0.78600000000000003</v>
      </c>
      <c r="L278" s="15">
        <v>0.1952000000000001</v>
      </c>
      <c r="M278" s="16">
        <v>0.2011750000000003</v>
      </c>
      <c r="N278" s="17">
        <v>0.19140500000000032</v>
      </c>
      <c r="O278" s="15">
        <v>0.7045817485444591</v>
      </c>
      <c r="P278" s="16">
        <v>0.68509481409471851</v>
      </c>
      <c r="Q278" s="17">
        <v>0.67223551439657458</v>
      </c>
      <c r="R278" s="15">
        <v>0.69424063188727458</v>
      </c>
      <c r="S278" s="16">
        <v>0.67515943375632992</v>
      </c>
      <c r="T278" s="17">
        <v>0.6623724611231393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28.024756327777535</v>
      </c>
      <c r="D282" s="16">
        <v>23.46655442540365</v>
      </c>
      <c r="E282" s="16">
        <v>21.005816576030117</v>
      </c>
      <c r="F282" s="15">
        <v>7.8730000000000002</v>
      </c>
      <c r="G282" s="16">
        <v>7.9850000000000003</v>
      </c>
      <c r="H282" s="16">
        <v>8.3829999999999991</v>
      </c>
      <c r="I282" s="15">
        <v>0.72437499999999999</v>
      </c>
      <c r="J282" s="16">
        <v>0.78749999999999998</v>
      </c>
      <c r="K282" s="16">
        <v>0.83137499999999998</v>
      </c>
      <c r="L282" s="15">
        <v>0.24877500000000027</v>
      </c>
      <c r="M282" s="16">
        <v>0.24175000000000021</v>
      </c>
      <c r="N282" s="17">
        <v>0.25287500000000013</v>
      </c>
      <c r="O282" s="15">
        <v>0.4580209472888645</v>
      </c>
      <c r="P282" s="16">
        <v>0.43775863089868494</v>
      </c>
      <c r="Q282" s="17">
        <v>0.45052379209198135</v>
      </c>
      <c r="R282" s="15">
        <v>0.42730878355820268</v>
      </c>
      <c r="S282" s="16">
        <v>0.40808966280107911</v>
      </c>
      <c r="T282" s="17">
        <v>0.41910595596354133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26.419988040497891</v>
      </c>
      <c r="D283" s="16">
        <v>23.642193841117187</v>
      </c>
      <c r="E283" s="16">
        <v>26.561814991958315</v>
      </c>
      <c r="F283" s="15">
        <v>12.8165</v>
      </c>
      <c r="G283" s="16">
        <v>12.65</v>
      </c>
      <c r="H283" s="16">
        <v>12.663</v>
      </c>
      <c r="I283" s="15">
        <v>0.70599999999999996</v>
      </c>
      <c r="J283" s="16">
        <v>0.77387499999999998</v>
      </c>
      <c r="K283" s="16">
        <v>0.80387500000000001</v>
      </c>
      <c r="L283" s="15">
        <v>0.24981250000000038</v>
      </c>
      <c r="M283" s="16">
        <v>0.23886250000000012</v>
      </c>
      <c r="N283" s="17">
        <v>0.23618750000000013</v>
      </c>
      <c r="O283" s="15">
        <v>0.5879582575911444</v>
      </c>
      <c r="P283" s="16">
        <v>0.56861257024460254</v>
      </c>
      <c r="Q283" s="17">
        <v>0.56665637641031752</v>
      </c>
      <c r="R283" s="15">
        <v>0.57007877210012359</v>
      </c>
      <c r="S283" s="16">
        <v>0.55015609973098367</v>
      </c>
      <c r="T283" s="17">
        <v>0.54877902077542295</v>
      </c>
    </row>
    <row r="284" spans="2:20" ht="10.25" hidden="1" customHeight="1" outlineLevel="1" x14ac:dyDescent="0.25">
      <c r="B284" s="12">
        <f t="shared" si="67"/>
        <v>100</v>
      </c>
      <c r="C284" s="15">
        <v>30.156785951841744</v>
      </c>
      <c r="D284" s="16">
        <v>29.53009251190851</v>
      </c>
      <c r="E284" s="16">
        <v>27.995508608413868</v>
      </c>
      <c r="F284" s="15">
        <v>25.758500000000002</v>
      </c>
      <c r="G284" s="16">
        <v>27.819500000000001</v>
      </c>
      <c r="H284" s="16">
        <v>27.956499999999998</v>
      </c>
      <c r="I284" s="15">
        <v>0.68662500000000004</v>
      </c>
      <c r="J284" s="16">
        <v>0.73750000000000004</v>
      </c>
      <c r="K284" s="16">
        <v>0.78625</v>
      </c>
      <c r="L284" s="15">
        <v>0.23012000000000013</v>
      </c>
      <c r="M284" s="16">
        <v>0.24869500000000011</v>
      </c>
      <c r="N284" s="17">
        <v>0.24811500000000017</v>
      </c>
      <c r="O284" s="15">
        <v>0.73607588428661574</v>
      </c>
      <c r="P284" s="16">
        <v>0.71891800465973843</v>
      </c>
      <c r="Q284" s="17">
        <v>0.72165634684700131</v>
      </c>
      <c r="R284" s="15">
        <v>0.72612597336414975</v>
      </c>
      <c r="S284" s="16">
        <v>0.70861567889014632</v>
      </c>
      <c r="T284" s="17">
        <v>0.71140788184621306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28.557437296915907</v>
      </c>
      <c r="D288" s="16">
        <v>24.126142812468387</v>
      </c>
      <c r="E288" s="16">
        <v>21.928843657567597</v>
      </c>
      <c r="F288" s="15">
        <v>8.1549999999999994</v>
      </c>
      <c r="G288" s="16">
        <v>8.1694999999999993</v>
      </c>
      <c r="H288" s="16">
        <v>8.5815000000000001</v>
      </c>
      <c r="I288" s="15">
        <v>0.72175</v>
      </c>
      <c r="J288" s="16">
        <v>0.77687499999999998</v>
      </c>
      <c r="K288" s="16">
        <v>0.81237499999999996</v>
      </c>
      <c r="L288" s="15">
        <v>0.2634000000000003</v>
      </c>
      <c r="M288" s="16">
        <v>0.2531000000000001</v>
      </c>
      <c r="N288" s="17">
        <v>0.26660000000000023</v>
      </c>
      <c r="O288" s="15">
        <v>0.47026999231633515</v>
      </c>
      <c r="P288" s="16">
        <v>0.44927132243616369</v>
      </c>
      <c r="Q288" s="17">
        <v>0.46475436388946523</v>
      </c>
      <c r="R288" s="15">
        <v>0.43907769481120923</v>
      </c>
      <c r="S288" s="16">
        <v>0.41941832910596449</v>
      </c>
      <c r="T288" s="17">
        <v>0.43278973081656913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27.765060633887224</v>
      </c>
      <c r="D289" s="16">
        <v>25.184161911279784</v>
      </c>
      <c r="E289" s="16">
        <v>28.813092292182457</v>
      </c>
      <c r="F289" s="15">
        <v>13.782500000000001</v>
      </c>
      <c r="G289" s="16">
        <v>13.6685</v>
      </c>
      <c r="H289" s="16">
        <v>13.999499999999999</v>
      </c>
      <c r="I289" s="15">
        <v>0.70562499999999995</v>
      </c>
      <c r="J289" s="16">
        <v>0.77</v>
      </c>
      <c r="K289" s="16">
        <v>0.79012499999999997</v>
      </c>
      <c r="L289" s="15">
        <v>0.27400000000000035</v>
      </c>
      <c r="M289" s="16">
        <v>0.26471250000000041</v>
      </c>
      <c r="N289" s="17">
        <v>0.27097500000000019</v>
      </c>
      <c r="O289" s="15">
        <v>0.60389174534194778</v>
      </c>
      <c r="P289" s="16">
        <v>0.59107069674140711</v>
      </c>
      <c r="Q289" s="17">
        <v>0.59298788782288492</v>
      </c>
      <c r="R289" s="15">
        <v>0.58510671883542564</v>
      </c>
      <c r="S289" s="16">
        <v>0.57230802126934521</v>
      </c>
      <c r="T289" s="17">
        <v>0.57492724062476508</v>
      </c>
    </row>
    <row r="290" spans="2:40" ht="10.25" hidden="1" customHeight="1" outlineLevel="1" x14ac:dyDescent="0.25">
      <c r="B290" s="12">
        <f t="shared" si="68"/>
        <v>100</v>
      </c>
      <c r="C290" s="15">
        <v>31.376528010075571</v>
      </c>
      <c r="D290" s="16">
        <v>33.014567603280412</v>
      </c>
      <c r="E290" s="16">
        <v>31.004226149766634</v>
      </c>
      <c r="F290" s="15">
        <v>28.683</v>
      </c>
      <c r="G290" s="16">
        <v>33.432000000000002</v>
      </c>
      <c r="H290" s="16">
        <v>35.055999999999997</v>
      </c>
      <c r="I290" s="15">
        <v>0.67925000000000002</v>
      </c>
      <c r="J290" s="16">
        <v>0.74250000000000005</v>
      </c>
      <c r="K290" s="16">
        <v>0.79462500000000003</v>
      </c>
      <c r="L290" s="15">
        <v>0.25965999999999978</v>
      </c>
      <c r="M290" s="16">
        <v>0.30461999999999995</v>
      </c>
      <c r="N290" s="17">
        <v>0.3187750000000002</v>
      </c>
      <c r="O290" s="15">
        <v>0.76474124638214747</v>
      </c>
      <c r="P290" s="16">
        <v>0.75965781066963789</v>
      </c>
      <c r="Q290" s="17">
        <v>0.77385080309922816</v>
      </c>
      <c r="R290" s="15">
        <v>0.75520867772651057</v>
      </c>
      <c r="S290" s="16">
        <v>0.74951473748274111</v>
      </c>
      <c r="T290" s="17">
        <v>0.76341937422134631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26.917114804300468</v>
      </c>
      <c r="D294" s="16">
        <v>22.174283939642788</v>
      </c>
      <c r="E294" s="16">
        <v>20.027954786823582</v>
      </c>
      <c r="F294" s="15">
        <v>7.7500833333333299</v>
      </c>
      <c r="G294" s="16">
        <v>7.9219166666666672</v>
      </c>
      <c r="H294" s="16">
        <v>8.2945000000000118</v>
      </c>
      <c r="I294" s="15">
        <v>0.74458333333333304</v>
      </c>
      <c r="J294" s="53">
        <v>0.80627083333333349</v>
      </c>
      <c r="K294" s="16">
        <v>0.84977083333333303</v>
      </c>
      <c r="L294" s="15">
        <v>0.23858749999999995</v>
      </c>
      <c r="M294" s="16">
        <v>0.23484166666666675</v>
      </c>
      <c r="N294" s="17">
        <v>0.24477083333333338</v>
      </c>
      <c r="O294" s="15">
        <v>0.4459055284874654</v>
      </c>
      <c r="P294" s="16">
        <v>0.43418217888385302</v>
      </c>
      <c r="Q294" s="17">
        <v>0.44211946903822874</v>
      </c>
      <c r="R294" s="15">
        <v>0.41458289304041057</v>
      </c>
      <c r="S294" s="16">
        <v>0.40491327804390892</v>
      </c>
      <c r="T294" s="17">
        <v>0.41136305469985812</v>
      </c>
      <c r="V294" s="29">
        <f>$C$42</f>
        <v>24.084432098203212</v>
      </c>
      <c r="W294" s="29">
        <f>$D$42</f>
        <v>20.434827325189286</v>
      </c>
      <c r="X294" s="29">
        <f>$E$42</f>
        <v>18.645354682237326</v>
      </c>
      <c r="Z294" s="29">
        <f>C294/V294</f>
        <v>1.1176146771718394</v>
      </c>
      <c r="AA294" s="29">
        <f t="shared" ref="AA294:AB296" si="69">D294/W294</f>
        <v>1.0851221586937188</v>
      </c>
      <c r="AB294" s="29">
        <f t="shared" si="69"/>
        <v>1.0741525236794451</v>
      </c>
      <c r="AD294" s="29">
        <f t="shared" ref="AD294:AF296" si="70">C126</f>
        <v>24.647496724709224</v>
      </c>
      <c r="AE294" s="29">
        <f t="shared" si="70"/>
        <v>20.872611555329538</v>
      </c>
      <c r="AF294" s="29">
        <f t="shared" si="70"/>
        <v>19.118065277948869</v>
      </c>
      <c r="AH294" s="1">
        <f t="shared" ref="AH294:AJ296" si="71">IF(AD294&lt;C294,1,0)</f>
        <v>1</v>
      </c>
      <c r="AI294" s="1">
        <f t="shared" si="71"/>
        <v>1</v>
      </c>
      <c r="AJ294" s="1">
        <f t="shared" si="71"/>
        <v>1</v>
      </c>
      <c r="AL294" s="29">
        <f t="shared" ref="AL294:AN296" si="72">C294/AD294</f>
        <v>1.0920831070571131</v>
      </c>
      <c r="AM294" s="29">
        <f t="shared" si="72"/>
        <v>1.0623626986428003</v>
      </c>
      <c r="AN294" s="29">
        <f t="shared" si="72"/>
        <v>1.0475931793121449</v>
      </c>
    </row>
    <row r="295" spans="2:40" x14ac:dyDescent="0.25">
      <c r="B295" s="12">
        <f t="shared" ref="B295:B296" si="73">B289</f>
        <v>40</v>
      </c>
      <c r="C295" s="15">
        <v>24.21005596957983</v>
      </c>
      <c r="D295" s="16">
        <v>21.695423937615281</v>
      </c>
      <c r="E295" s="16">
        <v>24.814056730811792</v>
      </c>
      <c r="F295" s="15">
        <v>11.750916666666662</v>
      </c>
      <c r="G295" s="16">
        <v>11.971416666666672</v>
      </c>
      <c r="H295" s="16">
        <v>12.124333333333338</v>
      </c>
      <c r="I295" s="15">
        <v>0.72660416666666672</v>
      </c>
      <c r="J295" s="16">
        <v>0.79589583333333302</v>
      </c>
      <c r="K295" s="16">
        <v>0.8293541666666665</v>
      </c>
      <c r="L295" s="15">
        <v>0.22111249999999996</v>
      </c>
      <c r="M295" s="16">
        <v>0.2196958333333332</v>
      </c>
      <c r="N295" s="17">
        <v>0.22017291666666688</v>
      </c>
      <c r="O295" s="15">
        <v>0.56074142278626116</v>
      </c>
      <c r="P295" s="16">
        <v>0.55438946439864412</v>
      </c>
      <c r="Q295" s="17">
        <v>0.55327361525842045</v>
      </c>
      <c r="R295" s="15">
        <v>0.54189840099812292</v>
      </c>
      <c r="S295" s="16">
        <v>0.53574244279097316</v>
      </c>
      <c r="T295" s="17">
        <v>0.53562973581935325</v>
      </c>
      <c r="V295" s="29">
        <f>$C$43</f>
        <v>21.266679137072391</v>
      </c>
      <c r="W295" s="29">
        <f>$D$43</f>
        <v>19.260875609024723</v>
      </c>
      <c r="X295" s="29">
        <f>$E$43</f>
        <v>22.929403168393787</v>
      </c>
      <c r="Z295" s="29">
        <f t="shared" ref="Z295:Z296" si="74">C295/V295</f>
        <v>1.1384032181769508</v>
      </c>
      <c r="AA295" s="29">
        <f t="shared" si="69"/>
        <v>1.126398632025319</v>
      </c>
      <c r="AB295" s="29">
        <f t="shared" si="69"/>
        <v>1.082193746979679</v>
      </c>
      <c r="AD295" s="29">
        <f t="shared" si="70"/>
        <v>21.987325863085804</v>
      </c>
      <c r="AE295" s="29">
        <f t="shared" si="70"/>
        <v>19.717802759541513</v>
      </c>
      <c r="AF295" s="29">
        <f t="shared" si="70"/>
        <v>23.738152980146456</v>
      </c>
      <c r="AH295" s="1">
        <f t="shared" si="71"/>
        <v>1</v>
      </c>
      <c r="AI295" s="1">
        <f t="shared" si="71"/>
        <v>1</v>
      </c>
      <c r="AJ295" s="1">
        <f t="shared" si="71"/>
        <v>1</v>
      </c>
      <c r="AL295" s="29">
        <f t="shared" si="72"/>
        <v>1.1010914251389585</v>
      </c>
      <c r="AM295" s="29">
        <f t="shared" si="72"/>
        <v>1.1002962247969943</v>
      </c>
      <c r="AN295" s="29">
        <f t="shared" si="72"/>
        <v>1.0453238190673544</v>
      </c>
    </row>
    <row r="296" spans="2:40" x14ac:dyDescent="0.25">
      <c r="B296" s="12">
        <f t="shared" si="73"/>
        <v>100</v>
      </c>
      <c r="C296" s="15">
        <v>26.38127381231492</v>
      </c>
      <c r="D296" s="16">
        <v>24.514203923782578</v>
      </c>
      <c r="E296" s="16">
        <v>23.749923971603998</v>
      </c>
      <c r="F296" s="15">
        <v>21.232666666666635</v>
      </c>
      <c r="G296" s="16">
        <v>22.703083333333339</v>
      </c>
      <c r="H296" s="16">
        <v>22.915583333333338</v>
      </c>
      <c r="I296" s="15">
        <v>0.69612499999999999</v>
      </c>
      <c r="J296" s="16">
        <v>0.76110416666666669</v>
      </c>
      <c r="K296" s="16">
        <v>0.80562499999999981</v>
      </c>
      <c r="L296" s="15">
        <v>0.18448166666666652</v>
      </c>
      <c r="M296" s="16">
        <v>0.19658666666666677</v>
      </c>
      <c r="N296" s="17">
        <v>0.19693083333333344</v>
      </c>
      <c r="O296" s="15">
        <v>0.68792699347174247</v>
      </c>
      <c r="P296" s="16">
        <v>0.67910357760887963</v>
      </c>
      <c r="Q296" s="17">
        <v>0.6774618473200178</v>
      </c>
      <c r="R296" s="15">
        <v>0.67731056566839132</v>
      </c>
      <c r="S296" s="16">
        <v>0.66850743346873087</v>
      </c>
      <c r="T296" s="17">
        <v>0.66778416082187342</v>
      </c>
      <c r="V296" s="29">
        <f>$C$44</f>
        <v>22.39045118597905</v>
      </c>
      <c r="W296" s="29">
        <f>$D$44</f>
        <v>20.270181238619983</v>
      </c>
      <c r="X296" s="29">
        <f>$E$44</f>
        <v>20.520563492853242</v>
      </c>
      <c r="Z296" s="29">
        <f t="shared" si="74"/>
        <v>1.1782377046888153</v>
      </c>
      <c r="AA296" s="29">
        <f t="shared" si="69"/>
        <v>1.2093727054140306</v>
      </c>
      <c r="AB296" s="29">
        <f t="shared" si="69"/>
        <v>1.1573719201168844</v>
      </c>
      <c r="AD296" s="29">
        <f t="shared" si="70"/>
        <v>22.676877570157092</v>
      </c>
      <c r="AE296" s="29">
        <f t="shared" si="70"/>
        <v>20.71544545622918</v>
      </c>
      <c r="AF296" s="29">
        <f t="shared" si="70"/>
        <v>21.128370889701557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1.163355657351735</v>
      </c>
      <c r="AM296" s="29">
        <f t="shared" si="72"/>
        <v>1.1833780729253449</v>
      </c>
      <c r="AN296" s="29">
        <f t="shared" si="72"/>
        <v>1.1240773884360504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27.253679722925742</v>
      </c>
      <c r="D300" s="16">
        <v>22.84391726127873</v>
      </c>
      <c r="E300" s="16">
        <v>21.463636488973791</v>
      </c>
      <c r="F300" s="15">
        <v>7.4414999999999996</v>
      </c>
      <c r="G300" s="16">
        <v>7.8615000000000004</v>
      </c>
      <c r="H300" s="16">
        <v>8.2735000000000003</v>
      </c>
      <c r="I300" s="15">
        <v>0.77575000000000005</v>
      </c>
      <c r="J300" s="16">
        <v>0.84250000000000003</v>
      </c>
      <c r="K300" s="16">
        <v>0.88787499999999997</v>
      </c>
      <c r="L300" s="15">
        <v>0.21692500000000012</v>
      </c>
      <c r="M300" s="16">
        <v>0.2245750000000005</v>
      </c>
      <c r="N300" s="17">
        <v>0.23610000000000037</v>
      </c>
      <c r="O300" s="15">
        <v>0.42152014738142785</v>
      </c>
      <c r="P300" s="16">
        <v>0.42409729003581581</v>
      </c>
      <c r="Q300" s="17">
        <v>0.4275044583426556</v>
      </c>
      <c r="R300" s="15">
        <v>0.39008218235153164</v>
      </c>
      <c r="S300" s="16">
        <v>0.39426614029030838</v>
      </c>
      <c r="T300" s="17">
        <v>0.39692102495887355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24.271622435723682</v>
      </c>
      <c r="D301" s="16">
        <v>22.06532320245509</v>
      </c>
      <c r="E301" s="16">
        <v>25.896334879704771</v>
      </c>
      <c r="F301" s="15">
        <v>10.310499999999999</v>
      </c>
      <c r="G301" s="16">
        <v>10.7835</v>
      </c>
      <c r="H301" s="16">
        <v>11.2525</v>
      </c>
      <c r="I301" s="15">
        <v>0.75675000000000003</v>
      </c>
      <c r="J301" s="16">
        <v>0.83299999999999996</v>
      </c>
      <c r="K301" s="16">
        <v>0.878</v>
      </c>
      <c r="L301" s="15">
        <v>0.18208750000000032</v>
      </c>
      <c r="M301" s="16">
        <v>0.18628750000000024</v>
      </c>
      <c r="N301" s="17">
        <v>0.19351250000000023</v>
      </c>
      <c r="O301" s="15">
        <v>0.52101572200101187</v>
      </c>
      <c r="P301" s="16">
        <v>0.52017446704617343</v>
      </c>
      <c r="Q301" s="17">
        <v>0.52420731222391914</v>
      </c>
      <c r="R301" s="15">
        <v>0.50171133077553876</v>
      </c>
      <c r="S301" s="16">
        <v>0.50108901574259301</v>
      </c>
      <c r="T301" s="17">
        <v>0.506100202456091</v>
      </c>
    </row>
    <row r="302" spans="2:40" ht="10.25" hidden="1" customHeight="1" outlineLevel="1" x14ac:dyDescent="0.25">
      <c r="B302" s="12">
        <f t="shared" si="75"/>
        <v>100</v>
      </c>
      <c r="C302" s="15">
        <v>25.439650195679732</v>
      </c>
      <c r="D302" s="16">
        <v>23.551742119180172</v>
      </c>
      <c r="E302" s="16">
        <v>24.435945788962279</v>
      </c>
      <c r="F302" s="15">
        <v>14.815</v>
      </c>
      <c r="G302" s="16">
        <v>15.2895</v>
      </c>
      <c r="H302" s="16">
        <v>16.044</v>
      </c>
      <c r="I302" s="15">
        <v>0.72275</v>
      </c>
      <c r="J302" s="16">
        <v>0.80649999999999999</v>
      </c>
      <c r="K302" s="16">
        <v>0.85275000000000001</v>
      </c>
      <c r="L302" s="15">
        <v>0.11924000000000018</v>
      </c>
      <c r="M302" s="16">
        <v>0.12063500000000013</v>
      </c>
      <c r="N302" s="17">
        <v>0.12633000000000003</v>
      </c>
      <c r="O302" s="15">
        <v>0.61191231641286881</v>
      </c>
      <c r="P302" s="16">
        <v>0.61258692840469831</v>
      </c>
      <c r="Q302" s="17">
        <v>0.61860845640827511</v>
      </c>
      <c r="R302" s="15">
        <v>0.59923604731608793</v>
      </c>
      <c r="S302" s="16">
        <v>0.60035761572275492</v>
      </c>
      <c r="T302" s="17">
        <v>0.60878765586894901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27.495104271565573</v>
      </c>
      <c r="D306" s="16">
        <v>22.36321081352866</v>
      </c>
      <c r="E306" s="16">
        <v>20.309266585523581</v>
      </c>
      <c r="F306" s="15">
        <v>7.68</v>
      </c>
      <c r="G306" s="16">
        <v>7.7865000000000002</v>
      </c>
      <c r="H306" s="16">
        <v>8.1609999999999996</v>
      </c>
      <c r="I306" s="15">
        <v>0.74824999999999997</v>
      </c>
      <c r="J306" s="16">
        <v>0.81187500000000001</v>
      </c>
      <c r="K306" s="16">
        <v>0.85550000000000004</v>
      </c>
      <c r="L306" s="15">
        <v>0.23435000000000025</v>
      </c>
      <c r="M306" s="16">
        <v>0.22695000000000026</v>
      </c>
      <c r="N306" s="17">
        <v>0.23695000000000027</v>
      </c>
      <c r="O306" s="15">
        <v>0.4425778643999615</v>
      </c>
      <c r="P306" s="16">
        <v>0.43026005423455133</v>
      </c>
      <c r="Q306" s="17">
        <v>0.43718222089872699</v>
      </c>
      <c r="R306" s="15">
        <v>0.41089567921543485</v>
      </c>
      <c r="S306" s="16">
        <v>0.40122944540194921</v>
      </c>
      <c r="T306" s="17">
        <v>0.40711875151207594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24.64024343430469</v>
      </c>
      <c r="D307" s="16">
        <v>21.861208077089941</v>
      </c>
      <c r="E307" s="16">
        <v>24.763967177627055</v>
      </c>
      <c r="F307" s="15">
        <v>11.180999999999999</v>
      </c>
      <c r="G307" s="16">
        <v>11.654500000000001</v>
      </c>
      <c r="H307" s="16">
        <v>11.432499999999999</v>
      </c>
      <c r="I307" s="15">
        <v>0.72962499999999997</v>
      </c>
      <c r="J307" s="16">
        <v>0.79900000000000004</v>
      </c>
      <c r="K307" s="16">
        <v>0.831125</v>
      </c>
      <c r="L307" s="15">
        <v>0.20656250000000026</v>
      </c>
      <c r="M307" s="16">
        <v>0.21146250000000022</v>
      </c>
      <c r="N307" s="17">
        <v>0.20270000000000032</v>
      </c>
      <c r="O307" s="15">
        <v>0.55109578829981043</v>
      </c>
      <c r="P307" s="16">
        <v>0.55215075726656504</v>
      </c>
      <c r="Q307" s="17">
        <v>0.54122039543011169</v>
      </c>
      <c r="R307" s="15">
        <v>0.53122163894039942</v>
      </c>
      <c r="S307" s="16">
        <v>0.53403005098028888</v>
      </c>
      <c r="T307" s="17">
        <v>0.52376079465949898</v>
      </c>
    </row>
    <row r="308" spans="2:20" ht="10.25" hidden="1" customHeight="1" outlineLevel="1" x14ac:dyDescent="0.25">
      <c r="B308" s="12">
        <f t="shared" si="76"/>
        <v>100</v>
      </c>
      <c r="C308" s="15">
        <v>27.117648995224823</v>
      </c>
      <c r="D308" s="16">
        <v>24.827185246865795</v>
      </c>
      <c r="E308" s="16">
        <v>24.071523276207678</v>
      </c>
      <c r="F308" s="15">
        <v>19.284500000000001</v>
      </c>
      <c r="G308" s="16">
        <v>19.263999999999999</v>
      </c>
      <c r="H308" s="16">
        <v>18.559000000000001</v>
      </c>
      <c r="I308" s="15">
        <v>0.69687500000000002</v>
      </c>
      <c r="J308" s="16">
        <v>0.75875000000000004</v>
      </c>
      <c r="K308" s="16">
        <v>0.79200000000000004</v>
      </c>
      <c r="L308" s="15">
        <v>0.16497000000000014</v>
      </c>
      <c r="M308" s="16">
        <v>0.16229000000000018</v>
      </c>
      <c r="N308" s="17">
        <v>0.15391000000000024</v>
      </c>
      <c r="O308" s="15">
        <v>0.67284632804943778</v>
      </c>
      <c r="P308" s="16">
        <v>0.656648171584714</v>
      </c>
      <c r="Q308" s="17">
        <v>0.6421564972157231</v>
      </c>
      <c r="R308" s="15">
        <v>0.66275219616039471</v>
      </c>
      <c r="S308" s="16">
        <v>0.64645885052798624</v>
      </c>
      <c r="T308" s="17">
        <v>0.63328364838809525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28.024756327777535</v>
      </c>
      <c r="D312" s="16">
        <v>23.46655442540365</v>
      </c>
      <c r="E312" s="16">
        <v>21.005816576030117</v>
      </c>
      <c r="F312" s="15">
        <v>7.8730000000000002</v>
      </c>
      <c r="G312" s="16">
        <v>7.9850000000000003</v>
      </c>
      <c r="H312" s="16">
        <v>8.3829999999999991</v>
      </c>
      <c r="I312" s="15">
        <v>0.72437499999999999</v>
      </c>
      <c r="J312" s="16">
        <v>0.78749999999999998</v>
      </c>
      <c r="K312" s="16">
        <v>0.83137499999999998</v>
      </c>
      <c r="L312" s="15">
        <v>0.24877500000000027</v>
      </c>
      <c r="M312" s="16">
        <v>0.24175000000000021</v>
      </c>
      <c r="N312" s="17">
        <v>0.25287500000000013</v>
      </c>
      <c r="O312" s="15">
        <v>0.4580209472888645</v>
      </c>
      <c r="P312" s="16">
        <v>0.43775863089868494</v>
      </c>
      <c r="Q312" s="17">
        <v>0.45052379209198135</v>
      </c>
      <c r="R312" s="15">
        <v>0.42730878355820268</v>
      </c>
      <c r="S312" s="16">
        <v>0.40808966280107911</v>
      </c>
      <c r="T312" s="17">
        <v>0.41910595596354133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26.419988040497891</v>
      </c>
      <c r="D313" s="16">
        <v>23.642193841117187</v>
      </c>
      <c r="E313" s="16">
        <v>26.561814991958315</v>
      </c>
      <c r="F313" s="15">
        <v>12.8165</v>
      </c>
      <c r="G313" s="16">
        <v>12.65</v>
      </c>
      <c r="H313" s="16">
        <v>12.663</v>
      </c>
      <c r="I313" s="15">
        <v>0.70599999999999996</v>
      </c>
      <c r="J313" s="16">
        <v>0.77387499999999998</v>
      </c>
      <c r="K313" s="16">
        <v>0.80387500000000001</v>
      </c>
      <c r="L313" s="15">
        <v>0.24981250000000038</v>
      </c>
      <c r="M313" s="16">
        <v>0.23886250000000012</v>
      </c>
      <c r="N313" s="17">
        <v>0.23618750000000013</v>
      </c>
      <c r="O313" s="15">
        <v>0.5879582575911444</v>
      </c>
      <c r="P313" s="16">
        <v>0.56861257024460254</v>
      </c>
      <c r="Q313" s="17">
        <v>0.56665637641031752</v>
      </c>
      <c r="R313" s="15">
        <v>0.57007877210012359</v>
      </c>
      <c r="S313" s="16">
        <v>0.55015609973098367</v>
      </c>
      <c r="T313" s="17">
        <v>0.54877902077542295</v>
      </c>
    </row>
    <row r="314" spans="2:20" ht="10.25" hidden="1" customHeight="1" outlineLevel="1" x14ac:dyDescent="0.25">
      <c r="B314" s="12">
        <f t="shared" si="77"/>
        <v>100</v>
      </c>
      <c r="C314" s="15">
        <v>30.156785951841744</v>
      </c>
      <c r="D314" s="16">
        <v>29.53009251190851</v>
      </c>
      <c r="E314" s="16">
        <v>27.995508608413868</v>
      </c>
      <c r="F314" s="15">
        <v>25.758500000000002</v>
      </c>
      <c r="G314" s="16">
        <v>27.819500000000001</v>
      </c>
      <c r="H314" s="16">
        <v>27.956499999999998</v>
      </c>
      <c r="I314" s="15">
        <v>0.68662500000000004</v>
      </c>
      <c r="J314" s="16">
        <v>0.73750000000000004</v>
      </c>
      <c r="K314" s="16">
        <v>0.78625</v>
      </c>
      <c r="L314" s="15">
        <v>0.23012000000000013</v>
      </c>
      <c r="M314" s="16">
        <v>0.24869500000000011</v>
      </c>
      <c r="N314" s="17">
        <v>0.24811500000000017</v>
      </c>
      <c r="O314" s="15">
        <v>0.73607588428661574</v>
      </c>
      <c r="P314" s="16">
        <v>0.71891800465973843</v>
      </c>
      <c r="Q314" s="17">
        <v>0.72165634684700131</v>
      </c>
      <c r="R314" s="15">
        <v>0.72612597336414975</v>
      </c>
      <c r="S314" s="16">
        <v>0.70861567889014632</v>
      </c>
      <c r="T314" s="17">
        <v>0.71140788184621306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29.336813963134606</v>
      </c>
      <c r="D318" s="16">
        <v>24.893693482150216</v>
      </c>
      <c r="E318" s="16">
        <v>22.770729886111479</v>
      </c>
      <c r="F318" s="15">
        <v>8.4924999999999997</v>
      </c>
      <c r="G318" s="16">
        <v>8.5175000000000001</v>
      </c>
      <c r="H318" s="16">
        <v>8.7654999999999994</v>
      </c>
      <c r="I318" s="15">
        <v>0.72062499999999996</v>
      </c>
      <c r="J318" s="16">
        <v>0.76824999999999999</v>
      </c>
      <c r="K318" s="16">
        <v>0.78962500000000002</v>
      </c>
      <c r="L318" s="15">
        <v>0.28050000000000047</v>
      </c>
      <c r="M318" s="16">
        <v>0.27222500000000055</v>
      </c>
      <c r="N318" s="17">
        <v>0.28035000000000004</v>
      </c>
      <c r="O318" s="15">
        <v>0.48443146184525837</v>
      </c>
      <c r="P318" s="16">
        <v>0.46746875476389799</v>
      </c>
      <c r="Q318" s="17">
        <v>0.48082159808071218</v>
      </c>
      <c r="R318" s="15">
        <v>0.45180577658066046</v>
      </c>
      <c r="S318" s="16">
        <v>0.43573367494433674</v>
      </c>
      <c r="T318" s="17">
        <v>0.44793858777746159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29.679819458644101</v>
      </c>
      <c r="D319" s="16">
        <v>28.252778622301836</v>
      </c>
      <c r="E319" s="16">
        <v>31.391495295249165</v>
      </c>
      <c r="F319" s="15">
        <v>14.932</v>
      </c>
      <c r="G319" s="16">
        <v>15.166</v>
      </c>
      <c r="H319" s="16">
        <v>15.492000000000001</v>
      </c>
      <c r="I319" s="15">
        <v>0.70662499999999995</v>
      </c>
      <c r="J319" s="16">
        <v>0.76600000000000001</v>
      </c>
      <c r="K319" s="16">
        <v>0.78449999999999998</v>
      </c>
      <c r="L319" s="15">
        <v>0.30263750000000039</v>
      </c>
      <c r="M319" s="16">
        <v>0.30254999999999976</v>
      </c>
      <c r="N319" s="17">
        <v>0.30885000000000018</v>
      </c>
      <c r="O319" s="15">
        <v>0.62923643485272052</v>
      </c>
      <c r="P319" s="16">
        <v>0.6219063325356885</v>
      </c>
      <c r="Q319" s="17">
        <v>0.62454037670334583</v>
      </c>
      <c r="R319" s="15">
        <v>0.60988534763517011</v>
      </c>
      <c r="S319" s="16">
        <v>0.60383099093491421</v>
      </c>
      <c r="T319" s="17">
        <v>0.6061542659624074</v>
      </c>
    </row>
    <row r="320" spans="2:20" ht="10.25" hidden="1" customHeight="1" outlineLevel="1" x14ac:dyDescent="0.25">
      <c r="B320" s="12">
        <f t="shared" si="78"/>
        <v>100</v>
      </c>
      <c r="C320" s="15">
        <v>33.379860114089119</v>
      </c>
      <c r="D320" s="16">
        <v>35.578961047672699</v>
      </c>
      <c r="E320" s="16">
        <v>33.958638040205628</v>
      </c>
      <c r="F320" s="15">
        <v>30.790500000000002</v>
      </c>
      <c r="G320" s="16">
        <v>38.3245</v>
      </c>
      <c r="H320" s="16">
        <v>40.640999999999998</v>
      </c>
      <c r="I320" s="15">
        <v>0.676875</v>
      </c>
      <c r="J320" s="16">
        <v>0.75387499999999996</v>
      </c>
      <c r="K320" s="16">
        <v>0.80412499999999998</v>
      </c>
      <c r="L320" s="15">
        <v>0.28083000000000008</v>
      </c>
      <c r="M320" s="16">
        <v>0.35308999999999968</v>
      </c>
      <c r="N320" s="17">
        <v>0.37424499999999988</v>
      </c>
      <c r="O320" s="15">
        <v>0.78939315047381886</v>
      </c>
      <c r="P320" s="16">
        <v>0.80192511056352644</v>
      </c>
      <c r="Q320" s="17">
        <v>0.81490640902808331</v>
      </c>
      <c r="R320" s="15">
        <v>0.78004028382308688</v>
      </c>
      <c r="S320" s="16">
        <v>0.79163836392282905</v>
      </c>
      <c r="T320" s="17">
        <v>0.80421157468954818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31.573552301822431</v>
      </c>
      <c r="D324" s="16">
        <v>27.854814994167317</v>
      </c>
      <c r="E324" s="16">
        <v>25.404057123051864</v>
      </c>
      <c r="F324" s="15">
        <v>9.1974999999999998</v>
      </c>
      <c r="G324" s="16">
        <v>9.2134999999999998</v>
      </c>
      <c r="H324" s="16">
        <v>9.3930000000000007</v>
      </c>
      <c r="I324" s="15">
        <v>0.72099999999999997</v>
      </c>
      <c r="J324" s="16">
        <v>0.75124999999999997</v>
      </c>
      <c r="K324" s="16">
        <v>0.75812500000000005</v>
      </c>
      <c r="L324" s="15">
        <v>0.31567500000000065</v>
      </c>
      <c r="M324" s="16">
        <v>0.31042500000000062</v>
      </c>
      <c r="N324" s="17">
        <v>0.31802500000000056</v>
      </c>
      <c r="O324" s="15">
        <v>0.51448805150387988</v>
      </c>
      <c r="P324" s="16">
        <v>0.49967541162612783</v>
      </c>
      <c r="Q324" s="17">
        <v>0.51077107266658406</v>
      </c>
      <c r="R324" s="15">
        <v>0.4807045603691118</v>
      </c>
      <c r="S324" s="16">
        <v>0.46663269139056734</v>
      </c>
      <c r="T324" s="17">
        <v>0.47617012879621223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33.972347676592314</v>
      </c>
      <c r="D325" s="16">
        <v>34.072815274088882</v>
      </c>
      <c r="E325" s="16">
        <v>37.014683478790602</v>
      </c>
      <c r="F325" s="15">
        <v>18.019500000000001</v>
      </c>
      <c r="G325" s="16">
        <v>18.490500000000001</v>
      </c>
      <c r="H325" s="16">
        <v>18.663</v>
      </c>
      <c r="I325" s="15">
        <v>0.73024999999999995</v>
      </c>
      <c r="J325" s="16">
        <v>0.769625</v>
      </c>
      <c r="K325" s="16">
        <v>0.78037500000000004</v>
      </c>
      <c r="L325" s="15">
        <v>0.37746250000000009</v>
      </c>
      <c r="M325" s="16">
        <v>0.38529999999999959</v>
      </c>
      <c r="N325" s="17">
        <v>0.3885374999999997</v>
      </c>
      <c r="O325" s="15">
        <v>0.687118593228777</v>
      </c>
      <c r="P325" s="16">
        <v>0.68171834857323654</v>
      </c>
      <c r="Q325" s="17">
        <v>0.68408083684657339</v>
      </c>
      <c r="R325" s="15">
        <v>0.66718256946713272</v>
      </c>
      <c r="S325" s="16">
        <v>0.66287439598854048</v>
      </c>
      <c r="T325" s="17">
        <v>0.66377078421542224</v>
      </c>
    </row>
    <row r="326" spans="2:40" ht="10.25" hidden="1" customHeight="1" outlineLevel="1" x14ac:dyDescent="0.25">
      <c r="B326" s="12">
        <f t="shared" si="79"/>
        <v>100</v>
      </c>
      <c r="C326" s="15">
        <v>35.969215111728644</v>
      </c>
      <c r="D326" s="16">
        <v>38.613738541494889</v>
      </c>
      <c r="E326" s="16">
        <v>35.565855256364586</v>
      </c>
      <c r="F326" s="15">
        <v>31.687999999999999</v>
      </c>
      <c r="G326" s="16">
        <v>44.156999999999996</v>
      </c>
      <c r="H326" s="16">
        <v>45.646999999999998</v>
      </c>
      <c r="I326" s="15">
        <v>0.67112499999999997</v>
      </c>
      <c r="J326" s="16">
        <v>0.77700000000000002</v>
      </c>
      <c r="K326" s="16">
        <v>0.8085</v>
      </c>
      <c r="L326" s="15">
        <v>0.29003499999999977</v>
      </c>
      <c r="M326" s="16">
        <v>0.41049000000000024</v>
      </c>
      <c r="N326" s="17">
        <v>0.4241299999999999</v>
      </c>
      <c r="O326" s="15">
        <v>0.82707297778239086</v>
      </c>
      <c r="P326" s="16">
        <v>0.8576754746028471</v>
      </c>
      <c r="Q326" s="17">
        <v>0.85882934118447518</v>
      </c>
      <c r="R326" s="15">
        <v>0.81746179350576975</v>
      </c>
      <c r="S326" s="16">
        <v>0.84771421020861115</v>
      </c>
      <c r="T326" s="17">
        <v>0.84850105232019735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34.112200755214616</v>
      </c>
      <c r="D330" s="16">
        <v>31.277342832335759</v>
      </c>
      <c r="E330" s="16">
        <v>29.085118258850077</v>
      </c>
      <c r="F330" s="15">
        <v>10.035</v>
      </c>
      <c r="G330" s="16">
        <v>10.007</v>
      </c>
      <c r="H330" s="16">
        <v>10.061500000000001</v>
      </c>
      <c r="I330" s="15">
        <v>0.732375</v>
      </c>
      <c r="J330" s="16">
        <v>0.74350000000000005</v>
      </c>
      <c r="K330" s="16">
        <v>0.73887499999999995</v>
      </c>
      <c r="L330" s="15">
        <v>0.35527500000000067</v>
      </c>
      <c r="M330" s="16">
        <v>0.35165000000000074</v>
      </c>
      <c r="N330" s="17">
        <v>0.35530000000000062</v>
      </c>
      <c r="O330" s="15">
        <v>0.54791894930190255</v>
      </c>
      <c r="P330" s="16">
        <v>0.53806129808014569</v>
      </c>
      <c r="Q330" s="17">
        <v>0.5424534790287121</v>
      </c>
      <c r="R330" s="15">
        <v>0.51198051526002408</v>
      </c>
      <c r="S330" s="16">
        <v>0.50214511750074886</v>
      </c>
      <c r="T330" s="17">
        <v>0.50693089856265205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38.966610390613994</v>
      </c>
      <c r="D331" s="16">
        <v>39.848665913032605</v>
      </c>
      <c r="E331" s="16">
        <v>42.717677482907447</v>
      </c>
      <c r="F331" s="15">
        <v>20.196000000000002</v>
      </c>
      <c r="G331" s="16">
        <v>21.1995</v>
      </c>
      <c r="H331" s="16">
        <v>21.390499999999999</v>
      </c>
      <c r="I331" s="15">
        <v>0.74812500000000004</v>
      </c>
      <c r="J331" s="16">
        <v>0.78137500000000004</v>
      </c>
      <c r="K331" s="16">
        <v>0.78649999999999998</v>
      </c>
      <c r="L331" s="15">
        <v>0.43008750000000001</v>
      </c>
      <c r="M331" s="16">
        <v>0.4518499999999997</v>
      </c>
      <c r="N331" s="17">
        <v>0.45611249999999998</v>
      </c>
      <c r="O331" s="15">
        <v>0.73112319707674578</v>
      </c>
      <c r="P331" s="16">
        <v>0.72832796232638564</v>
      </c>
      <c r="Q331" s="17">
        <v>0.73420336507814798</v>
      </c>
      <c r="R331" s="15">
        <v>0.70957626804628848</v>
      </c>
      <c r="S331" s="16">
        <v>0.7087628729579073</v>
      </c>
      <c r="T331" s="17">
        <v>0.71255343440299801</v>
      </c>
    </row>
    <row r="332" spans="2:40" ht="10.25" hidden="1" customHeight="1" outlineLevel="1" x14ac:dyDescent="0.25">
      <c r="B332" s="12">
        <f t="shared" si="80"/>
        <v>100</v>
      </c>
      <c r="C332" s="15">
        <v>36.678543991605565</v>
      </c>
      <c r="D332" s="16">
        <v>39.131952909153163</v>
      </c>
      <c r="E332" s="16">
        <v>35.996933885089895</v>
      </c>
      <c r="F332" s="15">
        <v>30.327500000000001</v>
      </c>
      <c r="G332" s="16">
        <v>44.77</v>
      </c>
      <c r="H332" s="16">
        <v>44.345500000000001</v>
      </c>
      <c r="I332" s="15">
        <v>0.667875</v>
      </c>
      <c r="J332" s="16">
        <v>0.77649999999999997</v>
      </c>
      <c r="K332" s="16">
        <v>0.80362500000000003</v>
      </c>
      <c r="L332" s="15">
        <v>0.27656000000000008</v>
      </c>
      <c r="M332" s="16">
        <v>0.41664000000000001</v>
      </c>
      <c r="N332" s="17">
        <v>0.41130999999999984</v>
      </c>
      <c r="O332" s="15">
        <v>0.84489640920607145</v>
      </c>
      <c r="P332" s="16">
        <v>0.87832483281009133</v>
      </c>
      <c r="Q332" s="17">
        <v>0.87483938659441862</v>
      </c>
      <c r="R332" s="15">
        <v>0.83476651400095536</v>
      </c>
      <c r="S332" s="16">
        <v>0.86871697840596807</v>
      </c>
      <c r="T332" s="17">
        <v>0.86490129582652442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27.660883521513455</v>
      </c>
      <c r="D336" s="16">
        <v>23.350223636891815</v>
      </c>
      <c r="E336" s="16">
        <v>21.226381483242598</v>
      </c>
      <c r="F336" s="15">
        <v>8.4532500000000077</v>
      </c>
      <c r="G336" s="16">
        <v>8.5618333333333272</v>
      </c>
      <c r="H336" s="16">
        <v>8.8395833333333353</v>
      </c>
      <c r="I336" s="15">
        <v>0.73706249999999973</v>
      </c>
      <c r="J336" s="16">
        <v>0.78414583333333276</v>
      </c>
      <c r="K336" s="16">
        <v>0.81022916666666744</v>
      </c>
      <c r="L336" s="15">
        <v>0.27525000000000016</v>
      </c>
      <c r="M336" s="16">
        <v>0.27126249999999991</v>
      </c>
      <c r="N336" s="17">
        <v>0.27993333333333337</v>
      </c>
      <c r="O336" s="15">
        <v>0.47815957028688294</v>
      </c>
      <c r="P336" s="16">
        <v>0.46622023993987066</v>
      </c>
      <c r="Q336" s="17">
        <v>0.47487610351822807</v>
      </c>
      <c r="R336" s="15">
        <v>0.44546291622249407</v>
      </c>
      <c r="S336" s="16">
        <v>0.4346827887214984</v>
      </c>
      <c r="T336" s="17">
        <v>0.44236422459513591</v>
      </c>
      <c r="V336" s="29">
        <f>$C$84</f>
        <v>24.126774757301572</v>
      </c>
      <c r="W336" s="29">
        <f>$D$84</f>
        <v>20.790071681054794</v>
      </c>
      <c r="X336" s="29">
        <f>$E$84</f>
        <v>19.126009806153547</v>
      </c>
      <c r="Z336" s="29">
        <f>C336/V336</f>
        <v>1.1464807791245426</v>
      </c>
      <c r="AA336" s="29">
        <f t="shared" ref="AA336:AB338" si="81">D336/W336</f>
        <v>1.1231430076390738</v>
      </c>
      <c r="AB336" s="29">
        <f t="shared" si="81"/>
        <v>1.1098175572624291</v>
      </c>
      <c r="AD336" s="29">
        <f t="shared" ref="AD336:AF338" si="82">C168</f>
        <v>24.87065410840292</v>
      </c>
      <c r="AE336" s="29">
        <f t="shared" si="82"/>
        <v>21.247501866688399</v>
      </c>
      <c r="AF336" s="29">
        <f t="shared" si="82"/>
        <v>19.910517567003748</v>
      </c>
      <c r="AH336" s="1">
        <f t="shared" ref="AH336:AJ338" si="83">IF(AD336&lt;C336,1,0)</f>
        <v>1</v>
      </c>
      <c r="AI336" s="1">
        <f t="shared" si="83"/>
        <v>1</v>
      </c>
      <c r="AJ336" s="1">
        <f t="shared" si="83"/>
        <v>1</v>
      </c>
      <c r="AL336" s="29">
        <f t="shared" ref="AL336:AN338" si="84">C336/AD336</f>
        <v>1.1121896272188441</v>
      </c>
      <c r="AM336" s="29">
        <f t="shared" si="84"/>
        <v>1.0989632467570243</v>
      </c>
      <c r="AN336" s="29">
        <f t="shared" si="84"/>
        <v>1.066088885525484</v>
      </c>
    </row>
    <row r="337" spans="2:44" x14ac:dyDescent="0.25">
      <c r="B337" s="12">
        <f t="shared" ref="B337:B338" si="85">B331</f>
        <v>40</v>
      </c>
      <c r="C337" s="15">
        <v>25.944790598760786</v>
      </c>
      <c r="D337" s="16">
        <v>24.494429892733702</v>
      </c>
      <c r="E337" s="16">
        <v>27.574280342533875</v>
      </c>
      <c r="F337" s="15">
        <v>14.575916666666668</v>
      </c>
      <c r="G337" s="16">
        <v>14.990666666666664</v>
      </c>
      <c r="H337" s="16">
        <v>15.148916666666654</v>
      </c>
      <c r="I337" s="15">
        <v>0.72956249999999978</v>
      </c>
      <c r="J337" s="16">
        <v>0.78714583333333299</v>
      </c>
      <c r="K337" s="16">
        <v>0.81072916666666683</v>
      </c>
      <c r="L337" s="15">
        <v>0.29144166666666682</v>
      </c>
      <c r="M337" s="16">
        <v>0.29605208333333333</v>
      </c>
      <c r="N337" s="17">
        <v>0.29764999999999975</v>
      </c>
      <c r="O337" s="15">
        <v>0.61792466550836889</v>
      </c>
      <c r="P337" s="16">
        <v>0.61214840633210865</v>
      </c>
      <c r="Q337" s="17">
        <v>0.6124847771154025</v>
      </c>
      <c r="R337" s="15">
        <v>0.5982759878274424</v>
      </c>
      <c r="S337" s="16">
        <v>0.59345723772253756</v>
      </c>
      <c r="T337" s="17">
        <v>0.59351975041197269</v>
      </c>
      <c r="V337" s="29">
        <f>$C$85</f>
        <v>21.469508935151861</v>
      </c>
      <c r="W337" s="29">
        <f>$D$85</f>
        <v>19.800629189286504</v>
      </c>
      <c r="X337" s="29">
        <f>$E$85</f>
        <v>23.447079430764514</v>
      </c>
      <c r="Z337" s="29">
        <f t="shared" ref="Z337:Z338" si="86">C337/V337</f>
        <v>1.2084482545514388</v>
      </c>
      <c r="AA337" s="29">
        <f t="shared" si="81"/>
        <v>1.2370531086954988</v>
      </c>
      <c r="AB337" s="29">
        <f t="shared" si="81"/>
        <v>1.176021961453934</v>
      </c>
      <c r="AD337" s="29">
        <f t="shared" si="82"/>
        <v>22.129437226250168</v>
      </c>
      <c r="AE337" s="29">
        <f t="shared" si="82"/>
        <v>20.190134434601337</v>
      </c>
      <c r="AF337" s="29">
        <f t="shared" si="82"/>
        <v>25.074337969127615</v>
      </c>
      <c r="AH337" s="1">
        <f t="shared" si="83"/>
        <v>1</v>
      </c>
      <c r="AI337" s="1">
        <f t="shared" si="83"/>
        <v>1</v>
      </c>
      <c r="AJ337" s="1">
        <f t="shared" si="83"/>
        <v>1</v>
      </c>
      <c r="AL337" s="29">
        <f t="shared" si="84"/>
        <v>1.1724107727414237</v>
      </c>
      <c r="AM337" s="29">
        <f t="shared" si="84"/>
        <v>1.2131880534067061</v>
      </c>
      <c r="AN337" s="29">
        <f t="shared" si="84"/>
        <v>1.099701231453619</v>
      </c>
    </row>
    <row r="338" spans="2:44" x14ac:dyDescent="0.25">
      <c r="B338" s="12">
        <f t="shared" si="85"/>
        <v>100</v>
      </c>
      <c r="C338" s="15">
        <v>28.25781428321638</v>
      </c>
      <c r="D338" s="16">
        <v>26.915753429977741</v>
      </c>
      <c r="E338" s="16">
        <v>25.96275930470868</v>
      </c>
      <c r="F338" s="15">
        <v>25.44400000000002</v>
      </c>
      <c r="G338" s="16">
        <v>31.604083333333321</v>
      </c>
      <c r="H338" s="16">
        <v>32.198833333333347</v>
      </c>
      <c r="I338" s="15">
        <v>0.68702083333333264</v>
      </c>
      <c r="J338" s="16">
        <v>0.76835416666666667</v>
      </c>
      <c r="K338" s="16">
        <v>0.8078749999999999</v>
      </c>
      <c r="L338" s="15">
        <v>0.2269591666666666</v>
      </c>
      <c r="M338" s="16">
        <v>0.28530666666666626</v>
      </c>
      <c r="N338" s="17">
        <v>0.28967333333333328</v>
      </c>
      <c r="O338" s="15">
        <v>0.74703284436853457</v>
      </c>
      <c r="P338" s="16">
        <v>0.75434642043760314</v>
      </c>
      <c r="Q338" s="17">
        <v>0.75516607287966309</v>
      </c>
      <c r="R338" s="15">
        <v>0.73673046802840791</v>
      </c>
      <c r="S338" s="16">
        <v>0.74391694961304911</v>
      </c>
      <c r="T338" s="17">
        <v>0.74518218482325504</v>
      </c>
      <c r="V338" s="29">
        <f>$C$86</f>
        <v>22.572586508199819</v>
      </c>
      <c r="W338" s="29">
        <f>$D$86</f>
        <v>20.804682826410044</v>
      </c>
      <c r="X338" s="29">
        <f>$E$86</f>
        <v>21.324509770332934</v>
      </c>
      <c r="Z338" s="29">
        <f t="shared" si="86"/>
        <v>1.2518642590184035</v>
      </c>
      <c r="AA338" s="29">
        <f t="shared" si="81"/>
        <v>1.2937353409593986</v>
      </c>
      <c r="AB338" s="29">
        <f t="shared" si="81"/>
        <v>1.2175079091772869</v>
      </c>
      <c r="AD338" s="29">
        <f t="shared" si="82"/>
        <v>22.821962589899151</v>
      </c>
      <c r="AE338" s="29">
        <f t="shared" si="82"/>
        <v>21.401836987702637</v>
      </c>
      <c r="AF338" s="29">
        <f t="shared" si="82"/>
        <v>22.198271486287453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1.2381851110264768</v>
      </c>
      <c r="AM338" s="29">
        <f t="shared" si="84"/>
        <v>1.2576375310887269</v>
      </c>
      <c r="AN338" s="29">
        <f t="shared" si="84"/>
        <v>1.1695847273850428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28.385895303871155</v>
      </c>
      <c r="D342" s="16">
        <v>23.340677760080048</v>
      </c>
      <c r="E342" s="16">
        <v>21.742497682549754</v>
      </c>
      <c r="F342" s="15">
        <v>5.6165000000000003</v>
      </c>
      <c r="G342" s="16">
        <v>5.9980000000000002</v>
      </c>
      <c r="H342" s="16">
        <v>6.3959999999999999</v>
      </c>
      <c r="I342" s="15">
        <v>0.65987499999999999</v>
      </c>
      <c r="J342" s="16">
        <v>0.73287500000000005</v>
      </c>
      <c r="K342" s="16">
        <v>0.79425000000000001</v>
      </c>
      <c r="L342" s="15">
        <v>0.14884999999999984</v>
      </c>
      <c r="M342" s="16">
        <v>0.15332499999999996</v>
      </c>
      <c r="N342" s="17">
        <v>0.16094999999999998</v>
      </c>
      <c r="O342" s="15">
        <v>0.35417413467595271</v>
      </c>
      <c r="P342" s="16">
        <v>0.3491991692689827</v>
      </c>
      <c r="Q342" s="17">
        <v>0.34798078145839317</v>
      </c>
      <c r="R342" s="15">
        <v>0.33004248881063808</v>
      </c>
      <c r="S342" s="16">
        <v>0.3266940007253662</v>
      </c>
      <c r="T342" s="17">
        <v>0.32431825322939817</v>
      </c>
      <c r="V342" s="29">
        <f>$C$6</f>
        <v>25.576162829091555</v>
      </c>
      <c r="W342" s="29">
        <f>$D$6</f>
        <v>22.015529090220937</v>
      </c>
      <c r="X342" s="29">
        <f>$E$6</f>
        <v>20.59581988083837</v>
      </c>
      <c r="Z342" s="29">
        <f>C342/V342</f>
        <v>1.1098574674221138</v>
      </c>
      <c r="AA342" s="29">
        <f t="shared" ref="AA342:AB344" si="87">D342/W342</f>
        <v>1.0601915431797515</v>
      </c>
      <c r="AB342" s="29">
        <f t="shared" si="87"/>
        <v>1.0556752684935944</v>
      </c>
      <c r="AD342" s="29">
        <f t="shared" ref="AD342:AF344" si="88">AD258</f>
        <v>25.987724019805754</v>
      </c>
      <c r="AE342" s="29">
        <f t="shared" si="88"/>
        <v>22.313614730727739</v>
      </c>
      <c r="AF342" s="29">
        <f t="shared" si="88"/>
        <v>20.924443424134996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1.0922809278041321</v>
      </c>
      <c r="AM342" s="29">
        <f t="shared" si="90"/>
        <v>1.0460285364673774</v>
      </c>
      <c r="AN342" s="29">
        <f t="shared" si="90"/>
        <v>1.0390956281050316</v>
      </c>
      <c r="AP342" s="29">
        <f>AVERAGE(AL342,AL378,AL420)</f>
        <v>1.1166455315464887</v>
      </c>
      <c r="AQ342" s="29">
        <f t="shared" ref="AQ342:AR344" si="91">AVERAGE(AM342,AM378,AM420)</f>
        <v>1.0800116566306346</v>
      </c>
      <c r="AR342" s="29">
        <f t="shared" si="91"/>
        <v>1.0625111977679609</v>
      </c>
    </row>
    <row r="343" spans="2:44" x14ac:dyDescent="0.25">
      <c r="B343" s="12">
        <f t="shared" ref="B343:B344" si="92">B337</f>
        <v>40</v>
      </c>
      <c r="C343" s="15">
        <v>25.893511233312417</v>
      </c>
      <c r="D343" s="16">
        <v>23.343422224337797</v>
      </c>
      <c r="E343" s="16">
        <v>26.860917071111871</v>
      </c>
      <c r="F343" s="15">
        <v>7.9494999999999996</v>
      </c>
      <c r="G343" s="16">
        <v>8.4864999999999995</v>
      </c>
      <c r="H343" s="16">
        <v>8.8524999999999991</v>
      </c>
      <c r="I343" s="15">
        <v>0.65949999999999998</v>
      </c>
      <c r="J343" s="16">
        <v>0.75337500000000002</v>
      </c>
      <c r="K343" s="16">
        <v>0.80562500000000004</v>
      </c>
      <c r="L343" s="15">
        <v>0.13278750000000011</v>
      </c>
      <c r="M343" s="16">
        <v>0.13682500000000017</v>
      </c>
      <c r="N343" s="17">
        <v>0.14074999999999999</v>
      </c>
      <c r="O343" s="15">
        <v>0.46847323596514479</v>
      </c>
      <c r="P343" s="16">
        <v>0.46203141591129498</v>
      </c>
      <c r="Q343" s="17">
        <v>0.46222919320282646</v>
      </c>
      <c r="R343" s="15">
        <v>0.45315599113186</v>
      </c>
      <c r="S343" s="16">
        <v>0.44721010507166592</v>
      </c>
      <c r="T343" s="17">
        <v>0.44856019435719496</v>
      </c>
      <c r="V343" s="29">
        <f>$C$7</f>
        <v>22.541344825746467</v>
      </c>
      <c r="W343" s="29">
        <f>$D$7</f>
        <v>20.897936980757528</v>
      </c>
      <c r="X343" s="29">
        <f>$E$7</f>
        <v>24.84641653080191</v>
      </c>
      <c r="Z343" s="29">
        <f t="shared" ref="Z343:Z344" si="93">C343/V343</f>
        <v>1.1487119084278035</v>
      </c>
      <c r="AA343" s="29">
        <f t="shared" si="87"/>
        <v>1.1170204143036717</v>
      </c>
      <c r="AB343" s="29">
        <f t="shared" si="87"/>
        <v>1.0810781119205901</v>
      </c>
      <c r="AD343" s="29">
        <f t="shared" si="88"/>
        <v>23.231689042304762</v>
      </c>
      <c r="AE343" s="29">
        <f t="shared" si="88"/>
        <v>21.319183762190249</v>
      </c>
      <c r="AF343" s="29">
        <f t="shared" si="88"/>
        <v>25.177613875724692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1.1145772133124068</v>
      </c>
      <c r="AM343" s="29">
        <f t="shared" si="90"/>
        <v>1.0949491539979852</v>
      </c>
      <c r="AN343" s="29">
        <f t="shared" si="90"/>
        <v>1.066857137602311</v>
      </c>
      <c r="AP343" s="29">
        <f t="shared" ref="AP343:AP344" si="94">AVERAGE(AL343,AL379,AL421)</f>
        <v>1.1755190551942851</v>
      </c>
      <c r="AQ343" s="29">
        <f t="shared" si="91"/>
        <v>1.1789082367499779</v>
      </c>
      <c r="AR343" s="29">
        <f t="shared" si="91"/>
        <v>1.08997774667284</v>
      </c>
    </row>
    <row r="344" spans="2:44" x14ac:dyDescent="0.25">
      <c r="B344" s="12">
        <f t="shared" si="92"/>
        <v>100</v>
      </c>
      <c r="C344" s="15">
        <v>29.376997044610071</v>
      </c>
      <c r="D344" s="16">
        <v>25.860800008175893</v>
      </c>
      <c r="E344" s="16">
        <v>27.029404105208961</v>
      </c>
      <c r="F344" s="15">
        <v>11.6305</v>
      </c>
      <c r="G344" s="16">
        <v>12.294499999999999</v>
      </c>
      <c r="H344" s="16">
        <v>13.028</v>
      </c>
      <c r="I344" s="15">
        <v>0.64949999999999997</v>
      </c>
      <c r="J344" s="16">
        <v>0.747</v>
      </c>
      <c r="K344" s="16">
        <v>0.79900000000000004</v>
      </c>
      <c r="L344" s="15">
        <v>9.0325000000000155E-2</v>
      </c>
      <c r="M344" s="16">
        <v>9.3065000000000023E-2</v>
      </c>
      <c r="N344" s="17">
        <v>9.8319999999999991E-2</v>
      </c>
      <c r="O344" s="15">
        <v>0.57761307571831222</v>
      </c>
      <c r="P344" s="16">
        <v>0.57685693146679795</v>
      </c>
      <c r="Q344" s="17">
        <v>0.58270066978947443</v>
      </c>
      <c r="R344" s="15">
        <v>0.56670735031779984</v>
      </c>
      <c r="S344" s="16">
        <v>0.56664271923805642</v>
      </c>
      <c r="T344" s="17">
        <v>0.57415770832984514</v>
      </c>
      <c r="V344" s="29">
        <f>$C$8</f>
        <v>23.502815340720893</v>
      </c>
      <c r="W344" s="29">
        <f>$D$8</f>
        <v>21.915466220638709</v>
      </c>
      <c r="X344" s="29">
        <f>$E$8</f>
        <v>22.729895498728876</v>
      </c>
      <c r="Z344" s="29">
        <f t="shared" si="93"/>
        <v>1.249935236214514</v>
      </c>
      <c r="AA344" s="29">
        <f t="shared" si="87"/>
        <v>1.1800250904003904</v>
      </c>
      <c r="AB344" s="29">
        <f t="shared" si="87"/>
        <v>1.1891565496515604</v>
      </c>
      <c r="AD344" s="29">
        <f t="shared" si="88"/>
        <v>23.767451594568005</v>
      </c>
      <c r="AE344" s="29">
        <f t="shared" si="88"/>
        <v>22.166237608654949</v>
      </c>
      <c r="AF344" s="29">
        <f t="shared" si="88"/>
        <v>23.099048942776871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1.2360179604330872</v>
      </c>
      <c r="AM344" s="29">
        <f t="shared" si="90"/>
        <v>1.1666752141138457</v>
      </c>
      <c r="AN344" s="29">
        <f t="shared" si="90"/>
        <v>1.1701522505177047</v>
      </c>
      <c r="AP344" s="29">
        <f t="shared" si="94"/>
        <v>1.3173531516607073</v>
      </c>
      <c r="AQ344" s="29">
        <f t="shared" si="91"/>
        <v>1.2776872072225636</v>
      </c>
      <c r="AR344" s="29">
        <f t="shared" si="91"/>
        <v>1.2231148283875914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27.998761464111176</v>
      </c>
      <c r="D348" s="16">
        <v>22.941188252941245</v>
      </c>
      <c r="E348" s="16">
        <v>20.465379942423322</v>
      </c>
      <c r="F348" s="15">
        <v>5.8635000000000002</v>
      </c>
      <c r="G348" s="16">
        <v>6.1520000000000001</v>
      </c>
      <c r="H348" s="16">
        <v>6.5475000000000003</v>
      </c>
      <c r="I348" s="15">
        <v>0.65537500000000004</v>
      </c>
      <c r="J348" s="16">
        <v>0.72599999999999998</v>
      </c>
      <c r="K348" s="16">
        <v>0.78862500000000002</v>
      </c>
      <c r="L348" s="15">
        <v>0.16210000000000002</v>
      </c>
      <c r="M348" s="16">
        <v>0.16239999999999979</v>
      </c>
      <c r="N348" s="17">
        <v>0.16965000000000027</v>
      </c>
      <c r="O348" s="15">
        <v>0.3737570796549502</v>
      </c>
      <c r="P348" s="16">
        <v>0.36895673429167891</v>
      </c>
      <c r="Q348" s="17">
        <v>0.36953991751497506</v>
      </c>
      <c r="R348" s="15">
        <v>0.34824430279902335</v>
      </c>
      <c r="S348" s="16">
        <v>0.34590256608501502</v>
      </c>
      <c r="T348" s="17">
        <v>0.3461359055869308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25.701656899957023</v>
      </c>
      <c r="D349" s="16">
        <v>22.869428857766739</v>
      </c>
      <c r="E349" s="16">
        <v>26.230063266380387</v>
      </c>
      <c r="F349" s="15">
        <v>8.4009999999999998</v>
      </c>
      <c r="G349" s="16">
        <v>9.0534999999999997</v>
      </c>
      <c r="H349" s="16">
        <v>9.3889999999999993</v>
      </c>
      <c r="I349" s="15">
        <v>0.65912499999999996</v>
      </c>
      <c r="J349" s="16">
        <v>0.74550000000000005</v>
      </c>
      <c r="K349" s="16">
        <v>0.79512499999999997</v>
      </c>
      <c r="L349" s="15">
        <v>0.1441125</v>
      </c>
      <c r="M349" s="16">
        <v>0.15178750000000019</v>
      </c>
      <c r="N349" s="17">
        <v>0.1552125000000002</v>
      </c>
      <c r="O349" s="15">
        <v>0.49223946103201272</v>
      </c>
      <c r="P349" s="16">
        <v>0.49707463421581555</v>
      </c>
      <c r="Q349" s="17">
        <v>0.49768368843441851</v>
      </c>
      <c r="R349" s="15">
        <v>0.47525951428734242</v>
      </c>
      <c r="S349" s="16">
        <v>0.48260899770005605</v>
      </c>
      <c r="T349" s="17">
        <v>0.48273079209916991</v>
      </c>
    </row>
    <row r="350" spans="2:44" ht="10.25" hidden="1" customHeight="1" outlineLevel="1" x14ac:dyDescent="0.25">
      <c r="B350" s="12">
        <f t="shared" si="95"/>
        <v>100</v>
      </c>
      <c r="C350" s="15">
        <v>30.17436435844785</v>
      </c>
      <c r="D350" s="16">
        <v>27.136302584987273</v>
      </c>
      <c r="E350" s="16">
        <v>25.849086352956366</v>
      </c>
      <c r="F350" s="15">
        <v>13.128</v>
      </c>
      <c r="G350" s="16">
        <v>14.192500000000001</v>
      </c>
      <c r="H350" s="16">
        <v>14.656499999999999</v>
      </c>
      <c r="I350" s="15">
        <v>0.64100000000000001</v>
      </c>
      <c r="J350" s="16">
        <v>0.73175000000000001</v>
      </c>
      <c r="K350" s="16">
        <v>0.78137500000000004</v>
      </c>
      <c r="L350" s="15">
        <v>0.10564000000000007</v>
      </c>
      <c r="M350" s="16">
        <v>0.11265500000000003</v>
      </c>
      <c r="N350" s="17">
        <v>0.11531000000000007</v>
      </c>
      <c r="O350" s="15">
        <v>0.60528615729329094</v>
      </c>
      <c r="P350" s="16">
        <v>0.61287968617757316</v>
      </c>
      <c r="Q350" s="17">
        <v>0.61045826006942694</v>
      </c>
      <c r="R350" s="15">
        <v>0.59540279977050214</v>
      </c>
      <c r="S350" s="16">
        <v>0.60270544672680537</v>
      </c>
      <c r="T350" s="17">
        <v>0.60232248317011905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28.445441850736188</v>
      </c>
      <c r="D354" s="16">
        <v>22.901992399363486</v>
      </c>
      <c r="E354" s="16">
        <v>20.634171872981934</v>
      </c>
      <c r="F354" s="15">
        <v>5.9515000000000002</v>
      </c>
      <c r="G354" s="16">
        <v>6.1185</v>
      </c>
      <c r="H354" s="16">
        <v>6.4465000000000003</v>
      </c>
      <c r="I354" s="15">
        <v>0.65212499999999995</v>
      </c>
      <c r="J354" s="16">
        <v>0.72037499999999999</v>
      </c>
      <c r="K354" s="16">
        <v>0.77900000000000003</v>
      </c>
      <c r="L354" s="15">
        <v>0.16715000000000008</v>
      </c>
      <c r="M354" s="16">
        <v>0.16184999999999986</v>
      </c>
      <c r="N354" s="17">
        <v>0.16652499999999992</v>
      </c>
      <c r="O354" s="15">
        <v>0.38206496836496717</v>
      </c>
      <c r="P354" s="16">
        <v>0.36845388930384942</v>
      </c>
      <c r="Q354" s="17">
        <v>0.36835961655303695</v>
      </c>
      <c r="R354" s="15">
        <v>0.35568364020740073</v>
      </c>
      <c r="S354" s="16">
        <v>0.34449144678420918</v>
      </c>
      <c r="T354" s="17">
        <v>0.34370494942793661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26.915915572431206</v>
      </c>
      <c r="D355" s="16">
        <v>23.44187850838043</v>
      </c>
      <c r="E355" s="16">
        <v>26.009738308876589</v>
      </c>
      <c r="F355" s="15">
        <v>8.8529999999999998</v>
      </c>
      <c r="G355" s="16">
        <v>9.4324999999999992</v>
      </c>
      <c r="H355" s="16">
        <v>9.4015000000000004</v>
      </c>
      <c r="I355" s="15">
        <v>0.64662500000000001</v>
      </c>
      <c r="J355" s="16">
        <v>0.73675000000000002</v>
      </c>
      <c r="K355" s="16">
        <v>0.78287499999999999</v>
      </c>
      <c r="L355" s="15">
        <v>0.1566625000000002</v>
      </c>
      <c r="M355" s="16">
        <v>0.16213750000000016</v>
      </c>
      <c r="N355" s="17">
        <v>0.15675000000000019</v>
      </c>
      <c r="O355" s="15">
        <v>0.5112361841247598</v>
      </c>
      <c r="P355" s="16">
        <v>0.50864101685869945</v>
      </c>
      <c r="Q355" s="17">
        <v>0.49692316797410041</v>
      </c>
      <c r="R355" s="15">
        <v>0.49292944210274997</v>
      </c>
      <c r="S355" s="16">
        <v>0.49263745822710464</v>
      </c>
      <c r="T355" s="17">
        <v>0.48198365031497686</v>
      </c>
    </row>
    <row r="356" spans="2:20" ht="10.25" hidden="1" customHeight="1" outlineLevel="1" x14ac:dyDescent="0.25">
      <c r="B356" s="12">
        <f t="shared" si="96"/>
        <v>100</v>
      </c>
      <c r="C356" s="15">
        <v>32.378972185752957</v>
      </c>
      <c r="D356" s="16">
        <v>28.443022548421489</v>
      </c>
      <c r="E356" s="16">
        <v>27.520487035157629</v>
      </c>
      <c r="F356" s="15">
        <v>15.301500000000001</v>
      </c>
      <c r="G356" s="16">
        <v>15.773</v>
      </c>
      <c r="H356" s="16">
        <v>15.512</v>
      </c>
      <c r="I356" s="15">
        <v>0.63237500000000002</v>
      </c>
      <c r="J356" s="16">
        <v>0.70962499999999995</v>
      </c>
      <c r="K356" s="16">
        <v>0.75512500000000005</v>
      </c>
      <c r="L356" s="15">
        <v>0.12772000000000011</v>
      </c>
      <c r="M356" s="16">
        <v>0.1293450000000001</v>
      </c>
      <c r="N356" s="17">
        <v>0.12491500000000003</v>
      </c>
      <c r="O356" s="15">
        <v>0.64626115149437779</v>
      </c>
      <c r="P356" s="16">
        <v>0.63281935748845897</v>
      </c>
      <c r="Q356" s="17">
        <v>0.61873505780002935</v>
      </c>
      <c r="R356" s="15">
        <v>0.63658324696067181</v>
      </c>
      <c r="S356" s="16">
        <v>0.62384228065277381</v>
      </c>
      <c r="T356" s="17">
        <v>0.61074151086239636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28.880916230636867</v>
      </c>
      <c r="D360" s="16">
        <v>23.484357729551814</v>
      </c>
      <c r="E360" s="16">
        <v>20.81680184368221</v>
      </c>
      <c r="F360" s="15">
        <v>6.1130000000000004</v>
      </c>
      <c r="G360" s="16">
        <v>6.2220000000000004</v>
      </c>
      <c r="H360" s="16">
        <v>6.423</v>
      </c>
      <c r="I360" s="15">
        <v>0.64749999999999996</v>
      </c>
      <c r="J360" s="16">
        <v>0.71775</v>
      </c>
      <c r="K360" s="16">
        <v>0.77137500000000003</v>
      </c>
      <c r="L360" s="15">
        <v>0.1761500000000002</v>
      </c>
      <c r="M360" s="16">
        <v>0.16754999999999995</v>
      </c>
      <c r="N360" s="17">
        <v>0.16687500000000005</v>
      </c>
      <c r="O360" s="15">
        <v>0.39493662472073732</v>
      </c>
      <c r="P360" s="16">
        <v>0.37007053103630039</v>
      </c>
      <c r="Q360" s="17">
        <v>0.36988301495546017</v>
      </c>
      <c r="R360" s="15">
        <v>0.36931957853378056</v>
      </c>
      <c r="S360" s="16">
        <v>0.34604179144513841</v>
      </c>
      <c r="T360" s="17">
        <v>0.3447064047708393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27.342418331198544</v>
      </c>
      <c r="D361" s="16">
        <v>24.737796049044267</v>
      </c>
      <c r="E361" s="16">
        <v>26.818475459756055</v>
      </c>
      <c r="F361" s="15">
        <v>9.3870000000000005</v>
      </c>
      <c r="G361" s="16">
        <v>9.5914999999999999</v>
      </c>
      <c r="H361" s="16">
        <v>9.6850000000000005</v>
      </c>
      <c r="I361" s="15">
        <v>0.63775000000000004</v>
      </c>
      <c r="J361" s="16">
        <v>0.72199999999999998</v>
      </c>
      <c r="K361" s="16">
        <v>0.76787499999999997</v>
      </c>
      <c r="L361" s="15">
        <v>0.17090000000000033</v>
      </c>
      <c r="M361" s="16">
        <v>0.16758750000000031</v>
      </c>
      <c r="N361" s="17">
        <v>0.1653375000000005</v>
      </c>
      <c r="O361" s="15">
        <v>0.52848549750765095</v>
      </c>
      <c r="P361" s="16">
        <v>0.51147863253177606</v>
      </c>
      <c r="Q361" s="17">
        <v>0.50506388450749684</v>
      </c>
      <c r="R361" s="15">
        <v>0.51152281192490112</v>
      </c>
      <c r="S361" s="16">
        <v>0.4945009114472243</v>
      </c>
      <c r="T361" s="17">
        <v>0.48986355357024242</v>
      </c>
    </row>
    <row r="362" spans="2:20" ht="10.25" hidden="1" customHeight="1" outlineLevel="1" x14ac:dyDescent="0.25">
      <c r="B362" s="12">
        <f t="shared" si="97"/>
        <v>100</v>
      </c>
      <c r="C362" s="15">
        <v>33.972039991702673</v>
      </c>
      <c r="D362" s="16">
        <v>31.045787494103468</v>
      </c>
      <c r="E362" s="16">
        <v>29.117949124048668</v>
      </c>
      <c r="F362" s="15">
        <v>17.764500000000002</v>
      </c>
      <c r="G362" s="16">
        <v>18.7455</v>
      </c>
      <c r="H362" s="16">
        <v>18.298500000000001</v>
      </c>
      <c r="I362" s="15">
        <v>0.62487499999999996</v>
      </c>
      <c r="J362" s="16">
        <v>0.6925</v>
      </c>
      <c r="K362" s="16">
        <v>0.74450000000000005</v>
      </c>
      <c r="L362" s="15">
        <v>0.15265000000000012</v>
      </c>
      <c r="M362" s="16">
        <v>0.1597549999999999</v>
      </c>
      <c r="N362" s="17">
        <v>0.15320500000000009</v>
      </c>
      <c r="O362" s="15">
        <v>0.68023420392854606</v>
      </c>
      <c r="P362" s="16">
        <v>0.65980342988218266</v>
      </c>
      <c r="Q362" s="17">
        <v>0.64612120580468813</v>
      </c>
      <c r="R362" s="15">
        <v>0.67083009864740306</v>
      </c>
      <c r="S362" s="16">
        <v>0.65066451641254253</v>
      </c>
      <c r="T362" s="17">
        <v>0.63700130301977509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29.167164448742589</v>
      </c>
      <c r="D366" s="16">
        <v>24.14889100691309</v>
      </c>
      <c r="E366" s="16">
        <v>21.89086825186876</v>
      </c>
      <c r="F366" s="15">
        <v>6.2195</v>
      </c>
      <c r="G366" s="16">
        <v>6.3470000000000004</v>
      </c>
      <c r="H366" s="16">
        <v>6.6669999999999998</v>
      </c>
      <c r="I366" s="15">
        <v>0.64175000000000004</v>
      </c>
      <c r="J366" s="16">
        <v>0.70762499999999995</v>
      </c>
      <c r="K366" s="16">
        <v>0.75875000000000004</v>
      </c>
      <c r="L366" s="15">
        <v>0.18262500000000009</v>
      </c>
      <c r="M366" s="16">
        <v>0.17582500000000012</v>
      </c>
      <c r="N366" s="17">
        <v>0.18160000000000026</v>
      </c>
      <c r="O366" s="15">
        <v>0.40438528156355086</v>
      </c>
      <c r="P366" s="16">
        <v>0.37957385158486101</v>
      </c>
      <c r="Q366" s="17">
        <v>0.38700628144645149</v>
      </c>
      <c r="R366" s="15">
        <v>0.37816968961121394</v>
      </c>
      <c r="S366" s="16">
        <v>0.35404444556561382</v>
      </c>
      <c r="T366" s="17">
        <v>0.35944590702984636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28.849274138687594</v>
      </c>
      <c r="D367" s="16">
        <v>25.903384461332234</v>
      </c>
      <c r="E367" s="16">
        <v>28.159105096774191</v>
      </c>
      <c r="F367" s="15">
        <v>10.205</v>
      </c>
      <c r="G367" s="16">
        <v>10.204000000000001</v>
      </c>
      <c r="H367" s="16">
        <v>10.2235</v>
      </c>
      <c r="I367" s="15">
        <v>0.63024999999999998</v>
      </c>
      <c r="J367" s="16">
        <v>0.71475</v>
      </c>
      <c r="K367" s="16">
        <v>0.75549999999999995</v>
      </c>
      <c r="L367" s="15">
        <v>0.19210000000000024</v>
      </c>
      <c r="M367" s="16">
        <v>0.1836250000000002</v>
      </c>
      <c r="N367" s="17">
        <v>0.18003750000000007</v>
      </c>
      <c r="O367" s="15">
        <v>0.55120930898192178</v>
      </c>
      <c r="P367" s="16">
        <v>0.52637170741294381</v>
      </c>
      <c r="Q367" s="17">
        <v>0.51769660169263354</v>
      </c>
      <c r="R367" s="15">
        <v>0.53412418112145932</v>
      </c>
      <c r="S367" s="16">
        <v>0.50949220328749123</v>
      </c>
      <c r="T367" s="17">
        <v>0.50200943226944683</v>
      </c>
    </row>
    <row r="368" spans="2:20" ht="10.25" hidden="1" customHeight="1" outlineLevel="1" x14ac:dyDescent="0.25">
      <c r="B368" s="12">
        <f t="shared" si="98"/>
        <v>100</v>
      </c>
      <c r="C368" s="15">
        <v>35.668314491067285</v>
      </c>
      <c r="D368" s="16">
        <v>33.998733139678087</v>
      </c>
      <c r="E368" s="16">
        <v>32.29764646424055</v>
      </c>
      <c r="F368" s="15">
        <v>20.416</v>
      </c>
      <c r="G368" s="16">
        <v>22.321999999999999</v>
      </c>
      <c r="H368" s="16">
        <v>22.670999999999999</v>
      </c>
      <c r="I368" s="15">
        <v>0.62162499999999998</v>
      </c>
      <c r="J368" s="16">
        <v>0.68325000000000002</v>
      </c>
      <c r="K368" s="16">
        <v>0.73962499999999998</v>
      </c>
      <c r="L368" s="15">
        <v>0.1792949999999999</v>
      </c>
      <c r="M368" s="16">
        <v>0.19588999999999995</v>
      </c>
      <c r="N368" s="17">
        <v>0.19712500000000013</v>
      </c>
      <c r="O368" s="15">
        <v>0.71144559812631603</v>
      </c>
      <c r="P368" s="16">
        <v>0.69524313570127771</v>
      </c>
      <c r="Q368" s="17">
        <v>0.69422841456639739</v>
      </c>
      <c r="R368" s="15">
        <v>0.70247242067619164</v>
      </c>
      <c r="S368" s="16">
        <v>0.68543426833771903</v>
      </c>
      <c r="T368" s="17">
        <v>0.68466389801638416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29.705008472493571</v>
      </c>
      <c r="D372" s="16">
        <v>24.955709389415645</v>
      </c>
      <c r="E372" s="16">
        <v>23.126364262928398</v>
      </c>
      <c r="F372" s="15">
        <v>6.4645000000000001</v>
      </c>
      <c r="G372" s="16">
        <v>6.4640000000000004</v>
      </c>
      <c r="H372" s="16">
        <v>6.774</v>
      </c>
      <c r="I372" s="15">
        <v>0.641625</v>
      </c>
      <c r="J372" s="16">
        <v>0.69712499999999999</v>
      </c>
      <c r="K372" s="16">
        <v>0.733375</v>
      </c>
      <c r="L372" s="15">
        <v>0.19490000000000024</v>
      </c>
      <c r="M372" s="16">
        <v>0.18377500000000016</v>
      </c>
      <c r="N372" s="17">
        <v>0.19202500000000008</v>
      </c>
      <c r="O372" s="15">
        <v>0.41615639345819239</v>
      </c>
      <c r="P372" s="16">
        <v>0.39231009011628182</v>
      </c>
      <c r="Q372" s="17">
        <v>0.4018658198956182</v>
      </c>
      <c r="R372" s="15">
        <v>0.38907736780118674</v>
      </c>
      <c r="S372" s="16">
        <v>0.36622831422533386</v>
      </c>
      <c r="T372" s="17">
        <v>0.37410336516553566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30.315295435811617</v>
      </c>
      <c r="D373" s="16">
        <v>27.717362597823445</v>
      </c>
      <c r="E373" s="16">
        <v>30.603601087851327</v>
      </c>
      <c r="F373" s="15">
        <v>10.984999999999999</v>
      </c>
      <c r="G373" s="16">
        <v>10.903</v>
      </c>
      <c r="H373" s="16">
        <v>11.1875</v>
      </c>
      <c r="I373" s="15">
        <v>0.62975000000000003</v>
      </c>
      <c r="J373" s="16">
        <v>0.70625000000000004</v>
      </c>
      <c r="K373" s="16">
        <v>0.73512500000000003</v>
      </c>
      <c r="L373" s="15">
        <v>0.21165000000000028</v>
      </c>
      <c r="M373" s="16">
        <v>0.20195000000000007</v>
      </c>
      <c r="N373" s="17">
        <v>0.20617500000000016</v>
      </c>
      <c r="O373" s="15">
        <v>0.56976487584167712</v>
      </c>
      <c r="P373" s="16">
        <v>0.54792045719703897</v>
      </c>
      <c r="Q373" s="17">
        <v>0.54779262525837158</v>
      </c>
      <c r="R373" s="15">
        <v>0.55229909882627537</v>
      </c>
      <c r="S373" s="16">
        <v>0.53061510402642997</v>
      </c>
      <c r="T373" s="17">
        <v>0.53190450175502335</v>
      </c>
    </row>
    <row r="374" spans="2:40" ht="10.25" hidden="1" customHeight="1" outlineLevel="1" x14ac:dyDescent="0.25">
      <c r="B374" s="12">
        <f t="shared" si="99"/>
        <v>100</v>
      </c>
      <c r="C374" s="15">
        <v>36.79506317961804</v>
      </c>
      <c r="D374" s="16">
        <v>37.790936376865808</v>
      </c>
      <c r="E374" s="16">
        <v>35.803094119102091</v>
      </c>
      <c r="F374" s="15">
        <v>22.567</v>
      </c>
      <c r="G374" s="16">
        <v>26.7135</v>
      </c>
      <c r="H374" s="16">
        <v>28.205500000000001</v>
      </c>
      <c r="I374" s="15">
        <v>0.61599999999999999</v>
      </c>
      <c r="J374" s="16">
        <v>0.68174999999999997</v>
      </c>
      <c r="K374" s="16">
        <v>0.73775000000000002</v>
      </c>
      <c r="L374" s="15">
        <v>0.20102999999999999</v>
      </c>
      <c r="M374" s="16">
        <v>0.23986500000000038</v>
      </c>
      <c r="N374" s="17">
        <v>0.25254500000000013</v>
      </c>
      <c r="O374" s="15">
        <v>0.74053626331493982</v>
      </c>
      <c r="P374" s="16">
        <v>0.73469331638872748</v>
      </c>
      <c r="Q374" s="17">
        <v>0.74889305618931379</v>
      </c>
      <c r="R374" s="15">
        <v>0.73159708999851158</v>
      </c>
      <c r="S374" s="16">
        <v>0.72516333418063716</v>
      </c>
      <c r="T374" s="17">
        <v>0.73851572967679724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27.599549383920017</v>
      </c>
      <c r="D378" s="16">
        <v>22.398922833318029</v>
      </c>
      <c r="E378" s="16">
        <v>20.144127508782631</v>
      </c>
      <c r="F378" s="15">
        <v>6.0380833333333337</v>
      </c>
      <c r="G378" s="16">
        <v>6.2169166666666662</v>
      </c>
      <c r="H378" s="16">
        <v>6.5423333333333273</v>
      </c>
      <c r="I378" s="15">
        <v>0.649708333333333</v>
      </c>
      <c r="J378" s="16">
        <v>0.71695833333333348</v>
      </c>
      <c r="K378" s="16">
        <v>0.77089583333333345</v>
      </c>
      <c r="L378" s="15">
        <v>0.17196250000000005</v>
      </c>
      <c r="M378" s="16">
        <v>0.16745416666666688</v>
      </c>
      <c r="N378" s="17">
        <v>0.17293750000000005</v>
      </c>
      <c r="O378" s="15">
        <v>0.3875790804063925</v>
      </c>
      <c r="P378" s="16">
        <v>0.37142737760032662</v>
      </c>
      <c r="Q378" s="17">
        <v>0.37410590530398996</v>
      </c>
      <c r="R378" s="15">
        <v>0.36175617796054099</v>
      </c>
      <c r="S378" s="16">
        <v>0.34723376080511342</v>
      </c>
      <c r="T378" s="17">
        <v>0.3487357975350816</v>
      </c>
      <c r="V378" s="29">
        <f>$C$42</f>
        <v>24.084432098203212</v>
      </c>
      <c r="W378" s="29">
        <f>$D$42</f>
        <v>20.434827325189286</v>
      </c>
      <c r="X378" s="29">
        <f>$E$42</f>
        <v>18.645354682237326</v>
      </c>
      <c r="Z378" s="29">
        <f>C378/V378</f>
        <v>1.1459497683559268</v>
      </c>
      <c r="AA378" s="29">
        <f t="shared" ref="AA378:AB380" si="100">D378/W378</f>
        <v>1.0961151017756667</v>
      </c>
      <c r="AB378" s="29">
        <f t="shared" si="100"/>
        <v>1.080383175975361</v>
      </c>
      <c r="AD378" s="29">
        <f t="shared" ref="AD378:AF380" si="101">AD294</f>
        <v>24.647496724709224</v>
      </c>
      <c r="AE378" s="29">
        <f t="shared" si="101"/>
        <v>20.872611555329538</v>
      </c>
      <c r="AF378" s="29">
        <f t="shared" si="101"/>
        <v>19.118065277948869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1</v>
      </c>
      <c r="AL378" s="29">
        <f t="shared" ref="AL378:AN380" si="103">C378/AD378</f>
        <v>1.1197708916318203</v>
      </c>
      <c r="AM378" s="29">
        <f t="shared" si="103"/>
        <v>1.0731250746435115</v>
      </c>
      <c r="AN378" s="29">
        <f t="shared" si="103"/>
        <v>1.0536697733748843</v>
      </c>
    </row>
    <row r="379" spans="2:40" x14ac:dyDescent="0.25">
      <c r="B379" s="12">
        <f t="shared" ref="B379:B380" si="104">B373</f>
        <v>40</v>
      </c>
      <c r="C379" s="15">
        <v>25.561238532336951</v>
      </c>
      <c r="D379" s="16">
        <v>22.79066817646293</v>
      </c>
      <c r="E379" s="16">
        <v>25.504290202585533</v>
      </c>
      <c r="F379" s="15">
        <v>9.2967499999999887</v>
      </c>
      <c r="G379" s="16">
        <v>9.6118333333333315</v>
      </c>
      <c r="H379" s="16">
        <v>9.7898333333333305</v>
      </c>
      <c r="I379" s="15">
        <v>0.6438333333333337</v>
      </c>
      <c r="J379" s="16">
        <v>0.7297708333333327</v>
      </c>
      <c r="K379" s="16">
        <v>0.77368749999999953</v>
      </c>
      <c r="L379" s="15">
        <v>0.16803541666666652</v>
      </c>
      <c r="M379" s="16">
        <v>0.16731874999999996</v>
      </c>
      <c r="N379" s="17">
        <v>0.1673770833333334</v>
      </c>
      <c r="O379" s="15">
        <v>0.52023476057552809</v>
      </c>
      <c r="P379" s="16">
        <v>0.50891964402126166</v>
      </c>
      <c r="Q379" s="17">
        <v>0.50456486017830793</v>
      </c>
      <c r="R379" s="15">
        <v>0.50321517323243115</v>
      </c>
      <c r="S379" s="16">
        <v>0.4928441299599956</v>
      </c>
      <c r="T379" s="17">
        <v>0.48950868739434206</v>
      </c>
      <c r="V379" s="29">
        <f>$C$43</f>
        <v>21.266679137072391</v>
      </c>
      <c r="W379" s="29">
        <f>$D$43</f>
        <v>19.260875609024723</v>
      </c>
      <c r="X379" s="29">
        <f>$E$43</f>
        <v>22.929403168393787</v>
      </c>
      <c r="Z379" s="29">
        <f t="shared" ref="Z379:Z380" si="105">C379/V379</f>
        <v>1.2019384111447011</v>
      </c>
      <c r="AA379" s="29">
        <f t="shared" si="100"/>
        <v>1.1832623105558251</v>
      </c>
      <c r="AB379" s="29">
        <f t="shared" si="100"/>
        <v>1.1122962955154894</v>
      </c>
      <c r="AD379" s="29">
        <f t="shared" si="101"/>
        <v>21.987325863085804</v>
      </c>
      <c r="AE379" s="29">
        <f t="shared" si="101"/>
        <v>19.717802759541513</v>
      </c>
      <c r="AF379" s="29">
        <f t="shared" si="101"/>
        <v>23.738152980146456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1.1625442171324407</v>
      </c>
      <c r="AM379" s="29">
        <f t="shared" si="103"/>
        <v>1.1558421825390481</v>
      </c>
      <c r="AN379" s="29">
        <f t="shared" si="103"/>
        <v>1.0744007852639672</v>
      </c>
    </row>
    <row r="380" spans="2:40" x14ac:dyDescent="0.25">
      <c r="B380" s="12">
        <f t="shared" si="104"/>
        <v>100</v>
      </c>
      <c r="C380" s="15">
        <v>29.972990064457736</v>
      </c>
      <c r="D380" s="16">
        <v>26.824932208408008</v>
      </c>
      <c r="E380" s="16">
        <v>26.002111436624588</v>
      </c>
      <c r="F380" s="15">
        <v>16.801250000000007</v>
      </c>
      <c r="G380" s="16">
        <v>18.340166666666644</v>
      </c>
      <c r="H380" s="16">
        <v>18.728583333333329</v>
      </c>
      <c r="I380" s="15">
        <v>0.63089583333333321</v>
      </c>
      <c r="J380" s="16">
        <v>0.70764583333333286</v>
      </c>
      <c r="K380" s="16">
        <v>0.75956249999999981</v>
      </c>
      <c r="L380" s="15">
        <v>0.14277666666666669</v>
      </c>
      <c r="M380" s="16">
        <v>0.15509583333333346</v>
      </c>
      <c r="N380" s="17">
        <v>0.15690333333333326</v>
      </c>
      <c r="O380" s="15">
        <v>0.66022940831262977</v>
      </c>
      <c r="P380" s="16">
        <v>0.65204930951750306</v>
      </c>
      <c r="Q380" s="17">
        <v>0.65018944403655465</v>
      </c>
      <c r="R380" s="15">
        <v>0.65059883439517896</v>
      </c>
      <c r="S380" s="16">
        <v>0.64240876092475563</v>
      </c>
      <c r="T380" s="17">
        <v>0.64123377217921962</v>
      </c>
      <c r="V380" s="29">
        <f>$C$44</f>
        <v>22.39045118597905</v>
      </c>
      <c r="W380" s="29">
        <f>$D$44</f>
        <v>20.270181238619983</v>
      </c>
      <c r="X380" s="29">
        <f>$E$44</f>
        <v>20.520563492853242</v>
      </c>
      <c r="Z380" s="29">
        <f t="shared" si="105"/>
        <v>1.3386505620407905</v>
      </c>
      <c r="AA380" s="29">
        <f t="shared" si="100"/>
        <v>1.323369134820537</v>
      </c>
      <c r="AB380" s="29">
        <f t="shared" si="100"/>
        <v>1.2671246306506359</v>
      </c>
      <c r="AD380" s="29">
        <f t="shared" si="101"/>
        <v>22.676877570157092</v>
      </c>
      <c r="AE380" s="29">
        <f t="shared" si="101"/>
        <v>20.71544545622918</v>
      </c>
      <c r="AF380" s="29">
        <f t="shared" si="101"/>
        <v>21.128370889701557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1.3217423770855636</v>
      </c>
      <c r="AM380" s="29">
        <f t="shared" si="103"/>
        <v>1.2949242276777444</v>
      </c>
      <c r="AN380" s="29">
        <f t="shared" si="103"/>
        <v>1.2306728035193002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28.385895303871155</v>
      </c>
      <c r="D384" s="16">
        <v>23.340677760080048</v>
      </c>
      <c r="E384" s="16">
        <v>21.742497682549754</v>
      </c>
      <c r="F384" s="15">
        <v>5.6165000000000003</v>
      </c>
      <c r="G384" s="16">
        <v>5.9980000000000002</v>
      </c>
      <c r="H384" s="16">
        <v>6.3959999999999999</v>
      </c>
      <c r="I384" s="15">
        <v>0.65987499999999999</v>
      </c>
      <c r="J384" s="16">
        <v>0.73287500000000005</v>
      </c>
      <c r="K384" s="16">
        <v>0.79425000000000001</v>
      </c>
      <c r="L384" s="15">
        <v>0.14884999999999984</v>
      </c>
      <c r="M384" s="16">
        <v>0.15332499999999996</v>
      </c>
      <c r="N384" s="17">
        <v>0.16094999999999998</v>
      </c>
      <c r="O384" s="15">
        <v>0.35417413467595271</v>
      </c>
      <c r="P384" s="16">
        <v>0.3491991692689827</v>
      </c>
      <c r="Q384" s="17">
        <v>0.34798078145839317</v>
      </c>
      <c r="R384" s="15">
        <v>0.33004248881063808</v>
      </c>
      <c r="S384" s="16">
        <v>0.3266940007253662</v>
      </c>
      <c r="T384" s="17">
        <v>0.32431825322939817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25.893511233312417</v>
      </c>
      <c r="D385" s="16">
        <v>23.343422224337797</v>
      </c>
      <c r="E385" s="16">
        <v>26.860917071111871</v>
      </c>
      <c r="F385" s="15">
        <v>7.9494999999999996</v>
      </c>
      <c r="G385" s="16">
        <v>8.4864999999999995</v>
      </c>
      <c r="H385" s="16">
        <v>8.8524999999999991</v>
      </c>
      <c r="I385" s="15">
        <v>0.65949999999999998</v>
      </c>
      <c r="J385" s="16">
        <v>0.75337500000000002</v>
      </c>
      <c r="K385" s="16">
        <v>0.80562500000000004</v>
      </c>
      <c r="L385" s="15">
        <v>0.13278750000000011</v>
      </c>
      <c r="M385" s="16">
        <v>0.13682500000000017</v>
      </c>
      <c r="N385" s="17">
        <v>0.14074999999999999</v>
      </c>
      <c r="O385" s="15">
        <v>0.46847323596514479</v>
      </c>
      <c r="P385" s="16">
        <v>0.46203141591129498</v>
      </c>
      <c r="Q385" s="17">
        <v>0.46222919320282646</v>
      </c>
      <c r="R385" s="15">
        <v>0.45315599113186</v>
      </c>
      <c r="S385" s="16">
        <v>0.44721010507166592</v>
      </c>
      <c r="T385" s="17">
        <v>0.44856019435719496</v>
      </c>
    </row>
    <row r="386" spans="2:20" ht="10.25" hidden="1" customHeight="1" outlineLevel="1" x14ac:dyDescent="0.25">
      <c r="B386" s="12">
        <f t="shared" si="106"/>
        <v>100</v>
      </c>
      <c r="C386" s="15">
        <v>29.376997044610071</v>
      </c>
      <c r="D386" s="16">
        <v>25.860800008175893</v>
      </c>
      <c r="E386" s="16">
        <v>27.029404105208961</v>
      </c>
      <c r="F386" s="15">
        <v>11.6305</v>
      </c>
      <c r="G386" s="16">
        <v>12.294499999999999</v>
      </c>
      <c r="H386" s="16">
        <v>13.028</v>
      </c>
      <c r="I386" s="15">
        <v>0.64949999999999997</v>
      </c>
      <c r="J386" s="16">
        <v>0.747</v>
      </c>
      <c r="K386" s="16">
        <v>0.79900000000000004</v>
      </c>
      <c r="L386" s="15">
        <v>9.0325000000000155E-2</v>
      </c>
      <c r="M386" s="16">
        <v>9.3065000000000023E-2</v>
      </c>
      <c r="N386" s="17">
        <v>9.8319999999999991E-2</v>
      </c>
      <c r="O386" s="15">
        <v>0.57761307571831222</v>
      </c>
      <c r="P386" s="16">
        <v>0.57685693146679795</v>
      </c>
      <c r="Q386" s="17">
        <v>0.58270066978947443</v>
      </c>
      <c r="R386" s="15">
        <v>0.56670735031779984</v>
      </c>
      <c r="S386" s="16">
        <v>0.56664271923805642</v>
      </c>
      <c r="T386" s="17">
        <v>0.57415770832984514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28.445441850736188</v>
      </c>
      <c r="D390" s="16">
        <v>22.901992399363486</v>
      </c>
      <c r="E390" s="16">
        <v>20.634171872981934</v>
      </c>
      <c r="F390" s="15">
        <v>5.9515000000000002</v>
      </c>
      <c r="G390" s="16">
        <v>6.1185</v>
      </c>
      <c r="H390" s="16">
        <v>6.4465000000000003</v>
      </c>
      <c r="I390" s="15">
        <v>0.65212499999999995</v>
      </c>
      <c r="J390" s="16">
        <v>0.72037499999999999</v>
      </c>
      <c r="K390" s="16">
        <v>0.77900000000000003</v>
      </c>
      <c r="L390" s="15">
        <v>0.16715000000000008</v>
      </c>
      <c r="M390" s="16">
        <v>0.16184999999999986</v>
      </c>
      <c r="N390" s="17">
        <v>0.16652499999999992</v>
      </c>
      <c r="O390" s="15">
        <v>0.38206496836496717</v>
      </c>
      <c r="P390" s="16">
        <v>0.36845388930384942</v>
      </c>
      <c r="Q390" s="17">
        <v>0.36835961655303695</v>
      </c>
      <c r="R390" s="15">
        <v>0.35568364020740073</v>
      </c>
      <c r="S390" s="16">
        <v>0.34449144678420918</v>
      </c>
      <c r="T390" s="17">
        <v>0.34370494942793661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26.915915572431206</v>
      </c>
      <c r="D391" s="16">
        <v>23.44187850838043</v>
      </c>
      <c r="E391" s="16">
        <v>26.009738308876589</v>
      </c>
      <c r="F391" s="15">
        <v>8.8529999999999998</v>
      </c>
      <c r="G391" s="16">
        <v>9.4324999999999992</v>
      </c>
      <c r="H391" s="16">
        <v>9.4015000000000004</v>
      </c>
      <c r="I391" s="15">
        <v>0.64662500000000001</v>
      </c>
      <c r="J391" s="16">
        <v>0.73675000000000002</v>
      </c>
      <c r="K391" s="16">
        <v>0.78287499999999999</v>
      </c>
      <c r="L391" s="15">
        <v>0.1566625000000002</v>
      </c>
      <c r="M391" s="16">
        <v>0.16213750000000016</v>
      </c>
      <c r="N391" s="17">
        <v>0.15675000000000019</v>
      </c>
      <c r="O391" s="15">
        <v>0.5112361841247598</v>
      </c>
      <c r="P391" s="16">
        <v>0.50864101685869945</v>
      </c>
      <c r="Q391" s="17">
        <v>0.49692316797410041</v>
      </c>
      <c r="R391" s="15">
        <v>0.49292944210274997</v>
      </c>
      <c r="S391" s="16">
        <v>0.49263745822710464</v>
      </c>
      <c r="T391" s="17">
        <v>0.48198365031497686</v>
      </c>
    </row>
    <row r="392" spans="2:20" ht="10.25" hidden="1" customHeight="1" outlineLevel="1" x14ac:dyDescent="0.25">
      <c r="B392" s="12">
        <f t="shared" si="107"/>
        <v>100</v>
      </c>
      <c r="C392" s="15">
        <v>32.378972185752957</v>
      </c>
      <c r="D392" s="16">
        <v>28.443022548421489</v>
      </c>
      <c r="E392" s="16">
        <v>27.520487035157629</v>
      </c>
      <c r="F392" s="15">
        <v>15.301500000000001</v>
      </c>
      <c r="G392" s="16">
        <v>15.773</v>
      </c>
      <c r="H392" s="16">
        <v>15.512</v>
      </c>
      <c r="I392" s="15">
        <v>0.63237500000000002</v>
      </c>
      <c r="J392" s="16">
        <v>0.70962499999999995</v>
      </c>
      <c r="K392" s="16">
        <v>0.75512500000000005</v>
      </c>
      <c r="L392" s="15">
        <v>0.12772000000000011</v>
      </c>
      <c r="M392" s="16">
        <v>0.1293450000000001</v>
      </c>
      <c r="N392" s="17">
        <v>0.12491500000000003</v>
      </c>
      <c r="O392" s="15">
        <v>0.64626115149437779</v>
      </c>
      <c r="P392" s="16">
        <v>0.63281935748845897</v>
      </c>
      <c r="Q392" s="17">
        <v>0.61873505780002935</v>
      </c>
      <c r="R392" s="15">
        <v>0.63658324696067181</v>
      </c>
      <c r="S392" s="16">
        <v>0.62384228065277381</v>
      </c>
      <c r="T392" s="17">
        <v>0.61074151086239636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29.167164448742589</v>
      </c>
      <c r="D396" s="16">
        <v>24.14889100691309</v>
      </c>
      <c r="E396" s="16">
        <v>21.89086825186876</v>
      </c>
      <c r="F396" s="15">
        <v>6.2195</v>
      </c>
      <c r="G396" s="16">
        <v>6.3470000000000004</v>
      </c>
      <c r="H396" s="16">
        <v>6.6669999999999998</v>
      </c>
      <c r="I396" s="15">
        <v>0.64175000000000004</v>
      </c>
      <c r="J396" s="16">
        <v>0.70762499999999995</v>
      </c>
      <c r="K396" s="16">
        <v>0.75875000000000004</v>
      </c>
      <c r="L396" s="15">
        <v>0.18262500000000009</v>
      </c>
      <c r="M396" s="16">
        <v>0.17582500000000012</v>
      </c>
      <c r="N396" s="17">
        <v>0.18160000000000026</v>
      </c>
      <c r="O396" s="15">
        <v>0.40438528156355086</v>
      </c>
      <c r="P396" s="16">
        <v>0.37957385158486101</v>
      </c>
      <c r="Q396" s="17">
        <v>0.38700628144645149</v>
      </c>
      <c r="R396" s="15">
        <v>0.37816968961121394</v>
      </c>
      <c r="S396" s="16">
        <v>0.35404444556561382</v>
      </c>
      <c r="T396" s="17">
        <v>0.35944590702984636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28.849274138687594</v>
      </c>
      <c r="D397" s="16">
        <v>25.903384461332234</v>
      </c>
      <c r="E397" s="16">
        <v>28.159105096774191</v>
      </c>
      <c r="F397" s="15">
        <v>10.205</v>
      </c>
      <c r="G397" s="16">
        <v>10.204000000000001</v>
      </c>
      <c r="H397" s="16">
        <v>10.2235</v>
      </c>
      <c r="I397" s="15">
        <v>0.63024999999999998</v>
      </c>
      <c r="J397" s="16">
        <v>0.71475</v>
      </c>
      <c r="K397" s="16">
        <v>0.75549999999999995</v>
      </c>
      <c r="L397" s="15">
        <v>0.19210000000000024</v>
      </c>
      <c r="M397" s="16">
        <v>0.1836250000000002</v>
      </c>
      <c r="N397" s="17">
        <v>0.18003750000000007</v>
      </c>
      <c r="O397" s="15">
        <v>0.55120930898192178</v>
      </c>
      <c r="P397" s="16">
        <v>0.52637170741294381</v>
      </c>
      <c r="Q397" s="17">
        <v>0.51769660169263354</v>
      </c>
      <c r="R397" s="15">
        <v>0.53412418112145932</v>
      </c>
      <c r="S397" s="16">
        <v>0.50949220328749123</v>
      </c>
      <c r="T397" s="17">
        <v>0.50200943226944683</v>
      </c>
    </row>
    <row r="398" spans="2:20" ht="10.25" hidden="1" customHeight="1" outlineLevel="1" x14ac:dyDescent="0.25">
      <c r="B398" s="12">
        <f t="shared" si="108"/>
        <v>100</v>
      </c>
      <c r="C398" s="15">
        <v>35.668314491067285</v>
      </c>
      <c r="D398" s="16">
        <v>33.998733139678087</v>
      </c>
      <c r="E398" s="16">
        <v>32.29764646424055</v>
      </c>
      <c r="F398" s="15">
        <v>20.416</v>
      </c>
      <c r="G398" s="16">
        <v>22.321999999999999</v>
      </c>
      <c r="H398" s="16">
        <v>22.670999999999999</v>
      </c>
      <c r="I398" s="15">
        <v>0.62162499999999998</v>
      </c>
      <c r="J398" s="16">
        <v>0.68325000000000002</v>
      </c>
      <c r="K398" s="16">
        <v>0.73962499999999998</v>
      </c>
      <c r="L398" s="15">
        <v>0.1792949999999999</v>
      </c>
      <c r="M398" s="16">
        <v>0.19588999999999995</v>
      </c>
      <c r="N398" s="17">
        <v>0.19712500000000013</v>
      </c>
      <c r="O398" s="15">
        <v>0.71144559812631603</v>
      </c>
      <c r="P398" s="16">
        <v>0.69524313570127771</v>
      </c>
      <c r="Q398" s="17">
        <v>0.69422841456639739</v>
      </c>
      <c r="R398" s="15">
        <v>0.70247242067619164</v>
      </c>
      <c r="S398" s="16">
        <v>0.68543426833771903</v>
      </c>
      <c r="T398" s="17">
        <v>0.68466389801638416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30.690384670011422</v>
      </c>
      <c r="D402" s="16">
        <v>26.003130926873027</v>
      </c>
      <c r="E402" s="16">
        <v>24.450096958086736</v>
      </c>
      <c r="F402" s="15">
        <v>6.7130000000000001</v>
      </c>
      <c r="G402" s="16">
        <v>6.7314999999999996</v>
      </c>
      <c r="H402" s="16">
        <v>6.8884999999999996</v>
      </c>
      <c r="I402" s="15">
        <v>0.64049999999999996</v>
      </c>
      <c r="J402" s="16">
        <v>0.6885</v>
      </c>
      <c r="K402" s="16">
        <v>0.71112500000000001</v>
      </c>
      <c r="L402" s="15">
        <v>0.20755000000000032</v>
      </c>
      <c r="M402" s="16">
        <v>0.19887500000000027</v>
      </c>
      <c r="N402" s="17">
        <v>0.20220000000000027</v>
      </c>
      <c r="O402" s="15">
        <v>0.43161976847112227</v>
      </c>
      <c r="P402" s="16">
        <v>0.41058534698445648</v>
      </c>
      <c r="Q402" s="17">
        <v>0.41826258243175779</v>
      </c>
      <c r="R402" s="15">
        <v>0.40370505199135176</v>
      </c>
      <c r="S402" s="16">
        <v>0.38401979704591893</v>
      </c>
      <c r="T402" s="17">
        <v>0.39015224798850923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32.356162497159843</v>
      </c>
      <c r="D403" s="16">
        <v>31.282163873482514</v>
      </c>
      <c r="E403" s="16">
        <v>33.082480486622089</v>
      </c>
      <c r="F403" s="15">
        <v>11.8895</v>
      </c>
      <c r="G403" s="16">
        <v>11.965</v>
      </c>
      <c r="H403" s="16">
        <v>12.310499999999999</v>
      </c>
      <c r="I403" s="15">
        <v>0.63262499999999999</v>
      </c>
      <c r="J403" s="16">
        <v>0.69599999999999995</v>
      </c>
      <c r="K403" s="16">
        <v>0.72462499999999996</v>
      </c>
      <c r="L403" s="15">
        <v>0.23397500000000029</v>
      </c>
      <c r="M403" s="16">
        <v>0.22952500000000015</v>
      </c>
      <c r="N403" s="17">
        <v>0.23530000000000001</v>
      </c>
      <c r="O403" s="15">
        <v>0.59181858374743135</v>
      </c>
      <c r="P403" s="16">
        <v>0.57682454394712956</v>
      </c>
      <c r="Q403" s="17">
        <v>0.58145554641142427</v>
      </c>
      <c r="R403" s="15">
        <v>0.57459491755668635</v>
      </c>
      <c r="S403" s="16">
        <v>0.55967713046614564</v>
      </c>
      <c r="T403" s="17">
        <v>0.56476779873461735</v>
      </c>
    </row>
    <row r="404" spans="2:20" ht="10.25" hidden="1" customHeight="1" outlineLevel="1" x14ac:dyDescent="0.25">
      <c r="B404" s="12">
        <f t="shared" si="109"/>
        <v>100</v>
      </c>
      <c r="C404" s="15">
        <v>39.631338555484916</v>
      </c>
      <c r="D404" s="16">
        <v>40.407808303758337</v>
      </c>
      <c r="E404" s="16">
        <v>38.819743133652096</v>
      </c>
      <c r="F404" s="15">
        <v>24.223500000000001</v>
      </c>
      <c r="G404" s="16">
        <v>30.218499999999999</v>
      </c>
      <c r="H404" s="16">
        <v>32.194499999999998</v>
      </c>
      <c r="I404" s="15">
        <v>0.60687500000000005</v>
      </c>
      <c r="J404" s="16">
        <v>0.6865</v>
      </c>
      <c r="K404" s="16">
        <v>0.74112500000000003</v>
      </c>
      <c r="L404" s="15">
        <v>0.21795999999999996</v>
      </c>
      <c r="M404" s="16">
        <v>0.27472499999999977</v>
      </c>
      <c r="N404" s="17">
        <v>0.29230000000000012</v>
      </c>
      <c r="O404" s="15">
        <v>0.76626751815810079</v>
      </c>
      <c r="P404" s="16">
        <v>0.77773993504682581</v>
      </c>
      <c r="Q404" s="17">
        <v>0.78902705232437642</v>
      </c>
      <c r="R404" s="15">
        <v>0.75702561622048559</v>
      </c>
      <c r="S404" s="16">
        <v>0.76794624208271922</v>
      </c>
      <c r="T404" s="17">
        <v>0.77887857823348716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32.66337783749492</v>
      </c>
      <c r="D408" s="16">
        <v>29.235900504585409</v>
      </c>
      <c r="E408" s="16">
        <v>27.274782238056879</v>
      </c>
      <c r="F408" s="15">
        <v>7.24</v>
      </c>
      <c r="G408" s="16">
        <v>7.2404999999999999</v>
      </c>
      <c r="H408" s="16">
        <v>7.2725</v>
      </c>
      <c r="I408" s="15">
        <v>0.63675000000000004</v>
      </c>
      <c r="J408" s="16">
        <v>0.66600000000000004</v>
      </c>
      <c r="K408" s="16">
        <v>0.67037500000000005</v>
      </c>
      <c r="L408" s="15">
        <v>0.23465000000000014</v>
      </c>
      <c r="M408" s="16">
        <v>0.22882500000000042</v>
      </c>
      <c r="N408" s="17">
        <v>0.22955000000000017</v>
      </c>
      <c r="O408" s="15">
        <v>0.46120493114126965</v>
      </c>
      <c r="P408" s="16">
        <v>0.44660343527301721</v>
      </c>
      <c r="Q408" s="17">
        <v>0.45303534951460595</v>
      </c>
      <c r="R408" s="15">
        <v>0.43047990982830331</v>
      </c>
      <c r="S408" s="16">
        <v>0.41731409044386963</v>
      </c>
      <c r="T408" s="17">
        <v>0.42243563264435885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37.668916998814446</v>
      </c>
      <c r="D409" s="16">
        <v>37.067461147073189</v>
      </c>
      <c r="E409" s="16">
        <v>38.575938202783739</v>
      </c>
      <c r="F409" s="15">
        <v>14.400499999999999</v>
      </c>
      <c r="G409" s="16">
        <v>14.566000000000001</v>
      </c>
      <c r="H409" s="16">
        <v>14.8065</v>
      </c>
      <c r="I409" s="15">
        <v>0.64524999999999999</v>
      </c>
      <c r="J409" s="16">
        <v>0.69712499999999999</v>
      </c>
      <c r="K409" s="16">
        <v>0.71025000000000005</v>
      </c>
      <c r="L409" s="15">
        <v>0.29548750000000007</v>
      </c>
      <c r="M409" s="16">
        <v>0.29443750000000019</v>
      </c>
      <c r="N409" s="17">
        <v>0.29913749999999983</v>
      </c>
      <c r="O409" s="15">
        <v>0.65408245643837948</v>
      </c>
      <c r="P409" s="16">
        <v>0.64107782541892833</v>
      </c>
      <c r="Q409" s="17">
        <v>0.64385458048629718</v>
      </c>
      <c r="R409" s="15">
        <v>0.6353071874998325</v>
      </c>
      <c r="S409" s="16">
        <v>0.62348173080705005</v>
      </c>
      <c r="T409" s="17">
        <v>0.62505053782038622</v>
      </c>
    </row>
    <row r="410" spans="2:20" ht="10.25" hidden="1" customHeight="1" outlineLevel="1" x14ac:dyDescent="0.25">
      <c r="B410" s="12">
        <f t="shared" si="110"/>
        <v>100</v>
      </c>
      <c r="C410" s="15">
        <v>41.96317802237531</v>
      </c>
      <c r="D410" s="16">
        <v>43.303806574211961</v>
      </c>
      <c r="E410" s="16">
        <v>39.620260768488613</v>
      </c>
      <c r="F410" s="15">
        <v>24.823499999999999</v>
      </c>
      <c r="G410" s="16">
        <v>33.701500000000003</v>
      </c>
      <c r="H410" s="16">
        <v>35.051499999999997</v>
      </c>
      <c r="I410" s="15">
        <v>0.60424999999999995</v>
      </c>
      <c r="J410" s="16">
        <v>0.69262500000000005</v>
      </c>
      <c r="K410" s="16">
        <v>0.74187499999999995</v>
      </c>
      <c r="L410" s="15">
        <v>0.22406500000000018</v>
      </c>
      <c r="M410" s="16">
        <v>0.30931000000000064</v>
      </c>
      <c r="N410" s="17">
        <v>0.3208399999999999</v>
      </c>
      <c r="O410" s="15">
        <v>0.80386498740904722</v>
      </c>
      <c r="P410" s="16">
        <v>0.83462584962268538</v>
      </c>
      <c r="Q410" s="17">
        <v>0.83452183894521859</v>
      </c>
      <c r="R410" s="15">
        <v>0.79412149580613511</v>
      </c>
      <c r="S410" s="16">
        <v>0.82518983843707294</v>
      </c>
      <c r="T410" s="17">
        <v>0.82457175221807411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36.386211631199508</v>
      </c>
      <c r="D414" s="16">
        <v>33.698587013142991</v>
      </c>
      <c r="E414" s="16">
        <v>31.481790571919802</v>
      </c>
      <c r="F414" s="15">
        <v>7.8235000000000001</v>
      </c>
      <c r="G414" s="16">
        <v>7.7789999999999999</v>
      </c>
      <c r="H414" s="16">
        <v>7.7714999999999996</v>
      </c>
      <c r="I414" s="15">
        <v>0.63649999999999995</v>
      </c>
      <c r="J414" s="16">
        <v>0.64775000000000005</v>
      </c>
      <c r="K414" s="16">
        <v>0.64375000000000004</v>
      </c>
      <c r="L414" s="15">
        <v>0.26387500000000014</v>
      </c>
      <c r="M414" s="16">
        <v>0.2594000000000003</v>
      </c>
      <c r="N414" s="17">
        <v>0.25982500000000025</v>
      </c>
      <c r="O414" s="15">
        <v>0.49799962992588725</v>
      </c>
      <c r="P414" s="16">
        <v>0.48580417818765287</v>
      </c>
      <c r="Q414" s="17">
        <v>0.48937736990391761</v>
      </c>
      <c r="R414" s="15">
        <v>0.46569616499341659</v>
      </c>
      <c r="S414" s="16">
        <v>0.45429804504491039</v>
      </c>
      <c r="T414" s="17">
        <v>0.45832443455452326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43.172986087039916</v>
      </c>
      <c r="D415" s="16">
        <v>43.082612713112276</v>
      </c>
      <c r="E415" s="16">
        <v>44.411442113762988</v>
      </c>
      <c r="F415" s="15">
        <v>16.190000000000001</v>
      </c>
      <c r="G415" s="16">
        <v>16.834499999999998</v>
      </c>
      <c r="H415" s="16">
        <v>16.989000000000001</v>
      </c>
      <c r="I415" s="15">
        <v>0.66012499999999996</v>
      </c>
      <c r="J415" s="16">
        <v>0.69925000000000004</v>
      </c>
      <c r="K415" s="16">
        <v>0.705125</v>
      </c>
      <c r="L415" s="15">
        <v>0.33873750000000014</v>
      </c>
      <c r="M415" s="16">
        <v>0.35093749999999968</v>
      </c>
      <c r="N415" s="17">
        <v>0.3542125000000001</v>
      </c>
      <c r="O415" s="15">
        <v>0.70182794824478922</v>
      </c>
      <c r="P415" s="16">
        <v>0.69253821071496124</v>
      </c>
      <c r="Q415" s="17">
        <v>0.69750743975123453</v>
      </c>
      <c r="R415" s="15">
        <v>0.68200910710666118</v>
      </c>
      <c r="S415" s="16">
        <v>0.67389987672336915</v>
      </c>
      <c r="T415" s="17">
        <v>0.67652312814725202</v>
      </c>
    </row>
    <row r="416" spans="2:20" ht="10.25" hidden="1" customHeight="1" outlineLevel="1" x14ac:dyDescent="0.25">
      <c r="B416" s="12">
        <f t="shared" si="111"/>
        <v>100</v>
      </c>
      <c r="C416" s="15">
        <v>42.665537488312722</v>
      </c>
      <c r="D416" s="16">
        <v>43.457012999508777</v>
      </c>
      <c r="E416" s="16">
        <v>40.210962154597901</v>
      </c>
      <c r="F416" s="15">
        <v>23.490500000000001</v>
      </c>
      <c r="G416" s="16">
        <v>32.957500000000003</v>
      </c>
      <c r="H416" s="16">
        <v>32.8675</v>
      </c>
      <c r="I416" s="15">
        <v>0.59924999999999995</v>
      </c>
      <c r="J416" s="16">
        <v>0.69325000000000003</v>
      </c>
      <c r="K416" s="16">
        <v>0.72424999999999995</v>
      </c>
      <c r="L416" s="15">
        <v>0.21093499999999987</v>
      </c>
      <c r="M416" s="16">
        <v>0.30184499999999992</v>
      </c>
      <c r="N416" s="17">
        <v>0.29970499999999994</v>
      </c>
      <c r="O416" s="15">
        <v>0.82033996176546131</v>
      </c>
      <c r="P416" s="16">
        <v>0.85365630950079052</v>
      </c>
      <c r="Q416" s="17">
        <v>0.85011257218733594</v>
      </c>
      <c r="R416" s="15">
        <v>0.81041402941754881</v>
      </c>
      <c r="S416" s="16">
        <v>0.84434045428338222</v>
      </c>
      <c r="T416" s="17">
        <v>0.84026285175369764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28.299938659304402</v>
      </c>
      <c r="D420" s="16">
        <v>23.815928763035842</v>
      </c>
      <c r="E420" s="16">
        <v>21.797401315108022</v>
      </c>
      <c r="F420" s="15">
        <v>6.5939999999999976</v>
      </c>
      <c r="G420" s="16">
        <v>6.7024166666666716</v>
      </c>
      <c r="H420" s="16">
        <v>6.9069999999999903</v>
      </c>
      <c r="I420" s="15">
        <v>0.64458333333333306</v>
      </c>
      <c r="J420" s="16">
        <v>0.69385416666666633</v>
      </c>
      <c r="K420" s="16">
        <v>0.72620833333333346</v>
      </c>
      <c r="L420" s="15">
        <v>0.20078333333333306</v>
      </c>
      <c r="M420" s="16">
        <v>0.19635000000000014</v>
      </c>
      <c r="N420" s="17">
        <v>0.2001083333333333</v>
      </c>
      <c r="O420" s="15">
        <v>0.42190811902379277</v>
      </c>
      <c r="P420" s="16">
        <v>0.40670331176713731</v>
      </c>
      <c r="Q420" s="17">
        <v>0.41067033021802785</v>
      </c>
      <c r="R420" s="15">
        <v>0.39396282424038792</v>
      </c>
      <c r="S420" s="16">
        <v>0.38014363760164849</v>
      </c>
      <c r="T420" s="17">
        <v>0.38306357081242887</v>
      </c>
      <c r="V420" s="29">
        <f>$C$84</f>
        <v>24.126774757301572</v>
      </c>
      <c r="W420" s="29">
        <f>$D$84</f>
        <v>20.790071681054794</v>
      </c>
      <c r="X420" s="29">
        <f>$E$84</f>
        <v>19.126009806153547</v>
      </c>
      <c r="Z420" s="29">
        <f>C420/V420</f>
        <v>1.1729681627147404</v>
      </c>
      <c r="AA420" s="29">
        <f t="shared" ref="AA420:AB422" si="112">D420/W420</f>
        <v>1.1455433693736803</v>
      </c>
      <c r="AB420" s="29">
        <f t="shared" si="112"/>
        <v>1.1396732269840721</v>
      </c>
      <c r="AD420" s="29">
        <f t="shared" ref="AD420:AF422" si="113">AD336</f>
        <v>24.87065410840292</v>
      </c>
      <c r="AE420" s="29">
        <f t="shared" si="113"/>
        <v>21.247501866688399</v>
      </c>
      <c r="AF420" s="29">
        <f t="shared" si="113"/>
        <v>19.910517567003748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1</v>
      </c>
      <c r="AL420" s="29">
        <f t="shared" ref="AL420:AN422" si="115">C420/AD420</f>
        <v>1.1378847752035137</v>
      </c>
      <c r="AM420" s="29">
        <f t="shared" si="115"/>
        <v>1.1208813587810149</v>
      </c>
      <c r="AN420" s="29">
        <f t="shared" si="115"/>
        <v>1.0947681918239669</v>
      </c>
    </row>
    <row r="421" spans="2:44" x14ac:dyDescent="0.25">
      <c r="B421" s="12">
        <f t="shared" ref="B421:B422" si="116">B415</f>
        <v>40</v>
      </c>
      <c r="C421" s="15">
        <v>27.649309668970275</v>
      </c>
      <c r="D421" s="16">
        <v>25.96316768920391</v>
      </c>
      <c r="E421" s="16">
        <v>28.300786359687617</v>
      </c>
      <c r="F421" s="15">
        <v>11.581250000000008</v>
      </c>
      <c r="G421" s="16">
        <v>11.914750000000007</v>
      </c>
      <c r="H421" s="16">
        <v>12.097249999999997</v>
      </c>
      <c r="I421" s="15">
        <v>0.64572916666666669</v>
      </c>
      <c r="J421" s="16">
        <v>0.71620833333333411</v>
      </c>
      <c r="K421" s="16">
        <v>0.74733333333333307</v>
      </c>
      <c r="L421" s="15">
        <v>0.22495833333333326</v>
      </c>
      <c r="M421" s="16">
        <v>0.22624791666666658</v>
      </c>
      <c r="N421" s="17">
        <v>0.22769791666666672</v>
      </c>
      <c r="O421" s="15">
        <v>0.57977461958373788</v>
      </c>
      <c r="P421" s="16">
        <v>0.56791412004399267</v>
      </c>
      <c r="Q421" s="17">
        <v>0.56661108825308548</v>
      </c>
      <c r="R421" s="15">
        <v>0.56202013775320847</v>
      </c>
      <c r="S421" s="16">
        <v>0.55106641743047102</v>
      </c>
      <c r="T421" s="17">
        <v>0.54981579027397831</v>
      </c>
      <c r="V421" s="29">
        <f>$C$85</f>
        <v>21.469508935151861</v>
      </c>
      <c r="W421" s="29">
        <f>$D$85</f>
        <v>19.800629189286504</v>
      </c>
      <c r="X421" s="29">
        <f>$E$85</f>
        <v>23.447079430764514</v>
      </c>
      <c r="Z421" s="29">
        <f t="shared" ref="Z421:Z422" si="117">C421/V421</f>
        <v>1.2878408049520067</v>
      </c>
      <c r="AA421" s="29">
        <f t="shared" si="112"/>
        <v>1.3112294281664425</v>
      </c>
      <c r="AB421" s="29">
        <f t="shared" si="112"/>
        <v>1.207006887286552</v>
      </c>
      <c r="AD421" s="29">
        <f t="shared" si="113"/>
        <v>22.129437226250168</v>
      </c>
      <c r="AE421" s="29">
        <f t="shared" si="113"/>
        <v>20.190134434601337</v>
      </c>
      <c r="AF421" s="29">
        <f t="shared" si="113"/>
        <v>25.074337969127615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1.2494357351380079</v>
      </c>
      <c r="AM421" s="29">
        <f t="shared" si="115"/>
        <v>1.2859333737129008</v>
      </c>
      <c r="AN421" s="29">
        <f t="shared" si="115"/>
        <v>1.1286753171522421</v>
      </c>
    </row>
    <row r="422" spans="2:44" ht="11" thickBot="1" x14ac:dyDescent="0.3">
      <c r="B422" s="36">
        <f t="shared" si="116"/>
        <v>100</v>
      </c>
      <c r="C422" s="49">
        <v>31.820642297880742</v>
      </c>
      <c r="D422" s="50">
        <v>29.351810008507613</v>
      </c>
      <c r="E422" s="50">
        <v>28.158938717760744</v>
      </c>
      <c r="F422" s="49">
        <v>19.980916666666666</v>
      </c>
      <c r="G422" s="50">
        <v>24.544500000000031</v>
      </c>
      <c r="H422" s="50">
        <v>25.220749999999985</v>
      </c>
      <c r="I422" s="49">
        <v>0.61897916666666652</v>
      </c>
      <c r="J422" s="50">
        <v>0.70204166666666679</v>
      </c>
      <c r="K422" s="50">
        <v>0.7501666666666672</v>
      </c>
      <c r="L422" s="49">
        <v>0.17504999999999984</v>
      </c>
      <c r="M422" s="50">
        <v>0.21736333333333338</v>
      </c>
      <c r="N422" s="51">
        <v>0.22220083333333326</v>
      </c>
      <c r="O422" s="49">
        <v>0.72096538211193661</v>
      </c>
      <c r="P422" s="50">
        <v>0.72849025313780624</v>
      </c>
      <c r="Q422" s="51">
        <v>0.72822093426880574</v>
      </c>
      <c r="R422" s="15">
        <v>0.71122069323313886</v>
      </c>
      <c r="S422" s="16">
        <v>0.71889930050528805</v>
      </c>
      <c r="T422" s="17">
        <v>0.71887938323564726</v>
      </c>
      <c r="V422" s="29">
        <f>$C$86</f>
        <v>22.572586508199819</v>
      </c>
      <c r="W422" s="29">
        <f>$D$86</f>
        <v>20.804682826410044</v>
      </c>
      <c r="X422" s="29">
        <f>$E$86</f>
        <v>21.324509770332934</v>
      </c>
      <c r="Z422" s="29">
        <f t="shared" si="117"/>
        <v>1.4097029725114325</v>
      </c>
      <c r="AA422" s="29">
        <f t="shared" si="112"/>
        <v>1.4108270841431723</v>
      </c>
      <c r="AB422" s="29">
        <f t="shared" si="112"/>
        <v>1.3204964156754495</v>
      </c>
      <c r="AD422" s="29">
        <f t="shared" si="113"/>
        <v>22.821962589899151</v>
      </c>
      <c r="AE422" s="29">
        <f t="shared" si="113"/>
        <v>21.401836987702637</v>
      </c>
      <c r="AF422" s="29">
        <f t="shared" si="113"/>
        <v>22.198271486287453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1.3942991174634711</v>
      </c>
      <c r="AM422" s="29">
        <f t="shared" si="115"/>
        <v>1.3714621798761004</v>
      </c>
      <c r="AN422" s="29">
        <f t="shared" si="115"/>
        <v>1.2685194311257693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26.934275232100678</v>
      </c>
      <c r="D426" s="16">
        <v>23.25087870379221</v>
      </c>
      <c r="E426" s="16">
        <v>20.919080782699691</v>
      </c>
      <c r="F426" s="15">
        <v>4.6440000000000001</v>
      </c>
      <c r="G426" s="16">
        <v>4.6025</v>
      </c>
      <c r="H426" s="16">
        <v>4.726</v>
      </c>
      <c r="I426" s="15">
        <v>0.69412499999999999</v>
      </c>
      <c r="J426" s="16">
        <v>0.75275000000000003</v>
      </c>
      <c r="K426" s="16">
        <v>0.81174999999999997</v>
      </c>
      <c r="L426" s="15">
        <v>9.3374999999999375E-2</v>
      </c>
      <c r="M426" s="16">
        <v>7.9574999999999493E-2</v>
      </c>
      <c r="N426" s="17">
        <v>7.3949999999999613E-2</v>
      </c>
      <c r="O426" s="15">
        <v>0.28102200128302979</v>
      </c>
      <c r="P426" s="16">
        <v>0.24423527583527502</v>
      </c>
      <c r="Q426" s="17">
        <v>0.22053928710178614</v>
      </c>
      <c r="R426" s="1">
        <v>0.25740346059169517</v>
      </c>
      <c r="S426" s="1">
        <v>0.22218341242091166</v>
      </c>
      <c r="T426" s="1">
        <v>0.20005995393495335</v>
      </c>
      <c r="AD426" s="35">
        <f>C90</f>
        <v>25.987724019805754</v>
      </c>
      <c r="AE426" s="35">
        <f t="shared" ref="AE426:AF428" si="118">D90</f>
        <v>22.313614730727739</v>
      </c>
      <c r="AF426" s="35">
        <f t="shared" si="118"/>
        <v>20.924443424134996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0</v>
      </c>
      <c r="AL426" s="29">
        <f t="shared" ref="AL426:AN428" si="120">C426/AD426</f>
        <v>1.036423013095473</v>
      </c>
      <c r="AM426" s="29">
        <f t="shared" si="120"/>
        <v>1.0420041299616856</v>
      </c>
      <c r="AN426" s="29">
        <f t="shared" si="120"/>
        <v>0.99974371402256179</v>
      </c>
      <c r="AP426" s="29">
        <f>AVERAGE(AL426,AL462,AL504)</f>
        <v>1.1687692242172016</v>
      </c>
      <c r="AQ426" s="29">
        <f t="shared" ref="AQ426:AR428" si="121">AVERAGE(AM426,AM462,AM504)</f>
        <v>1.2263294529464692</v>
      </c>
      <c r="AR426" s="29">
        <f t="shared" si="121"/>
        <v>1.1852936518206516</v>
      </c>
    </row>
    <row r="427" spans="2:44" ht="12" customHeight="1" x14ac:dyDescent="0.25">
      <c r="B427" s="12">
        <f t="shared" ref="B427:B428" si="122">B421</f>
        <v>40</v>
      </c>
      <c r="C427" s="15">
        <v>25.083246530764388</v>
      </c>
      <c r="D427" s="16">
        <v>21.925371308971648</v>
      </c>
      <c r="E427" s="16">
        <v>25.685082088001511</v>
      </c>
      <c r="F427" s="15">
        <v>6.6835000000000004</v>
      </c>
      <c r="G427" s="16">
        <v>6.3564999999999996</v>
      </c>
      <c r="H427" s="16">
        <v>6.15</v>
      </c>
      <c r="I427" s="15">
        <v>0.69237499999999996</v>
      </c>
      <c r="J427" s="16">
        <v>0.76875000000000004</v>
      </c>
      <c r="K427" s="16">
        <v>0.81512499999999999</v>
      </c>
      <c r="L427" s="15">
        <v>9.7849999999999993E-2</v>
      </c>
      <c r="M427" s="16">
        <v>8.2037499999999985E-2</v>
      </c>
      <c r="N427" s="17">
        <v>7.2237499999999941E-2</v>
      </c>
      <c r="O427" s="15">
        <v>0.44916624387413095</v>
      </c>
      <c r="P427" s="16">
        <v>0.39577213021111918</v>
      </c>
      <c r="Q427" s="17">
        <v>0.3609752160013181</v>
      </c>
      <c r="R427" s="1">
        <v>0.4315925631202181</v>
      </c>
      <c r="S427" s="1">
        <v>0.38045886965631459</v>
      </c>
      <c r="T427" s="1">
        <v>0.34684073687750072</v>
      </c>
      <c r="AD427" s="35">
        <f t="shared" ref="AD427:AD428" si="123">C91</f>
        <v>23.231689042304762</v>
      </c>
      <c r="AE427" s="35">
        <f t="shared" si="118"/>
        <v>21.319183762190249</v>
      </c>
      <c r="AF427" s="35">
        <f t="shared" si="118"/>
        <v>25.177613875724692</v>
      </c>
      <c r="AH427" s="1">
        <f t="shared" si="119"/>
        <v>1</v>
      </c>
      <c r="AI427" s="1">
        <f t="shared" si="119"/>
        <v>1</v>
      </c>
      <c r="AJ427" s="1">
        <f t="shared" si="119"/>
        <v>1</v>
      </c>
      <c r="AL427" s="29">
        <f t="shared" si="120"/>
        <v>1.07969965012393</v>
      </c>
      <c r="AM427" s="29">
        <f t="shared" si="120"/>
        <v>1.0284339003567518</v>
      </c>
      <c r="AN427" s="29">
        <f t="shared" si="120"/>
        <v>1.0201555324019844</v>
      </c>
      <c r="AP427" s="29">
        <f t="shared" ref="AP427:AP428" si="124">AVERAGE(AL427,AL463,AL505)</f>
        <v>1.3133011368971357</v>
      </c>
      <c r="AQ427" s="29">
        <f t="shared" si="121"/>
        <v>1.339226070906095</v>
      </c>
      <c r="AR427" s="29">
        <f t="shared" si="121"/>
        <v>1.2764598471570026</v>
      </c>
    </row>
    <row r="428" spans="2:44" ht="12" customHeight="1" x14ac:dyDescent="0.25">
      <c r="B428" s="12">
        <f t="shared" si="122"/>
        <v>100</v>
      </c>
      <c r="C428" s="15">
        <v>27.043218157795156</v>
      </c>
      <c r="D428" s="16">
        <v>22.667829896280715</v>
      </c>
      <c r="E428" s="16">
        <v>23.427155625656429</v>
      </c>
      <c r="F428" s="15">
        <v>13.670999999999999</v>
      </c>
      <c r="G428" s="16">
        <v>10.9735</v>
      </c>
      <c r="H428" s="16">
        <v>10.0685</v>
      </c>
      <c r="I428" s="15">
        <v>0.69225000000000003</v>
      </c>
      <c r="J428" s="16">
        <v>0.75962499999999999</v>
      </c>
      <c r="K428" s="16">
        <v>0.80312499999999998</v>
      </c>
      <c r="L428" s="15">
        <v>0.10901999999999995</v>
      </c>
      <c r="M428" s="16">
        <v>7.9349999999999962E-2</v>
      </c>
      <c r="N428" s="17">
        <v>6.8560000000000038E-2</v>
      </c>
      <c r="O428" s="15">
        <v>0.68421696247822827</v>
      </c>
      <c r="P428" s="16">
        <v>0.6160865347579767</v>
      </c>
      <c r="Q428" s="17">
        <v>0.57997687275195686</v>
      </c>
      <c r="R428" s="1">
        <v>0.67393950418857418</v>
      </c>
      <c r="S428" s="1">
        <v>0.60683918533489234</v>
      </c>
      <c r="T428" s="1">
        <v>0.57084576017178856</v>
      </c>
      <c r="AD428" s="35">
        <f t="shared" si="123"/>
        <v>23.767451594568005</v>
      </c>
      <c r="AE428" s="35">
        <f t="shared" si="118"/>
        <v>22.166237608654949</v>
      </c>
      <c r="AF428" s="35">
        <f t="shared" si="118"/>
        <v>23.099048942776871</v>
      </c>
      <c r="AH428" s="1">
        <f t="shared" si="119"/>
        <v>1</v>
      </c>
      <c r="AI428" s="1">
        <f t="shared" si="119"/>
        <v>1</v>
      </c>
      <c r="AJ428" s="1">
        <f t="shared" si="119"/>
        <v>1</v>
      </c>
      <c r="AL428" s="29">
        <f t="shared" si="120"/>
        <v>1.1378257382872221</v>
      </c>
      <c r="AM428" s="29">
        <f t="shared" si="120"/>
        <v>1.0226286615022981</v>
      </c>
      <c r="AN428" s="29">
        <f t="shared" si="120"/>
        <v>1.0142043373167602</v>
      </c>
      <c r="AP428" s="29">
        <f t="shared" si="124"/>
        <v>1.4505517911190753</v>
      </c>
      <c r="AQ428" s="29">
        <f t="shared" si="121"/>
        <v>1.4112570434478402</v>
      </c>
      <c r="AR428" s="29">
        <f t="shared" si="121"/>
        <v>1.3836026085868198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27.19162835005536</v>
      </c>
      <c r="D432" s="16">
        <v>23.85790294591947</v>
      </c>
      <c r="E432" s="16">
        <v>21.025390607399185</v>
      </c>
      <c r="F432" s="15">
        <v>4.9645000000000001</v>
      </c>
      <c r="G432" s="16">
        <v>5.2115</v>
      </c>
      <c r="H432" s="16">
        <v>5.5155000000000003</v>
      </c>
      <c r="I432" s="15">
        <v>0.68962500000000004</v>
      </c>
      <c r="J432" s="16">
        <v>0.75175000000000003</v>
      </c>
      <c r="K432" s="16">
        <v>0.80937499999999996</v>
      </c>
      <c r="L432" s="15">
        <v>0.11029999999999936</v>
      </c>
      <c r="M432" s="16">
        <v>0.11022499999999942</v>
      </c>
      <c r="N432" s="17">
        <v>0.11389999999999949</v>
      </c>
      <c r="O432" s="15">
        <v>0.3204764527139512</v>
      </c>
      <c r="P432" s="16">
        <v>0.31038731129981001</v>
      </c>
      <c r="Q432" s="17">
        <v>0.30815434426684329</v>
      </c>
      <c r="R432" s="1">
        <v>0.29530103021977916</v>
      </c>
      <c r="S432" s="1">
        <v>0.28606185619935531</v>
      </c>
      <c r="T432" s="1">
        <v>0.28441795843045764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25.849792400042009</v>
      </c>
      <c r="D433" s="16">
        <v>22.897575019644236</v>
      </c>
      <c r="E433" s="16">
        <v>26.69891002045166</v>
      </c>
      <c r="F433" s="15">
        <v>7.6924999999999999</v>
      </c>
      <c r="G433" s="16">
        <v>7.67</v>
      </c>
      <c r="H433" s="16">
        <v>8.1039999999999992</v>
      </c>
      <c r="I433" s="15">
        <v>0.69650000000000001</v>
      </c>
      <c r="J433" s="16">
        <v>0.76537500000000003</v>
      </c>
      <c r="K433" s="16">
        <v>0.81362500000000004</v>
      </c>
      <c r="L433" s="15">
        <v>0.12266249999999988</v>
      </c>
      <c r="M433" s="16">
        <v>0.11521250000000001</v>
      </c>
      <c r="N433" s="17">
        <v>0.12123749999999993</v>
      </c>
      <c r="O433" s="15">
        <v>0.50314059059042771</v>
      </c>
      <c r="P433" s="16">
        <v>0.48337950211282316</v>
      </c>
      <c r="Q433" s="17">
        <v>0.48879450716667905</v>
      </c>
      <c r="R433" s="1">
        <v>0.48511867843799727</v>
      </c>
      <c r="S433" s="1">
        <v>0.46737396662663766</v>
      </c>
      <c r="T433" s="1">
        <v>0.4728012436284193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30.076652904128089</v>
      </c>
      <c r="D434" s="16">
        <v>24.857232534115866</v>
      </c>
      <c r="E434" s="16">
        <v>25.168790281802973</v>
      </c>
      <c r="F434" s="15">
        <v>16.698</v>
      </c>
      <c r="G434" s="16">
        <v>15.1675</v>
      </c>
      <c r="H434" s="16">
        <v>15.234500000000001</v>
      </c>
      <c r="I434" s="15">
        <v>0.69662500000000005</v>
      </c>
      <c r="J434" s="16">
        <v>0.76137500000000002</v>
      </c>
      <c r="K434" s="16">
        <v>0.80025000000000002</v>
      </c>
      <c r="L434" s="15">
        <v>0.13911499999999988</v>
      </c>
      <c r="M434" s="16">
        <v>0.12121999999999986</v>
      </c>
      <c r="N434" s="17">
        <v>0.12033499999999983</v>
      </c>
      <c r="O434" s="15">
        <v>0.72892902525771153</v>
      </c>
      <c r="P434" s="16">
        <v>0.7039739539351767</v>
      </c>
      <c r="Q434" s="17">
        <v>0.7050883318420692</v>
      </c>
      <c r="R434" s="1">
        <v>0.71931284727894329</v>
      </c>
      <c r="S434" s="1">
        <v>0.69431916407808147</v>
      </c>
      <c r="T434" s="1">
        <v>0.69641848834236819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28.437032652021685</v>
      </c>
      <c r="D438" s="16">
        <v>24.908779553878979</v>
      </c>
      <c r="E438" s="16">
        <v>21.762392528178395</v>
      </c>
      <c r="F438" s="15">
        <v>5.577</v>
      </c>
      <c r="G438" s="16">
        <v>6.2309999999999999</v>
      </c>
      <c r="H438" s="16">
        <v>6.8680000000000003</v>
      </c>
      <c r="I438" s="15">
        <v>0.69312499999999999</v>
      </c>
      <c r="J438" s="16">
        <v>0.77500000000000002</v>
      </c>
      <c r="K438" s="16">
        <v>0.83037499999999997</v>
      </c>
      <c r="L438" s="15">
        <v>0.14022499999999968</v>
      </c>
      <c r="M438" s="16">
        <v>0.15654999999999999</v>
      </c>
      <c r="N438" s="17">
        <v>0.17732500000000009</v>
      </c>
      <c r="O438" s="15">
        <v>0.37667929488811697</v>
      </c>
      <c r="P438" s="16">
        <v>0.39120599563834751</v>
      </c>
      <c r="Q438" s="17">
        <v>0.41162058117536005</v>
      </c>
      <c r="R438" s="1">
        <v>0.34902765951368736</v>
      </c>
      <c r="S438" s="1">
        <v>0.36531446404902201</v>
      </c>
      <c r="T438" s="1">
        <v>0.38291302602626082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27.980714637218437</v>
      </c>
      <c r="D439" s="16">
        <v>25.271294724196792</v>
      </c>
      <c r="E439" s="16">
        <v>29.105408186698597</v>
      </c>
      <c r="F439" s="15">
        <v>9.2324999999999999</v>
      </c>
      <c r="G439" s="16">
        <v>10.2225</v>
      </c>
      <c r="H439" s="16">
        <v>11.391</v>
      </c>
      <c r="I439" s="15">
        <v>0.70062500000000005</v>
      </c>
      <c r="J439" s="16">
        <v>0.78325</v>
      </c>
      <c r="K439" s="16">
        <v>0.833125</v>
      </c>
      <c r="L439" s="15">
        <v>0.16074999999999989</v>
      </c>
      <c r="M439" s="16">
        <v>0.17723749999999977</v>
      </c>
      <c r="N439" s="17">
        <v>0.20146249999999982</v>
      </c>
      <c r="O439" s="15">
        <v>0.57317203796255067</v>
      </c>
      <c r="P439" s="16">
        <v>0.587951483706875</v>
      </c>
      <c r="Q439" s="17">
        <v>0.61637655181891704</v>
      </c>
      <c r="R439" s="1">
        <v>0.5555728920706331</v>
      </c>
      <c r="S439" s="1">
        <v>0.57000252414314623</v>
      </c>
      <c r="T439" s="1">
        <v>0.59761274347802928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34.015059606048546</v>
      </c>
      <c r="D440" s="16">
        <v>29.862923197839468</v>
      </c>
      <c r="E440" s="16">
        <v>30.181028748879072</v>
      </c>
      <c r="F440" s="15">
        <v>22.659500000000001</v>
      </c>
      <c r="G440" s="16">
        <v>23.082000000000001</v>
      </c>
      <c r="H440" s="16">
        <v>26.472999999999999</v>
      </c>
      <c r="I440" s="15">
        <v>0.70874999999999999</v>
      </c>
      <c r="J440" s="16">
        <v>0.77037500000000003</v>
      </c>
      <c r="K440" s="16">
        <v>0.82199999999999995</v>
      </c>
      <c r="L440" s="15">
        <v>0.19824500000000006</v>
      </c>
      <c r="M440" s="16">
        <v>0.20000500000000015</v>
      </c>
      <c r="N440" s="17">
        <v>0.23185000000000008</v>
      </c>
      <c r="O440" s="15">
        <v>0.78595134653223886</v>
      </c>
      <c r="P440" s="16">
        <v>0.79326133055778858</v>
      </c>
      <c r="Q440" s="17">
        <v>0.81636260437166841</v>
      </c>
      <c r="R440" s="1">
        <v>0.77606078249021826</v>
      </c>
      <c r="S440" s="1">
        <v>0.78382586479326732</v>
      </c>
      <c r="T440" s="1">
        <v>0.80725638308758785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29.559486770927318</v>
      </c>
      <c r="D444" s="16">
        <v>26.345383762881831</v>
      </c>
      <c r="E444" s="16">
        <v>23.472726520045939</v>
      </c>
      <c r="F444" s="15">
        <v>6.3644999999999996</v>
      </c>
      <c r="G444" s="16">
        <v>7.3609999999999998</v>
      </c>
      <c r="H444" s="16">
        <v>8.4045000000000005</v>
      </c>
      <c r="I444" s="15">
        <v>0.701125</v>
      </c>
      <c r="J444" s="16">
        <v>0.79562500000000003</v>
      </c>
      <c r="K444" s="16">
        <v>0.85350000000000004</v>
      </c>
      <c r="L444" s="15">
        <v>0.17799999999999994</v>
      </c>
      <c r="M444" s="16">
        <v>0.20892500000000019</v>
      </c>
      <c r="N444" s="17">
        <v>0.24952499999999986</v>
      </c>
      <c r="O444" s="15">
        <v>0.43636414757627845</v>
      </c>
      <c r="P444" s="16">
        <v>0.45967374452817544</v>
      </c>
      <c r="Q444" s="17">
        <v>0.49675769130035874</v>
      </c>
      <c r="R444" s="1">
        <v>0.40752214472618775</v>
      </c>
      <c r="S444" s="1">
        <v>0.42990008331451801</v>
      </c>
      <c r="T444" s="1">
        <v>0.46308179212858042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30.765516289239518</v>
      </c>
      <c r="D445" s="16">
        <v>28.481490721324548</v>
      </c>
      <c r="E445" s="16">
        <v>32.830140197350197</v>
      </c>
      <c r="F445" s="15">
        <v>11.4595</v>
      </c>
      <c r="G445" s="16">
        <v>13.343999999999999</v>
      </c>
      <c r="H445" s="16">
        <v>15.6015</v>
      </c>
      <c r="I445" s="15">
        <v>0.71712500000000001</v>
      </c>
      <c r="J445" s="16">
        <v>0.80425000000000002</v>
      </c>
      <c r="K445" s="16">
        <v>0.85612500000000002</v>
      </c>
      <c r="L445" s="15">
        <v>0.21477500000000002</v>
      </c>
      <c r="M445" s="16">
        <v>0.25317499999999987</v>
      </c>
      <c r="N445" s="17">
        <v>0.30442500000000022</v>
      </c>
      <c r="O445" s="15">
        <v>0.64350265340871848</v>
      </c>
      <c r="P445" s="16">
        <v>0.66760015076715018</v>
      </c>
      <c r="Q445" s="17">
        <v>0.706106301546924</v>
      </c>
      <c r="R445" s="1">
        <v>0.62534932045580627</v>
      </c>
      <c r="S445" s="1">
        <v>0.64821267484759826</v>
      </c>
      <c r="T445" s="1">
        <v>0.68498812520348473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39.218116935088268</v>
      </c>
      <c r="D446" s="16">
        <v>37.79929695016353</v>
      </c>
      <c r="E446" s="16">
        <v>39.111812857887081</v>
      </c>
      <c r="F446" s="15">
        <v>31.107500000000002</v>
      </c>
      <c r="G446" s="16">
        <v>37.343000000000004</v>
      </c>
      <c r="H446" s="16">
        <v>45.360500000000002</v>
      </c>
      <c r="I446" s="15">
        <v>0.73775000000000002</v>
      </c>
      <c r="J446" s="16">
        <v>0.80700000000000005</v>
      </c>
      <c r="K446" s="16">
        <v>0.86262499999999998</v>
      </c>
      <c r="L446" s="15">
        <v>0.28156499999999995</v>
      </c>
      <c r="M446" s="16">
        <v>0.34115000000000029</v>
      </c>
      <c r="N446" s="17">
        <v>0.41909999999999992</v>
      </c>
      <c r="O446" s="15">
        <v>0.83670056080014388</v>
      </c>
      <c r="P446" s="16">
        <v>0.86276070254637738</v>
      </c>
      <c r="Q446" s="17">
        <v>0.88658837281405523</v>
      </c>
      <c r="R446" s="1">
        <v>0.82737381769154172</v>
      </c>
      <c r="S446" s="1">
        <v>0.85351897217977879</v>
      </c>
      <c r="T446" s="1">
        <v>0.87672772669160004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31.37504666016136</v>
      </c>
      <c r="D450" s="16">
        <v>28.703338617754795</v>
      </c>
      <c r="E450" s="16">
        <v>26.117560254589812</v>
      </c>
      <c r="F450" s="15">
        <v>7.3544999999999998</v>
      </c>
      <c r="G450" s="16">
        <v>8.7829999999999995</v>
      </c>
      <c r="H450" s="16">
        <v>10.0725</v>
      </c>
      <c r="I450" s="15">
        <v>0.71637499999999998</v>
      </c>
      <c r="J450" s="16">
        <v>0.81599999999999995</v>
      </c>
      <c r="K450" s="16">
        <v>0.87075000000000002</v>
      </c>
      <c r="L450" s="15">
        <v>0.22444999999999993</v>
      </c>
      <c r="M450" s="16">
        <v>0.27595000000000003</v>
      </c>
      <c r="N450" s="17">
        <v>0.32947500000000002</v>
      </c>
      <c r="O450" s="15">
        <v>0.49402467512063059</v>
      </c>
      <c r="P450" s="16">
        <v>0.52931040272077556</v>
      </c>
      <c r="Q450" s="17">
        <v>0.56787732384359901</v>
      </c>
      <c r="R450" s="1">
        <v>0.46225276866880938</v>
      </c>
      <c r="S450" s="1">
        <v>0.49567372517403507</v>
      </c>
      <c r="T450" s="1">
        <v>0.5299630835646133</v>
      </c>
    </row>
    <row r="451" spans="2:44" x14ac:dyDescent="0.25">
      <c r="B451" s="12">
        <f t="shared" ref="B451:B452" si="128">B445</f>
        <v>40</v>
      </c>
      <c r="C451" s="15">
        <v>34.21089165586865</v>
      </c>
      <c r="D451" s="16">
        <v>32.518510081145223</v>
      </c>
      <c r="E451" s="16">
        <v>37.629308070418872</v>
      </c>
      <c r="F451" s="15">
        <v>14.1975</v>
      </c>
      <c r="G451" s="16">
        <v>17.145499999999998</v>
      </c>
      <c r="H451" s="16">
        <v>20.2105</v>
      </c>
      <c r="I451" s="15">
        <v>0.73962499999999998</v>
      </c>
      <c r="J451" s="16">
        <v>0.83087500000000003</v>
      </c>
      <c r="K451" s="16">
        <v>0.88200000000000001</v>
      </c>
      <c r="L451" s="15">
        <v>0.28097500000000014</v>
      </c>
      <c r="M451" s="16">
        <v>0.34554999999999975</v>
      </c>
      <c r="N451" s="17">
        <v>0.4170624999999995</v>
      </c>
      <c r="O451" s="15">
        <v>0.69783134892764609</v>
      </c>
      <c r="P451" s="16">
        <v>0.73262645158000073</v>
      </c>
      <c r="Q451" s="17">
        <v>0.76683981133146406</v>
      </c>
      <c r="R451" s="1">
        <v>0.67866120630776805</v>
      </c>
      <c r="S451" s="1">
        <v>0.71184040733352549</v>
      </c>
      <c r="T451" s="1">
        <v>0.74432848508856941</v>
      </c>
    </row>
    <row r="452" spans="2:44" x14ac:dyDescent="0.25">
      <c r="B452" s="12">
        <f t="shared" si="128"/>
        <v>100</v>
      </c>
      <c r="C452" s="15">
        <v>43.78555705831895</v>
      </c>
      <c r="D452" s="16">
        <v>45.603159076016112</v>
      </c>
      <c r="E452" s="16">
        <v>46.776016548093466</v>
      </c>
      <c r="F452" s="15">
        <v>41.372999999999998</v>
      </c>
      <c r="G452" s="16">
        <v>53.624499999999998</v>
      </c>
      <c r="H452" s="16">
        <v>63.085500000000003</v>
      </c>
      <c r="I452" s="15">
        <v>0.77112499999999995</v>
      </c>
      <c r="J452" s="16">
        <v>0.86124999999999996</v>
      </c>
      <c r="K452" s="16">
        <v>0.90774999999999995</v>
      </c>
      <c r="L452" s="15">
        <v>0.38288499999999986</v>
      </c>
      <c r="M452" s="16">
        <v>0.50179499999999999</v>
      </c>
      <c r="N452" s="17">
        <v>0.59454500000000077</v>
      </c>
      <c r="O452" s="15">
        <v>0.87764946025092272</v>
      </c>
      <c r="P452" s="16">
        <v>0.90541429366988813</v>
      </c>
      <c r="Q452" s="17">
        <v>0.92194123574668341</v>
      </c>
      <c r="R452" s="1">
        <v>0.86804785603331958</v>
      </c>
      <c r="S452" s="1">
        <v>0.89580496975969914</v>
      </c>
      <c r="T452" s="1">
        <v>0.91164379417432329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33.75492802528025</v>
      </c>
      <c r="D456" s="16">
        <v>31.659990729972669</v>
      </c>
      <c r="E456" s="16">
        <v>29.312825164303195</v>
      </c>
      <c r="F456" s="15">
        <v>8.3825000000000003</v>
      </c>
      <c r="G456" s="16">
        <v>10.103</v>
      </c>
      <c r="H456" s="16">
        <v>11.5</v>
      </c>
      <c r="I456" s="15">
        <v>0.74099999999999999</v>
      </c>
      <c r="J456" s="16">
        <v>0.83550000000000002</v>
      </c>
      <c r="K456" s="16">
        <v>0.87949999999999995</v>
      </c>
      <c r="L456" s="15">
        <v>0.27092500000000008</v>
      </c>
      <c r="M456" s="16">
        <v>0.33805000000000024</v>
      </c>
      <c r="N456" s="17">
        <v>0.3990999999999999</v>
      </c>
      <c r="O456" s="15">
        <v>0.53835055032042278</v>
      </c>
      <c r="P456" s="16">
        <v>0.57844974070906841</v>
      </c>
      <c r="Q456" s="17">
        <v>0.61593896118286851</v>
      </c>
      <c r="R456" s="1">
        <v>0.50433573258312059</v>
      </c>
      <c r="S456" s="1">
        <v>0.54251547877647066</v>
      </c>
      <c r="T456" s="1">
        <v>0.57589486071419282</v>
      </c>
    </row>
    <row r="457" spans="2:44" x14ac:dyDescent="0.25">
      <c r="B457" s="12">
        <f t="shared" ref="B457:B458" si="129">B451</f>
        <v>40</v>
      </c>
      <c r="C457" s="15">
        <v>37.903533225444541</v>
      </c>
      <c r="D457" s="16">
        <v>37.976436184891</v>
      </c>
      <c r="E457" s="16">
        <v>44.116347495021493</v>
      </c>
      <c r="F457" s="15">
        <v>17.466000000000001</v>
      </c>
      <c r="G457" s="16">
        <v>21.315000000000001</v>
      </c>
      <c r="H457" s="16">
        <v>24.8995</v>
      </c>
      <c r="I457" s="15">
        <v>0.770625</v>
      </c>
      <c r="J457" s="16">
        <v>0.856375</v>
      </c>
      <c r="K457" s="16">
        <v>0.89924999999999999</v>
      </c>
      <c r="L457" s="15">
        <v>0.35958749999999984</v>
      </c>
      <c r="M457" s="16">
        <v>0.44723750000000018</v>
      </c>
      <c r="N457" s="17">
        <v>0.53256250000000027</v>
      </c>
      <c r="O457" s="15">
        <v>0.74447565001084193</v>
      </c>
      <c r="P457" s="16">
        <v>0.77952306652651004</v>
      </c>
      <c r="Q457" s="17">
        <v>0.80993843449391989</v>
      </c>
      <c r="R457" s="1">
        <v>0.72438632044465701</v>
      </c>
      <c r="S457" s="1">
        <v>0.75728326939566759</v>
      </c>
      <c r="T457" s="1">
        <v>0.78652089636248179</v>
      </c>
    </row>
    <row r="458" spans="2:44" x14ac:dyDescent="0.25">
      <c r="B458" s="12">
        <f t="shared" si="129"/>
        <v>100</v>
      </c>
      <c r="C458" s="15">
        <v>48.283178438547466</v>
      </c>
      <c r="D458" s="16">
        <v>50.232988704436309</v>
      </c>
      <c r="E458" s="16">
        <v>49.097405753161119</v>
      </c>
      <c r="F458" s="15">
        <v>51.273000000000003</v>
      </c>
      <c r="G458" s="16">
        <v>64.382000000000005</v>
      </c>
      <c r="H458" s="16">
        <v>69.918999999999997</v>
      </c>
      <c r="I458" s="15">
        <v>0.79749999999999999</v>
      </c>
      <c r="J458" s="16">
        <v>0.88712500000000005</v>
      </c>
      <c r="K458" s="16">
        <v>0.91837500000000005</v>
      </c>
      <c r="L458" s="15">
        <v>0.48082999999999992</v>
      </c>
      <c r="M458" s="16">
        <v>0.60833499999999963</v>
      </c>
      <c r="N458" s="17">
        <v>0.66245500000000057</v>
      </c>
      <c r="O458" s="15">
        <v>0.90527133336685917</v>
      </c>
      <c r="P458" s="16">
        <v>0.92568177423697784</v>
      </c>
      <c r="Q458" s="17">
        <v>0.93300712907251004</v>
      </c>
      <c r="R458" s="1">
        <v>0.89545114147000027</v>
      </c>
      <c r="S458" s="1">
        <v>0.91588773317930283</v>
      </c>
      <c r="T458" s="1">
        <v>0.92292088588812493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28.486415964085161</v>
      </c>
      <c r="D462" s="16">
        <v>25.177785915492745</v>
      </c>
      <c r="E462" s="16">
        <v>22.344697395826721</v>
      </c>
      <c r="F462" s="15">
        <v>6.2145000000000064</v>
      </c>
      <c r="G462" s="16">
        <v>7.0486666666666675</v>
      </c>
      <c r="H462" s="16">
        <v>7.8477500000000031</v>
      </c>
      <c r="I462" s="15">
        <v>0.70589583333333272</v>
      </c>
      <c r="J462" s="16">
        <v>0.78777083333333298</v>
      </c>
      <c r="K462" s="16">
        <v>0.84254166666666741</v>
      </c>
      <c r="L462" s="15">
        <v>0.16954583333333345</v>
      </c>
      <c r="M462" s="16">
        <v>0.1948791666666666</v>
      </c>
      <c r="N462" s="17">
        <v>0.22387916666666674</v>
      </c>
      <c r="O462" s="15">
        <v>0.4078195203170728</v>
      </c>
      <c r="P462" s="16">
        <v>0.41887707845524275</v>
      </c>
      <c r="Q462" s="17">
        <v>0.43681469814513479</v>
      </c>
      <c r="R462" s="1">
        <v>0.37930713271721422</v>
      </c>
      <c r="S462" s="1">
        <v>0.39027483665571905</v>
      </c>
      <c r="T462" s="1">
        <v>0.4060551124665096</v>
      </c>
      <c r="AD462" s="35">
        <f>C126</f>
        <v>24.647496724709224</v>
      </c>
      <c r="AE462" s="35">
        <f t="shared" ref="AE462:AF464" si="130">D126</f>
        <v>20.872611555329538</v>
      </c>
      <c r="AF462" s="35">
        <f t="shared" si="130"/>
        <v>19.118065277948869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1.1557529059544374</v>
      </c>
      <c r="AM462" s="29">
        <f t="shared" si="132"/>
        <v>1.2062594969848868</v>
      </c>
      <c r="AN462" s="29">
        <f t="shared" si="132"/>
        <v>1.1687739878992625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28.510777385565095</v>
      </c>
      <c r="D463" s="16">
        <v>26.06188845979003</v>
      </c>
      <c r="E463" s="16">
        <v>30.226474797467102</v>
      </c>
      <c r="F463" s="15">
        <v>11.121916666666657</v>
      </c>
      <c r="G463" s="16">
        <v>12.675583333333329</v>
      </c>
      <c r="H463" s="16">
        <v>14.392750000000007</v>
      </c>
      <c r="I463" s="15">
        <v>0.71947916666666634</v>
      </c>
      <c r="J463" s="16">
        <v>0.80147916666666685</v>
      </c>
      <c r="K463" s="16">
        <v>0.84987499999999983</v>
      </c>
      <c r="L463" s="15">
        <v>0.20610000000000003</v>
      </c>
      <c r="M463" s="16">
        <v>0.23674166666666699</v>
      </c>
      <c r="N463" s="17">
        <v>0.27483125000000025</v>
      </c>
      <c r="O463" s="15">
        <v>0.60188142079571949</v>
      </c>
      <c r="P463" s="16">
        <v>0.60780879748407957</v>
      </c>
      <c r="Q463" s="17">
        <v>0.62483847039320428</v>
      </c>
      <c r="R463" s="1">
        <v>0.58344683013951315</v>
      </c>
      <c r="S463" s="1">
        <v>0.58919528533381593</v>
      </c>
      <c r="T463" s="1">
        <v>0.60551537177308146</v>
      </c>
      <c r="AD463" s="35">
        <f t="shared" ref="AD463:AD464" si="134">C127</f>
        <v>21.987325863085804</v>
      </c>
      <c r="AE463" s="35">
        <f t="shared" si="130"/>
        <v>19.717802759541513</v>
      </c>
      <c r="AF463" s="35">
        <f t="shared" si="130"/>
        <v>23.738152980146456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1.2966914468408102</v>
      </c>
      <c r="AM463" s="29">
        <f t="shared" si="132"/>
        <v>1.3217440491526669</v>
      </c>
      <c r="AN463" s="29">
        <f t="shared" si="132"/>
        <v>1.273328839979555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34.035174165354363</v>
      </c>
      <c r="D464" s="16">
        <v>30.768451258309863</v>
      </c>
      <c r="E464" s="16">
        <v>31.272300894868359</v>
      </c>
      <c r="F464" s="15">
        <v>29.463666666666672</v>
      </c>
      <c r="G464" s="16">
        <v>34.095416666666658</v>
      </c>
      <c r="H464" s="16">
        <v>38.356833333333299</v>
      </c>
      <c r="I464" s="15">
        <v>0.73399999999999999</v>
      </c>
      <c r="J464" s="16">
        <v>0.80779166666666724</v>
      </c>
      <c r="K464" s="16">
        <v>0.85235416666666741</v>
      </c>
      <c r="L464" s="15">
        <v>0.26527666666666649</v>
      </c>
      <c r="M464" s="16">
        <v>0.30864249999999993</v>
      </c>
      <c r="N464" s="17">
        <v>0.34947416666666642</v>
      </c>
      <c r="O464" s="15">
        <v>0.80311978144768548</v>
      </c>
      <c r="P464" s="16">
        <v>0.80119643161736576</v>
      </c>
      <c r="Q464" s="17">
        <v>0.8071607577664911</v>
      </c>
      <c r="R464" s="1">
        <v>0.79336432485876729</v>
      </c>
      <c r="S464" s="1">
        <v>0.79169931488750545</v>
      </c>
      <c r="T464" s="1">
        <v>0.79763550639263237</v>
      </c>
      <c r="AD464" s="35">
        <f t="shared" si="134"/>
        <v>22.676877570157092</v>
      </c>
      <c r="AE464" s="35">
        <f t="shared" si="130"/>
        <v>20.71544545622918</v>
      </c>
      <c r="AF464" s="35">
        <f t="shared" si="130"/>
        <v>21.128370889701557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1.5008756853785221</v>
      </c>
      <c r="AM464" s="29">
        <f t="shared" si="132"/>
        <v>1.4852903512657858</v>
      </c>
      <c r="AN464" s="29">
        <f t="shared" si="132"/>
        <v>1.4801094252899158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26.934275232100678</v>
      </c>
      <c r="D468" s="16">
        <v>23.25087870379221</v>
      </c>
      <c r="E468" s="16">
        <v>20.919080782699691</v>
      </c>
      <c r="F468" s="15">
        <v>4.6440000000000001</v>
      </c>
      <c r="G468" s="16">
        <v>4.6025</v>
      </c>
      <c r="H468" s="16">
        <v>4.726</v>
      </c>
      <c r="I468" s="15">
        <v>0.69412499999999999</v>
      </c>
      <c r="J468" s="16">
        <v>0.75275000000000003</v>
      </c>
      <c r="K468" s="16">
        <v>0.81174999999999997</v>
      </c>
      <c r="L468" s="15">
        <v>9.3374999999999375E-2</v>
      </c>
      <c r="M468" s="16">
        <v>7.9574999999999493E-2</v>
      </c>
      <c r="N468" s="17">
        <v>7.3949999999999613E-2</v>
      </c>
      <c r="O468" s="15">
        <v>0.28102200128302979</v>
      </c>
      <c r="P468" s="16">
        <v>0.24423527583527502</v>
      </c>
      <c r="Q468" s="17">
        <v>0.22053928710178614</v>
      </c>
      <c r="R468" s="1">
        <v>0.25740346059169517</v>
      </c>
      <c r="S468" s="1">
        <v>0.22218341242091166</v>
      </c>
      <c r="T468" s="1">
        <v>0.20005995393495335</v>
      </c>
    </row>
    <row r="469" spans="2:20" x14ac:dyDescent="0.25">
      <c r="B469" s="12">
        <f t="shared" ref="B469:B470" si="135">B463</f>
        <v>40</v>
      </c>
      <c r="C469" s="15">
        <v>25.083246530764388</v>
      </c>
      <c r="D469" s="16">
        <v>21.925371308971648</v>
      </c>
      <c r="E469" s="16">
        <v>25.685082088001511</v>
      </c>
      <c r="F469" s="15">
        <v>6.6835000000000004</v>
      </c>
      <c r="G469" s="16">
        <v>6.3564999999999996</v>
      </c>
      <c r="H469" s="16">
        <v>6.15</v>
      </c>
      <c r="I469" s="15">
        <v>0.69237499999999996</v>
      </c>
      <c r="J469" s="16">
        <v>0.76875000000000004</v>
      </c>
      <c r="K469" s="16">
        <v>0.81512499999999999</v>
      </c>
      <c r="L469" s="15">
        <v>9.7849999999999993E-2</v>
      </c>
      <c r="M469" s="16">
        <v>8.2037499999999985E-2</v>
      </c>
      <c r="N469" s="17">
        <v>7.2237499999999941E-2</v>
      </c>
      <c r="O469" s="15">
        <v>0.44916624387413095</v>
      </c>
      <c r="P469" s="16">
        <v>0.39577213021111918</v>
      </c>
      <c r="Q469" s="17">
        <v>0.3609752160013181</v>
      </c>
      <c r="R469" s="1">
        <v>0.4315925631202181</v>
      </c>
      <c r="S469" s="1">
        <v>0.38045886965631459</v>
      </c>
      <c r="T469" s="1">
        <v>0.34684073687750072</v>
      </c>
    </row>
    <row r="470" spans="2:20" x14ac:dyDescent="0.25">
      <c r="B470" s="12">
        <f t="shared" si="135"/>
        <v>100</v>
      </c>
      <c r="C470" s="15">
        <v>27.043218157795156</v>
      </c>
      <c r="D470" s="16">
        <v>22.667829896280715</v>
      </c>
      <c r="E470" s="16">
        <v>23.427155625656429</v>
      </c>
      <c r="F470" s="15">
        <v>13.670999999999999</v>
      </c>
      <c r="G470" s="16">
        <v>10.9735</v>
      </c>
      <c r="H470" s="16">
        <v>10.0685</v>
      </c>
      <c r="I470" s="15">
        <v>0.69225000000000003</v>
      </c>
      <c r="J470" s="16">
        <v>0.75962499999999999</v>
      </c>
      <c r="K470" s="16">
        <v>0.80312499999999998</v>
      </c>
      <c r="L470" s="15">
        <v>0.10901999999999995</v>
      </c>
      <c r="M470" s="16">
        <v>7.9349999999999962E-2</v>
      </c>
      <c r="N470" s="17">
        <v>6.8560000000000038E-2</v>
      </c>
      <c r="O470" s="15">
        <v>0.68421696247822827</v>
      </c>
      <c r="P470" s="16">
        <v>0.6160865347579767</v>
      </c>
      <c r="Q470" s="17">
        <v>0.57997687275195686</v>
      </c>
      <c r="R470" s="1">
        <v>0.67393950418857418</v>
      </c>
      <c r="S470" s="1">
        <v>0.60683918533489234</v>
      </c>
      <c r="T470" s="1">
        <v>0.57084576017178856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28.437032652021685</v>
      </c>
      <c r="D474" s="16">
        <v>24.908779553878979</v>
      </c>
      <c r="E474" s="16">
        <v>21.762392528178395</v>
      </c>
      <c r="F474" s="15">
        <v>5.577</v>
      </c>
      <c r="G474" s="16">
        <v>6.2309999999999999</v>
      </c>
      <c r="H474" s="16">
        <v>6.8680000000000003</v>
      </c>
      <c r="I474" s="15">
        <v>0.69312499999999999</v>
      </c>
      <c r="J474" s="16">
        <v>0.77500000000000002</v>
      </c>
      <c r="K474" s="16">
        <v>0.83037499999999997</v>
      </c>
      <c r="L474" s="15">
        <v>0.14022499999999968</v>
      </c>
      <c r="M474" s="16">
        <v>0.15654999999999999</v>
      </c>
      <c r="N474" s="17">
        <v>0.17732500000000009</v>
      </c>
      <c r="O474" s="15">
        <v>0.37667929488811697</v>
      </c>
      <c r="P474" s="16">
        <v>0.39120599563834751</v>
      </c>
      <c r="Q474" s="17">
        <v>0.41162058117536005</v>
      </c>
      <c r="R474" s="1">
        <v>0.34902765951368736</v>
      </c>
      <c r="S474" s="1">
        <v>0.36531446404902201</v>
      </c>
      <c r="T474" s="1">
        <v>0.38291302602626082</v>
      </c>
    </row>
    <row r="475" spans="2:20" x14ac:dyDescent="0.25">
      <c r="B475" s="12">
        <f t="shared" ref="B475:B476" si="136">B469</f>
        <v>40</v>
      </c>
      <c r="C475" s="15">
        <v>27.980714637218437</v>
      </c>
      <c r="D475" s="16">
        <v>25.271294724196792</v>
      </c>
      <c r="E475" s="16">
        <v>29.105408186698597</v>
      </c>
      <c r="F475" s="15">
        <v>9.2324999999999999</v>
      </c>
      <c r="G475" s="16">
        <v>10.2225</v>
      </c>
      <c r="H475" s="16">
        <v>11.391</v>
      </c>
      <c r="I475" s="15">
        <v>0.70062500000000005</v>
      </c>
      <c r="J475" s="16">
        <v>0.78325</v>
      </c>
      <c r="K475" s="16">
        <v>0.833125</v>
      </c>
      <c r="L475" s="15">
        <v>0.16074999999999989</v>
      </c>
      <c r="M475" s="16">
        <v>0.17723749999999977</v>
      </c>
      <c r="N475" s="17">
        <v>0.20146249999999982</v>
      </c>
      <c r="O475" s="15">
        <v>0.57317203796255067</v>
      </c>
      <c r="P475" s="16">
        <v>0.587951483706875</v>
      </c>
      <c r="Q475" s="17">
        <v>0.61637655181891704</v>
      </c>
      <c r="R475" s="1">
        <v>0.5555728920706331</v>
      </c>
      <c r="S475" s="1">
        <v>0.57000252414314623</v>
      </c>
      <c r="T475" s="1">
        <v>0.59761274347802928</v>
      </c>
    </row>
    <row r="476" spans="2:20" x14ac:dyDescent="0.25">
      <c r="B476" s="12">
        <f t="shared" si="136"/>
        <v>100</v>
      </c>
      <c r="C476" s="15">
        <v>34.015059606048546</v>
      </c>
      <c r="D476" s="16">
        <v>29.862923197839468</v>
      </c>
      <c r="E476" s="16">
        <v>30.181028748879072</v>
      </c>
      <c r="F476" s="15">
        <v>22.659500000000001</v>
      </c>
      <c r="G476" s="16">
        <v>23.082000000000001</v>
      </c>
      <c r="H476" s="16">
        <v>26.472999999999999</v>
      </c>
      <c r="I476" s="15">
        <v>0.70874999999999999</v>
      </c>
      <c r="J476" s="16">
        <v>0.77037500000000003</v>
      </c>
      <c r="K476" s="16">
        <v>0.82199999999999995</v>
      </c>
      <c r="L476" s="15">
        <v>0.19824500000000006</v>
      </c>
      <c r="M476" s="16">
        <v>0.20000500000000015</v>
      </c>
      <c r="N476" s="17">
        <v>0.23185000000000008</v>
      </c>
      <c r="O476" s="15">
        <v>0.78595134653223886</v>
      </c>
      <c r="P476" s="16">
        <v>0.79326133055778858</v>
      </c>
      <c r="Q476" s="17">
        <v>0.81636260437166841</v>
      </c>
      <c r="R476" s="1">
        <v>0.77606078249021826</v>
      </c>
      <c r="S476" s="1">
        <v>0.78382586479326732</v>
      </c>
      <c r="T476" s="1">
        <v>0.80725638308758785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31.37504666016136</v>
      </c>
      <c r="D480" s="16">
        <v>28.703338617754795</v>
      </c>
      <c r="E480" s="16">
        <v>26.117560254589812</v>
      </c>
      <c r="F480" s="15">
        <v>7.3544999999999998</v>
      </c>
      <c r="G480" s="16">
        <v>8.7829999999999995</v>
      </c>
      <c r="H480" s="16">
        <v>10.0725</v>
      </c>
      <c r="I480" s="15">
        <v>0.71637499999999998</v>
      </c>
      <c r="J480" s="16">
        <v>0.81599999999999995</v>
      </c>
      <c r="K480" s="16">
        <v>0.87075000000000002</v>
      </c>
      <c r="L480" s="15">
        <v>0.22444999999999993</v>
      </c>
      <c r="M480" s="16">
        <v>0.27595000000000003</v>
      </c>
      <c r="N480" s="17">
        <v>0.32947500000000002</v>
      </c>
      <c r="O480" s="15">
        <v>0.49402467512063059</v>
      </c>
      <c r="P480" s="16">
        <v>0.52931040272077556</v>
      </c>
      <c r="Q480" s="17">
        <v>0.56787732384359901</v>
      </c>
      <c r="R480" s="1">
        <v>0.46225276866880938</v>
      </c>
      <c r="S480" s="1">
        <v>0.49567372517403507</v>
      </c>
      <c r="T480" s="1">
        <v>0.5299630835646133</v>
      </c>
    </row>
    <row r="481" spans="2:20" x14ac:dyDescent="0.25">
      <c r="B481" s="12">
        <f t="shared" ref="B481:B482" si="137">B475</f>
        <v>40</v>
      </c>
      <c r="C481" s="15">
        <v>34.21089165586865</v>
      </c>
      <c r="D481" s="16">
        <v>32.518510081145223</v>
      </c>
      <c r="E481" s="16">
        <v>37.629308070418872</v>
      </c>
      <c r="F481" s="15">
        <v>14.1975</v>
      </c>
      <c r="G481" s="16">
        <v>17.145499999999998</v>
      </c>
      <c r="H481" s="16">
        <v>20.2105</v>
      </c>
      <c r="I481" s="15">
        <v>0.73962499999999998</v>
      </c>
      <c r="J481" s="16">
        <v>0.83087500000000003</v>
      </c>
      <c r="K481" s="16">
        <v>0.88200000000000001</v>
      </c>
      <c r="L481" s="15">
        <v>0.28097500000000014</v>
      </c>
      <c r="M481" s="16">
        <v>0.34554999999999975</v>
      </c>
      <c r="N481" s="17">
        <v>0.4170624999999995</v>
      </c>
      <c r="O481" s="15">
        <v>0.69783134892764609</v>
      </c>
      <c r="P481" s="16">
        <v>0.73262645158000073</v>
      </c>
      <c r="Q481" s="17">
        <v>0.76683981133146406</v>
      </c>
      <c r="R481" s="1">
        <v>0.67866120630776805</v>
      </c>
      <c r="S481" s="1">
        <v>0.71184040733352549</v>
      </c>
      <c r="T481" s="1">
        <v>0.74432848508856941</v>
      </c>
    </row>
    <row r="482" spans="2:20" x14ac:dyDescent="0.25">
      <c r="B482" s="12">
        <f t="shared" si="137"/>
        <v>100</v>
      </c>
      <c r="C482" s="15">
        <v>43.78555705831895</v>
      </c>
      <c r="D482" s="16">
        <v>45.603159076016112</v>
      </c>
      <c r="E482" s="16">
        <v>46.776016548093466</v>
      </c>
      <c r="F482" s="15">
        <v>41.372999999999998</v>
      </c>
      <c r="G482" s="16">
        <v>53.624499999999998</v>
      </c>
      <c r="H482" s="16">
        <v>63.085500000000003</v>
      </c>
      <c r="I482" s="15">
        <v>0.77112499999999995</v>
      </c>
      <c r="J482" s="16">
        <v>0.86124999999999996</v>
      </c>
      <c r="K482" s="16">
        <v>0.90774999999999995</v>
      </c>
      <c r="L482" s="15">
        <v>0.38288499999999986</v>
      </c>
      <c r="M482" s="16">
        <v>0.50179499999999999</v>
      </c>
      <c r="N482" s="17">
        <v>0.59454500000000077</v>
      </c>
      <c r="O482" s="15">
        <v>0.87764946025092272</v>
      </c>
      <c r="P482" s="16">
        <v>0.90541429366988813</v>
      </c>
      <c r="Q482" s="17">
        <v>0.92194123574668341</v>
      </c>
      <c r="R482" s="1">
        <v>0.86804785603331958</v>
      </c>
      <c r="S482" s="1">
        <v>0.89580496975969914</v>
      </c>
      <c r="T482" s="1">
        <v>0.91164379417432329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36.647504272122696</v>
      </c>
      <c r="D486" s="16">
        <v>35.047467648026803</v>
      </c>
      <c r="E486" s="16">
        <v>32.327364615924701</v>
      </c>
      <c r="F486" s="15">
        <v>9.4749999999999996</v>
      </c>
      <c r="G486" s="16">
        <v>11.419499999999999</v>
      </c>
      <c r="H486" s="16">
        <v>12.894</v>
      </c>
      <c r="I486" s="15">
        <v>0.761625</v>
      </c>
      <c r="J486" s="16">
        <v>0.84950000000000003</v>
      </c>
      <c r="K486" s="16">
        <v>0.888625</v>
      </c>
      <c r="L486" s="15">
        <v>0.32142499999999996</v>
      </c>
      <c r="M486" s="16">
        <v>0.40107500000000007</v>
      </c>
      <c r="N486" s="17">
        <v>0.46697499999999981</v>
      </c>
      <c r="O486" s="15">
        <v>0.5802525070088157</v>
      </c>
      <c r="P486" s="16">
        <v>0.62054102774805253</v>
      </c>
      <c r="Q486" s="17">
        <v>0.65425430306277932</v>
      </c>
      <c r="R486" s="1">
        <v>0.54278203343354381</v>
      </c>
      <c r="S486" s="1">
        <v>0.58331448543716424</v>
      </c>
      <c r="T486" s="1">
        <v>0.61225908594544498</v>
      </c>
    </row>
    <row r="487" spans="2:20" x14ac:dyDescent="0.25">
      <c r="B487" s="12">
        <f t="shared" ref="B487:B488" si="138">B481</f>
        <v>40</v>
      </c>
      <c r="C487" s="15">
        <v>42.407601650724331</v>
      </c>
      <c r="D487" s="16">
        <v>43.239064185812339</v>
      </c>
      <c r="E487" s="16">
        <v>50.730640228035305</v>
      </c>
      <c r="F487" s="15">
        <v>21.040500000000002</v>
      </c>
      <c r="G487" s="16">
        <v>25.350999999999999</v>
      </c>
      <c r="H487" s="16">
        <v>29.176500000000001</v>
      </c>
      <c r="I487" s="15">
        <v>0.80400000000000005</v>
      </c>
      <c r="J487" s="16">
        <v>0.88387499999999997</v>
      </c>
      <c r="K487" s="16">
        <v>0.92025000000000001</v>
      </c>
      <c r="L487" s="15">
        <v>0.44561249999999997</v>
      </c>
      <c r="M487" s="16">
        <v>0.54538750000000003</v>
      </c>
      <c r="N487" s="17">
        <v>0.6373875</v>
      </c>
      <c r="O487" s="15">
        <v>0.78110767533974435</v>
      </c>
      <c r="P487" s="16">
        <v>0.8131820388300387</v>
      </c>
      <c r="Q487" s="17">
        <v>0.83776030981884086</v>
      </c>
      <c r="R487" s="1">
        <v>0.76014988284320295</v>
      </c>
      <c r="S487" s="1">
        <v>0.79017718476737286</v>
      </c>
      <c r="T487" s="1">
        <v>0.81396448155022472</v>
      </c>
    </row>
    <row r="488" spans="2:20" x14ac:dyDescent="0.25">
      <c r="B488" s="12">
        <f t="shared" si="138"/>
        <v>100</v>
      </c>
      <c r="C488" s="15">
        <v>50.796460428269903</v>
      </c>
      <c r="D488" s="16">
        <v>52.018261364605735</v>
      </c>
      <c r="E488" s="16">
        <v>49.858594320772475</v>
      </c>
      <c r="F488" s="15">
        <v>58.384500000000003</v>
      </c>
      <c r="G488" s="16">
        <v>67.656000000000006</v>
      </c>
      <c r="H488" s="16">
        <v>69.917000000000002</v>
      </c>
      <c r="I488" s="15">
        <v>0.82462500000000005</v>
      </c>
      <c r="J488" s="16">
        <v>0.894625</v>
      </c>
      <c r="K488" s="16">
        <v>0.91637500000000005</v>
      </c>
      <c r="L488" s="15">
        <v>0.55085999999999979</v>
      </c>
      <c r="M488" s="16">
        <v>0.64077500000000009</v>
      </c>
      <c r="N488" s="17">
        <v>0.66251499999999941</v>
      </c>
      <c r="O488" s="15">
        <v>0.9205994704566447</v>
      </c>
      <c r="P488" s="16">
        <v>0.93172723691220805</v>
      </c>
      <c r="Q488" s="17">
        <v>0.93398045364502602</v>
      </c>
      <c r="R488" s="1">
        <v>0.91080759669265532</v>
      </c>
      <c r="S488" s="1">
        <v>0.92192717711316829</v>
      </c>
      <c r="T488" s="1">
        <v>0.92375318835244724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42.55203818873219</v>
      </c>
      <c r="D492" s="16">
        <v>43.025185076249414</v>
      </c>
      <c r="E492" s="16">
        <v>39.896900946930025</v>
      </c>
      <c r="F492" s="15">
        <v>11.5055</v>
      </c>
      <c r="G492" s="16">
        <v>13.736499999999999</v>
      </c>
      <c r="H492" s="16">
        <v>15.051500000000001</v>
      </c>
      <c r="I492" s="15">
        <v>0.80225000000000002</v>
      </c>
      <c r="J492" s="16">
        <v>0.87637500000000002</v>
      </c>
      <c r="K492" s="16">
        <v>0.90725</v>
      </c>
      <c r="L492" s="15">
        <v>0.41482499999999994</v>
      </c>
      <c r="M492" s="16">
        <v>0.51154999999999984</v>
      </c>
      <c r="N492" s="17">
        <v>0.57112499999999933</v>
      </c>
      <c r="O492" s="15">
        <v>0.63826142460051272</v>
      </c>
      <c r="P492" s="16">
        <v>0.67810655617602267</v>
      </c>
      <c r="Q492" s="17">
        <v>0.70153508864501468</v>
      </c>
      <c r="R492" s="1">
        <v>0.59802234379612629</v>
      </c>
      <c r="S492" s="1">
        <v>0.63671511895612143</v>
      </c>
      <c r="T492" s="1">
        <v>0.65758080676418529</v>
      </c>
    </row>
    <row r="493" spans="2:20" x14ac:dyDescent="0.25">
      <c r="B493" s="12">
        <f t="shared" ref="B493:B494" si="139">B487</f>
        <v>40</v>
      </c>
      <c r="C493" s="15">
        <v>51.204092927717106</v>
      </c>
      <c r="D493" s="16">
        <v>53.322718953062513</v>
      </c>
      <c r="E493" s="16">
        <v>60.125934731577836</v>
      </c>
      <c r="F493" s="15">
        <v>27.791</v>
      </c>
      <c r="G493" s="16">
        <v>31.8445</v>
      </c>
      <c r="H493" s="16">
        <v>34.323500000000003</v>
      </c>
      <c r="I493" s="15">
        <v>0.86650000000000005</v>
      </c>
      <c r="J493" s="16">
        <v>0.93112499999999998</v>
      </c>
      <c r="K493" s="16">
        <v>0.95337499999999997</v>
      </c>
      <c r="L493" s="15">
        <v>0.60812500000000014</v>
      </c>
      <c r="M493" s="16">
        <v>0.70299999999999963</v>
      </c>
      <c r="N493" s="17">
        <v>0.76275000000000126</v>
      </c>
      <c r="O493" s="15">
        <v>0.83153782975615964</v>
      </c>
      <c r="P493" s="16">
        <v>0.85125127177945903</v>
      </c>
      <c r="Q493" s="17">
        <v>0.86225604621281793</v>
      </c>
      <c r="R493" s="1">
        <v>0.80786204278070772</v>
      </c>
      <c r="S493" s="1">
        <v>0.82720717883590056</v>
      </c>
      <c r="T493" s="1">
        <v>0.83812198531986115</v>
      </c>
    </row>
    <row r="494" spans="2:20" x14ac:dyDescent="0.25">
      <c r="B494" s="12">
        <f t="shared" si="139"/>
        <v>100</v>
      </c>
      <c r="C494" s="15">
        <v>53.502212870839408</v>
      </c>
      <c r="D494" s="16">
        <v>52.936838366423402</v>
      </c>
      <c r="E494" s="16">
        <v>51.002900576773918</v>
      </c>
      <c r="F494" s="15">
        <v>63.734999999999999</v>
      </c>
      <c r="G494" s="16">
        <v>66.503500000000003</v>
      </c>
      <c r="H494" s="16">
        <v>66.599000000000004</v>
      </c>
      <c r="I494" s="15">
        <v>0.84025000000000005</v>
      </c>
      <c r="J494" s="16">
        <v>0.88512500000000005</v>
      </c>
      <c r="K494" s="16">
        <v>0.89862500000000001</v>
      </c>
      <c r="L494" s="15">
        <v>0.60373999999999994</v>
      </c>
      <c r="M494" s="16">
        <v>0.62962999999999991</v>
      </c>
      <c r="N494" s="17">
        <v>0.63004499999999974</v>
      </c>
      <c r="O494" s="15">
        <v>0.93135618220117677</v>
      </c>
      <c r="P494" s="16">
        <v>0.9323250608894541</v>
      </c>
      <c r="Q494" s="17">
        <v>0.93187119034213994</v>
      </c>
      <c r="R494" s="1">
        <v>0.92128769946274613</v>
      </c>
      <c r="S494" s="1">
        <v>0.92257416395284908</v>
      </c>
      <c r="T494" s="1">
        <v>0.92175043705731519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49.856204154790959</v>
      </c>
      <c r="D498" s="16">
        <v>51.328659402835306</v>
      </c>
      <c r="E498" s="16">
        <v>48.104564788839539</v>
      </c>
      <c r="F498" s="15">
        <v>13.506</v>
      </c>
      <c r="G498" s="16">
        <v>15.599500000000001</v>
      </c>
      <c r="H498" s="16">
        <v>16.626999999999999</v>
      </c>
      <c r="I498" s="15">
        <v>0.84450000000000003</v>
      </c>
      <c r="J498" s="16">
        <v>0.90475000000000005</v>
      </c>
      <c r="K498" s="16">
        <v>0.92600000000000005</v>
      </c>
      <c r="L498" s="15">
        <v>0.50639999999999952</v>
      </c>
      <c r="M498" s="16">
        <v>0.59902499999999936</v>
      </c>
      <c r="N498" s="17">
        <v>0.64614999999999967</v>
      </c>
      <c r="O498" s="15">
        <v>0.68024725161534416</v>
      </c>
      <c r="P498" s="16">
        <v>0.71242487518501474</v>
      </c>
      <c r="Q498" s="17">
        <v>0.72758922476517363</v>
      </c>
      <c r="R498" s="1">
        <v>0.63703369746438709</v>
      </c>
      <c r="S498" s="1">
        <v>0.66851779775092468</v>
      </c>
      <c r="T498" s="1">
        <v>0.68232472572147573</v>
      </c>
    </row>
    <row r="499" spans="2:44" x14ac:dyDescent="0.25">
      <c r="B499" s="12">
        <f t="shared" ref="B499:B500" si="140">B493</f>
        <v>40</v>
      </c>
      <c r="C499" s="15">
        <v>57.215196736037086</v>
      </c>
      <c r="D499" s="16">
        <v>58.417561358189531</v>
      </c>
      <c r="E499" s="16">
        <v>63.545048607429457</v>
      </c>
      <c r="F499" s="15">
        <v>31.960999999999999</v>
      </c>
      <c r="G499" s="16">
        <v>34.337499999999999</v>
      </c>
      <c r="H499" s="16">
        <v>35.278500000000001</v>
      </c>
      <c r="I499" s="15">
        <v>0.90562500000000001</v>
      </c>
      <c r="J499" s="16">
        <v>0.94399999999999995</v>
      </c>
      <c r="K499" s="16">
        <v>0.95174999999999998</v>
      </c>
      <c r="L499" s="15">
        <v>0.70846249999999977</v>
      </c>
      <c r="M499" s="16">
        <v>0.76403749999999937</v>
      </c>
      <c r="N499" s="17">
        <v>0.78678749999999875</v>
      </c>
      <c r="O499" s="15">
        <v>0.85479769714610532</v>
      </c>
      <c r="P499" s="16">
        <v>0.86352855519477545</v>
      </c>
      <c r="Q499" s="17">
        <v>0.86714785001388828</v>
      </c>
      <c r="R499" s="1">
        <v>0.83071737446354976</v>
      </c>
      <c r="S499" s="1">
        <v>0.83910350419566815</v>
      </c>
      <c r="T499" s="1">
        <v>0.84308145242254207</v>
      </c>
    </row>
    <row r="500" spans="2:44" x14ac:dyDescent="0.25">
      <c r="B500" s="12">
        <f t="shared" si="140"/>
        <v>100</v>
      </c>
      <c r="C500" s="15">
        <v>53.689485181346271</v>
      </c>
      <c r="D500" s="16">
        <v>53.374480766604897</v>
      </c>
      <c r="E500" s="16">
        <v>52.915727920288845</v>
      </c>
      <c r="F500" s="15">
        <v>62.652500000000003</v>
      </c>
      <c r="G500" s="16">
        <v>63.322499999999998</v>
      </c>
      <c r="H500" s="16">
        <v>63.284500000000001</v>
      </c>
      <c r="I500" s="15">
        <v>0.83550000000000002</v>
      </c>
      <c r="J500" s="16">
        <v>0.86712500000000003</v>
      </c>
      <c r="K500" s="16">
        <v>0.87812500000000004</v>
      </c>
      <c r="L500" s="15">
        <v>0.59310500000000066</v>
      </c>
      <c r="M500" s="16">
        <v>0.59854000000000107</v>
      </c>
      <c r="N500" s="17">
        <v>0.59772000000000092</v>
      </c>
      <c r="O500" s="15">
        <v>0.93148259802411548</v>
      </c>
      <c r="P500" s="16">
        <v>0.93021269530447404</v>
      </c>
      <c r="Q500" s="17">
        <v>0.92959377547581867</v>
      </c>
      <c r="R500" s="1">
        <v>0.92143194504432224</v>
      </c>
      <c r="S500" s="1">
        <v>0.92047922607332555</v>
      </c>
      <c r="T500" s="1">
        <v>0.91954287567834381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32.683316296696709</v>
      </c>
      <c r="D504" s="16">
        <v>30.399326411610275</v>
      </c>
      <c r="E504" s="16">
        <v>27.623120431426251</v>
      </c>
      <c r="F504" s="15">
        <v>8.6769999999999996</v>
      </c>
      <c r="G504" s="16">
        <v>10.061999999999996</v>
      </c>
      <c r="H504" s="16">
        <v>11.039833333333336</v>
      </c>
      <c r="I504" s="15">
        <v>0.75200000000000022</v>
      </c>
      <c r="J504" s="16">
        <v>0.82906250000000004</v>
      </c>
      <c r="K504" s="16">
        <v>0.87245833333333411</v>
      </c>
      <c r="L504" s="15">
        <v>0.28344999999999992</v>
      </c>
      <c r="M504" s="16">
        <v>0.33728750000000002</v>
      </c>
      <c r="N504" s="17">
        <v>0.37749999999999989</v>
      </c>
      <c r="O504" s="15">
        <v>0.50841452575274138</v>
      </c>
      <c r="P504" s="16">
        <v>0.52930402221724737</v>
      </c>
      <c r="Q504" s="17">
        <v>0.54723596809895181</v>
      </c>
      <c r="R504" s="1">
        <v>0.47442032724470834</v>
      </c>
      <c r="S504" s="1">
        <v>0.49528650063136342</v>
      </c>
      <c r="T504" s="1">
        <v>0.51085011365948929</v>
      </c>
      <c r="AD504" s="35">
        <f>C168</f>
        <v>24.87065410840292</v>
      </c>
      <c r="AE504" s="35">
        <f t="shared" ref="AE504:AF506" si="141">D168</f>
        <v>21.247501866688399</v>
      </c>
      <c r="AF504" s="35">
        <f t="shared" si="141"/>
        <v>19.910517567003748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1.3141317536016941</v>
      </c>
      <c r="AM504" s="29">
        <f t="shared" si="143"/>
        <v>1.4307247318928351</v>
      </c>
      <c r="AN504" s="29">
        <f t="shared" si="143"/>
        <v>1.387363253540131</v>
      </c>
    </row>
    <row r="505" spans="2:44" x14ac:dyDescent="0.25">
      <c r="B505" s="12">
        <f t="shared" ref="B505:B506" si="144">B499</f>
        <v>40</v>
      </c>
      <c r="C505" s="15">
        <v>34.599647599083433</v>
      </c>
      <c r="D505" s="16">
        <v>33.667054483920118</v>
      </c>
      <c r="E505" s="16">
        <v>38.511554554899746</v>
      </c>
      <c r="F505" s="15">
        <v>18.484333333333328</v>
      </c>
      <c r="G505" s="16">
        <v>20.876249999999985</v>
      </c>
      <c r="H505" s="16">
        <v>22.754999999999981</v>
      </c>
      <c r="I505" s="15">
        <v>0.78479166666666711</v>
      </c>
      <c r="J505" s="16">
        <v>0.85697916666666762</v>
      </c>
      <c r="K505" s="16">
        <v>0.89260416666666709</v>
      </c>
      <c r="L505" s="15">
        <v>0.38362916666666691</v>
      </c>
      <c r="M505" s="16">
        <v>0.43620833333333353</v>
      </c>
      <c r="N505" s="17">
        <v>0.47961458333333357</v>
      </c>
      <c r="O505" s="15">
        <v>0.69793547216772234</v>
      </c>
      <c r="P505" s="16">
        <v>0.70738532188371095</v>
      </c>
      <c r="Q505" s="17">
        <v>0.71855929753287484</v>
      </c>
      <c r="R505" s="1">
        <v>0.67742599359768052</v>
      </c>
      <c r="S505" s="1">
        <v>0.68646494482198839</v>
      </c>
      <c r="T505" s="1">
        <v>0.69732498078945448</v>
      </c>
      <c r="AD505" s="35">
        <f t="shared" ref="AD505:AD506" si="145">C169</f>
        <v>22.129437226250168</v>
      </c>
      <c r="AE505" s="35">
        <f t="shared" si="141"/>
        <v>20.190134434601337</v>
      </c>
      <c r="AF505" s="35">
        <f t="shared" si="141"/>
        <v>25.074337969127615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1.5635123137266669</v>
      </c>
      <c r="AM505" s="29">
        <f t="shared" si="143"/>
        <v>1.667500263208866</v>
      </c>
      <c r="AN505" s="29">
        <f t="shared" si="143"/>
        <v>1.5358951690894689</v>
      </c>
    </row>
    <row r="506" spans="2:44" x14ac:dyDescent="0.25">
      <c r="B506" s="12">
        <f t="shared" si="144"/>
        <v>100</v>
      </c>
      <c r="C506" s="15">
        <v>39.092970958078986</v>
      </c>
      <c r="D506" s="16">
        <v>36.936405685230916</v>
      </c>
      <c r="E506" s="16">
        <v>36.771304929311086</v>
      </c>
      <c r="F506" s="15">
        <v>43.745916666666652</v>
      </c>
      <c r="G506" s="16">
        <v>47.527000000000015</v>
      </c>
      <c r="H506" s="16">
        <v>49.904583333333342</v>
      </c>
      <c r="I506" s="15">
        <v>0.77875000000000016</v>
      </c>
      <c r="J506" s="16">
        <v>0.83968750000000081</v>
      </c>
      <c r="K506" s="16">
        <v>0.871</v>
      </c>
      <c r="L506" s="15">
        <v>0.40630916666666633</v>
      </c>
      <c r="M506" s="16">
        <v>0.44168249999999998</v>
      </c>
      <c r="N506" s="17">
        <v>0.46420583333333343</v>
      </c>
      <c r="O506" s="15">
        <v>0.85520933665722354</v>
      </c>
      <c r="P506" s="16">
        <v>0.85150452534863352</v>
      </c>
      <c r="Q506" s="17">
        <v>0.85228768872221738</v>
      </c>
      <c r="R506" s="1">
        <v>0.84526256398530841</v>
      </c>
      <c r="S506" s="1">
        <v>0.84190843117120284</v>
      </c>
      <c r="T506" s="1">
        <v>0.8424654064203041</v>
      </c>
      <c r="AD506" s="35">
        <f t="shared" si="145"/>
        <v>22.821962589899151</v>
      </c>
      <c r="AE506" s="35">
        <f t="shared" si="141"/>
        <v>21.401836987702637</v>
      </c>
      <c r="AF506" s="35">
        <f t="shared" si="141"/>
        <v>22.198271486287453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1.7129539496914816</v>
      </c>
      <c r="AM506" s="29">
        <f t="shared" si="143"/>
        <v>1.7258521175754373</v>
      </c>
      <c r="AN506" s="29">
        <f t="shared" si="143"/>
        <v>1.6564940631537837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29.285503353229419</v>
      </c>
      <c r="D510" s="16">
        <v>25.180298438625375</v>
      </c>
      <c r="E510" s="16">
        <v>22.100222635513489</v>
      </c>
      <c r="F510" s="15">
        <v>3.28</v>
      </c>
      <c r="G510" s="16">
        <v>3.3780000000000001</v>
      </c>
      <c r="H510" s="16">
        <v>3.61</v>
      </c>
      <c r="I510" s="15">
        <v>0.45500000000000002</v>
      </c>
      <c r="J510" s="16">
        <v>0.51037500000000002</v>
      </c>
      <c r="K510" s="16">
        <v>0.57025000000000003</v>
      </c>
      <c r="L510" s="15">
        <v>7.2999999999999607E-2</v>
      </c>
      <c r="M510" s="16">
        <v>6.6824999999999718E-2</v>
      </c>
      <c r="N510" s="17">
        <v>6.6449999999999704E-2</v>
      </c>
      <c r="O510" s="15">
        <v>0.25960357559107589</v>
      </c>
      <c r="P510" s="16">
        <v>0.23480335081585088</v>
      </c>
      <c r="Q510" s="17">
        <v>0.22804956709956714</v>
      </c>
      <c r="R510" s="1">
        <v>0.23787814962814996</v>
      </c>
      <c r="S510" s="1">
        <v>0.21463976301476306</v>
      </c>
      <c r="T510" s="1">
        <v>0.20435272366522361</v>
      </c>
      <c r="AD510" s="35">
        <f>C90</f>
        <v>25.987724019805754</v>
      </c>
      <c r="AE510" s="35">
        <f t="shared" ref="AE510:AF512" si="146">D90</f>
        <v>22.313614730727739</v>
      </c>
      <c r="AF510" s="35">
        <f t="shared" si="146"/>
        <v>20.924443424134996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1.1268975817547686</v>
      </c>
      <c r="AM510" s="29">
        <f t="shared" si="148"/>
        <v>1.1284724031714131</v>
      </c>
      <c r="AN510" s="29">
        <f t="shared" si="148"/>
        <v>1.0561916600382455</v>
      </c>
      <c r="AP510" s="29">
        <f>AVERAGE(AL510,AL546,AL588)</f>
        <v>1.2601860410501811</v>
      </c>
      <c r="AQ510" s="29">
        <f t="shared" ref="AQ510:AR512" si="149">AVERAGE(AM510,AM546,AM588)</f>
        <v>1.3096944995333526</v>
      </c>
      <c r="AR510" s="29">
        <f t="shared" si="149"/>
        <v>1.2461228013812133</v>
      </c>
    </row>
    <row r="511" spans="2:44" x14ac:dyDescent="0.25">
      <c r="B511" s="12">
        <f t="shared" ref="B511:B512" si="150">B505</f>
        <v>40</v>
      </c>
      <c r="C511" s="15">
        <v>27.909885073177591</v>
      </c>
      <c r="D511" s="16">
        <v>24.561071636404506</v>
      </c>
      <c r="E511" s="16">
        <v>27.307873322243065</v>
      </c>
      <c r="F511" s="15">
        <v>4.5960000000000001</v>
      </c>
      <c r="G511" s="16">
        <v>4.4180000000000001</v>
      </c>
      <c r="H511" s="16">
        <v>4.3734999999999999</v>
      </c>
      <c r="I511" s="15">
        <v>0.4405</v>
      </c>
      <c r="J511" s="16">
        <v>0.50049999999999994</v>
      </c>
      <c r="K511" s="16">
        <v>0.550875</v>
      </c>
      <c r="L511" s="15">
        <v>7.0849999999999858E-2</v>
      </c>
      <c r="M511" s="16">
        <v>6.039999999999978E-2</v>
      </c>
      <c r="N511" s="17">
        <v>5.4249999999999715E-2</v>
      </c>
      <c r="O511" s="15">
        <v>0.4105350446767782</v>
      </c>
      <c r="P511" s="16">
        <v>0.36297163482157579</v>
      </c>
      <c r="Q511" s="17">
        <v>0.3309426913364405</v>
      </c>
      <c r="R511" s="1">
        <v>0.39479372664743018</v>
      </c>
      <c r="S511" s="1">
        <v>0.34833605512349614</v>
      </c>
      <c r="T511" s="1">
        <v>0.31551527569652499</v>
      </c>
      <c r="AD511" s="35">
        <f t="shared" ref="AD511:AD512" si="151">C91</f>
        <v>23.231689042304762</v>
      </c>
      <c r="AE511" s="35">
        <f t="shared" si="146"/>
        <v>21.319183762190249</v>
      </c>
      <c r="AF511" s="35">
        <f t="shared" si="146"/>
        <v>25.177613875724692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1.2013713261379257</v>
      </c>
      <c r="AM511" s="29">
        <f t="shared" si="148"/>
        <v>1.1520643524806879</v>
      </c>
      <c r="AN511" s="29">
        <f t="shared" si="148"/>
        <v>1.0846092666697176</v>
      </c>
      <c r="AP511" s="29">
        <f t="shared" ref="AP511:AP512" si="152">AVERAGE(AL511,AL547,AL589)</f>
        <v>1.4409848814282329</v>
      </c>
      <c r="AQ511" s="29">
        <f t="shared" si="149"/>
        <v>1.4806490606391511</v>
      </c>
      <c r="AR511" s="29">
        <f t="shared" si="149"/>
        <v>1.3668545393149119</v>
      </c>
    </row>
    <row r="512" spans="2:44" x14ac:dyDescent="0.25">
      <c r="B512" s="12">
        <f t="shared" si="150"/>
        <v>100</v>
      </c>
      <c r="C512" s="15">
        <v>31.850497348017804</v>
      </c>
      <c r="D512" s="16">
        <v>25.761633004194419</v>
      </c>
      <c r="E512" s="16">
        <v>26.155727186326153</v>
      </c>
      <c r="F512" s="15">
        <v>10.007999999999999</v>
      </c>
      <c r="G512" s="16">
        <v>7.1825000000000001</v>
      </c>
      <c r="H512" s="16">
        <v>6.6609999999999996</v>
      </c>
      <c r="I512" s="15">
        <v>0.44587500000000002</v>
      </c>
      <c r="J512" s="16">
        <v>0.47837499999999999</v>
      </c>
      <c r="K512" s="16">
        <v>0.51875000000000004</v>
      </c>
      <c r="L512" s="15">
        <v>8.2245000000000026E-2</v>
      </c>
      <c r="M512" s="16">
        <v>5.2690000000000056E-2</v>
      </c>
      <c r="N512" s="17">
        <v>4.5860000000000081E-2</v>
      </c>
      <c r="O512" s="15">
        <v>0.64230481914159876</v>
      </c>
      <c r="P512" s="16">
        <v>0.56745496276053109</v>
      </c>
      <c r="Q512" s="17">
        <v>0.5326804202505423</v>
      </c>
      <c r="R512" s="1">
        <v>0.63136576689776958</v>
      </c>
      <c r="S512" s="1">
        <v>0.55846104807227825</v>
      </c>
      <c r="T512" s="1">
        <v>0.52225061907914827</v>
      </c>
      <c r="AD512" s="35">
        <f t="shared" si="151"/>
        <v>23.767451594568005</v>
      </c>
      <c r="AE512" s="35">
        <f t="shared" si="146"/>
        <v>22.166237608654949</v>
      </c>
      <c r="AF512" s="35">
        <f t="shared" si="146"/>
        <v>23.099048942776871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1.3400888699105276</v>
      </c>
      <c r="AM512" s="29">
        <f t="shared" si="148"/>
        <v>1.1622014280915054</v>
      </c>
      <c r="AN512" s="29">
        <f t="shared" si="148"/>
        <v>1.1323291816525247</v>
      </c>
      <c r="AP512" s="29">
        <f t="shared" si="152"/>
        <v>1.6708778964894215</v>
      </c>
      <c r="AQ512" s="29">
        <f t="shared" si="149"/>
        <v>1.5986424412106894</v>
      </c>
      <c r="AR512" s="29">
        <f t="shared" si="149"/>
        <v>1.562049394003622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30.002481946613059</v>
      </c>
      <c r="D516" s="16">
        <v>25.303078174515658</v>
      </c>
      <c r="E516" s="16">
        <v>21.994125987190547</v>
      </c>
      <c r="F516" s="15">
        <v>3.5640000000000001</v>
      </c>
      <c r="G516" s="16">
        <v>3.8159999999999998</v>
      </c>
      <c r="H516" s="16">
        <v>4.1189999999999998</v>
      </c>
      <c r="I516" s="15">
        <v>0.46987499999999999</v>
      </c>
      <c r="J516" s="16">
        <v>0.53774999999999995</v>
      </c>
      <c r="K516" s="16">
        <v>0.60212500000000002</v>
      </c>
      <c r="L516" s="15">
        <v>8.4224999999999522E-2</v>
      </c>
      <c r="M516" s="16">
        <v>8.3249999999999547E-2</v>
      </c>
      <c r="N516" s="17">
        <v>8.5524999999999407E-2</v>
      </c>
      <c r="O516" s="15">
        <v>0.29027996101121062</v>
      </c>
      <c r="P516" s="16">
        <v>0.27870993450993431</v>
      </c>
      <c r="Q516" s="17">
        <v>0.27700104478854415</v>
      </c>
      <c r="R516" s="1">
        <v>0.26777404262404259</v>
      </c>
      <c r="S516" s="1">
        <v>0.25614003357753379</v>
      </c>
      <c r="T516" s="1">
        <v>0.25240005966255941</v>
      </c>
    </row>
    <row r="517" spans="2:20" x14ac:dyDescent="0.25">
      <c r="B517" s="12">
        <f t="shared" ref="B517:B518" si="153">B511</f>
        <v>40</v>
      </c>
      <c r="C517" s="15">
        <v>29.263938811533574</v>
      </c>
      <c r="D517" s="16">
        <v>25.859446054277075</v>
      </c>
      <c r="E517" s="16">
        <v>29.430409454962142</v>
      </c>
      <c r="F517" s="15">
        <v>5.1985000000000001</v>
      </c>
      <c r="G517" s="16">
        <v>5.3404999999999996</v>
      </c>
      <c r="H517" s="16">
        <v>5.6414999999999997</v>
      </c>
      <c r="I517" s="15">
        <v>0.45274999999999999</v>
      </c>
      <c r="J517" s="16">
        <v>0.52849999999999997</v>
      </c>
      <c r="K517" s="16">
        <v>0.58774999999999999</v>
      </c>
      <c r="L517" s="15">
        <v>8.4687500000000152E-2</v>
      </c>
      <c r="M517" s="16">
        <v>8.0662500000000012E-2</v>
      </c>
      <c r="N517" s="17">
        <v>8.2262500000000016E-2</v>
      </c>
      <c r="O517" s="15">
        <v>0.45381977929621042</v>
      </c>
      <c r="P517" s="16">
        <v>0.4348861455258699</v>
      </c>
      <c r="Q517" s="17">
        <v>0.43156216899070832</v>
      </c>
      <c r="R517" s="1">
        <v>0.43781031047770524</v>
      </c>
      <c r="S517" s="1">
        <v>0.41897635940770522</v>
      </c>
      <c r="T517" s="1">
        <v>0.41464740883256618</v>
      </c>
    </row>
    <row r="518" spans="2:20" x14ac:dyDescent="0.25">
      <c r="B518" s="12">
        <f t="shared" si="153"/>
        <v>100</v>
      </c>
      <c r="C518" s="15">
        <v>36.866348831898009</v>
      </c>
      <c r="D518" s="16">
        <v>28.722048695433894</v>
      </c>
      <c r="E518" s="16">
        <v>28.904525797293228</v>
      </c>
      <c r="F518" s="15">
        <v>13.3085</v>
      </c>
      <c r="G518" s="16">
        <v>10.070499999999999</v>
      </c>
      <c r="H518" s="16">
        <v>10.022</v>
      </c>
      <c r="I518" s="15">
        <v>0.47787499999999999</v>
      </c>
      <c r="J518" s="16">
        <v>0.51087499999999997</v>
      </c>
      <c r="K518" s="16">
        <v>0.55637499999999995</v>
      </c>
      <c r="L518" s="15">
        <v>0.11397000000000006</v>
      </c>
      <c r="M518" s="16">
        <v>8.0270000000000036E-2</v>
      </c>
      <c r="N518" s="17">
        <v>7.7964999999999979E-2</v>
      </c>
      <c r="O518" s="15">
        <v>0.68757657298221575</v>
      </c>
      <c r="P518" s="16">
        <v>0.65070736258506923</v>
      </c>
      <c r="Q518" s="17">
        <v>0.65148851333171154</v>
      </c>
      <c r="R518" s="1">
        <v>0.67800703322458467</v>
      </c>
      <c r="S518" s="1">
        <v>0.64142373419820076</v>
      </c>
      <c r="T518" s="1">
        <v>0.64073014836973929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31.29778281313347</v>
      </c>
      <c r="D522" s="16">
        <v>27.073616949947034</v>
      </c>
      <c r="E522" s="16">
        <v>23.433004740347634</v>
      </c>
      <c r="F522" s="15">
        <v>4.0960000000000001</v>
      </c>
      <c r="G522" s="16">
        <v>4.5759999999999996</v>
      </c>
      <c r="H522" s="16">
        <v>5.3014999999999999</v>
      </c>
      <c r="I522" s="15">
        <v>0.49087500000000001</v>
      </c>
      <c r="J522" s="16">
        <v>0.57137499999999997</v>
      </c>
      <c r="K522" s="16">
        <v>0.65749999999999997</v>
      </c>
      <c r="L522" s="15">
        <v>0.10662499999999946</v>
      </c>
      <c r="M522" s="16">
        <v>0.11452499999999947</v>
      </c>
      <c r="N522" s="17">
        <v>0.13357499999999947</v>
      </c>
      <c r="O522" s="15">
        <v>0.34038815930801125</v>
      </c>
      <c r="P522" s="16">
        <v>0.35050566308691211</v>
      </c>
      <c r="Q522" s="17">
        <v>0.36803657212885027</v>
      </c>
      <c r="R522" s="1">
        <v>0.31448503702180086</v>
      </c>
      <c r="S522" s="1">
        <v>0.32568265137640057</v>
      </c>
      <c r="T522" s="1">
        <v>0.34035821992549825</v>
      </c>
    </row>
    <row r="523" spans="2:20" x14ac:dyDescent="0.25">
      <c r="B523" s="12">
        <f t="shared" ref="B523:B524" si="154">B517</f>
        <v>40</v>
      </c>
      <c r="C523" s="15">
        <v>31.47641910535161</v>
      </c>
      <c r="D523" s="16">
        <v>28.699440147559464</v>
      </c>
      <c r="E523" s="16">
        <v>32.356479251966761</v>
      </c>
      <c r="F523" s="15">
        <v>6.5010000000000003</v>
      </c>
      <c r="G523" s="16">
        <v>7.2275</v>
      </c>
      <c r="H523" s="16">
        <v>8.3104999999999993</v>
      </c>
      <c r="I523" s="15">
        <v>0.480875</v>
      </c>
      <c r="J523" s="16">
        <v>0.56587500000000002</v>
      </c>
      <c r="K523" s="16">
        <v>0.64349999999999996</v>
      </c>
      <c r="L523" s="15">
        <v>0.11443749999999998</v>
      </c>
      <c r="M523" s="16">
        <v>0.12410000000000011</v>
      </c>
      <c r="N523" s="17">
        <v>0.14341249999999992</v>
      </c>
      <c r="O523" s="15">
        <v>0.51984780174175982</v>
      </c>
      <c r="P523" s="16">
        <v>0.53683261982285257</v>
      </c>
      <c r="Q523" s="17">
        <v>0.56403863629059692</v>
      </c>
      <c r="R523" s="1">
        <v>0.5027620663608291</v>
      </c>
      <c r="S523" s="1">
        <v>0.51787856390942077</v>
      </c>
      <c r="T523" s="1">
        <v>0.54521469065339345</v>
      </c>
    </row>
    <row r="524" spans="2:20" x14ac:dyDescent="0.25">
      <c r="B524" s="12">
        <f t="shared" si="154"/>
        <v>100</v>
      </c>
      <c r="C524" s="15">
        <v>42.281252724543094</v>
      </c>
      <c r="D524" s="16">
        <v>34.31515192760353</v>
      </c>
      <c r="E524" s="16">
        <v>35.083721371358891</v>
      </c>
      <c r="F524" s="15">
        <v>19.9025</v>
      </c>
      <c r="G524" s="16">
        <v>17.283999999999999</v>
      </c>
      <c r="H524" s="16">
        <v>19.709499999999998</v>
      </c>
      <c r="I524" s="15">
        <v>0.52049999999999996</v>
      </c>
      <c r="J524" s="16">
        <v>0.56025000000000003</v>
      </c>
      <c r="K524" s="16">
        <v>0.62437500000000001</v>
      </c>
      <c r="L524" s="15">
        <v>0.17820500000000009</v>
      </c>
      <c r="M524" s="16">
        <v>0.15043000000000006</v>
      </c>
      <c r="N524" s="17">
        <v>0.17212000000000008</v>
      </c>
      <c r="O524" s="15">
        <v>0.75602674166090811</v>
      </c>
      <c r="P524" s="16">
        <v>0.76051903680585542</v>
      </c>
      <c r="Q524" s="17">
        <v>0.78468267779034273</v>
      </c>
      <c r="R524" s="1">
        <v>0.74746246384636783</v>
      </c>
      <c r="S524" s="1">
        <v>0.7508090477387116</v>
      </c>
      <c r="T524" s="1">
        <v>0.77461123600646775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32.615150434480391</v>
      </c>
      <c r="D528" s="16">
        <v>29.138749108645783</v>
      </c>
      <c r="E528" s="16">
        <v>25.352690720701496</v>
      </c>
      <c r="F528" s="15">
        <v>4.7770000000000001</v>
      </c>
      <c r="G528" s="16">
        <v>5.73</v>
      </c>
      <c r="H528" s="16">
        <v>6.7569999999999997</v>
      </c>
      <c r="I528" s="15">
        <v>0.517625</v>
      </c>
      <c r="J528" s="16">
        <v>0.62237500000000001</v>
      </c>
      <c r="K528" s="16">
        <v>0.71299999999999997</v>
      </c>
      <c r="L528" s="15">
        <v>0.13532499999999958</v>
      </c>
      <c r="M528" s="16">
        <v>0.16202499999999986</v>
      </c>
      <c r="N528" s="17">
        <v>0.19525000000000006</v>
      </c>
      <c r="O528" s="15">
        <v>0.39718671063413613</v>
      </c>
      <c r="P528" s="16">
        <v>0.42325123032067585</v>
      </c>
      <c r="Q528" s="17">
        <v>0.45678869670491101</v>
      </c>
      <c r="R528" s="1">
        <v>0.3687930254386127</v>
      </c>
      <c r="S528" s="1">
        <v>0.39376032480161632</v>
      </c>
      <c r="T528" s="1">
        <v>0.4263166536550817</v>
      </c>
    </row>
    <row r="529" spans="2:20" x14ac:dyDescent="0.25">
      <c r="B529" s="12">
        <f t="shared" ref="B529:B530" si="155">B523</f>
        <v>40</v>
      </c>
      <c r="C529" s="15">
        <v>35.230220719550424</v>
      </c>
      <c r="D529" s="16">
        <v>32.566437816521578</v>
      </c>
      <c r="E529" s="16">
        <v>35.539908314985361</v>
      </c>
      <c r="F529" s="15">
        <v>8.6620000000000008</v>
      </c>
      <c r="G529" s="16">
        <v>10.3605</v>
      </c>
      <c r="H529" s="16">
        <v>12.4795</v>
      </c>
      <c r="I529" s="15">
        <v>0.52037500000000003</v>
      </c>
      <c r="J529" s="16">
        <v>0.62675000000000003</v>
      </c>
      <c r="K529" s="16">
        <v>0.71262499999999995</v>
      </c>
      <c r="L529" s="15">
        <v>0.16451249999999998</v>
      </c>
      <c r="M529" s="16">
        <v>0.19633749999999986</v>
      </c>
      <c r="N529" s="17">
        <v>0.24072499999999986</v>
      </c>
      <c r="O529" s="15">
        <v>0.60404306331591806</v>
      </c>
      <c r="P529" s="16">
        <v>0.63018228496014628</v>
      </c>
      <c r="Q529" s="17">
        <v>0.6697628945528693</v>
      </c>
      <c r="R529" s="1">
        <v>0.58591580383746178</v>
      </c>
      <c r="S529" s="1">
        <v>0.61006227950080727</v>
      </c>
      <c r="T529" s="1">
        <v>0.64919284104183383</v>
      </c>
    </row>
    <row r="530" spans="2:20" x14ac:dyDescent="0.25">
      <c r="B530" s="12">
        <f t="shared" si="155"/>
        <v>100</v>
      </c>
      <c r="C530" s="15">
        <v>47.561169109090727</v>
      </c>
      <c r="D530" s="16">
        <v>43.870063922259646</v>
      </c>
      <c r="E530" s="16">
        <v>46.056479989648977</v>
      </c>
      <c r="F530" s="15">
        <v>30.518000000000001</v>
      </c>
      <c r="G530" s="16">
        <v>34.743499999999997</v>
      </c>
      <c r="H530" s="16">
        <v>42.828499999999998</v>
      </c>
      <c r="I530" s="15">
        <v>0.58625000000000005</v>
      </c>
      <c r="J530" s="16">
        <v>0.66012499999999996</v>
      </c>
      <c r="K530" s="16">
        <v>0.75049999999999994</v>
      </c>
      <c r="L530" s="15">
        <v>0.28173000000000026</v>
      </c>
      <c r="M530" s="16">
        <v>0.32102999999999998</v>
      </c>
      <c r="N530" s="17">
        <v>0.39826499999999954</v>
      </c>
      <c r="O530" s="15">
        <v>0.8243838896061525</v>
      </c>
      <c r="P530" s="16">
        <v>0.85242694553300269</v>
      </c>
      <c r="Q530" s="17">
        <v>0.87926078341429115</v>
      </c>
      <c r="R530" s="1">
        <v>0.81473708176280635</v>
      </c>
      <c r="S530" s="1">
        <v>0.8427486265649915</v>
      </c>
      <c r="T530" s="1">
        <v>0.86929324239573458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34.355131240570856</v>
      </c>
      <c r="D534" s="16">
        <v>31.314348053889962</v>
      </c>
      <c r="E534" s="16">
        <v>27.914813170067863</v>
      </c>
      <c r="F534" s="15">
        <v>5.7270000000000003</v>
      </c>
      <c r="G534" s="16">
        <v>7.1890000000000001</v>
      </c>
      <c r="H534" s="16">
        <v>8.6020000000000003</v>
      </c>
      <c r="I534" s="15">
        <v>0.55537499999999995</v>
      </c>
      <c r="J534" s="16">
        <v>0.67425000000000002</v>
      </c>
      <c r="K534" s="16">
        <v>0.75824999999999998</v>
      </c>
      <c r="L534" s="15">
        <v>0.17527499999999999</v>
      </c>
      <c r="M534" s="16">
        <v>0.22459999999999997</v>
      </c>
      <c r="N534" s="17">
        <v>0.27845000000000014</v>
      </c>
      <c r="O534" s="15">
        <v>0.45542831874223011</v>
      </c>
      <c r="P534" s="16">
        <v>0.49537922350911856</v>
      </c>
      <c r="Q534" s="17">
        <v>0.53765768241476508</v>
      </c>
      <c r="R534" s="1">
        <v>0.42504282951955036</v>
      </c>
      <c r="S534" s="1">
        <v>0.4633061114732353</v>
      </c>
      <c r="T534" s="1">
        <v>0.50218390154307346</v>
      </c>
    </row>
    <row r="535" spans="2:20" x14ac:dyDescent="0.25">
      <c r="B535" s="12">
        <f t="shared" ref="B535:B536" si="156">B529</f>
        <v>40</v>
      </c>
      <c r="C535" s="15">
        <v>38.369649906541149</v>
      </c>
      <c r="D535" s="16">
        <v>36.457523654549199</v>
      </c>
      <c r="E535" s="16">
        <v>42.085964710574885</v>
      </c>
      <c r="F535" s="15">
        <v>11.670999999999999</v>
      </c>
      <c r="G535" s="16">
        <v>14.555999999999999</v>
      </c>
      <c r="H535" s="16">
        <v>17.986499999999999</v>
      </c>
      <c r="I535" s="15">
        <v>0.56337499999999996</v>
      </c>
      <c r="J535" s="16">
        <v>0.68937499999999996</v>
      </c>
      <c r="K535" s="16">
        <v>0.77762500000000001</v>
      </c>
      <c r="L535" s="15">
        <v>0.23543750000000016</v>
      </c>
      <c r="M535" s="16">
        <v>0.29496249999999974</v>
      </c>
      <c r="N535" s="17">
        <v>0.37189999999999973</v>
      </c>
      <c r="O535" s="15">
        <v>0.67861224311312884</v>
      </c>
      <c r="P535" s="16">
        <v>0.70965961452086812</v>
      </c>
      <c r="Q535" s="17">
        <v>0.7527673905660367</v>
      </c>
      <c r="R535" s="1">
        <v>0.659125158776104</v>
      </c>
      <c r="S535" s="1">
        <v>0.68827884053995236</v>
      </c>
      <c r="T535" s="1">
        <v>0.73007634380024389</v>
      </c>
    </row>
    <row r="536" spans="2:20" x14ac:dyDescent="0.25">
      <c r="B536" s="12">
        <f t="shared" si="156"/>
        <v>100</v>
      </c>
      <c r="C536" s="15">
        <v>52.733167521897755</v>
      </c>
      <c r="D536" s="16">
        <v>54.728102028558766</v>
      </c>
      <c r="E536" s="16">
        <v>57.260363990455502</v>
      </c>
      <c r="F536" s="15">
        <v>43.939500000000002</v>
      </c>
      <c r="G536" s="16">
        <v>59.1295</v>
      </c>
      <c r="H536" s="16">
        <v>70.930499999999995</v>
      </c>
      <c r="I536" s="15">
        <v>0.66874999999999996</v>
      </c>
      <c r="J536" s="16">
        <v>0.79325000000000001</v>
      </c>
      <c r="K536" s="16">
        <v>0.87749999999999995</v>
      </c>
      <c r="L536" s="15">
        <v>0.41264499999999976</v>
      </c>
      <c r="M536" s="16">
        <v>0.55956499999999942</v>
      </c>
      <c r="N536" s="17">
        <v>0.67420499999999994</v>
      </c>
      <c r="O536" s="15">
        <v>0.87428128887119261</v>
      </c>
      <c r="P536" s="16">
        <v>0.91083341981640475</v>
      </c>
      <c r="Q536" s="17">
        <v>0.9293408621854462</v>
      </c>
      <c r="R536" s="1">
        <v>0.86488500426489934</v>
      </c>
      <c r="S536" s="1">
        <v>0.90103085052150667</v>
      </c>
      <c r="T536" s="1">
        <v>0.91910842827855599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37.576616542178719</v>
      </c>
      <c r="D540" s="16">
        <v>34.245732770222794</v>
      </c>
      <c r="E540" s="16">
        <v>31.117347458490368</v>
      </c>
      <c r="F540" s="15">
        <v>6.8730000000000002</v>
      </c>
      <c r="G540" s="16">
        <v>8.7594999999999992</v>
      </c>
      <c r="H540" s="16">
        <v>10.314</v>
      </c>
      <c r="I540" s="15">
        <v>0.59462499999999996</v>
      </c>
      <c r="J540" s="16">
        <v>0.71912500000000001</v>
      </c>
      <c r="K540" s="16">
        <v>0.78812499999999996</v>
      </c>
      <c r="L540" s="15">
        <v>0.22472500000000004</v>
      </c>
      <c r="M540" s="16">
        <v>0.29415000000000019</v>
      </c>
      <c r="N540" s="17">
        <v>0.35807500000000014</v>
      </c>
      <c r="O540" s="15">
        <v>0.51117057556521484</v>
      </c>
      <c r="P540" s="16">
        <v>0.55799819938618367</v>
      </c>
      <c r="Q540" s="17">
        <v>0.60032013343124135</v>
      </c>
      <c r="R540" s="1">
        <v>0.47824162198525527</v>
      </c>
      <c r="S540" s="1">
        <v>0.52205777135661036</v>
      </c>
      <c r="T540" s="1">
        <v>0.56109052528998449</v>
      </c>
    </row>
    <row r="541" spans="2:20" x14ac:dyDescent="0.25">
      <c r="B541" s="12">
        <f t="shared" ref="B541:B542" si="157">B535</f>
        <v>40</v>
      </c>
      <c r="C541" s="15">
        <v>42.11106593522085</v>
      </c>
      <c r="D541" s="16">
        <v>42.54468000705527</v>
      </c>
      <c r="E541" s="16">
        <v>48.108946110538426</v>
      </c>
      <c r="F541" s="15">
        <v>15.297000000000001</v>
      </c>
      <c r="G541" s="16">
        <v>19.594000000000001</v>
      </c>
      <c r="H541" s="16">
        <v>23.930499999999999</v>
      </c>
      <c r="I541" s="15">
        <v>0.62649999999999995</v>
      </c>
      <c r="J541" s="16">
        <v>0.75375000000000003</v>
      </c>
      <c r="K541" s="16">
        <v>0.83574999999999999</v>
      </c>
      <c r="L541" s="15">
        <v>0.31977499999999986</v>
      </c>
      <c r="M541" s="16">
        <v>0.4144749999999997</v>
      </c>
      <c r="N541" s="17">
        <v>0.51468750000000019</v>
      </c>
      <c r="O541" s="15">
        <v>0.73113159062476263</v>
      </c>
      <c r="P541" s="16">
        <v>0.77294983262621686</v>
      </c>
      <c r="Q541" s="17">
        <v>0.80898432280422616</v>
      </c>
      <c r="R541" s="1">
        <v>0.71057172053694195</v>
      </c>
      <c r="S541" s="1">
        <v>0.75037617804421974</v>
      </c>
      <c r="T541" s="1">
        <v>0.78616030876620679</v>
      </c>
    </row>
    <row r="542" spans="2:20" x14ac:dyDescent="0.25">
      <c r="B542" s="12">
        <f t="shared" si="157"/>
        <v>100</v>
      </c>
      <c r="C542" s="15">
        <v>57.693325780726681</v>
      </c>
      <c r="D542" s="16">
        <v>61.071853122396853</v>
      </c>
      <c r="E542" s="16">
        <v>60.662330674832724</v>
      </c>
      <c r="F542" s="15">
        <v>58.033000000000001</v>
      </c>
      <c r="G542" s="16">
        <v>75.631</v>
      </c>
      <c r="H542" s="16">
        <v>82.554000000000002</v>
      </c>
      <c r="I542" s="15">
        <v>0.749</v>
      </c>
      <c r="J542" s="16">
        <v>0.88149999999999995</v>
      </c>
      <c r="K542" s="16">
        <v>0.92612499999999998</v>
      </c>
      <c r="L542" s="15">
        <v>0.55036999999999903</v>
      </c>
      <c r="M542" s="16">
        <v>0.72104999999999908</v>
      </c>
      <c r="N542" s="17">
        <v>0.78849500000000039</v>
      </c>
      <c r="O542" s="15">
        <v>0.91213046847563417</v>
      </c>
      <c r="P542" s="16">
        <v>0.93525318873183605</v>
      </c>
      <c r="Q542" s="17">
        <v>0.94253168475976878</v>
      </c>
      <c r="R542" s="1">
        <v>0.90238546159506605</v>
      </c>
      <c r="S542" s="1">
        <v>0.92539546769914216</v>
      </c>
      <c r="T542" s="1">
        <v>0.93252425037074593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30.724119888565056</v>
      </c>
      <c r="D546" s="16">
        <v>26.809570736784455</v>
      </c>
      <c r="E546" s="16">
        <v>23.346372375079959</v>
      </c>
      <c r="F546" s="15">
        <v>4.7195</v>
      </c>
      <c r="G546" s="16">
        <v>5.574750000000007</v>
      </c>
      <c r="H546" s="16">
        <v>6.4505833333333289</v>
      </c>
      <c r="I546" s="15">
        <v>0.51389583333333322</v>
      </c>
      <c r="J546" s="16">
        <v>0.60587499999999972</v>
      </c>
      <c r="K546" s="16">
        <v>0.68154166666666649</v>
      </c>
      <c r="L546" s="15">
        <v>0.13319583333333343</v>
      </c>
      <c r="M546" s="16">
        <v>0.15756249999999991</v>
      </c>
      <c r="N546" s="17">
        <v>0.18622083333333353</v>
      </c>
      <c r="O546" s="15">
        <v>0.37567621680864705</v>
      </c>
      <c r="P546" s="16">
        <v>0.39010793360477997</v>
      </c>
      <c r="Q546" s="17">
        <v>0.41130894942797974</v>
      </c>
      <c r="R546" s="1">
        <v>0.34870245103623576</v>
      </c>
      <c r="S546" s="1">
        <v>0.36259777593336034</v>
      </c>
      <c r="T546" s="1">
        <v>0.38111701395690351</v>
      </c>
      <c r="AD546" s="35">
        <f>C126</f>
        <v>24.647496724709224</v>
      </c>
      <c r="AE546" s="35">
        <f t="shared" ref="AE546:AF548" si="158">D126</f>
        <v>20.872611555329538</v>
      </c>
      <c r="AF546" s="35">
        <f t="shared" si="158"/>
        <v>19.118065277948869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1.2465411896277478</v>
      </c>
      <c r="AM546" s="29">
        <f t="shared" si="160"/>
        <v>1.2844377746271523</v>
      </c>
      <c r="AN546" s="29">
        <f t="shared" si="160"/>
        <v>1.22116814832765</v>
      </c>
    </row>
    <row r="547" spans="2:40" x14ac:dyDescent="0.25">
      <c r="B547" s="12">
        <f t="shared" ref="B547:B548" si="161">B541</f>
        <v>40</v>
      </c>
      <c r="C547" s="15">
        <v>31.069416479613452</v>
      </c>
      <c r="D547" s="16">
        <v>28.623785070618084</v>
      </c>
      <c r="E547" s="16">
        <v>32.444536701124292</v>
      </c>
      <c r="F547" s="15">
        <v>8.6542500000000064</v>
      </c>
      <c r="G547" s="16">
        <v>10.249416666666669</v>
      </c>
      <c r="H547" s="16">
        <v>12.120333333333333</v>
      </c>
      <c r="I547" s="15">
        <v>0.51406250000000064</v>
      </c>
      <c r="J547" s="16">
        <v>0.61079166666666651</v>
      </c>
      <c r="K547" s="16">
        <v>0.68468749999999967</v>
      </c>
      <c r="L547" s="15">
        <v>0.16494999999999987</v>
      </c>
      <c r="M547" s="16">
        <v>0.19515624999999992</v>
      </c>
      <c r="N547" s="17">
        <v>0.23453958333333344</v>
      </c>
      <c r="O547" s="15">
        <v>0.56633158712809339</v>
      </c>
      <c r="P547" s="16">
        <v>0.5745803553795884</v>
      </c>
      <c r="Q547" s="17">
        <v>0.59300968409014709</v>
      </c>
      <c r="R547" s="1">
        <v>0.54849646443941191</v>
      </c>
      <c r="S547" s="1">
        <v>0.55565137942093334</v>
      </c>
      <c r="T547" s="1">
        <v>0.57346781146512837</v>
      </c>
      <c r="AD547" s="35">
        <f t="shared" ref="AD547:AD548" si="162">C127</f>
        <v>21.987325863085804</v>
      </c>
      <c r="AE547" s="35">
        <f t="shared" si="158"/>
        <v>19.717802759541513</v>
      </c>
      <c r="AF547" s="35">
        <f t="shared" si="158"/>
        <v>23.738152980146456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1.4130602635846423</v>
      </c>
      <c r="AM547" s="29">
        <f t="shared" si="160"/>
        <v>1.4516721472308538</v>
      </c>
      <c r="AN547" s="29">
        <f t="shared" si="160"/>
        <v>1.3667675293970627</v>
      </c>
    </row>
    <row r="548" spans="2:40" x14ac:dyDescent="0.25">
      <c r="B548" s="12">
        <f t="shared" si="161"/>
        <v>100</v>
      </c>
      <c r="C548" s="15">
        <v>39.221896469172975</v>
      </c>
      <c r="D548" s="16">
        <v>34.491569804043039</v>
      </c>
      <c r="E548" s="16">
        <v>35.312193053221286</v>
      </c>
      <c r="F548" s="15">
        <v>29.284916666666678</v>
      </c>
      <c r="G548" s="16">
        <v>34.006833333333333</v>
      </c>
      <c r="H548" s="16">
        <v>38.784250000000014</v>
      </c>
      <c r="I548" s="15">
        <v>0.57470833333333327</v>
      </c>
      <c r="J548" s="16">
        <v>0.6473958333333335</v>
      </c>
      <c r="K548" s="16">
        <v>0.70893750000000011</v>
      </c>
      <c r="L548" s="15">
        <v>0.26986083333333349</v>
      </c>
      <c r="M548" s="16">
        <v>0.31417249999999958</v>
      </c>
      <c r="N548" s="17">
        <v>0.35948500000000033</v>
      </c>
      <c r="O548" s="15">
        <v>0.78278396345628287</v>
      </c>
      <c r="P548" s="16">
        <v>0.77953248603878122</v>
      </c>
      <c r="Q548" s="17">
        <v>0.78666415695535008</v>
      </c>
      <c r="R548" s="1">
        <v>0.77314046859858243</v>
      </c>
      <c r="S548" s="1">
        <v>0.76997812913247288</v>
      </c>
      <c r="T548" s="1">
        <v>0.7764196540833993</v>
      </c>
      <c r="AD548" s="35">
        <f t="shared" si="162"/>
        <v>22.676877570157092</v>
      </c>
      <c r="AE548" s="35">
        <f t="shared" si="158"/>
        <v>20.71544545622918</v>
      </c>
      <c r="AF548" s="35">
        <f t="shared" si="158"/>
        <v>21.128370889701557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1.7295986340195808</v>
      </c>
      <c r="AM548" s="29">
        <f t="shared" si="160"/>
        <v>1.6650170461901097</v>
      </c>
      <c r="AN548" s="29">
        <f t="shared" si="160"/>
        <v>1.6713164132513993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29.285503353229419</v>
      </c>
      <c r="D552" s="16">
        <v>25.180298438625375</v>
      </c>
      <c r="E552" s="16">
        <v>22.100222635513489</v>
      </c>
      <c r="F552" s="15">
        <v>3.28</v>
      </c>
      <c r="G552" s="16">
        <v>3.3780000000000001</v>
      </c>
      <c r="H552" s="16">
        <v>3.61</v>
      </c>
      <c r="I552" s="15">
        <v>0.45500000000000002</v>
      </c>
      <c r="J552" s="16">
        <v>0.51037500000000002</v>
      </c>
      <c r="K552" s="16">
        <v>0.57025000000000003</v>
      </c>
      <c r="L552" s="15">
        <v>7.2999999999999607E-2</v>
      </c>
      <c r="M552" s="16">
        <v>6.6824999999999718E-2</v>
      </c>
      <c r="N552" s="17">
        <v>6.6449999999999704E-2</v>
      </c>
      <c r="O552" s="15">
        <v>0.25960357559107589</v>
      </c>
      <c r="P552" s="16">
        <v>0.23480335081585088</v>
      </c>
      <c r="Q552" s="17">
        <v>0.22804956709956714</v>
      </c>
      <c r="R552" s="1">
        <v>0.23787814962814996</v>
      </c>
      <c r="S552" s="1">
        <v>0.21463976301476306</v>
      </c>
      <c r="T552" s="1">
        <v>0.20435272366522361</v>
      </c>
    </row>
    <row r="553" spans="2:40" x14ac:dyDescent="0.25">
      <c r="B553" s="12">
        <f t="shared" ref="B553:B554" si="163">B547</f>
        <v>40</v>
      </c>
      <c r="C553" s="15">
        <v>27.909885073177591</v>
      </c>
      <c r="D553" s="16">
        <v>24.561071636404506</v>
      </c>
      <c r="E553" s="16">
        <v>27.307873322243065</v>
      </c>
      <c r="F553" s="15">
        <v>4.5960000000000001</v>
      </c>
      <c r="G553" s="16">
        <v>4.4180000000000001</v>
      </c>
      <c r="H553" s="16">
        <v>4.3734999999999999</v>
      </c>
      <c r="I553" s="15">
        <v>0.4405</v>
      </c>
      <c r="J553" s="16">
        <v>0.50049999999999994</v>
      </c>
      <c r="K553" s="16">
        <v>0.550875</v>
      </c>
      <c r="L553" s="15">
        <v>7.0849999999999858E-2</v>
      </c>
      <c r="M553" s="16">
        <v>6.039999999999978E-2</v>
      </c>
      <c r="N553" s="17">
        <v>5.4249999999999715E-2</v>
      </c>
      <c r="O553" s="15">
        <v>0.4105350446767782</v>
      </c>
      <c r="P553" s="16">
        <v>0.36297163482157579</v>
      </c>
      <c r="Q553" s="17">
        <v>0.3309426913364405</v>
      </c>
      <c r="R553" s="1">
        <v>0.39479372664743018</v>
      </c>
      <c r="S553" s="1">
        <v>0.34833605512349614</v>
      </c>
      <c r="T553" s="1">
        <v>0.31551527569652499</v>
      </c>
    </row>
    <row r="554" spans="2:40" x14ac:dyDescent="0.25">
      <c r="B554" s="12">
        <f t="shared" si="163"/>
        <v>100</v>
      </c>
      <c r="C554" s="15">
        <v>31.850497348017804</v>
      </c>
      <c r="D554" s="16">
        <v>25.761633004194419</v>
      </c>
      <c r="E554" s="16">
        <v>26.155727186326153</v>
      </c>
      <c r="F554" s="15">
        <v>10.007999999999999</v>
      </c>
      <c r="G554" s="16">
        <v>7.1825000000000001</v>
      </c>
      <c r="H554" s="16">
        <v>6.6609999999999996</v>
      </c>
      <c r="I554" s="15">
        <v>0.44587500000000002</v>
      </c>
      <c r="J554" s="16">
        <v>0.47837499999999999</v>
      </c>
      <c r="K554" s="16">
        <v>0.51875000000000004</v>
      </c>
      <c r="L554" s="15">
        <v>8.2245000000000026E-2</v>
      </c>
      <c r="M554" s="16">
        <v>5.2690000000000056E-2</v>
      </c>
      <c r="N554" s="17">
        <v>4.5860000000000081E-2</v>
      </c>
      <c r="O554" s="15">
        <v>0.64230481914159876</v>
      </c>
      <c r="P554" s="16">
        <v>0.56745496276053109</v>
      </c>
      <c r="Q554" s="17">
        <v>0.5326804202505423</v>
      </c>
      <c r="R554" s="1">
        <v>0.63136576689776958</v>
      </c>
      <c r="S554" s="1">
        <v>0.55846104807227825</v>
      </c>
      <c r="T554" s="1">
        <v>0.52225061907914827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31.29778281313347</v>
      </c>
      <c r="D558" s="16">
        <v>27.073616949947034</v>
      </c>
      <c r="E558" s="16">
        <v>23.433004740347634</v>
      </c>
      <c r="F558" s="15">
        <v>4.0960000000000001</v>
      </c>
      <c r="G558" s="16">
        <v>4.5759999999999996</v>
      </c>
      <c r="H558" s="16">
        <v>5.3014999999999999</v>
      </c>
      <c r="I558" s="15">
        <v>0.49087500000000001</v>
      </c>
      <c r="J558" s="16">
        <v>0.57137499999999997</v>
      </c>
      <c r="K558" s="16">
        <v>0.65749999999999997</v>
      </c>
      <c r="L558" s="15">
        <v>0.10662499999999946</v>
      </c>
      <c r="M558" s="16">
        <v>0.11452499999999947</v>
      </c>
      <c r="N558" s="17">
        <v>0.13357499999999947</v>
      </c>
      <c r="O558" s="15">
        <v>0.34038815930801125</v>
      </c>
      <c r="P558" s="16">
        <v>0.35050566308691211</v>
      </c>
      <c r="Q558" s="17">
        <v>0.36803657212885027</v>
      </c>
      <c r="R558" s="1">
        <v>0.31448503702180086</v>
      </c>
      <c r="S558" s="1">
        <v>0.32568265137640057</v>
      </c>
      <c r="T558" s="1">
        <v>0.34035821992549825</v>
      </c>
    </row>
    <row r="559" spans="2:40" x14ac:dyDescent="0.25">
      <c r="B559" s="12">
        <f t="shared" ref="B559:B560" si="164">B553</f>
        <v>40</v>
      </c>
      <c r="C559" s="15">
        <v>31.47641910535161</v>
      </c>
      <c r="D559" s="16">
        <v>28.699440147559464</v>
      </c>
      <c r="E559" s="16">
        <v>32.356479251966761</v>
      </c>
      <c r="F559" s="15">
        <v>6.5010000000000003</v>
      </c>
      <c r="G559" s="16">
        <v>7.2275</v>
      </c>
      <c r="H559" s="16">
        <v>8.3104999999999993</v>
      </c>
      <c r="I559" s="15">
        <v>0.480875</v>
      </c>
      <c r="J559" s="16">
        <v>0.56587500000000002</v>
      </c>
      <c r="K559" s="16">
        <v>0.64349999999999996</v>
      </c>
      <c r="L559" s="15">
        <v>0.11443749999999998</v>
      </c>
      <c r="M559" s="16">
        <v>0.12410000000000011</v>
      </c>
      <c r="N559" s="17">
        <v>0.14341249999999992</v>
      </c>
      <c r="O559" s="15">
        <v>0.51984780174175982</v>
      </c>
      <c r="P559" s="16">
        <v>0.53683261982285257</v>
      </c>
      <c r="Q559" s="17">
        <v>0.56403863629059692</v>
      </c>
      <c r="R559" s="1">
        <v>0.5027620663608291</v>
      </c>
      <c r="S559" s="1">
        <v>0.51787856390942077</v>
      </c>
      <c r="T559" s="1">
        <v>0.54521469065339345</v>
      </c>
    </row>
    <row r="560" spans="2:40" x14ac:dyDescent="0.25">
      <c r="B560" s="12">
        <f t="shared" si="164"/>
        <v>100</v>
      </c>
      <c r="C560" s="15">
        <v>42.281252724543094</v>
      </c>
      <c r="D560" s="16">
        <v>34.31515192760353</v>
      </c>
      <c r="E560" s="16">
        <v>35.083721371358891</v>
      </c>
      <c r="F560" s="15">
        <v>19.9025</v>
      </c>
      <c r="G560" s="16">
        <v>17.283999999999999</v>
      </c>
      <c r="H560" s="16">
        <v>19.709499999999998</v>
      </c>
      <c r="I560" s="15">
        <v>0.52049999999999996</v>
      </c>
      <c r="J560" s="16">
        <v>0.56025000000000003</v>
      </c>
      <c r="K560" s="16">
        <v>0.62437500000000001</v>
      </c>
      <c r="L560" s="15">
        <v>0.17820500000000009</v>
      </c>
      <c r="M560" s="16">
        <v>0.15043000000000006</v>
      </c>
      <c r="N560" s="17">
        <v>0.17212000000000008</v>
      </c>
      <c r="O560" s="15">
        <v>0.75602674166090811</v>
      </c>
      <c r="P560" s="16">
        <v>0.76051903680585542</v>
      </c>
      <c r="Q560" s="17">
        <v>0.78468267779034273</v>
      </c>
      <c r="R560" s="1">
        <v>0.74746246384636783</v>
      </c>
      <c r="S560" s="1">
        <v>0.7508090477387116</v>
      </c>
      <c r="T560" s="1">
        <v>0.77461123600646775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34.355131240570856</v>
      </c>
      <c r="D564" s="16">
        <v>31.314348053889962</v>
      </c>
      <c r="E564" s="16">
        <v>27.914813170067863</v>
      </c>
      <c r="F564" s="15">
        <v>5.7270000000000003</v>
      </c>
      <c r="G564" s="16">
        <v>7.1890000000000001</v>
      </c>
      <c r="H564" s="16">
        <v>8.6020000000000003</v>
      </c>
      <c r="I564" s="15">
        <v>0.55537499999999995</v>
      </c>
      <c r="J564" s="16">
        <v>0.67425000000000002</v>
      </c>
      <c r="K564" s="16">
        <v>0.75824999999999998</v>
      </c>
      <c r="L564" s="15">
        <v>0.17527499999999999</v>
      </c>
      <c r="M564" s="16">
        <v>0.22459999999999997</v>
      </c>
      <c r="N564" s="17">
        <v>0.27845000000000014</v>
      </c>
      <c r="O564" s="15">
        <v>0.45542831874223011</v>
      </c>
      <c r="P564" s="16">
        <v>0.49537922350911856</v>
      </c>
      <c r="Q564" s="17">
        <v>0.53765768241476508</v>
      </c>
      <c r="R564" s="1">
        <v>0.42504282951955036</v>
      </c>
      <c r="S564" s="1">
        <v>0.4633061114732353</v>
      </c>
      <c r="T564" s="1">
        <v>0.50218390154307346</v>
      </c>
    </row>
    <row r="565" spans="2:20" x14ac:dyDescent="0.25">
      <c r="B565" s="12">
        <f t="shared" ref="B565:B566" si="165">B559</f>
        <v>40</v>
      </c>
      <c r="C565" s="15">
        <v>38.369649906541149</v>
      </c>
      <c r="D565" s="16">
        <v>36.457523654549199</v>
      </c>
      <c r="E565" s="16">
        <v>42.085964710574885</v>
      </c>
      <c r="F565" s="15">
        <v>11.670999999999999</v>
      </c>
      <c r="G565" s="16">
        <v>14.555999999999999</v>
      </c>
      <c r="H565" s="16">
        <v>17.986499999999999</v>
      </c>
      <c r="I565" s="15">
        <v>0.56337499999999996</v>
      </c>
      <c r="J565" s="16">
        <v>0.68937499999999996</v>
      </c>
      <c r="K565" s="16">
        <v>0.77762500000000001</v>
      </c>
      <c r="L565" s="15">
        <v>0.23543750000000016</v>
      </c>
      <c r="M565" s="16">
        <v>0.29496249999999974</v>
      </c>
      <c r="N565" s="17">
        <v>0.37189999999999973</v>
      </c>
      <c r="O565" s="15">
        <v>0.67861224311312884</v>
      </c>
      <c r="P565" s="16">
        <v>0.70965961452086812</v>
      </c>
      <c r="Q565" s="17">
        <v>0.7527673905660367</v>
      </c>
      <c r="R565" s="1">
        <v>0.659125158776104</v>
      </c>
      <c r="S565" s="1">
        <v>0.68827884053995236</v>
      </c>
      <c r="T565" s="1">
        <v>0.73007634380024389</v>
      </c>
    </row>
    <row r="566" spans="2:20" x14ac:dyDescent="0.25">
      <c r="B566" s="12">
        <f t="shared" si="165"/>
        <v>100</v>
      </c>
      <c r="C566" s="15">
        <v>52.733167521897755</v>
      </c>
      <c r="D566" s="16">
        <v>54.728102028558766</v>
      </c>
      <c r="E566" s="16">
        <v>57.260363990455502</v>
      </c>
      <c r="F566" s="15">
        <v>43.939500000000002</v>
      </c>
      <c r="G566" s="16">
        <v>59.1295</v>
      </c>
      <c r="H566" s="16">
        <v>70.930499999999995</v>
      </c>
      <c r="I566" s="15">
        <v>0.66874999999999996</v>
      </c>
      <c r="J566" s="16">
        <v>0.79325000000000001</v>
      </c>
      <c r="K566" s="16">
        <v>0.87749999999999995</v>
      </c>
      <c r="L566" s="15">
        <v>0.41264499999999976</v>
      </c>
      <c r="M566" s="16">
        <v>0.55956499999999942</v>
      </c>
      <c r="N566" s="17">
        <v>0.67420499999999994</v>
      </c>
      <c r="O566" s="15">
        <v>0.87428128887119261</v>
      </c>
      <c r="P566" s="16">
        <v>0.91083341981640475</v>
      </c>
      <c r="Q566" s="17">
        <v>0.9293408621854462</v>
      </c>
      <c r="R566" s="1">
        <v>0.86488500426489934</v>
      </c>
      <c r="S566" s="1">
        <v>0.90103085052150667</v>
      </c>
      <c r="T566" s="1">
        <v>0.91910842827855599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40.785576800361866</v>
      </c>
      <c r="D570" s="16">
        <v>37.666784160210156</v>
      </c>
      <c r="E570" s="16">
        <v>34.50220820277282</v>
      </c>
      <c r="F570" s="15">
        <v>8.077</v>
      </c>
      <c r="G570" s="16">
        <v>10.314500000000001</v>
      </c>
      <c r="H570" s="16">
        <v>11.9155</v>
      </c>
      <c r="I570" s="15">
        <v>0.63487499999999997</v>
      </c>
      <c r="J570" s="16">
        <v>0.75612500000000005</v>
      </c>
      <c r="K570" s="16">
        <v>0.81599999999999995</v>
      </c>
      <c r="L570" s="15">
        <v>0.27687499999999998</v>
      </c>
      <c r="M570" s="16">
        <v>0.3645000000000001</v>
      </c>
      <c r="N570" s="17">
        <v>0.43257499999999949</v>
      </c>
      <c r="O570" s="15">
        <v>0.55797331685986862</v>
      </c>
      <c r="P570" s="16">
        <v>0.60815735215936484</v>
      </c>
      <c r="Q570" s="17">
        <v>0.64483349766633502</v>
      </c>
      <c r="R570" s="1">
        <v>0.52111026543975469</v>
      </c>
      <c r="S570" s="1">
        <v>0.56944556180188943</v>
      </c>
      <c r="T570" s="1">
        <v>0.6039785276556956</v>
      </c>
    </row>
    <row r="571" spans="2:20" x14ac:dyDescent="0.25">
      <c r="B571" s="12">
        <f t="shared" ref="B571:B572" si="166">B565</f>
        <v>40</v>
      </c>
      <c r="C571" s="15">
        <v>47.483779060172338</v>
      </c>
      <c r="D571" s="16">
        <v>48.043291404176848</v>
      </c>
      <c r="E571" s="16">
        <v>53.93025029474628</v>
      </c>
      <c r="F571" s="15">
        <v>19.851500000000001</v>
      </c>
      <c r="G571" s="16">
        <v>24.423500000000001</v>
      </c>
      <c r="H571" s="16">
        <v>28.736999999999998</v>
      </c>
      <c r="I571" s="15">
        <v>0.70237499999999997</v>
      </c>
      <c r="J571" s="16">
        <v>0.81074999999999997</v>
      </c>
      <c r="K571" s="16">
        <v>0.88237500000000002</v>
      </c>
      <c r="L571" s="15">
        <v>0.42604999999999993</v>
      </c>
      <c r="M571" s="16">
        <v>0.52951250000000027</v>
      </c>
      <c r="N571" s="17">
        <v>0.63018750000000001</v>
      </c>
      <c r="O571" s="15">
        <v>0.77796350135942793</v>
      </c>
      <c r="P571" s="16">
        <v>0.81284586470241083</v>
      </c>
      <c r="Q571" s="17">
        <v>0.83919645392395004</v>
      </c>
      <c r="R571" s="1">
        <v>0.75624036551481966</v>
      </c>
      <c r="S571" s="1">
        <v>0.78958880308725454</v>
      </c>
      <c r="T571" s="1">
        <v>0.81555731122382735</v>
      </c>
    </row>
    <row r="572" spans="2:20" x14ac:dyDescent="0.25">
      <c r="B572" s="12">
        <f t="shared" si="166"/>
        <v>100</v>
      </c>
      <c r="C572" s="15">
        <v>61.006417046668446</v>
      </c>
      <c r="D572" s="16">
        <v>63.113282493277758</v>
      </c>
      <c r="E572" s="16">
        <v>61.101515978978831</v>
      </c>
      <c r="F572" s="15">
        <v>68.336500000000001</v>
      </c>
      <c r="G572" s="16">
        <v>81.223500000000001</v>
      </c>
      <c r="H572" s="16">
        <v>84.030500000000004</v>
      </c>
      <c r="I572" s="15">
        <v>0.81687500000000002</v>
      </c>
      <c r="J572" s="16">
        <v>0.90749999999999997</v>
      </c>
      <c r="K572" s="16">
        <v>0.93212499999999998</v>
      </c>
      <c r="L572" s="15">
        <v>0.65068999999999921</v>
      </c>
      <c r="M572" s="16">
        <v>0.77593499999999682</v>
      </c>
      <c r="N572" s="17">
        <v>0.80301999999999674</v>
      </c>
      <c r="O572" s="15">
        <v>0.92937143840785486</v>
      </c>
      <c r="P572" s="16">
        <v>0.94203917692936445</v>
      </c>
      <c r="Q572" s="17">
        <v>0.94426392042892449</v>
      </c>
      <c r="R572" s="1">
        <v>0.91961032840467316</v>
      </c>
      <c r="S572" s="1">
        <v>0.93216389362951058</v>
      </c>
      <c r="T572" s="1">
        <v>0.93422655123885456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46.526560328970831</v>
      </c>
      <c r="D576" s="16">
        <v>45.47170471188047</v>
      </c>
      <c r="E576" s="16">
        <v>42.387422539742822</v>
      </c>
      <c r="F576" s="15">
        <v>10.571</v>
      </c>
      <c r="G576" s="16">
        <v>13.0595</v>
      </c>
      <c r="H576" s="16">
        <v>14.4625</v>
      </c>
      <c r="I576" s="15">
        <v>0.70950000000000002</v>
      </c>
      <c r="J576" s="16">
        <v>0.81737499999999996</v>
      </c>
      <c r="K576" s="16">
        <v>0.85612500000000002</v>
      </c>
      <c r="L576" s="15">
        <v>0.3866500000000001</v>
      </c>
      <c r="M576" s="16">
        <v>0.48949999999999977</v>
      </c>
      <c r="N576" s="17">
        <v>0.55190000000000006</v>
      </c>
      <c r="O576" s="15">
        <v>0.63410246671328307</v>
      </c>
      <c r="P576" s="16">
        <v>0.67527200020911371</v>
      </c>
      <c r="Q576" s="17">
        <v>0.70128137952948355</v>
      </c>
      <c r="R576" s="1">
        <v>0.59334499501186833</v>
      </c>
      <c r="S576" s="1">
        <v>0.63336970827160555</v>
      </c>
      <c r="T576" s="1">
        <v>0.65712552119363221</v>
      </c>
    </row>
    <row r="577" spans="2:40" x14ac:dyDescent="0.25">
      <c r="B577" s="12">
        <f t="shared" ref="B577:B578" si="167">B571</f>
        <v>40</v>
      </c>
      <c r="C577" s="15">
        <v>58.09887393160048</v>
      </c>
      <c r="D577" s="16">
        <v>59.895744132776393</v>
      </c>
      <c r="E577" s="16">
        <v>66.274279767534495</v>
      </c>
      <c r="F577" s="15">
        <v>28.518000000000001</v>
      </c>
      <c r="G577" s="16">
        <v>32.56</v>
      </c>
      <c r="H577" s="16">
        <v>35.441499999999998</v>
      </c>
      <c r="I577" s="15">
        <v>0.83299999999999996</v>
      </c>
      <c r="J577" s="16">
        <v>0.90774999999999995</v>
      </c>
      <c r="K577" s="16">
        <v>0.948125</v>
      </c>
      <c r="L577" s="15">
        <v>0.62964999999999938</v>
      </c>
      <c r="M577" s="16">
        <v>0.72322500000000056</v>
      </c>
      <c r="N577" s="17">
        <v>0.79122500000000062</v>
      </c>
      <c r="O577" s="15">
        <v>0.83722726220034516</v>
      </c>
      <c r="P577" s="16">
        <v>0.85664569146988589</v>
      </c>
      <c r="Q577" s="17">
        <v>0.86675735897318484</v>
      </c>
      <c r="R577" s="1">
        <v>0.81377982484036893</v>
      </c>
      <c r="S577" s="1">
        <v>0.83222676317031985</v>
      </c>
      <c r="T577" s="1">
        <v>0.8425584306743551</v>
      </c>
    </row>
    <row r="578" spans="2:40" x14ac:dyDescent="0.25">
      <c r="B578" s="12">
        <f t="shared" si="167"/>
        <v>100</v>
      </c>
      <c r="C578" s="15">
        <v>62.877013736351046</v>
      </c>
      <c r="D578" s="16">
        <v>64.168182536084615</v>
      </c>
      <c r="E578" s="16">
        <v>61.504794281602187</v>
      </c>
      <c r="F578" s="15">
        <v>77.346999999999994</v>
      </c>
      <c r="G578" s="16">
        <v>80.836500000000001</v>
      </c>
      <c r="H578" s="16">
        <v>81.117500000000007</v>
      </c>
      <c r="I578" s="15">
        <v>0.87250000000000005</v>
      </c>
      <c r="J578" s="16">
        <v>0.90674999999999994</v>
      </c>
      <c r="K578" s="16">
        <v>0.91774999999999995</v>
      </c>
      <c r="L578" s="15">
        <v>0.73856999999999795</v>
      </c>
      <c r="M578" s="16">
        <v>0.77209499999999587</v>
      </c>
      <c r="N578" s="17">
        <v>0.77446499999999585</v>
      </c>
      <c r="O578" s="15">
        <v>0.94138424880345517</v>
      </c>
      <c r="P578" s="16">
        <v>0.94323364029693491</v>
      </c>
      <c r="Q578" s="17">
        <v>0.94305548294093844</v>
      </c>
      <c r="R578" s="1">
        <v>0.9316035725513403</v>
      </c>
      <c r="S578" s="1">
        <v>0.93331495090188665</v>
      </c>
      <c r="T578" s="1">
        <v>0.93308502175200347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53.301643285641788</v>
      </c>
      <c r="D582" s="16">
        <v>54.178396210788982</v>
      </c>
      <c r="E582" s="16">
        <v>51.375616769415636</v>
      </c>
      <c r="F582" s="15">
        <v>12.929</v>
      </c>
      <c r="G582" s="16">
        <v>15.2575</v>
      </c>
      <c r="H582" s="16">
        <v>16.3965</v>
      </c>
      <c r="I582" s="15">
        <v>0.77687499999999998</v>
      </c>
      <c r="J582" s="16">
        <v>0.86487499999999995</v>
      </c>
      <c r="K582" s="16">
        <v>0.89775000000000005</v>
      </c>
      <c r="L582" s="15">
        <v>0.49107500000000004</v>
      </c>
      <c r="M582" s="16">
        <v>0.5898999999999992</v>
      </c>
      <c r="N582" s="17">
        <v>0.64027499999999959</v>
      </c>
      <c r="O582" s="15">
        <v>0.6831490235684512</v>
      </c>
      <c r="P582" s="16">
        <v>0.71395716162277723</v>
      </c>
      <c r="Q582" s="17">
        <v>0.73036255419202423</v>
      </c>
      <c r="R582" s="1">
        <v>0.63985480156668351</v>
      </c>
      <c r="S582" s="1">
        <v>0.67002182507035357</v>
      </c>
      <c r="T582" s="1">
        <v>0.68516817100168514</v>
      </c>
    </row>
    <row r="583" spans="2:40" x14ac:dyDescent="0.25">
      <c r="B583" s="12">
        <f t="shared" ref="B583:B584" si="168">B577</f>
        <v>40</v>
      </c>
      <c r="C583" s="15">
        <v>67.720202323854153</v>
      </c>
      <c r="D583" s="16">
        <v>68.765213836166822</v>
      </c>
      <c r="E583" s="16">
        <v>73.248434629907536</v>
      </c>
      <c r="F583" s="15">
        <v>34.25</v>
      </c>
      <c r="G583" s="16">
        <v>36.710500000000003</v>
      </c>
      <c r="H583" s="16">
        <v>37.993499999999997</v>
      </c>
      <c r="I583" s="15">
        <v>0.91449999999999998</v>
      </c>
      <c r="J583" s="16">
        <v>0.95774999999999999</v>
      </c>
      <c r="K583" s="16">
        <v>0.97275</v>
      </c>
      <c r="L583" s="15">
        <v>0.76480000000000037</v>
      </c>
      <c r="M583" s="16">
        <v>0.82198750000000109</v>
      </c>
      <c r="N583" s="17">
        <v>0.852562500000001</v>
      </c>
      <c r="O583" s="15">
        <v>0.86333597797131278</v>
      </c>
      <c r="P583" s="16">
        <v>0.87052032839730853</v>
      </c>
      <c r="Q583" s="17">
        <v>0.87434964169283169</v>
      </c>
      <c r="R583" s="1">
        <v>0.83933263098966815</v>
      </c>
      <c r="S583" s="1">
        <v>0.84616642006176535</v>
      </c>
      <c r="T583" s="1">
        <v>0.85016321708725262</v>
      </c>
    </row>
    <row r="584" spans="2:40" x14ac:dyDescent="0.25">
      <c r="B584" s="12">
        <f t="shared" si="168"/>
        <v>100</v>
      </c>
      <c r="C584" s="15">
        <v>64.431467076377032</v>
      </c>
      <c r="D584" s="16">
        <v>65.678651350635093</v>
      </c>
      <c r="E584" s="16">
        <v>62.040241714131106</v>
      </c>
      <c r="F584" s="15">
        <v>77.245000000000005</v>
      </c>
      <c r="G584" s="16">
        <v>78.131500000000003</v>
      </c>
      <c r="H584" s="16">
        <v>78.188999999999993</v>
      </c>
      <c r="I584" s="15">
        <v>0.87024999999999997</v>
      </c>
      <c r="J584" s="16">
        <v>0.89087499999999997</v>
      </c>
      <c r="K584" s="16">
        <v>0.89837500000000003</v>
      </c>
      <c r="L584" s="15">
        <v>0.73764000000000085</v>
      </c>
      <c r="M584" s="16">
        <v>0.74568000000000123</v>
      </c>
      <c r="N584" s="17">
        <v>0.74595500000000059</v>
      </c>
      <c r="O584" s="15">
        <v>0.9425347128185404</v>
      </c>
      <c r="P584" s="16">
        <v>0.94225205455102679</v>
      </c>
      <c r="Q584" s="17">
        <v>0.94191564793764415</v>
      </c>
      <c r="R584" s="1">
        <v>0.93249755836497072</v>
      </c>
      <c r="S584" s="1">
        <v>0.93239372429552581</v>
      </c>
      <c r="T584" s="1">
        <v>0.93183080260727702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34.995978687062731</v>
      </c>
      <c r="D588" s="16">
        <v>32.214895463952857</v>
      </c>
      <c r="E588" s="16">
        <v>29.089437311776248</v>
      </c>
      <c r="F588" s="15">
        <v>7.4466666666666681</v>
      </c>
      <c r="G588" s="16">
        <v>8.962416666666666</v>
      </c>
      <c r="H588" s="16">
        <v>10.047999999999996</v>
      </c>
      <c r="I588" s="15">
        <v>0.60375000000000056</v>
      </c>
      <c r="J588" s="16">
        <v>0.69906250000000048</v>
      </c>
      <c r="K588" s="16">
        <v>0.75931250000000028</v>
      </c>
      <c r="L588" s="15">
        <v>0.25158333333333316</v>
      </c>
      <c r="M588" s="16">
        <v>0.30830833333333318</v>
      </c>
      <c r="N588" s="17">
        <v>0.35053749999999989</v>
      </c>
      <c r="O588" s="15">
        <v>0.48844081013048685</v>
      </c>
      <c r="P588" s="16">
        <v>0.51301245856718947</v>
      </c>
      <c r="Q588" s="17">
        <v>0.53503687550517065</v>
      </c>
      <c r="R588" s="1">
        <v>0.45528601303130106</v>
      </c>
      <c r="S588" s="1">
        <v>0.47941093683470798</v>
      </c>
      <c r="T588" s="1">
        <v>0.49886117749746811</v>
      </c>
      <c r="AD588" s="35">
        <f>C168</f>
        <v>24.87065410840292</v>
      </c>
      <c r="AE588" s="35">
        <f t="shared" ref="AE588:AF590" si="169">D168</f>
        <v>21.247501866688399</v>
      </c>
      <c r="AF588" s="35">
        <f t="shared" si="169"/>
        <v>19.910517567003748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1.4071193517680269</v>
      </c>
      <c r="AM588" s="29">
        <f t="shared" si="171"/>
        <v>1.5161733208014923</v>
      </c>
      <c r="AN588" s="29">
        <f t="shared" si="171"/>
        <v>1.4610085957777439</v>
      </c>
    </row>
    <row r="589" spans="2:40" x14ac:dyDescent="0.25">
      <c r="B589" s="12">
        <f t="shared" ref="B589:B590" si="172">B583</f>
        <v>40</v>
      </c>
      <c r="C589" s="15">
        <v>37.808653685533855</v>
      </c>
      <c r="D589" s="16">
        <v>37.113720792857585</v>
      </c>
      <c r="E589" s="16">
        <v>41.35226774599932</v>
      </c>
      <c r="F589" s="15">
        <v>17.564583333333328</v>
      </c>
      <c r="G589" s="16">
        <v>19.982583333333334</v>
      </c>
      <c r="H589" s="16">
        <v>22.140416666666681</v>
      </c>
      <c r="I589" s="15">
        <v>0.65577083333333386</v>
      </c>
      <c r="J589" s="16">
        <v>0.73866666666666614</v>
      </c>
      <c r="K589" s="16">
        <v>0.79587500000000022</v>
      </c>
      <c r="L589" s="15">
        <v>0.37353750000000002</v>
      </c>
      <c r="M589" s="16">
        <v>0.42569791666666684</v>
      </c>
      <c r="N589" s="17">
        <v>0.47392291666666669</v>
      </c>
      <c r="O589" s="15">
        <v>0.68125363851045906</v>
      </c>
      <c r="P589" s="16">
        <v>0.69157929228914994</v>
      </c>
      <c r="Q589" s="17">
        <v>0.70467536213050652</v>
      </c>
      <c r="R589" s="1">
        <v>0.66100562885486969</v>
      </c>
      <c r="S589" s="1">
        <v>0.67041257431536683</v>
      </c>
      <c r="T589" s="1">
        <v>0.68318087818926554</v>
      </c>
      <c r="AD589" s="35">
        <f t="shared" ref="AD589:AD590" si="173">C169</f>
        <v>22.129437226250168</v>
      </c>
      <c r="AE589" s="35">
        <f t="shared" si="169"/>
        <v>20.190134434601337</v>
      </c>
      <c r="AF589" s="35">
        <f t="shared" si="169"/>
        <v>25.074337969127615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1.7085230545621304</v>
      </c>
      <c r="AM589" s="29">
        <f t="shared" si="171"/>
        <v>1.8382106822059112</v>
      </c>
      <c r="AN589" s="29">
        <f t="shared" si="171"/>
        <v>1.6491868218779555</v>
      </c>
    </row>
    <row r="590" spans="2:40" x14ac:dyDescent="0.25">
      <c r="B590" s="12">
        <f t="shared" si="172"/>
        <v>100</v>
      </c>
      <c r="C590" s="15">
        <v>44.341845160539073</v>
      </c>
      <c r="D590" s="16">
        <v>42.13398587004604</v>
      </c>
      <c r="E590" s="16">
        <v>41.788303502238392</v>
      </c>
      <c r="F590" s="15">
        <v>49.463083333333373</v>
      </c>
      <c r="G590" s="16">
        <v>53.964583333333309</v>
      </c>
      <c r="H590" s="16">
        <v>56.773000000000025</v>
      </c>
      <c r="I590" s="15">
        <v>0.69912499999999966</v>
      </c>
      <c r="J590" s="16">
        <v>0.75616666666666621</v>
      </c>
      <c r="K590" s="16">
        <v>0.79481250000000025</v>
      </c>
      <c r="L590" s="15">
        <v>0.46666583333333372</v>
      </c>
      <c r="M590" s="16">
        <v>0.50939916666666718</v>
      </c>
      <c r="N590" s="17">
        <v>0.53593750000000007</v>
      </c>
      <c r="O590" s="15">
        <v>0.84765054161725861</v>
      </c>
      <c r="P590" s="16">
        <v>0.84438871519335224</v>
      </c>
      <c r="Q590" s="17">
        <v>0.84598983525563864</v>
      </c>
      <c r="R590" s="1">
        <v>0.83790411572167145</v>
      </c>
      <c r="S590" s="1">
        <v>0.83469558585990389</v>
      </c>
      <c r="T590" s="1">
        <v>0.83585210982705238</v>
      </c>
      <c r="AD590" s="35">
        <f t="shared" si="173"/>
        <v>22.821962589899151</v>
      </c>
      <c r="AE590" s="35">
        <f t="shared" si="169"/>
        <v>21.401836987702637</v>
      </c>
      <c r="AF590" s="35">
        <f t="shared" si="169"/>
        <v>22.198271486287453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1.9429461855381569</v>
      </c>
      <c r="AM590" s="29">
        <f t="shared" si="171"/>
        <v>1.9687088493504536</v>
      </c>
      <c r="AN590" s="29">
        <f t="shared" si="171"/>
        <v>1.8825025871069421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29.070812734528765</v>
      </c>
      <c r="D594" s="16">
        <v>23.730378411784162</v>
      </c>
      <c r="E594" s="16">
        <v>21.983631458491871</v>
      </c>
      <c r="F594" s="15">
        <v>7.4414999999999996</v>
      </c>
      <c r="G594" s="16">
        <v>7.8615000000000004</v>
      </c>
      <c r="H594" s="16">
        <v>8.2735000000000003</v>
      </c>
      <c r="I594" s="15">
        <v>0.77575000000000005</v>
      </c>
      <c r="J594" s="16">
        <v>0.84250000000000003</v>
      </c>
      <c r="K594" s="16">
        <v>0.88787499999999997</v>
      </c>
      <c r="L594" s="15">
        <v>0.21692500000000012</v>
      </c>
      <c r="M594" s="16">
        <v>0.2245750000000005</v>
      </c>
      <c r="N594" s="17">
        <v>0.23610000000000037</v>
      </c>
      <c r="O594" s="15">
        <v>0.42152014738142785</v>
      </c>
      <c r="P594" s="16">
        <v>0.42409729003581581</v>
      </c>
      <c r="Q594" s="17">
        <v>0.4275044583426556</v>
      </c>
      <c r="R594" s="1">
        <v>0.39008218235153164</v>
      </c>
      <c r="S594" s="1">
        <v>0.39426614029030838</v>
      </c>
      <c r="T594" s="1">
        <v>0.39692102495887355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26.881845551610812</v>
      </c>
      <c r="D595" s="16">
        <v>24.340892322637945</v>
      </c>
      <c r="E595" s="16">
        <v>27.297654282557183</v>
      </c>
      <c r="F595" s="15">
        <v>10.310499999999999</v>
      </c>
      <c r="G595" s="16">
        <v>10.7835</v>
      </c>
      <c r="H595" s="16">
        <v>11.2525</v>
      </c>
      <c r="I595" s="15">
        <v>0.75675000000000003</v>
      </c>
      <c r="J595" s="16">
        <v>0.83299999999999996</v>
      </c>
      <c r="K595" s="16">
        <v>0.878</v>
      </c>
      <c r="L595" s="15">
        <v>0.18208750000000032</v>
      </c>
      <c r="M595" s="16">
        <v>0.18628750000000024</v>
      </c>
      <c r="N595" s="17">
        <v>0.19351250000000023</v>
      </c>
      <c r="O595" s="15">
        <v>0.52101572200101187</v>
      </c>
      <c r="P595" s="16">
        <v>0.52017446704617343</v>
      </c>
      <c r="Q595" s="17">
        <v>0.52420731222391914</v>
      </c>
      <c r="R595" s="1">
        <v>0.50171133077553876</v>
      </c>
      <c r="S595" s="1">
        <v>0.50108901574259301</v>
      </c>
      <c r="T595" s="1">
        <v>0.506100202456091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31.668282571287644</v>
      </c>
      <c r="D596" s="16">
        <v>27.373333833480366</v>
      </c>
      <c r="E596" s="16">
        <v>27.897737904758745</v>
      </c>
      <c r="F596" s="15">
        <v>14.815</v>
      </c>
      <c r="G596" s="16">
        <v>15.2895</v>
      </c>
      <c r="H596" s="16">
        <v>16.044</v>
      </c>
      <c r="I596" s="15">
        <v>0.72275</v>
      </c>
      <c r="J596" s="16">
        <v>0.80649999999999999</v>
      </c>
      <c r="K596" s="16">
        <v>0.85275000000000001</v>
      </c>
      <c r="L596" s="15">
        <v>0.11924000000000018</v>
      </c>
      <c r="M596" s="16">
        <v>0.12063500000000013</v>
      </c>
      <c r="N596" s="17">
        <v>0.12633000000000003</v>
      </c>
      <c r="O596" s="15">
        <v>0.61191231641286881</v>
      </c>
      <c r="P596" s="16">
        <v>0.61258692840469831</v>
      </c>
      <c r="Q596" s="17">
        <v>0.61860845640827511</v>
      </c>
      <c r="R596" s="1">
        <v>0.59923604731608793</v>
      </c>
      <c r="S596" s="1">
        <v>0.60035761572275492</v>
      </c>
      <c r="T596" s="1">
        <v>0.60878765586894901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28.593357666944577</v>
      </c>
      <c r="D600" s="16">
        <v>22.970330253366928</v>
      </c>
      <c r="E600" s="16">
        <v>20.887370949536354</v>
      </c>
      <c r="F600" s="15">
        <v>7.4414999999999996</v>
      </c>
      <c r="G600" s="16">
        <v>7.8615000000000004</v>
      </c>
      <c r="H600" s="16">
        <v>8.2735000000000003</v>
      </c>
      <c r="I600" s="15">
        <v>0.77575000000000005</v>
      </c>
      <c r="J600" s="16">
        <v>0.84250000000000003</v>
      </c>
      <c r="K600" s="16">
        <v>0.88787499999999997</v>
      </c>
      <c r="L600" s="15">
        <v>0.21692500000000012</v>
      </c>
      <c r="M600" s="16">
        <v>0.2245750000000005</v>
      </c>
      <c r="N600" s="17">
        <v>0.23610000000000037</v>
      </c>
      <c r="O600" s="15">
        <v>0.42152014738142785</v>
      </c>
      <c r="P600" s="16">
        <v>0.42409729003581581</v>
      </c>
      <c r="Q600" s="17">
        <v>0.4275044583426556</v>
      </c>
      <c r="R600" s="1">
        <v>0.39008218235153164</v>
      </c>
      <c r="S600" s="1">
        <v>0.39426614029030838</v>
      </c>
      <c r="T600" s="1">
        <v>0.39692102495887355</v>
      </c>
    </row>
    <row r="601" spans="2:32" x14ac:dyDescent="0.25">
      <c r="B601" s="12">
        <f t="shared" ref="B601:B602" si="175">B595</f>
        <v>40</v>
      </c>
      <c r="C601" s="15">
        <v>26.366705358815057</v>
      </c>
      <c r="D601" s="16">
        <v>23.509181202474558</v>
      </c>
      <c r="E601" s="16">
        <v>26.879138377321244</v>
      </c>
      <c r="F601" s="15">
        <v>10.310499999999999</v>
      </c>
      <c r="G601" s="16">
        <v>10.7835</v>
      </c>
      <c r="H601" s="16">
        <v>11.2525</v>
      </c>
      <c r="I601" s="15">
        <v>0.75675000000000003</v>
      </c>
      <c r="J601" s="16">
        <v>0.83299999999999996</v>
      </c>
      <c r="K601" s="16">
        <v>0.878</v>
      </c>
      <c r="L601" s="15">
        <v>0.18208750000000032</v>
      </c>
      <c r="M601" s="16">
        <v>0.18628750000000024</v>
      </c>
      <c r="N601" s="17">
        <v>0.19351250000000023</v>
      </c>
      <c r="O601" s="15">
        <v>0.52101572200101187</v>
      </c>
      <c r="P601" s="16">
        <v>0.52017446704617343</v>
      </c>
      <c r="Q601" s="17">
        <v>0.52420731222391914</v>
      </c>
      <c r="R601" s="1">
        <v>0.50171133077553876</v>
      </c>
      <c r="S601" s="1">
        <v>0.50108901574259301</v>
      </c>
      <c r="T601" s="1">
        <v>0.506100202456091</v>
      </c>
    </row>
    <row r="602" spans="2:32" x14ac:dyDescent="0.25">
      <c r="B602" s="12">
        <f t="shared" si="175"/>
        <v>100</v>
      </c>
      <c r="C602" s="15">
        <v>31.319266808022817</v>
      </c>
      <c r="D602" s="16">
        <v>26.750392293357844</v>
      </c>
      <c r="E602" s="16">
        <v>26.644563412384819</v>
      </c>
      <c r="F602" s="15">
        <v>14.815</v>
      </c>
      <c r="G602" s="16">
        <v>15.2895</v>
      </c>
      <c r="H602" s="16">
        <v>16.044</v>
      </c>
      <c r="I602" s="15">
        <v>0.72275</v>
      </c>
      <c r="J602" s="16">
        <v>0.80649999999999999</v>
      </c>
      <c r="K602" s="16">
        <v>0.85275000000000001</v>
      </c>
      <c r="L602" s="15">
        <v>0.11924000000000018</v>
      </c>
      <c r="M602" s="16">
        <v>0.12063500000000013</v>
      </c>
      <c r="N602" s="17">
        <v>0.12633000000000003</v>
      </c>
      <c r="O602" s="15">
        <v>0.61191231641286881</v>
      </c>
      <c r="P602" s="16">
        <v>0.61258692840469831</v>
      </c>
      <c r="Q602" s="17">
        <v>0.61860845640827511</v>
      </c>
      <c r="R602" s="1">
        <v>0.59923604731608793</v>
      </c>
      <c r="S602" s="1">
        <v>0.60035761572275492</v>
      </c>
      <c r="T602" s="1">
        <v>0.60878765586894901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28.43496738793058</v>
      </c>
      <c r="D606" s="16">
        <v>22.763207077365202</v>
      </c>
      <c r="E606" s="16">
        <v>20.507382433774001</v>
      </c>
      <c r="F606" s="15">
        <v>7.4414999999999996</v>
      </c>
      <c r="G606" s="16">
        <v>7.8615000000000004</v>
      </c>
      <c r="H606" s="16">
        <v>8.2735000000000003</v>
      </c>
      <c r="I606" s="15">
        <v>0.77575000000000005</v>
      </c>
      <c r="J606" s="16">
        <v>0.84250000000000003</v>
      </c>
      <c r="K606" s="16">
        <v>0.88787499999999997</v>
      </c>
      <c r="L606" s="15">
        <v>0.21692500000000012</v>
      </c>
      <c r="M606" s="16">
        <v>0.2245750000000005</v>
      </c>
      <c r="N606" s="17">
        <v>0.23610000000000037</v>
      </c>
      <c r="O606" s="15">
        <v>0.42152014738142785</v>
      </c>
      <c r="P606" s="16">
        <v>0.42409729003581581</v>
      </c>
      <c r="Q606" s="17">
        <v>0.4275044583426556</v>
      </c>
      <c r="R606" s="1">
        <v>0.39008218235153164</v>
      </c>
      <c r="S606" s="1">
        <v>0.39426614029030838</v>
      </c>
      <c r="T606" s="1">
        <v>0.39692102495887355</v>
      </c>
    </row>
    <row r="607" spans="2:32" x14ac:dyDescent="0.25">
      <c r="B607" s="12">
        <f t="shared" ref="B607:B608" si="176">B601</f>
        <v>40</v>
      </c>
      <c r="C607" s="15">
        <v>26.205501169065126</v>
      </c>
      <c r="D607" s="16">
        <v>23.358162345871655</v>
      </c>
      <c r="E607" s="16">
        <v>27.119885072050835</v>
      </c>
      <c r="F607" s="15">
        <v>10.310499999999999</v>
      </c>
      <c r="G607" s="16">
        <v>10.7835</v>
      </c>
      <c r="H607" s="16">
        <v>11.2525</v>
      </c>
      <c r="I607" s="15">
        <v>0.75675000000000003</v>
      </c>
      <c r="J607" s="16">
        <v>0.83299999999999996</v>
      </c>
      <c r="K607" s="16">
        <v>0.878</v>
      </c>
      <c r="L607" s="15">
        <v>0.18208750000000032</v>
      </c>
      <c r="M607" s="16">
        <v>0.18628750000000024</v>
      </c>
      <c r="N607" s="17">
        <v>0.19351250000000023</v>
      </c>
      <c r="O607" s="15">
        <v>0.52101572200101187</v>
      </c>
      <c r="P607" s="16">
        <v>0.52017446704617343</v>
      </c>
      <c r="Q607" s="17">
        <v>0.52420731222391914</v>
      </c>
      <c r="R607" s="1">
        <v>0.50171133077553876</v>
      </c>
      <c r="S607" s="1">
        <v>0.50108901574259301</v>
      </c>
      <c r="T607" s="1">
        <v>0.506100202456091</v>
      </c>
    </row>
    <row r="608" spans="2:32" x14ac:dyDescent="0.25">
      <c r="B608" s="12">
        <f t="shared" si="176"/>
        <v>100</v>
      </c>
      <c r="C608" s="15">
        <v>31.362670501062432</v>
      </c>
      <c r="D608" s="16">
        <v>26.920929069315637</v>
      </c>
      <c r="E608" s="16">
        <v>26.648950971068626</v>
      </c>
      <c r="F608" s="15">
        <v>14.815</v>
      </c>
      <c r="G608" s="16">
        <v>15.2895</v>
      </c>
      <c r="H608" s="16">
        <v>16.044</v>
      </c>
      <c r="I608" s="15">
        <v>0.72275</v>
      </c>
      <c r="J608" s="16">
        <v>0.80649999999999999</v>
      </c>
      <c r="K608" s="16">
        <v>0.85275000000000001</v>
      </c>
      <c r="L608" s="15">
        <v>0.11924000000000018</v>
      </c>
      <c r="M608" s="16">
        <v>0.12063500000000013</v>
      </c>
      <c r="N608" s="17">
        <v>0.12633000000000003</v>
      </c>
      <c r="O608" s="15">
        <v>0.61191231641286881</v>
      </c>
      <c r="P608" s="16">
        <v>0.61258692840469831</v>
      </c>
      <c r="Q608" s="17">
        <v>0.61860845640827511</v>
      </c>
      <c r="R608" s="1">
        <v>0.59923604731608793</v>
      </c>
      <c r="S608" s="1">
        <v>0.60035761572275492</v>
      </c>
      <c r="T608" s="1">
        <v>0.60878765586894901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28.512202225453258</v>
      </c>
      <c r="D612" s="16">
        <v>22.890726458405673</v>
      </c>
      <c r="E612" s="16">
        <v>20.62726748555998</v>
      </c>
      <c r="F612" s="15">
        <v>7.4414999999999996</v>
      </c>
      <c r="G612" s="16">
        <v>7.8615000000000004</v>
      </c>
      <c r="H612" s="16">
        <v>8.2735000000000003</v>
      </c>
      <c r="I612" s="15">
        <v>0.77575000000000005</v>
      </c>
      <c r="J612" s="16">
        <v>0.84250000000000003</v>
      </c>
      <c r="K612" s="16">
        <v>0.88787499999999997</v>
      </c>
      <c r="L612" s="15">
        <v>0.21692500000000012</v>
      </c>
      <c r="M612" s="16">
        <v>0.2245750000000005</v>
      </c>
      <c r="N612" s="17">
        <v>0.23610000000000037</v>
      </c>
      <c r="O612" s="15">
        <v>0.42152014738142785</v>
      </c>
      <c r="P612" s="16">
        <v>0.42409729003581581</v>
      </c>
      <c r="Q612" s="17">
        <v>0.4275044583426556</v>
      </c>
      <c r="R612" s="1">
        <v>0.39008218235153164</v>
      </c>
      <c r="S612" s="1">
        <v>0.39426614029030838</v>
      </c>
      <c r="T612" s="1">
        <v>0.39692102495887355</v>
      </c>
    </row>
    <row r="613" spans="2:20" x14ac:dyDescent="0.25">
      <c r="B613" s="12">
        <f t="shared" ref="B613:B614" si="177">B607</f>
        <v>40</v>
      </c>
      <c r="C613" s="15">
        <v>26.318498160867183</v>
      </c>
      <c r="D613" s="16">
        <v>23.639503602386569</v>
      </c>
      <c r="E613" s="16">
        <v>27.781982096635314</v>
      </c>
      <c r="F613" s="15">
        <v>10.310499999999999</v>
      </c>
      <c r="G613" s="16">
        <v>10.7835</v>
      </c>
      <c r="H613" s="16">
        <v>11.2525</v>
      </c>
      <c r="I613" s="15">
        <v>0.75675000000000003</v>
      </c>
      <c r="J613" s="16">
        <v>0.83299999999999996</v>
      </c>
      <c r="K613" s="16">
        <v>0.878</v>
      </c>
      <c r="L613" s="15">
        <v>0.18208750000000032</v>
      </c>
      <c r="M613" s="16">
        <v>0.18628750000000024</v>
      </c>
      <c r="N613" s="17">
        <v>0.19351250000000023</v>
      </c>
      <c r="O613" s="15">
        <v>0.52101572200101187</v>
      </c>
      <c r="P613" s="16">
        <v>0.52017446704617343</v>
      </c>
      <c r="Q613" s="17">
        <v>0.52420731222391914</v>
      </c>
      <c r="R613" s="1">
        <v>0.50171133077553876</v>
      </c>
      <c r="S613" s="1">
        <v>0.50108901574259301</v>
      </c>
      <c r="T613" s="1">
        <v>0.506100202456091</v>
      </c>
    </row>
    <row r="614" spans="2:20" x14ac:dyDescent="0.25">
      <c r="B614" s="12">
        <f t="shared" si="177"/>
        <v>100</v>
      </c>
      <c r="C614" s="15">
        <v>31.699898205644264</v>
      </c>
      <c r="D614" s="16">
        <v>27.612531999586324</v>
      </c>
      <c r="E614" s="16">
        <v>27.468929336152019</v>
      </c>
      <c r="F614" s="15">
        <v>14.815</v>
      </c>
      <c r="G614" s="16">
        <v>15.2895</v>
      </c>
      <c r="H614" s="16">
        <v>16.044</v>
      </c>
      <c r="I614" s="15">
        <v>0.72275</v>
      </c>
      <c r="J614" s="16">
        <v>0.80649999999999999</v>
      </c>
      <c r="K614" s="16">
        <v>0.85275000000000001</v>
      </c>
      <c r="L614" s="15">
        <v>0.11924000000000018</v>
      </c>
      <c r="M614" s="16">
        <v>0.12063500000000013</v>
      </c>
      <c r="N614" s="17">
        <v>0.12633000000000003</v>
      </c>
      <c r="O614" s="15">
        <v>0.61191231641286881</v>
      </c>
      <c r="P614" s="16">
        <v>0.61258692840469831</v>
      </c>
      <c r="Q614" s="17">
        <v>0.61860845640827511</v>
      </c>
      <c r="R614" s="1">
        <v>0.59923604731608793</v>
      </c>
      <c r="S614" s="1">
        <v>0.60035761572275492</v>
      </c>
      <c r="T614" s="1">
        <v>0.60878765586894901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28.774675319380201</v>
      </c>
      <c r="D618" s="16">
        <v>23.273376218757519</v>
      </c>
      <c r="E618" s="16">
        <v>21.146678803394789</v>
      </c>
      <c r="F618" s="15">
        <v>7.4414999999999996</v>
      </c>
      <c r="G618" s="16">
        <v>7.8615000000000004</v>
      </c>
      <c r="H618" s="16">
        <v>8.2735000000000003</v>
      </c>
      <c r="I618" s="15">
        <v>0.77575000000000005</v>
      </c>
      <c r="J618" s="16">
        <v>0.84250000000000003</v>
      </c>
      <c r="K618" s="16">
        <v>0.88787499999999997</v>
      </c>
      <c r="L618" s="15">
        <v>0.21692500000000012</v>
      </c>
      <c r="M618" s="16">
        <v>0.2245750000000005</v>
      </c>
      <c r="N618" s="17">
        <v>0.23610000000000037</v>
      </c>
      <c r="O618" s="15">
        <v>0.42152014738142785</v>
      </c>
      <c r="P618" s="16">
        <v>0.42409729003581581</v>
      </c>
      <c r="Q618" s="17">
        <v>0.4275044583426556</v>
      </c>
      <c r="R618" s="1">
        <v>0.39008218235153164</v>
      </c>
      <c r="S618" s="1">
        <v>0.39426614029030838</v>
      </c>
      <c r="T618" s="1">
        <v>0.39692102495887355</v>
      </c>
    </row>
    <row r="619" spans="2:20" x14ac:dyDescent="0.25">
      <c r="B619" s="12">
        <f t="shared" ref="B619:B620" si="178">B613</f>
        <v>40</v>
      </c>
      <c r="C619" s="15">
        <v>26.662236116178338</v>
      </c>
      <c r="D619" s="16">
        <v>24.229262329803344</v>
      </c>
      <c r="E619" s="16">
        <v>28.781330284773134</v>
      </c>
      <c r="F619" s="15">
        <v>10.310499999999999</v>
      </c>
      <c r="G619" s="16">
        <v>10.7835</v>
      </c>
      <c r="H619" s="16">
        <v>11.2525</v>
      </c>
      <c r="I619" s="15">
        <v>0.75675000000000003</v>
      </c>
      <c r="J619" s="16">
        <v>0.83299999999999996</v>
      </c>
      <c r="K619" s="16">
        <v>0.878</v>
      </c>
      <c r="L619" s="15">
        <v>0.18208750000000032</v>
      </c>
      <c r="M619" s="16">
        <v>0.18628750000000024</v>
      </c>
      <c r="N619" s="17">
        <v>0.19351250000000023</v>
      </c>
      <c r="O619" s="15">
        <v>0.52101572200101187</v>
      </c>
      <c r="P619" s="16">
        <v>0.52017446704617343</v>
      </c>
      <c r="Q619" s="17">
        <v>0.52420731222391914</v>
      </c>
      <c r="R619" s="1">
        <v>0.50171133077553876</v>
      </c>
      <c r="S619" s="1">
        <v>0.50108901574259301</v>
      </c>
      <c r="T619" s="1">
        <v>0.506100202456091</v>
      </c>
    </row>
    <row r="620" spans="2:20" x14ac:dyDescent="0.25">
      <c r="B620" s="12">
        <f t="shared" si="178"/>
        <v>100</v>
      </c>
      <c r="C620" s="15">
        <v>32.275919921341469</v>
      </c>
      <c r="D620" s="16">
        <v>28.650355072537423</v>
      </c>
      <c r="E620" s="16">
        <v>28.822190325848393</v>
      </c>
      <c r="F620" s="15">
        <v>14.815</v>
      </c>
      <c r="G620" s="16">
        <v>15.2895</v>
      </c>
      <c r="H620" s="16">
        <v>16.044</v>
      </c>
      <c r="I620" s="15">
        <v>0.72275</v>
      </c>
      <c r="J620" s="16">
        <v>0.80649999999999999</v>
      </c>
      <c r="K620" s="16">
        <v>0.85275000000000001</v>
      </c>
      <c r="L620" s="15">
        <v>0.11924000000000018</v>
      </c>
      <c r="M620" s="16">
        <v>0.12063500000000013</v>
      </c>
      <c r="N620" s="17">
        <v>0.12633000000000003</v>
      </c>
      <c r="O620" s="15">
        <v>0.61191231641286881</v>
      </c>
      <c r="P620" s="16">
        <v>0.61258692840469831</v>
      </c>
      <c r="Q620" s="17">
        <v>0.61860845640827511</v>
      </c>
      <c r="R620" s="1">
        <v>0.59923604731608793</v>
      </c>
      <c r="S620" s="1">
        <v>0.60035761572275492</v>
      </c>
      <c r="T620" s="1">
        <v>0.60878765586894901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29.190100254988792</v>
      </c>
      <c r="D624" s="16">
        <v>23.867694546569922</v>
      </c>
      <c r="E624" s="16">
        <v>21.921613096517063</v>
      </c>
      <c r="F624" s="15">
        <v>7.4414999999999996</v>
      </c>
      <c r="G624" s="16">
        <v>7.8615000000000004</v>
      </c>
      <c r="H624" s="16">
        <v>8.2735000000000003</v>
      </c>
      <c r="I624" s="15">
        <v>0.77575000000000005</v>
      </c>
      <c r="J624" s="16">
        <v>0.84250000000000003</v>
      </c>
      <c r="K624" s="16">
        <v>0.88787499999999997</v>
      </c>
      <c r="L624" s="15">
        <v>0.21692500000000012</v>
      </c>
      <c r="M624" s="16">
        <v>0.2245750000000005</v>
      </c>
      <c r="N624" s="17">
        <v>0.23610000000000037</v>
      </c>
      <c r="O624" s="15">
        <v>0.42152014738142785</v>
      </c>
      <c r="P624" s="16">
        <v>0.42409729003581581</v>
      </c>
      <c r="Q624" s="17">
        <v>0.4275044583426556</v>
      </c>
      <c r="R624" s="1">
        <v>0.39008218235153164</v>
      </c>
      <c r="S624" s="1">
        <v>0.39426614029030838</v>
      </c>
      <c r="T624" s="1">
        <v>0.39692102495887355</v>
      </c>
    </row>
    <row r="625" spans="2:30" x14ac:dyDescent="0.25">
      <c r="B625" s="12">
        <f t="shared" ref="B625:B626" si="179">B619</f>
        <v>40</v>
      </c>
      <c r="C625" s="15">
        <v>27.214443003091038</v>
      </c>
      <c r="D625" s="16">
        <v>25.056457176892593</v>
      </c>
      <c r="E625" s="16">
        <v>30.010292925028232</v>
      </c>
      <c r="F625" s="15">
        <v>10.310499999999999</v>
      </c>
      <c r="G625" s="16">
        <v>10.7835</v>
      </c>
      <c r="H625" s="16">
        <v>11.2525</v>
      </c>
      <c r="I625" s="15">
        <v>0.75675000000000003</v>
      </c>
      <c r="J625" s="16">
        <v>0.83299999999999996</v>
      </c>
      <c r="K625" s="16">
        <v>0.878</v>
      </c>
      <c r="L625" s="15">
        <v>0.18208750000000032</v>
      </c>
      <c r="M625" s="16">
        <v>0.18628750000000024</v>
      </c>
      <c r="N625" s="17">
        <v>0.19351250000000023</v>
      </c>
      <c r="O625" s="15">
        <v>0.52101572200101187</v>
      </c>
      <c r="P625" s="16">
        <v>0.52017446704617343</v>
      </c>
      <c r="Q625" s="17">
        <v>0.52420731222391914</v>
      </c>
      <c r="R625" s="1">
        <v>0.50171133077553876</v>
      </c>
      <c r="S625" s="1">
        <v>0.50108901574259301</v>
      </c>
      <c r="T625" s="1">
        <v>0.506100202456091</v>
      </c>
    </row>
    <row r="626" spans="2:30" x14ac:dyDescent="0.25">
      <c r="B626" s="12">
        <f t="shared" si="179"/>
        <v>100</v>
      </c>
      <c r="C626" s="15">
        <v>33.058174432782202</v>
      </c>
      <c r="D626" s="16">
        <v>29.954530424405277</v>
      </c>
      <c r="E626" s="16">
        <v>30.518624803657193</v>
      </c>
      <c r="F626" s="15">
        <v>14.815</v>
      </c>
      <c r="G626" s="16">
        <v>15.2895</v>
      </c>
      <c r="H626" s="16">
        <v>16.044</v>
      </c>
      <c r="I626" s="15">
        <v>0.72275</v>
      </c>
      <c r="J626" s="16">
        <v>0.80649999999999999</v>
      </c>
      <c r="K626" s="16">
        <v>0.85275000000000001</v>
      </c>
      <c r="L626" s="15">
        <v>0.11924000000000018</v>
      </c>
      <c r="M626" s="16">
        <v>0.12063500000000013</v>
      </c>
      <c r="N626" s="17">
        <v>0.12633000000000003</v>
      </c>
      <c r="O626" s="15">
        <v>0.61191231641286881</v>
      </c>
      <c r="P626" s="16">
        <v>0.61258692840469831</v>
      </c>
      <c r="Q626" s="17">
        <v>0.61860845640827511</v>
      </c>
      <c r="R626" s="1">
        <v>0.59923604731608793</v>
      </c>
      <c r="S626" s="1">
        <v>0.60035761572275492</v>
      </c>
      <c r="T626" s="1">
        <v>0.60878765586894901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28.32308836496065</v>
      </c>
      <c r="D630" s="16">
        <v>22.59456954777729</v>
      </c>
      <c r="E630" s="16">
        <v>20.371449091941109</v>
      </c>
      <c r="F630" s="15">
        <v>7.4414999999999996</v>
      </c>
      <c r="G630" s="16">
        <v>7.8615000000000004</v>
      </c>
      <c r="H630" s="16">
        <v>8.2735000000000003</v>
      </c>
      <c r="I630" s="15">
        <v>0.77575000000000005</v>
      </c>
      <c r="J630" s="16">
        <v>0.84250000000000003</v>
      </c>
      <c r="K630" s="16">
        <v>0.88787499999999997</v>
      </c>
      <c r="L630" s="15">
        <v>0.21692500000000012</v>
      </c>
      <c r="M630" s="16">
        <v>0.2245750000000005</v>
      </c>
      <c r="N630" s="17">
        <v>0.23610000000000037</v>
      </c>
      <c r="O630" s="15">
        <v>0.42152014738142785</v>
      </c>
      <c r="P630" s="16">
        <v>0.42409729003581581</v>
      </c>
      <c r="Q630" s="17">
        <v>0.4275044583426556</v>
      </c>
      <c r="R630" s="1">
        <v>0.39008218235153164</v>
      </c>
      <c r="S630" s="1">
        <v>0.39426614029030838</v>
      </c>
      <c r="T630" s="1">
        <v>0.39692102495887355</v>
      </c>
      <c r="AD630" s="35"/>
    </row>
    <row r="631" spans="2:30" x14ac:dyDescent="0.25">
      <c r="B631" s="12">
        <f t="shared" ref="B631:B632" si="180">B625</f>
        <v>40</v>
      </c>
      <c r="C631" s="15">
        <v>26.12000803297558</v>
      </c>
      <c r="D631" s="16">
        <v>23.328647033993111</v>
      </c>
      <c r="E631" s="16">
        <v>27.076583952164277</v>
      </c>
      <c r="F631" s="15">
        <v>10.310499999999999</v>
      </c>
      <c r="G631" s="16">
        <v>10.7835</v>
      </c>
      <c r="H631" s="16">
        <v>11.2525</v>
      </c>
      <c r="I631" s="15">
        <v>0.75675000000000003</v>
      </c>
      <c r="J631" s="16">
        <v>0.83299999999999996</v>
      </c>
      <c r="K631" s="16">
        <v>0.878</v>
      </c>
      <c r="L631" s="15">
        <v>0.18208750000000032</v>
      </c>
      <c r="M631" s="16">
        <v>0.18628750000000024</v>
      </c>
      <c r="N631" s="17">
        <v>0.19351250000000023</v>
      </c>
      <c r="O631" s="15">
        <v>0.52101572200101187</v>
      </c>
      <c r="P631" s="16">
        <v>0.52017446704617343</v>
      </c>
      <c r="Q631" s="17">
        <v>0.52420731222391914</v>
      </c>
      <c r="R631" s="1">
        <v>0.50171133077553876</v>
      </c>
      <c r="S631" s="1">
        <v>0.50108901574259301</v>
      </c>
      <c r="T631" s="1">
        <v>0.506100202456091</v>
      </c>
    </row>
    <row r="632" spans="2:30" x14ac:dyDescent="0.25">
      <c r="B632" s="12">
        <f t="shared" si="180"/>
        <v>100</v>
      </c>
      <c r="C632" s="15">
        <v>31.412916628552065</v>
      </c>
      <c r="D632" s="16">
        <v>27.034456923204896</v>
      </c>
      <c r="E632" s="16">
        <v>26.918711642673564</v>
      </c>
      <c r="F632" s="15">
        <v>14.815</v>
      </c>
      <c r="G632" s="16">
        <v>15.2895</v>
      </c>
      <c r="H632" s="16">
        <v>16.044</v>
      </c>
      <c r="I632" s="15">
        <v>0.72275</v>
      </c>
      <c r="J632" s="16">
        <v>0.80649999999999999</v>
      </c>
      <c r="K632" s="16">
        <v>0.85275000000000001</v>
      </c>
      <c r="L632" s="15">
        <v>0.11924000000000018</v>
      </c>
      <c r="M632" s="16">
        <v>0.12063500000000013</v>
      </c>
      <c r="N632" s="17">
        <v>0.12633000000000003</v>
      </c>
      <c r="O632" s="15">
        <v>0.61191231641286881</v>
      </c>
      <c r="P632" s="16">
        <v>0.61258692840469831</v>
      </c>
      <c r="Q632" s="17">
        <v>0.61860845640827511</v>
      </c>
      <c r="R632" s="1">
        <v>0.59923604731608793</v>
      </c>
      <c r="S632" s="1">
        <v>0.60035761572275492</v>
      </c>
      <c r="T632" s="1">
        <v>0.60878765586894901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29.070812734528765</v>
      </c>
      <c r="D636" s="16">
        <v>23.730378411784162</v>
      </c>
      <c r="E636" s="16">
        <v>21.983631458491871</v>
      </c>
      <c r="F636" s="15">
        <v>7.4414999999999996</v>
      </c>
      <c r="G636" s="16">
        <v>7.8615000000000004</v>
      </c>
      <c r="H636" s="16">
        <v>8.2735000000000003</v>
      </c>
      <c r="I636" s="15">
        <v>0.77575000000000005</v>
      </c>
      <c r="J636" s="16">
        <v>0.84250000000000003</v>
      </c>
      <c r="K636" s="16">
        <v>0.88787499999999997</v>
      </c>
      <c r="L636" s="15">
        <v>0.21692500000000012</v>
      </c>
      <c r="M636" s="16">
        <v>0.2245750000000005</v>
      </c>
      <c r="N636" s="17">
        <v>0.23610000000000037</v>
      </c>
      <c r="O636" s="15">
        <v>0.42152014738142785</v>
      </c>
      <c r="P636" s="16">
        <v>0.42409729003581581</v>
      </c>
      <c r="Q636" s="17">
        <v>0.4275044583426556</v>
      </c>
      <c r="R636" s="1">
        <v>0.39008218235153164</v>
      </c>
      <c r="S636" s="1">
        <v>0.39426614029030838</v>
      </c>
      <c r="T636" s="1">
        <v>0.39692102495887355</v>
      </c>
    </row>
    <row r="637" spans="2:30" x14ac:dyDescent="0.25">
      <c r="B637" s="12">
        <f t="shared" ref="B637:B638" si="181">B631</f>
        <v>40</v>
      </c>
      <c r="C637" s="15">
        <v>26.881845551610812</v>
      </c>
      <c r="D637" s="16">
        <v>24.340892322637945</v>
      </c>
      <c r="E637" s="16">
        <v>27.297654282557183</v>
      </c>
      <c r="F637" s="15">
        <v>10.310499999999999</v>
      </c>
      <c r="G637" s="16">
        <v>10.7835</v>
      </c>
      <c r="H637" s="16">
        <v>11.2525</v>
      </c>
      <c r="I637" s="15">
        <v>0.75675000000000003</v>
      </c>
      <c r="J637" s="16">
        <v>0.83299999999999996</v>
      </c>
      <c r="K637" s="16">
        <v>0.878</v>
      </c>
      <c r="L637" s="15">
        <v>0.18208750000000032</v>
      </c>
      <c r="M637" s="16">
        <v>0.18628750000000024</v>
      </c>
      <c r="N637" s="17">
        <v>0.19351250000000023</v>
      </c>
      <c r="O637" s="15">
        <v>0.52101572200101187</v>
      </c>
      <c r="P637" s="16">
        <v>0.52017446704617343</v>
      </c>
      <c r="Q637" s="17">
        <v>0.52420731222391914</v>
      </c>
      <c r="R637" s="1">
        <v>0.50171133077553876</v>
      </c>
      <c r="S637" s="1">
        <v>0.50108901574259301</v>
      </c>
      <c r="T637" s="1">
        <v>0.506100202456091</v>
      </c>
    </row>
    <row r="638" spans="2:30" x14ac:dyDescent="0.25">
      <c r="B638" s="12">
        <f t="shared" si="181"/>
        <v>100</v>
      </c>
      <c r="C638" s="15">
        <v>31.668282571287644</v>
      </c>
      <c r="D638" s="16">
        <v>27.373333833480366</v>
      </c>
      <c r="E638" s="16">
        <v>27.897737904758745</v>
      </c>
      <c r="F638" s="15">
        <v>14.815</v>
      </c>
      <c r="G638" s="16">
        <v>15.2895</v>
      </c>
      <c r="H638" s="16">
        <v>16.044</v>
      </c>
      <c r="I638" s="15">
        <v>0.72275</v>
      </c>
      <c r="J638" s="16">
        <v>0.80649999999999999</v>
      </c>
      <c r="K638" s="16">
        <v>0.85275000000000001</v>
      </c>
      <c r="L638" s="15">
        <v>0.11924000000000018</v>
      </c>
      <c r="M638" s="16">
        <v>0.12063500000000013</v>
      </c>
      <c r="N638" s="17">
        <v>0.12633000000000003</v>
      </c>
      <c r="O638" s="15">
        <v>0.61191231641286881</v>
      </c>
      <c r="P638" s="16">
        <v>0.61258692840469831</v>
      </c>
      <c r="Q638" s="17">
        <v>0.61860845640827511</v>
      </c>
      <c r="R638" s="1">
        <v>0.59923604731608793</v>
      </c>
      <c r="S638" s="1">
        <v>0.60035761572275492</v>
      </c>
      <c r="T638" s="1">
        <v>0.60878765586894901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28.43496738793058</v>
      </c>
      <c r="D642" s="16">
        <v>22.763207077365202</v>
      </c>
      <c r="E642" s="16">
        <v>20.507382433774001</v>
      </c>
      <c r="F642" s="15">
        <v>7.4414999999999996</v>
      </c>
      <c r="G642" s="16">
        <v>7.8615000000000004</v>
      </c>
      <c r="H642" s="16">
        <v>8.2735000000000003</v>
      </c>
      <c r="I642" s="15">
        <v>0.77575000000000005</v>
      </c>
      <c r="J642" s="16">
        <v>0.84250000000000003</v>
      </c>
      <c r="K642" s="16">
        <v>0.88787499999999997</v>
      </c>
      <c r="L642" s="15">
        <v>0.21692500000000012</v>
      </c>
      <c r="M642" s="16">
        <v>0.2245750000000005</v>
      </c>
      <c r="N642" s="17">
        <v>0.23610000000000037</v>
      </c>
      <c r="O642" s="15">
        <v>0.42152014738142785</v>
      </c>
      <c r="P642" s="16">
        <v>0.42409729003581581</v>
      </c>
      <c r="Q642" s="17">
        <v>0.4275044583426556</v>
      </c>
      <c r="R642" s="1">
        <v>0.39008218235153164</v>
      </c>
      <c r="S642" s="1">
        <v>0.39426614029030838</v>
      </c>
      <c r="T642" s="1">
        <v>0.39692102495887355</v>
      </c>
    </row>
    <row r="643" spans="2:20" x14ac:dyDescent="0.25">
      <c r="B643" s="12">
        <f t="shared" ref="B643:B644" si="182">B637</f>
        <v>40</v>
      </c>
      <c r="C643" s="15">
        <v>26.205501169065126</v>
      </c>
      <c r="D643" s="16">
        <v>23.358162345871655</v>
      </c>
      <c r="E643" s="16">
        <v>27.119885072050835</v>
      </c>
      <c r="F643" s="15">
        <v>10.310499999999999</v>
      </c>
      <c r="G643" s="16">
        <v>10.7835</v>
      </c>
      <c r="H643" s="16">
        <v>11.2525</v>
      </c>
      <c r="I643" s="15">
        <v>0.75675000000000003</v>
      </c>
      <c r="J643" s="16">
        <v>0.83299999999999996</v>
      </c>
      <c r="K643" s="16">
        <v>0.878</v>
      </c>
      <c r="L643" s="15">
        <v>0.18208750000000032</v>
      </c>
      <c r="M643" s="16">
        <v>0.18628750000000024</v>
      </c>
      <c r="N643" s="17">
        <v>0.19351250000000023</v>
      </c>
      <c r="O643" s="15">
        <v>0.52101572200101187</v>
      </c>
      <c r="P643" s="16">
        <v>0.52017446704617343</v>
      </c>
      <c r="Q643" s="17">
        <v>0.52420731222391914</v>
      </c>
      <c r="R643" s="1">
        <v>0.50171133077553876</v>
      </c>
      <c r="S643" s="1">
        <v>0.50108901574259301</v>
      </c>
      <c r="T643" s="1">
        <v>0.506100202456091</v>
      </c>
    </row>
    <row r="644" spans="2:20" x14ac:dyDescent="0.25">
      <c r="B644" s="12">
        <f t="shared" si="182"/>
        <v>100</v>
      </c>
      <c r="C644" s="15">
        <v>31.362670501062432</v>
      </c>
      <c r="D644" s="16">
        <v>26.920929069315637</v>
      </c>
      <c r="E644" s="16">
        <v>26.648950971068626</v>
      </c>
      <c r="F644" s="15">
        <v>14.815</v>
      </c>
      <c r="G644" s="16">
        <v>15.2895</v>
      </c>
      <c r="H644" s="16">
        <v>16.044</v>
      </c>
      <c r="I644" s="15">
        <v>0.72275</v>
      </c>
      <c r="J644" s="16">
        <v>0.80649999999999999</v>
      </c>
      <c r="K644" s="16">
        <v>0.85275000000000001</v>
      </c>
      <c r="L644" s="15">
        <v>0.11924000000000018</v>
      </c>
      <c r="M644" s="16">
        <v>0.12063500000000013</v>
      </c>
      <c r="N644" s="17">
        <v>0.12633000000000003</v>
      </c>
      <c r="O644" s="15">
        <v>0.61191231641286881</v>
      </c>
      <c r="P644" s="16">
        <v>0.61258692840469831</v>
      </c>
      <c r="Q644" s="17">
        <v>0.61860845640827511</v>
      </c>
      <c r="R644" s="1">
        <v>0.59923604731608793</v>
      </c>
      <c r="S644" s="1">
        <v>0.60035761572275492</v>
      </c>
      <c r="T644" s="1">
        <v>0.60878765586894901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28.774675319380201</v>
      </c>
      <c r="D648" s="16">
        <v>23.273376218757519</v>
      </c>
      <c r="E648" s="16">
        <v>21.146678803394789</v>
      </c>
      <c r="F648" s="15">
        <v>7.4414999999999996</v>
      </c>
      <c r="G648" s="16">
        <v>7.8615000000000004</v>
      </c>
      <c r="H648" s="16">
        <v>8.2735000000000003</v>
      </c>
      <c r="I648" s="15">
        <v>0.77575000000000005</v>
      </c>
      <c r="J648" s="16">
        <v>0.84250000000000003</v>
      </c>
      <c r="K648" s="16">
        <v>0.88787499999999997</v>
      </c>
      <c r="L648" s="15">
        <v>0.21692500000000012</v>
      </c>
      <c r="M648" s="16">
        <v>0.2245750000000005</v>
      </c>
      <c r="N648" s="17">
        <v>0.23610000000000037</v>
      </c>
      <c r="O648" s="15">
        <v>0.42152014738142785</v>
      </c>
      <c r="P648" s="16">
        <v>0.42409729003581581</v>
      </c>
      <c r="Q648" s="17">
        <v>0.4275044583426556</v>
      </c>
      <c r="R648" s="1">
        <v>0.39008218235153164</v>
      </c>
      <c r="S648" s="1">
        <v>0.39426614029030838</v>
      </c>
      <c r="T648" s="1">
        <v>0.39692102495887355</v>
      </c>
    </row>
    <row r="649" spans="2:20" x14ac:dyDescent="0.25">
      <c r="B649" s="12">
        <f t="shared" ref="B649:B650" si="183">B643</f>
        <v>40</v>
      </c>
      <c r="C649" s="15">
        <v>26.662236116178338</v>
      </c>
      <c r="D649" s="16">
        <v>24.229262329803344</v>
      </c>
      <c r="E649" s="16">
        <v>28.781330284773134</v>
      </c>
      <c r="F649" s="15">
        <v>10.310499999999999</v>
      </c>
      <c r="G649" s="16">
        <v>10.7835</v>
      </c>
      <c r="H649" s="16">
        <v>11.2525</v>
      </c>
      <c r="I649" s="15">
        <v>0.75675000000000003</v>
      </c>
      <c r="J649" s="16">
        <v>0.83299999999999996</v>
      </c>
      <c r="K649" s="16">
        <v>0.878</v>
      </c>
      <c r="L649" s="15">
        <v>0.18208750000000032</v>
      </c>
      <c r="M649" s="16">
        <v>0.18628750000000024</v>
      </c>
      <c r="N649" s="17">
        <v>0.19351250000000023</v>
      </c>
      <c r="O649" s="15">
        <v>0.52101572200101187</v>
      </c>
      <c r="P649" s="16">
        <v>0.52017446704617343</v>
      </c>
      <c r="Q649" s="17">
        <v>0.52420731222391914</v>
      </c>
      <c r="R649" s="1">
        <v>0.50171133077553876</v>
      </c>
      <c r="S649" s="1">
        <v>0.50108901574259301</v>
      </c>
      <c r="T649" s="1">
        <v>0.506100202456091</v>
      </c>
    </row>
    <row r="650" spans="2:20" x14ac:dyDescent="0.25">
      <c r="B650" s="12">
        <f t="shared" si="183"/>
        <v>100</v>
      </c>
      <c r="C650" s="15">
        <v>32.275919921341469</v>
      </c>
      <c r="D650" s="16">
        <v>28.650355072537423</v>
      </c>
      <c r="E650" s="16">
        <v>28.822190325848393</v>
      </c>
      <c r="F650" s="15">
        <v>14.815</v>
      </c>
      <c r="G650" s="16">
        <v>15.2895</v>
      </c>
      <c r="H650" s="16">
        <v>16.044</v>
      </c>
      <c r="I650" s="15">
        <v>0.72275</v>
      </c>
      <c r="J650" s="16">
        <v>0.80649999999999999</v>
      </c>
      <c r="K650" s="16">
        <v>0.85275000000000001</v>
      </c>
      <c r="L650" s="15">
        <v>0.11924000000000018</v>
      </c>
      <c r="M650" s="16">
        <v>0.12063500000000013</v>
      </c>
      <c r="N650" s="17">
        <v>0.12633000000000003</v>
      </c>
      <c r="O650" s="15">
        <v>0.61191231641286881</v>
      </c>
      <c r="P650" s="16">
        <v>0.61258692840469831</v>
      </c>
      <c r="Q650" s="17">
        <v>0.61860845640827511</v>
      </c>
      <c r="R650" s="1">
        <v>0.59923604731608793</v>
      </c>
      <c r="S650" s="1">
        <v>0.60035761572275492</v>
      </c>
      <c r="T650" s="1">
        <v>0.60878765586894901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29.735826943790855</v>
      </c>
      <c r="D654" s="16">
        <v>24.624318780052029</v>
      </c>
      <c r="E654" s="16">
        <v>22.84443300526473</v>
      </c>
      <c r="F654" s="15">
        <v>7.4414999999999996</v>
      </c>
      <c r="G654" s="16">
        <v>7.8615000000000004</v>
      </c>
      <c r="H654" s="16">
        <v>8.2735000000000003</v>
      </c>
      <c r="I654" s="15">
        <v>0.77575000000000005</v>
      </c>
      <c r="J654" s="16">
        <v>0.84250000000000003</v>
      </c>
      <c r="K654" s="16">
        <v>0.88787499999999997</v>
      </c>
      <c r="L654" s="15">
        <v>0.21692500000000012</v>
      </c>
      <c r="M654" s="16">
        <v>0.2245750000000005</v>
      </c>
      <c r="N654" s="17">
        <v>0.23610000000000037</v>
      </c>
      <c r="O654" s="15">
        <v>0.42152014738142785</v>
      </c>
      <c r="P654" s="16">
        <v>0.42409729003581581</v>
      </c>
      <c r="Q654" s="17">
        <v>0.4275044583426556</v>
      </c>
      <c r="R654" s="1">
        <v>0.39008218235153164</v>
      </c>
      <c r="S654" s="1">
        <v>0.39426614029030838</v>
      </c>
      <c r="T654" s="1">
        <v>0.39692102495887355</v>
      </c>
    </row>
    <row r="655" spans="2:20" x14ac:dyDescent="0.25">
      <c r="B655" s="12">
        <f t="shared" ref="B655:B656" si="184">B649</f>
        <v>40</v>
      </c>
      <c r="C655" s="15">
        <v>27.955681626477858</v>
      </c>
      <c r="D655" s="16">
        <v>26.073033167514851</v>
      </c>
      <c r="E655" s="16">
        <v>31.373397090258646</v>
      </c>
      <c r="F655" s="15">
        <v>10.310499999999999</v>
      </c>
      <c r="G655" s="16">
        <v>10.7835</v>
      </c>
      <c r="H655" s="16">
        <v>11.2525</v>
      </c>
      <c r="I655" s="15">
        <v>0.75675000000000003</v>
      </c>
      <c r="J655" s="16">
        <v>0.83299999999999996</v>
      </c>
      <c r="K655" s="16">
        <v>0.878</v>
      </c>
      <c r="L655" s="15">
        <v>0.18208750000000032</v>
      </c>
      <c r="M655" s="16">
        <v>0.18628750000000024</v>
      </c>
      <c r="N655" s="17">
        <v>0.19351250000000023</v>
      </c>
      <c r="O655" s="15">
        <v>0.52101572200101187</v>
      </c>
      <c r="P655" s="16">
        <v>0.52017446704617343</v>
      </c>
      <c r="Q655" s="17">
        <v>0.52420731222391914</v>
      </c>
      <c r="R655" s="1">
        <v>0.50171133077553876</v>
      </c>
      <c r="S655" s="1">
        <v>0.50108901574259301</v>
      </c>
      <c r="T655" s="1">
        <v>0.506100202456091</v>
      </c>
    </row>
    <row r="656" spans="2:20" x14ac:dyDescent="0.25">
      <c r="B656" s="12">
        <f t="shared" si="184"/>
        <v>100</v>
      </c>
      <c r="C656" s="15">
        <v>34.022794657009122</v>
      </c>
      <c r="D656" s="16">
        <v>31.470727555109114</v>
      </c>
      <c r="E656" s="16">
        <v>32.442937898761215</v>
      </c>
      <c r="F656" s="15">
        <v>14.815</v>
      </c>
      <c r="G656" s="16">
        <v>15.2895</v>
      </c>
      <c r="H656" s="16">
        <v>16.044</v>
      </c>
      <c r="I656" s="15">
        <v>0.72275</v>
      </c>
      <c r="J656" s="16">
        <v>0.80649999999999999</v>
      </c>
      <c r="K656" s="16">
        <v>0.85275000000000001</v>
      </c>
      <c r="L656" s="15">
        <v>0.11924000000000018</v>
      </c>
      <c r="M656" s="16">
        <v>0.12063500000000013</v>
      </c>
      <c r="N656" s="17">
        <v>0.12633000000000003</v>
      </c>
      <c r="O656" s="15">
        <v>0.61191231641286881</v>
      </c>
      <c r="P656" s="16">
        <v>0.61258692840469831</v>
      </c>
      <c r="Q656" s="17">
        <v>0.61860845640827511</v>
      </c>
      <c r="R656" s="1">
        <v>0.59923604731608793</v>
      </c>
      <c r="S656" s="1">
        <v>0.60035761572275492</v>
      </c>
      <c r="T656" s="1">
        <v>0.60878765586894901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31.158481075076558</v>
      </c>
      <c r="D660" s="16">
        <v>26.458550431464452</v>
      </c>
      <c r="E660" s="16">
        <v>24.954938072071233</v>
      </c>
      <c r="F660" s="15">
        <v>7.4414999999999996</v>
      </c>
      <c r="G660" s="16">
        <v>7.8615000000000004</v>
      </c>
      <c r="H660" s="16">
        <v>8.2735000000000003</v>
      </c>
      <c r="I660" s="15">
        <v>0.77575000000000005</v>
      </c>
      <c r="J660" s="16">
        <v>0.84250000000000003</v>
      </c>
      <c r="K660" s="16">
        <v>0.88787499999999997</v>
      </c>
      <c r="L660" s="15">
        <v>0.21692500000000012</v>
      </c>
      <c r="M660" s="16">
        <v>0.2245750000000005</v>
      </c>
      <c r="N660" s="17">
        <v>0.23610000000000037</v>
      </c>
      <c r="O660" s="15">
        <v>0.42152014738142785</v>
      </c>
      <c r="P660" s="16">
        <v>0.42409729003581581</v>
      </c>
      <c r="Q660" s="17">
        <v>0.4275044583426556</v>
      </c>
      <c r="R660" s="1">
        <v>0.39008218235153164</v>
      </c>
      <c r="S660" s="1">
        <v>0.39426614029030838</v>
      </c>
      <c r="T660" s="1">
        <v>0.39692102495887355</v>
      </c>
    </row>
    <row r="661" spans="2:20" x14ac:dyDescent="0.25">
      <c r="B661" s="12">
        <f t="shared" ref="B661:B662" si="185">B655</f>
        <v>40</v>
      </c>
      <c r="C661" s="15">
        <v>29.903283675877688</v>
      </c>
      <c r="D661" s="16">
        <v>28.539639044262195</v>
      </c>
      <c r="E661" s="16">
        <v>34.346948428724701</v>
      </c>
      <c r="F661" s="15">
        <v>10.310499999999999</v>
      </c>
      <c r="G661" s="16">
        <v>10.7835</v>
      </c>
      <c r="H661" s="16">
        <v>11.2525</v>
      </c>
      <c r="I661" s="15">
        <v>0.75675000000000003</v>
      </c>
      <c r="J661" s="16">
        <v>0.83299999999999996</v>
      </c>
      <c r="K661" s="16">
        <v>0.878</v>
      </c>
      <c r="L661" s="15">
        <v>0.18208750000000032</v>
      </c>
      <c r="M661" s="16">
        <v>0.18628750000000024</v>
      </c>
      <c r="N661" s="17">
        <v>0.19351250000000023</v>
      </c>
      <c r="O661" s="15">
        <v>0.52101572200101187</v>
      </c>
      <c r="P661" s="16">
        <v>0.52017446704617343</v>
      </c>
      <c r="Q661" s="17">
        <v>0.52420731222391914</v>
      </c>
      <c r="R661" s="1">
        <v>0.50171133077553876</v>
      </c>
      <c r="S661" s="1">
        <v>0.50108901574259301</v>
      </c>
      <c r="T661" s="1">
        <v>0.506100202456091</v>
      </c>
    </row>
    <row r="662" spans="2:20" x14ac:dyDescent="0.25">
      <c r="B662" s="12">
        <f t="shared" si="185"/>
        <v>100</v>
      </c>
      <c r="C662" s="15">
        <v>36.419104399233753</v>
      </c>
      <c r="D662" s="16">
        <v>34.951675803035187</v>
      </c>
      <c r="E662" s="16">
        <v>36.683823910322083</v>
      </c>
      <c r="F662" s="15">
        <v>14.815</v>
      </c>
      <c r="G662" s="16">
        <v>15.2895</v>
      </c>
      <c r="H662" s="16">
        <v>16.044</v>
      </c>
      <c r="I662" s="15">
        <v>0.72275</v>
      </c>
      <c r="J662" s="16">
        <v>0.80649999999999999</v>
      </c>
      <c r="K662" s="16">
        <v>0.85275000000000001</v>
      </c>
      <c r="L662" s="15">
        <v>0.11924000000000018</v>
      </c>
      <c r="M662" s="16">
        <v>0.12063500000000013</v>
      </c>
      <c r="N662" s="17">
        <v>0.12633000000000003</v>
      </c>
      <c r="O662" s="15">
        <v>0.61191231641286881</v>
      </c>
      <c r="P662" s="16">
        <v>0.61258692840469831</v>
      </c>
      <c r="Q662" s="17">
        <v>0.61860845640827511</v>
      </c>
      <c r="R662" s="1">
        <v>0.59923604731608793</v>
      </c>
      <c r="S662" s="1">
        <v>0.60035761572275492</v>
      </c>
      <c r="T662" s="1">
        <v>0.60878765586894901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32.951936273843863</v>
      </c>
      <c r="D666" s="16">
        <v>28.596412063342498</v>
      </c>
      <c r="E666" s="16">
        <v>27.332697264154458</v>
      </c>
      <c r="F666" s="15">
        <v>7.4414999999999996</v>
      </c>
      <c r="G666" s="16">
        <v>7.8615000000000004</v>
      </c>
      <c r="H666" s="16">
        <v>8.2735000000000003</v>
      </c>
      <c r="I666" s="15">
        <v>0.77575000000000005</v>
      </c>
      <c r="J666" s="16">
        <v>0.84250000000000003</v>
      </c>
      <c r="K666" s="16">
        <v>0.88787499999999997</v>
      </c>
      <c r="L666" s="15">
        <v>0.21692500000000012</v>
      </c>
      <c r="M666" s="16">
        <v>0.2245750000000005</v>
      </c>
      <c r="N666" s="17">
        <v>0.23610000000000037</v>
      </c>
      <c r="O666" s="15">
        <v>0.42152014738142785</v>
      </c>
      <c r="P666" s="16">
        <v>0.42409729003581581</v>
      </c>
      <c r="Q666" s="17">
        <v>0.4275044583426556</v>
      </c>
      <c r="R666" s="1">
        <v>0.39008218235153164</v>
      </c>
      <c r="S666" s="1">
        <v>0.39426614029030838</v>
      </c>
      <c r="T666" s="1">
        <v>0.39692102495887355</v>
      </c>
    </row>
    <row r="667" spans="2:20" x14ac:dyDescent="0.25">
      <c r="B667" s="12">
        <f t="shared" ref="B667:B668" si="186">B661</f>
        <v>40</v>
      </c>
      <c r="C667" s="15">
        <v>32.295867294262102</v>
      </c>
      <c r="D667" s="16">
        <v>31.417409309266585</v>
      </c>
      <c r="E667" s="16">
        <v>37.651847561944514</v>
      </c>
      <c r="F667" s="15">
        <v>10.310499999999999</v>
      </c>
      <c r="G667" s="16">
        <v>10.7835</v>
      </c>
      <c r="H667" s="16">
        <v>11.2525</v>
      </c>
      <c r="I667" s="15">
        <v>0.75675000000000003</v>
      </c>
      <c r="J667" s="16">
        <v>0.83299999999999996</v>
      </c>
      <c r="K667" s="16">
        <v>0.878</v>
      </c>
      <c r="L667" s="15">
        <v>0.18208750000000032</v>
      </c>
      <c r="M667" s="16">
        <v>0.18628750000000024</v>
      </c>
      <c r="N667" s="17">
        <v>0.19351250000000023</v>
      </c>
      <c r="O667" s="15">
        <v>0.52101572200101187</v>
      </c>
      <c r="P667" s="16">
        <v>0.52017446704617343</v>
      </c>
      <c r="Q667" s="17">
        <v>0.52420731222391914</v>
      </c>
      <c r="R667" s="1">
        <v>0.50171133077553876</v>
      </c>
      <c r="S667" s="1">
        <v>0.50108901574259301</v>
      </c>
      <c r="T667" s="1">
        <v>0.506100202456091</v>
      </c>
    </row>
    <row r="668" spans="2:20" x14ac:dyDescent="0.25">
      <c r="B668" s="12">
        <f t="shared" si="186"/>
        <v>100</v>
      </c>
      <c r="C668" s="15">
        <v>39.326394305700596</v>
      </c>
      <c r="D668" s="16">
        <v>38.906218207993732</v>
      </c>
      <c r="E668" s="16">
        <v>41.169700111138347</v>
      </c>
      <c r="F668" s="15">
        <v>14.815</v>
      </c>
      <c r="G668" s="16">
        <v>15.2895</v>
      </c>
      <c r="H668" s="16">
        <v>16.044</v>
      </c>
      <c r="I668" s="15">
        <v>0.72275</v>
      </c>
      <c r="J668" s="16">
        <v>0.80649999999999999</v>
      </c>
      <c r="K668" s="16">
        <v>0.85275000000000001</v>
      </c>
      <c r="L668" s="15">
        <v>0.11924000000000018</v>
      </c>
      <c r="M668" s="16">
        <v>0.12063500000000013</v>
      </c>
      <c r="N668" s="17">
        <v>0.12633000000000003</v>
      </c>
      <c r="O668" s="15">
        <v>0.61191231641286881</v>
      </c>
      <c r="P668" s="16">
        <v>0.61258692840469831</v>
      </c>
      <c r="Q668" s="17">
        <v>0.61860845640827511</v>
      </c>
      <c r="R668" s="1">
        <v>0.59923604731608793</v>
      </c>
      <c r="S668" s="1">
        <v>0.60035761572275492</v>
      </c>
      <c r="T668" s="1">
        <v>0.60878765586894901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28.819172183608799</v>
      </c>
      <c r="D672" s="16">
        <v>23.334533989552316</v>
      </c>
      <c r="E672" s="16">
        <v>21.379362672740566</v>
      </c>
      <c r="F672" s="15">
        <v>7.4414999999999996</v>
      </c>
      <c r="G672" s="16">
        <v>7.8615000000000004</v>
      </c>
      <c r="H672" s="16">
        <v>8.2735000000000003</v>
      </c>
      <c r="I672" s="15">
        <v>0.77575000000000005</v>
      </c>
      <c r="J672" s="16">
        <v>0.84250000000000003</v>
      </c>
      <c r="K672" s="16">
        <v>0.88787499999999997</v>
      </c>
      <c r="L672" s="15">
        <v>0.21692500000000012</v>
      </c>
      <c r="M672" s="16">
        <v>0.2245750000000005</v>
      </c>
      <c r="N672" s="17">
        <v>0.23610000000000037</v>
      </c>
      <c r="O672" s="15">
        <v>0.42152014738142785</v>
      </c>
      <c r="P672" s="16">
        <v>0.42409729003581581</v>
      </c>
      <c r="Q672" s="17">
        <v>0.4275044583426556</v>
      </c>
      <c r="R672" s="1">
        <v>0.39008218235153164</v>
      </c>
      <c r="S672" s="1">
        <v>0.39426614029030838</v>
      </c>
      <c r="T672" s="1">
        <v>0.39692102495887355</v>
      </c>
    </row>
    <row r="673" spans="2:30" x14ac:dyDescent="0.25">
      <c r="B673" s="12">
        <f t="shared" ref="B673:B674" si="187">B667</f>
        <v>40</v>
      </c>
      <c r="C673" s="15">
        <v>26.908904184195801</v>
      </c>
      <c r="D673" s="16">
        <v>24.488548791086899</v>
      </c>
      <c r="E673" s="16">
        <v>29.037846129497304</v>
      </c>
      <c r="F673" s="15">
        <v>10.310499999999999</v>
      </c>
      <c r="G673" s="16">
        <v>10.7835</v>
      </c>
      <c r="H673" s="16">
        <v>11.2525</v>
      </c>
      <c r="I673" s="15">
        <v>0.75675000000000003</v>
      </c>
      <c r="J673" s="16">
        <v>0.83299999999999996</v>
      </c>
      <c r="K673" s="16">
        <v>0.878</v>
      </c>
      <c r="L673" s="15">
        <v>0.18208750000000032</v>
      </c>
      <c r="M673" s="16">
        <v>0.18628750000000024</v>
      </c>
      <c r="N673" s="17">
        <v>0.19351250000000023</v>
      </c>
      <c r="O673" s="15">
        <v>0.52101572200101187</v>
      </c>
      <c r="P673" s="16">
        <v>0.52017446704617343</v>
      </c>
      <c r="Q673" s="17">
        <v>0.52420731222391914</v>
      </c>
      <c r="R673" s="1">
        <v>0.50171133077553876</v>
      </c>
      <c r="S673" s="1">
        <v>0.50108901574259301</v>
      </c>
      <c r="T673" s="1">
        <v>0.506100202456091</v>
      </c>
    </row>
    <row r="674" spans="2:30" x14ac:dyDescent="0.25">
      <c r="B674" s="12">
        <f t="shared" si="187"/>
        <v>100</v>
      </c>
      <c r="C674" s="15">
        <v>32.690052978882939</v>
      </c>
      <c r="D674" s="16">
        <v>29.077581524435292</v>
      </c>
      <c r="E674" s="16">
        <v>29.68679426808886</v>
      </c>
      <c r="F674" s="15">
        <v>14.815</v>
      </c>
      <c r="G674" s="16">
        <v>15.2895</v>
      </c>
      <c r="H674" s="16">
        <v>16.044</v>
      </c>
      <c r="I674" s="15">
        <v>0.72275</v>
      </c>
      <c r="J674" s="16">
        <v>0.80649999999999999</v>
      </c>
      <c r="K674" s="16">
        <v>0.85275000000000001</v>
      </c>
      <c r="L674" s="15">
        <v>0.11924000000000018</v>
      </c>
      <c r="M674" s="16">
        <v>0.12063500000000013</v>
      </c>
      <c r="N674" s="17">
        <v>0.12633000000000003</v>
      </c>
      <c r="O674" s="15">
        <v>0.61191231641286881</v>
      </c>
      <c r="P674" s="16">
        <v>0.61258692840469831</v>
      </c>
      <c r="Q674" s="17">
        <v>0.61860845640827511</v>
      </c>
      <c r="R674" s="1">
        <v>0.59923604731608793</v>
      </c>
      <c r="S674" s="1">
        <v>0.60035761572275492</v>
      </c>
      <c r="T674" s="1">
        <v>0.60878765586894901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29.041117650119133</v>
      </c>
      <c r="D678" s="16">
        <v>23.730265741483443</v>
      </c>
      <c r="E678" s="16">
        <v>21.982373818868602</v>
      </c>
      <c r="F678" s="15">
        <v>5.6165000000000003</v>
      </c>
      <c r="G678" s="16">
        <v>5.9980000000000002</v>
      </c>
      <c r="H678" s="16">
        <v>6.3959999999999999</v>
      </c>
      <c r="I678" s="15">
        <v>0.65987499999999999</v>
      </c>
      <c r="J678" s="16">
        <v>0.73287500000000005</v>
      </c>
      <c r="K678" s="16">
        <v>0.79425000000000001</v>
      </c>
      <c r="L678" s="15">
        <v>0.14884999999999984</v>
      </c>
      <c r="M678" s="16">
        <v>0.15332499999999996</v>
      </c>
      <c r="N678" s="17">
        <v>0.16094999999999998</v>
      </c>
      <c r="O678" s="15">
        <v>0.35417413467595271</v>
      </c>
      <c r="P678" s="16">
        <v>0.3491991692689827</v>
      </c>
      <c r="Q678" s="17">
        <v>0.34798078145839317</v>
      </c>
      <c r="R678" s="1">
        <v>0.33004248881063808</v>
      </c>
      <c r="S678" s="1">
        <v>0.3266940007253662</v>
      </c>
      <c r="T678" s="1">
        <v>0.32431825322939817</v>
      </c>
      <c r="AD678" s="35"/>
    </row>
    <row r="679" spans="2:30" x14ac:dyDescent="0.25">
      <c r="B679" s="12">
        <f t="shared" ref="B679:B680" si="188">B673</f>
        <v>40</v>
      </c>
      <c r="C679" s="15">
        <v>26.921157585094363</v>
      </c>
      <c r="D679" s="16">
        <v>24.156476824385347</v>
      </c>
      <c r="E679" s="16">
        <v>27.526152910354739</v>
      </c>
      <c r="F679" s="15">
        <v>7.9494999999999996</v>
      </c>
      <c r="G679" s="16">
        <v>8.4864999999999995</v>
      </c>
      <c r="H679" s="16">
        <v>8.8524999999999991</v>
      </c>
      <c r="I679" s="15">
        <v>0.65949999999999998</v>
      </c>
      <c r="J679" s="16">
        <v>0.75337500000000002</v>
      </c>
      <c r="K679" s="16">
        <v>0.80562500000000004</v>
      </c>
      <c r="L679" s="15">
        <v>0.13278750000000011</v>
      </c>
      <c r="M679" s="16">
        <v>0.13682500000000017</v>
      </c>
      <c r="N679" s="17">
        <v>0.14074999999999999</v>
      </c>
      <c r="O679" s="15">
        <v>0.46847323596514479</v>
      </c>
      <c r="P679" s="16">
        <v>0.46203141591129498</v>
      </c>
      <c r="Q679" s="17">
        <v>0.46222919320282646</v>
      </c>
      <c r="R679" s="1">
        <v>0.45315599113186</v>
      </c>
      <c r="S679" s="1">
        <v>0.44721010507166592</v>
      </c>
      <c r="T679" s="1">
        <v>0.44856019435719496</v>
      </c>
    </row>
    <row r="680" spans="2:30" x14ac:dyDescent="0.25">
      <c r="B680" s="12">
        <f t="shared" si="188"/>
        <v>100</v>
      </c>
      <c r="C680" s="15">
        <v>31.025132172205272</v>
      </c>
      <c r="D680" s="16">
        <v>26.760792951202287</v>
      </c>
      <c r="E680" s="16">
        <v>28.103825288896147</v>
      </c>
      <c r="F680" s="15">
        <v>11.6305</v>
      </c>
      <c r="G680" s="16">
        <v>12.294499999999999</v>
      </c>
      <c r="H680" s="16">
        <v>13.028</v>
      </c>
      <c r="I680" s="15">
        <v>0.64949999999999997</v>
      </c>
      <c r="J680" s="16">
        <v>0.747</v>
      </c>
      <c r="K680" s="16">
        <v>0.79900000000000004</v>
      </c>
      <c r="L680" s="15">
        <v>9.0325000000000155E-2</v>
      </c>
      <c r="M680" s="16">
        <v>9.3065000000000023E-2</v>
      </c>
      <c r="N680" s="17">
        <v>9.8319999999999991E-2</v>
      </c>
      <c r="O680" s="15">
        <v>0.57761307571831222</v>
      </c>
      <c r="P680" s="16">
        <v>0.57685693146679795</v>
      </c>
      <c r="Q680" s="17">
        <v>0.58270066978947443</v>
      </c>
      <c r="R680" s="1">
        <v>0.56670735031779984</v>
      </c>
      <c r="S680" s="1">
        <v>0.56664271923805642</v>
      </c>
      <c r="T680" s="1">
        <v>0.57415770832984514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28.500474429297881</v>
      </c>
      <c r="D684" s="16">
        <v>23.026232477689675</v>
      </c>
      <c r="E684" s="16">
        <v>20.950665003010556</v>
      </c>
      <c r="F684" s="15">
        <v>5.6165000000000003</v>
      </c>
      <c r="G684" s="16">
        <v>5.9980000000000002</v>
      </c>
      <c r="H684" s="16">
        <v>6.3959999999999999</v>
      </c>
      <c r="I684" s="15">
        <v>0.65987499999999999</v>
      </c>
      <c r="J684" s="16">
        <v>0.73287500000000005</v>
      </c>
      <c r="K684" s="16">
        <v>0.79425000000000001</v>
      </c>
      <c r="L684" s="15">
        <v>0.14884999999999984</v>
      </c>
      <c r="M684" s="16">
        <v>0.15332499999999996</v>
      </c>
      <c r="N684" s="17">
        <v>0.16094999999999998</v>
      </c>
      <c r="O684" s="15">
        <v>0.35417413467595271</v>
      </c>
      <c r="P684" s="16">
        <v>0.3491991692689827</v>
      </c>
      <c r="Q684" s="17">
        <v>0.34798078145839317</v>
      </c>
      <c r="R684" s="1">
        <v>0.33004248881063808</v>
      </c>
      <c r="S684" s="1">
        <v>0.3266940007253662</v>
      </c>
      <c r="T684" s="1">
        <v>0.32431825322939817</v>
      </c>
    </row>
    <row r="685" spans="2:30" x14ac:dyDescent="0.25">
      <c r="B685" s="12">
        <f t="shared" ref="B685:B686" si="189">B679</f>
        <v>40</v>
      </c>
      <c r="C685" s="15">
        <v>26.330218328377413</v>
      </c>
      <c r="D685" s="16">
        <v>23.262549950897551</v>
      </c>
      <c r="E685" s="16">
        <v>26.957170224135179</v>
      </c>
      <c r="F685" s="15">
        <v>7.9494999999999996</v>
      </c>
      <c r="G685" s="16">
        <v>8.4864999999999995</v>
      </c>
      <c r="H685" s="16">
        <v>8.8524999999999991</v>
      </c>
      <c r="I685" s="15">
        <v>0.65949999999999998</v>
      </c>
      <c r="J685" s="16">
        <v>0.75337500000000002</v>
      </c>
      <c r="K685" s="16">
        <v>0.80562500000000004</v>
      </c>
      <c r="L685" s="15">
        <v>0.13278750000000011</v>
      </c>
      <c r="M685" s="16">
        <v>0.13682500000000017</v>
      </c>
      <c r="N685" s="17">
        <v>0.14074999999999999</v>
      </c>
      <c r="O685" s="15">
        <v>0.46847323596514479</v>
      </c>
      <c r="P685" s="16">
        <v>0.46203141591129498</v>
      </c>
      <c r="Q685" s="17">
        <v>0.46222919320282646</v>
      </c>
      <c r="R685" s="1">
        <v>0.45315599113186</v>
      </c>
      <c r="S685" s="1">
        <v>0.44721010507166592</v>
      </c>
      <c r="T685" s="1">
        <v>0.44856019435719496</v>
      </c>
    </row>
    <row r="686" spans="2:30" x14ac:dyDescent="0.25">
      <c r="B686" s="12">
        <f t="shared" si="189"/>
        <v>100</v>
      </c>
      <c r="C686" s="15">
        <v>30.698422859737377</v>
      </c>
      <c r="D686" s="16">
        <v>26.273368280090946</v>
      </c>
      <c r="E686" s="16">
        <v>27.025683025710375</v>
      </c>
      <c r="F686" s="15">
        <v>11.6305</v>
      </c>
      <c r="G686" s="16">
        <v>12.294499999999999</v>
      </c>
      <c r="H686" s="16">
        <v>13.028</v>
      </c>
      <c r="I686" s="15">
        <v>0.64949999999999997</v>
      </c>
      <c r="J686" s="16">
        <v>0.747</v>
      </c>
      <c r="K686" s="16">
        <v>0.79900000000000004</v>
      </c>
      <c r="L686" s="15">
        <v>9.0325000000000155E-2</v>
      </c>
      <c r="M686" s="16">
        <v>9.3065000000000023E-2</v>
      </c>
      <c r="N686" s="17">
        <v>9.8319999999999991E-2</v>
      </c>
      <c r="O686" s="15">
        <v>0.57761307571831222</v>
      </c>
      <c r="P686" s="16">
        <v>0.57685693146679795</v>
      </c>
      <c r="Q686" s="17">
        <v>0.58270066978947443</v>
      </c>
      <c r="R686" s="1">
        <v>0.56670735031779984</v>
      </c>
      <c r="S686" s="1">
        <v>0.56664271923805642</v>
      </c>
      <c r="T686" s="1">
        <v>0.57415770832984514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28.23085019062081</v>
      </c>
      <c r="D690" s="16">
        <v>22.843380176939146</v>
      </c>
      <c r="E690" s="16">
        <v>20.589190124716996</v>
      </c>
      <c r="F690" s="15">
        <v>5.6165000000000003</v>
      </c>
      <c r="G690" s="16">
        <v>5.9980000000000002</v>
      </c>
      <c r="H690" s="16">
        <v>6.3959999999999999</v>
      </c>
      <c r="I690" s="15">
        <v>0.65987499999999999</v>
      </c>
      <c r="J690" s="16">
        <v>0.73287500000000005</v>
      </c>
      <c r="K690" s="16">
        <v>0.79425000000000001</v>
      </c>
      <c r="L690" s="15">
        <v>0.14884999999999984</v>
      </c>
      <c r="M690" s="16">
        <v>0.15332499999999996</v>
      </c>
      <c r="N690" s="17">
        <v>0.16094999999999998</v>
      </c>
      <c r="O690" s="15">
        <v>0.35417413467595271</v>
      </c>
      <c r="P690" s="16">
        <v>0.3491991692689827</v>
      </c>
      <c r="Q690" s="17">
        <v>0.34798078145839317</v>
      </c>
      <c r="R690" s="1">
        <v>0.33004248881063808</v>
      </c>
      <c r="S690" s="1">
        <v>0.3266940007253662</v>
      </c>
      <c r="T690" s="1">
        <v>0.32431825322939817</v>
      </c>
    </row>
    <row r="691" spans="2:20" x14ac:dyDescent="0.25">
      <c r="B691" s="12">
        <f t="shared" ref="B691:B692" si="190">B685</f>
        <v>40</v>
      </c>
      <c r="C691" s="15">
        <v>26.04756572896704</v>
      </c>
      <c r="D691" s="16">
        <v>22.949720397307132</v>
      </c>
      <c r="E691" s="16">
        <v>27.029400901968629</v>
      </c>
      <c r="F691" s="15">
        <v>7.9494999999999996</v>
      </c>
      <c r="G691" s="16">
        <v>8.4864999999999995</v>
      </c>
      <c r="H691" s="16">
        <v>8.8524999999999991</v>
      </c>
      <c r="I691" s="15">
        <v>0.65949999999999998</v>
      </c>
      <c r="J691" s="16">
        <v>0.75337500000000002</v>
      </c>
      <c r="K691" s="16">
        <v>0.80562500000000004</v>
      </c>
      <c r="L691" s="15">
        <v>0.13278750000000011</v>
      </c>
      <c r="M691" s="16">
        <v>0.13682500000000017</v>
      </c>
      <c r="N691" s="17">
        <v>0.14074999999999999</v>
      </c>
      <c r="O691" s="15">
        <v>0.46847323596514479</v>
      </c>
      <c r="P691" s="16">
        <v>0.46203141591129498</v>
      </c>
      <c r="Q691" s="17">
        <v>0.46222919320282646</v>
      </c>
      <c r="R691" s="1">
        <v>0.45315599113186</v>
      </c>
      <c r="S691" s="1">
        <v>0.44721010507166592</v>
      </c>
      <c r="T691" s="1">
        <v>0.44856019435719496</v>
      </c>
    </row>
    <row r="692" spans="2:20" x14ac:dyDescent="0.25">
      <c r="B692" s="12">
        <f t="shared" si="190"/>
        <v>100</v>
      </c>
      <c r="C692" s="15">
        <v>30.657786846003365</v>
      </c>
      <c r="D692" s="16">
        <v>26.349597103890208</v>
      </c>
      <c r="E692" s="16">
        <v>26.999938741618404</v>
      </c>
      <c r="F692" s="15">
        <v>11.6305</v>
      </c>
      <c r="G692" s="16">
        <v>12.294499999999999</v>
      </c>
      <c r="H692" s="16">
        <v>13.028</v>
      </c>
      <c r="I692" s="15">
        <v>0.64949999999999997</v>
      </c>
      <c r="J692" s="16">
        <v>0.747</v>
      </c>
      <c r="K692" s="16">
        <v>0.79900000000000004</v>
      </c>
      <c r="L692" s="15">
        <v>9.0325000000000155E-2</v>
      </c>
      <c r="M692" s="16">
        <v>9.3065000000000023E-2</v>
      </c>
      <c r="N692" s="17">
        <v>9.8319999999999991E-2</v>
      </c>
      <c r="O692" s="15">
        <v>0.57761307571831222</v>
      </c>
      <c r="P692" s="16">
        <v>0.57685693146679795</v>
      </c>
      <c r="Q692" s="17">
        <v>0.58270066978947443</v>
      </c>
      <c r="R692" s="1">
        <v>0.56670735031779984</v>
      </c>
      <c r="S692" s="1">
        <v>0.56664271923805642</v>
      </c>
      <c r="T692" s="1">
        <v>0.57415770832984514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28.17618437395484</v>
      </c>
      <c r="D696" s="16">
        <v>22.981978370519752</v>
      </c>
      <c r="E696" s="16">
        <v>20.683345615102027</v>
      </c>
      <c r="F696" s="15">
        <v>5.6165000000000003</v>
      </c>
      <c r="G696" s="16">
        <v>5.9980000000000002</v>
      </c>
      <c r="H696" s="16">
        <v>6.3959999999999999</v>
      </c>
      <c r="I696" s="15">
        <v>0.65987499999999999</v>
      </c>
      <c r="J696" s="16">
        <v>0.73287500000000005</v>
      </c>
      <c r="K696" s="16">
        <v>0.79425000000000001</v>
      </c>
      <c r="L696" s="15">
        <v>0.14884999999999984</v>
      </c>
      <c r="M696" s="16">
        <v>0.15332499999999996</v>
      </c>
      <c r="N696" s="17">
        <v>0.16094999999999998</v>
      </c>
      <c r="O696" s="15">
        <v>0.35417413467595271</v>
      </c>
      <c r="P696" s="16">
        <v>0.3491991692689827</v>
      </c>
      <c r="Q696" s="17">
        <v>0.34798078145839317</v>
      </c>
      <c r="R696" s="1">
        <v>0.33004248881063808</v>
      </c>
      <c r="S696" s="1">
        <v>0.3266940007253662</v>
      </c>
      <c r="T696" s="1">
        <v>0.32431825322939817</v>
      </c>
    </row>
    <row r="697" spans="2:20" x14ac:dyDescent="0.25">
      <c r="B697" s="12">
        <f t="shared" ref="B697:B698" si="191">B691</f>
        <v>40</v>
      </c>
      <c r="C697" s="15">
        <v>26.01083654087742</v>
      </c>
      <c r="D697" s="16">
        <v>23.047230149658336</v>
      </c>
      <c r="E697" s="16">
        <v>27.526403645984541</v>
      </c>
      <c r="F697" s="15">
        <v>7.9494999999999996</v>
      </c>
      <c r="G697" s="16">
        <v>8.4864999999999995</v>
      </c>
      <c r="H697" s="16">
        <v>8.8524999999999991</v>
      </c>
      <c r="I697" s="15">
        <v>0.65949999999999998</v>
      </c>
      <c r="J697" s="16">
        <v>0.75337500000000002</v>
      </c>
      <c r="K697" s="16">
        <v>0.80562500000000004</v>
      </c>
      <c r="L697" s="15">
        <v>0.13278750000000011</v>
      </c>
      <c r="M697" s="16">
        <v>0.13682500000000017</v>
      </c>
      <c r="N697" s="17">
        <v>0.14074999999999999</v>
      </c>
      <c r="O697" s="15">
        <v>0.46847323596514479</v>
      </c>
      <c r="P697" s="16">
        <v>0.46203141591129498</v>
      </c>
      <c r="Q697" s="17">
        <v>0.46222919320282646</v>
      </c>
      <c r="R697" s="1">
        <v>0.45315599113186</v>
      </c>
      <c r="S697" s="1">
        <v>0.44721010507166592</v>
      </c>
      <c r="T697" s="1">
        <v>0.44856019435719496</v>
      </c>
    </row>
    <row r="698" spans="2:20" x14ac:dyDescent="0.25">
      <c r="B698" s="12">
        <f t="shared" si="191"/>
        <v>100</v>
      </c>
      <c r="C698" s="15">
        <v>30.832944539747974</v>
      </c>
      <c r="D698" s="16">
        <v>26.796578799513984</v>
      </c>
      <c r="E698" s="16">
        <v>27.595331922582201</v>
      </c>
      <c r="F698" s="15">
        <v>11.6305</v>
      </c>
      <c r="G698" s="16">
        <v>12.294499999999999</v>
      </c>
      <c r="H698" s="16">
        <v>13.028</v>
      </c>
      <c r="I698" s="15">
        <v>0.64949999999999997</v>
      </c>
      <c r="J698" s="16">
        <v>0.747</v>
      </c>
      <c r="K698" s="16">
        <v>0.79900000000000004</v>
      </c>
      <c r="L698" s="15">
        <v>9.0325000000000155E-2</v>
      </c>
      <c r="M698" s="16">
        <v>9.3065000000000023E-2</v>
      </c>
      <c r="N698" s="17">
        <v>9.8319999999999991E-2</v>
      </c>
      <c r="O698" s="15">
        <v>0.57761307571831222</v>
      </c>
      <c r="P698" s="16">
        <v>0.57685693146679795</v>
      </c>
      <c r="Q698" s="17">
        <v>0.58270066978947443</v>
      </c>
      <c r="R698" s="1">
        <v>0.56670735031779984</v>
      </c>
      <c r="S698" s="1">
        <v>0.56664271923805642</v>
      </c>
      <c r="T698" s="1">
        <v>0.57415770832984514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28.300580199807875</v>
      </c>
      <c r="D702" s="16">
        <v>23.335390651902497</v>
      </c>
      <c r="E702" s="16">
        <v>21.122908398119957</v>
      </c>
      <c r="F702" s="15">
        <v>5.6165000000000003</v>
      </c>
      <c r="G702" s="16">
        <v>5.9980000000000002</v>
      </c>
      <c r="H702" s="16">
        <v>6.3959999999999999</v>
      </c>
      <c r="I702" s="15">
        <v>0.65987499999999999</v>
      </c>
      <c r="J702" s="16">
        <v>0.73287500000000005</v>
      </c>
      <c r="K702" s="16">
        <v>0.79425000000000001</v>
      </c>
      <c r="L702" s="15">
        <v>0.14884999999999984</v>
      </c>
      <c r="M702" s="16">
        <v>0.15332499999999996</v>
      </c>
      <c r="N702" s="17">
        <v>0.16094999999999998</v>
      </c>
      <c r="O702" s="15">
        <v>0.35417413467595271</v>
      </c>
      <c r="P702" s="16">
        <v>0.3491991692689827</v>
      </c>
      <c r="Q702" s="17">
        <v>0.34798078145839317</v>
      </c>
      <c r="R702" s="1">
        <v>0.33004248881063808</v>
      </c>
      <c r="S702" s="1">
        <v>0.3266940007253662</v>
      </c>
      <c r="T702" s="1">
        <v>0.32431825322939817</v>
      </c>
    </row>
    <row r="703" spans="2:20" x14ac:dyDescent="0.25">
      <c r="B703" s="12">
        <f t="shared" ref="B703:B704" si="192">B697</f>
        <v>40</v>
      </c>
      <c r="C703" s="15">
        <v>26.168848288387746</v>
      </c>
      <c r="D703" s="16">
        <v>23.450327314221404</v>
      </c>
      <c r="E703" s="16">
        <v>28.339496063648742</v>
      </c>
      <c r="F703" s="15">
        <v>7.9494999999999996</v>
      </c>
      <c r="G703" s="16">
        <v>8.4864999999999995</v>
      </c>
      <c r="H703" s="16">
        <v>8.8524999999999991</v>
      </c>
      <c r="I703" s="15">
        <v>0.65949999999999998</v>
      </c>
      <c r="J703" s="16">
        <v>0.75337500000000002</v>
      </c>
      <c r="K703" s="16">
        <v>0.80562500000000004</v>
      </c>
      <c r="L703" s="15">
        <v>0.13278750000000011</v>
      </c>
      <c r="M703" s="16">
        <v>0.13682500000000017</v>
      </c>
      <c r="N703" s="17">
        <v>0.14074999999999999</v>
      </c>
      <c r="O703" s="15">
        <v>0.46847323596514479</v>
      </c>
      <c r="P703" s="16">
        <v>0.46203141591129498</v>
      </c>
      <c r="Q703" s="17">
        <v>0.46222919320282646</v>
      </c>
      <c r="R703" s="1">
        <v>0.45315599113186</v>
      </c>
      <c r="S703" s="1">
        <v>0.44721010507166592</v>
      </c>
      <c r="T703" s="1">
        <v>0.44856019435719496</v>
      </c>
    </row>
    <row r="704" spans="2:20" x14ac:dyDescent="0.25">
      <c r="B704" s="12">
        <f t="shared" si="192"/>
        <v>100</v>
      </c>
      <c r="C704" s="15">
        <v>31.182124274544073</v>
      </c>
      <c r="D704" s="16">
        <v>27.498481981682293</v>
      </c>
      <c r="E704" s="16">
        <v>28.577677947481465</v>
      </c>
      <c r="F704" s="15">
        <v>11.6305</v>
      </c>
      <c r="G704" s="16">
        <v>12.294499999999999</v>
      </c>
      <c r="H704" s="16">
        <v>13.028</v>
      </c>
      <c r="I704" s="15">
        <v>0.64949999999999997</v>
      </c>
      <c r="J704" s="16">
        <v>0.747</v>
      </c>
      <c r="K704" s="16">
        <v>0.79900000000000004</v>
      </c>
      <c r="L704" s="15">
        <v>9.0325000000000155E-2</v>
      </c>
      <c r="M704" s="16">
        <v>9.3065000000000023E-2</v>
      </c>
      <c r="N704" s="17">
        <v>9.8319999999999991E-2</v>
      </c>
      <c r="O704" s="15">
        <v>0.57761307571831222</v>
      </c>
      <c r="P704" s="16">
        <v>0.57685693146679795</v>
      </c>
      <c r="Q704" s="17">
        <v>0.58270066978947443</v>
      </c>
      <c r="R704" s="1">
        <v>0.56670735031779984</v>
      </c>
      <c r="S704" s="1">
        <v>0.56664271923805642</v>
      </c>
      <c r="T704" s="1">
        <v>0.57415770832984514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28.574957107770569</v>
      </c>
      <c r="D708" s="16">
        <v>23.83981621880999</v>
      </c>
      <c r="E708" s="16">
        <v>21.773138038418345</v>
      </c>
      <c r="F708" s="15">
        <v>5.6165000000000003</v>
      </c>
      <c r="G708" s="16">
        <v>5.9980000000000002</v>
      </c>
      <c r="H708" s="16">
        <v>6.3959999999999999</v>
      </c>
      <c r="I708" s="15">
        <v>0.65987499999999999</v>
      </c>
      <c r="J708" s="16">
        <v>0.73287500000000005</v>
      </c>
      <c r="K708" s="16">
        <v>0.79425000000000001</v>
      </c>
      <c r="L708" s="15">
        <v>0.14884999999999984</v>
      </c>
      <c r="M708" s="16">
        <v>0.15332499999999996</v>
      </c>
      <c r="N708" s="17">
        <v>0.16094999999999998</v>
      </c>
      <c r="O708" s="15">
        <v>0.35417413467595271</v>
      </c>
      <c r="P708" s="16">
        <v>0.3491991692689827</v>
      </c>
      <c r="Q708" s="17">
        <v>0.34798078145839317</v>
      </c>
      <c r="R708" s="1">
        <v>0.33004248881063808</v>
      </c>
      <c r="S708" s="1">
        <v>0.3266940007253662</v>
      </c>
      <c r="T708" s="1">
        <v>0.32431825322939817</v>
      </c>
    </row>
    <row r="709" spans="2:20" x14ac:dyDescent="0.25">
      <c r="B709" s="12">
        <f t="shared" ref="B709:B710" si="193">B703</f>
        <v>40</v>
      </c>
      <c r="C709" s="15">
        <v>26.485481665918719</v>
      </c>
      <c r="D709" s="16">
        <v>24.084671413772821</v>
      </c>
      <c r="E709" s="16">
        <v>29.37460774637831</v>
      </c>
      <c r="F709" s="15">
        <v>7.9494999999999996</v>
      </c>
      <c r="G709" s="16">
        <v>8.4864999999999995</v>
      </c>
      <c r="H709" s="16">
        <v>8.8524999999999991</v>
      </c>
      <c r="I709" s="15">
        <v>0.65949999999999998</v>
      </c>
      <c r="J709" s="16">
        <v>0.75337500000000002</v>
      </c>
      <c r="K709" s="16">
        <v>0.80562500000000004</v>
      </c>
      <c r="L709" s="15">
        <v>0.13278750000000011</v>
      </c>
      <c r="M709" s="16">
        <v>0.13682500000000017</v>
      </c>
      <c r="N709" s="17">
        <v>0.14074999999999999</v>
      </c>
      <c r="O709" s="15">
        <v>0.46847323596514479</v>
      </c>
      <c r="P709" s="16">
        <v>0.46203141591129498</v>
      </c>
      <c r="Q709" s="17">
        <v>0.46222919320282646</v>
      </c>
      <c r="R709" s="1">
        <v>0.45315599113186</v>
      </c>
      <c r="S709" s="1">
        <v>0.44721010507166592</v>
      </c>
      <c r="T709" s="1">
        <v>0.44856019435719496</v>
      </c>
    </row>
    <row r="710" spans="2:20" x14ac:dyDescent="0.25">
      <c r="B710" s="12">
        <f t="shared" si="193"/>
        <v>100</v>
      </c>
      <c r="C710" s="15">
        <v>31.684744507590715</v>
      </c>
      <c r="D710" s="16">
        <v>28.398319295074792</v>
      </c>
      <c r="E710" s="16">
        <v>29.818005551119622</v>
      </c>
      <c r="F710" s="15">
        <v>11.6305</v>
      </c>
      <c r="G710" s="16">
        <v>12.294499999999999</v>
      </c>
      <c r="H710" s="16">
        <v>13.028</v>
      </c>
      <c r="I710" s="15">
        <v>0.64949999999999997</v>
      </c>
      <c r="J710" s="16">
        <v>0.747</v>
      </c>
      <c r="K710" s="16">
        <v>0.79900000000000004</v>
      </c>
      <c r="L710" s="15">
        <v>9.0325000000000155E-2</v>
      </c>
      <c r="M710" s="16">
        <v>9.3065000000000023E-2</v>
      </c>
      <c r="N710" s="17">
        <v>9.8319999999999991E-2</v>
      </c>
      <c r="O710" s="15">
        <v>0.57761307571831222</v>
      </c>
      <c r="P710" s="16">
        <v>0.57685693146679795</v>
      </c>
      <c r="Q710" s="17">
        <v>0.58270066978947443</v>
      </c>
      <c r="R710" s="1">
        <v>0.56670735031779984</v>
      </c>
      <c r="S710" s="1">
        <v>0.56664271923805642</v>
      </c>
      <c r="T710" s="1">
        <v>0.57415770832984514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28.112324501999083</v>
      </c>
      <c r="D714" s="16">
        <v>22.73885629909563</v>
      </c>
      <c r="E714" s="16">
        <v>20.48830822833192</v>
      </c>
      <c r="F714" s="15">
        <v>5.6165000000000003</v>
      </c>
      <c r="G714" s="16">
        <v>5.9980000000000002</v>
      </c>
      <c r="H714" s="16">
        <v>6.3959999999999999</v>
      </c>
      <c r="I714" s="15">
        <v>0.65987499999999999</v>
      </c>
      <c r="J714" s="16">
        <v>0.73287500000000005</v>
      </c>
      <c r="K714" s="16">
        <v>0.79425000000000001</v>
      </c>
      <c r="L714" s="15">
        <v>0.14884999999999984</v>
      </c>
      <c r="M714" s="16">
        <v>0.15332499999999996</v>
      </c>
      <c r="N714" s="17">
        <v>0.16094999999999998</v>
      </c>
      <c r="O714" s="15">
        <v>0.35417413467595271</v>
      </c>
      <c r="P714" s="16">
        <v>0.3491991692689827</v>
      </c>
      <c r="Q714" s="17">
        <v>0.34798078145839317</v>
      </c>
      <c r="R714" s="1">
        <v>0.33004248881063808</v>
      </c>
      <c r="S714" s="1">
        <v>0.3266940007253662</v>
      </c>
      <c r="T714" s="1">
        <v>0.32431825322939817</v>
      </c>
    </row>
    <row r="715" spans="2:20" x14ac:dyDescent="0.25">
      <c r="B715" s="12">
        <f t="shared" ref="B715:B716" si="194">B709</f>
        <v>40</v>
      </c>
      <c r="C715" s="15">
        <v>25.901415590558678</v>
      </c>
      <c r="D715" s="16">
        <v>22.875286671362424</v>
      </c>
      <c r="E715" s="16">
        <v>27.016333978832037</v>
      </c>
      <c r="F715" s="15">
        <v>7.9494999999999996</v>
      </c>
      <c r="G715" s="16">
        <v>8.4864999999999995</v>
      </c>
      <c r="H715" s="16">
        <v>8.8524999999999991</v>
      </c>
      <c r="I715" s="15">
        <v>0.65949999999999998</v>
      </c>
      <c r="J715" s="16">
        <v>0.75337500000000002</v>
      </c>
      <c r="K715" s="16">
        <v>0.80562500000000004</v>
      </c>
      <c r="L715" s="15">
        <v>0.13278750000000011</v>
      </c>
      <c r="M715" s="16">
        <v>0.13682500000000017</v>
      </c>
      <c r="N715" s="17">
        <v>0.14074999999999999</v>
      </c>
      <c r="O715" s="15">
        <v>0.46847323596514479</v>
      </c>
      <c r="P715" s="16">
        <v>0.46203141591129498</v>
      </c>
      <c r="Q715" s="17">
        <v>0.46222919320282646</v>
      </c>
      <c r="R715" s="1">
        <v>0.45315599113186</v>
      </c>
      <c r="S715" s="1">
        <v>0.44721010507166592</v>
      </c>
      <c r="T715" s="1">
        <v>0.44856019435719496</v>
      </c>
    </row>
    <row r="716" spans="2:20" x14ac:dyDescent="0.25">
      <c r="B716" s="12">
        <f t="shared" si="194"/>
        <v>100</v>
      </c>
      <c r="C716" s="15">
        <v>30.619293903632496</v>
      </c>
      <c r="D716" s="16">
        <v>26.334346327879839</v>
      </c>
      <c r="E716" s="16">
        <v>27.086023359786378</v>
      </c>
      <c r="F716" s="15">
        <v>11.6305</v>
      </c>
      <c r="G716" s="16">
        <v>12.294499999999999</v>
      </c>
      <c r="H716" s="16">
        <v>13.028</v>
      </c>
      <c r="I716" s="15">
        <v>0.64949999999999997</v>
      </c>
      <c r="J716" s="16">
        <v>0.747</v>
      </c>
      <c r="K716" s="16">
        <v>0.79900000000000004</v>
      </c>
      <c r="L716" s="15">
        <v>9.0325000000000155E-2</v>
      </c>
      <c r="M716" s="16">
        <v>9.3065000000000023E-2</v>
      </c>
      <c r="N716" s="17">
        <v>9.8319999999999991E-2</v>
      </c>
      <c r="O716" s="15">
        <v>0.57761307571831222</v>
      </c>
      <c r="P716" s="16">
        <v>0.57685693146679795</v>
      </c>
      <c r="Q716" s="17">
        <v>0.58270066978947443</v>
      </c>
      <c r="R716" s="1">
        <v>0.56670735031779984</v>
      </c>
      <c r="S716" s="1">
        <v>0.56664271923805642</v>
      </c>
      <c r="T716" s="1">
        <v>0.57415770832984514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29.041117650119133</v>
      </c>
      <c r="D720" s="16">
        <v>23.730265741483443</v>
      </c>
      <c r="E720" s="16">
        <v>21.982373818868602</v>
      </c>
      <c r="F720" s="15">
        <v>5.6165000000000003</v>
      </c>
      <c r="G720" s="16">
        <v>5.9980000000000002</v>
      </c>
      <c r="H720" s="16">
        <v>6.3959999999999999</v>
      </c>
      <c r="I720" s="15">
        <v>0.65987499999999999</v>
      </c>
      <c r="J720" s="16">
        <v>0.73287500000000005</v>
      </c>
      <c r="K720" s="16">
        <v>0.79425000000000001</v>
      </c>
      <c r="L720" s="15">
        <v>0.14884999999999984</v>
      </c>
      <c r="M720" s="16">
        <v>0.15332499999999996</v>
      </c>
      <c r="N720" s="17">
        <v>0.16094999999999998</v>
      </c>
      <c r="O720" s="15">
        <v>0.35417413467595271</v>
      </c>
      <c r="P720" s="16">
        <v>0.3491991692689827</v>
      </c>
      <c r="Q720" s="17">
        <v>0.34798078145839317</v>
      </c>
      <c r="R720" s="1">
        <v>0.33004248881063808</v>
      </c>
      <c r="S720" s="1">
        <v>0.3266940007253662</v>
      </c>
      <c r="T720" s="1">
        <v>0.32431825322939817</v>
      </c>
    </row>
    <row r="721" spans="2:20" x14ac:dyDescent="0.25">
      <c r="B721" s="12">
        <f t="shared" ref="B721:B722" si="195">B715</f>
        <v>40</v>
      </c>
      <c r="C721" s="15">
        <v>26.921157585094363</v>
      </c>
      <c r="D721" s="16">
        <v>24.156476824385347</v>
      </c>
      <c r="E721" s="16">
        <v>27.526152910354739</v>
      </c>
      <c r="F721" s="15">
        <v>7.9494999999999996</v>
      </c>
      <c r="G721" s="16">
        <v>8.4864999999999995</v>
      </c>
      <c r="H721" s="16">
        <v>8.8524999999999991</v>
      </c>
      <c r="I721" s="15">
        <v>0.65949999999999998</v>
      </c>
      <c r="J721" s="16">
        <v>0.75337500000000002</v>
      </c>
      <c r="K721" s="16">
        <v>0.80562500000000004</v>
      </c>
      <c r="L721" s="15">
        <v>0.13278750000000011</v>
      </c>
      <c r="M721" s="16">
        <v>0.13682500000000017</v>
      </c>
      <c r="N721" s="17">
        <v>0.14074999999999999</v>
      </c>
      <c r="O721" s="15">
        <v>0.46847323596514479</v>
      </c>
      <c r="P721" s="16">
        <v>0.46203141591129498</v>
      </c>
      <c r="Q721" s="17">
        <v>0.46222919320282646</v>
      </c>
      <c r="R721" s="1">
        <v>0.45315599113186</v>
      </c>
      <c r="S721" s="1">
        <v>0.44721010507166592</v>
      </c>
      <c r="T721" s="1">
        <v>0.44856019435719496</v>
      </c>
    </row>
    <row r="722" spans="2:20" x14ac:dyDescent="0.25">
      <c r="B722" s="12">
        <f t="shared" si="195"/>
        <v>100</v>
      </c>
      <c r="C722" s="15">
        <v>31.025132172205272</v>
      </c>
      <c r="D722" s="16">
        <v>26.760792951202287</v>
      </c>
      <c r="E722" s="16">
        <v>28.103825288896147</v>
      </c>
      <c r="F722" s="15">
        <v>11.6305</v>
      </c>
      <c r="G722" s="16">
        <v>12.294499999999999</v>
      </c>
      <c r="H722" s="16">
        <v>13.028</v>
      </c>
      <c r="I722" s="15">
        <v>0.64949999999999997</v>
      </c>
      <c r="J722" s="16">
        <v>0.747</v>
      </c>
      <c r="K722" s="16">
        <v>0.79900000000000004</v>
      </c>
      <c r="L722" s="15">
        <v>9.0325000000000155E-2</v>
      </c>
      <c r="M722" s="16">
        <v>9.3065000000000023E-2</v>
      </c>
      <c r="N722" s="17">
        <v>9.8319999999999991E-2</v>
      </c>
      <c r="O722" s="15">
        <v>0.57761307571831222</v>
      </c>
      <c r="P722" s="16">
        <v>0.57685693146679795</v>
      </c>
      <c r="Q722" s="17">
        <v>0.58270066978947443</v>
      </c>
      <c r="R722" s="1">
        <v>0.56670735031779984</v>
      </c>
      <c r="S722" s="1">
        <v>0.56664271923805642</v>
      </c>
      <c r="T722" s="1">
        <v>0.57415770832984514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28.23085019062081</v>
      </c>
      <c r="D726" s="16">
        <v>22.843380176939146</v>
      </c>
      <c r="E726" s="16">
        <v>20.589190124716996</v>
      </c>
      <c r="F726" s="15">
        <v>5.6165000000000003</v>
      </c>
      <c r="G726" s="16">
        <v>5.9980000000000002</v>
      </c>
      <c r="H726" s="16">
        <v>6.3959999999999999</v>
      </c>
      <c r="I726" s="15">
        <v>0.65987499999999999</v>
      </c>
      <c r="J726" s="16">
        <v>0.73287500000000005</v>
      </c>
      <c r="K726" s="16">
        <v>0.79425000000000001</v>
      </c>
      <c r="L726" s="15">
        <v>0.14884999999999984</v>
      </c>
      <c r="M726" s="16">
        <v>0.15332499999999996</v>
      </c>
      <c r="N726" s="17">
        <v>0.16094999999999998</v>
      </c>
      <c r="O726" s="15">
        <v>0.35417413467595271</v>
      </c>
      <c r="P726" s="16">
        <v>0.3491991692689827</v>
      </c>
      <c r="Q726" s="17">
        <v>0.34798078145839317</v>
      </c>
      <c r="R726" s="1">
        <v>0.33004248881063808</v>
      </c>
      <c r="S726" s="1">
        <v>0.3266940007253662</v>
      </c>
      <c r="T726" s="1">
        <v>0.32431825322939817</v>
      </c>
    </row>
    <row r="727" spans="2:20" x14ac:dyDescent="0.25">
      <c r="B727" s="12">
        <f t="shared" ref="B727:B728" si="196">B721</f>
        <v>40</v>
      </c>
      <c r="C727" s="15">
        <v>26.04756572896704</v>
      </c>
      <c r="D727" s="16">
        <v>22.949720397307132</v>
      </c>
      <c r="E727" s="16">
        <v>27.029400901968629</v>
      </c>
      <c r="F727" s="15">
        <v>7.9494999999999996</v>
      </c>
      <c r="G727" s="16">
        <v>8.4864999999999995</v>
      </c>
      <c r="H727" s="16">
        <v>8.8524999999999991</v>
      </c>
      <c r="I727" s="15">
        <v>0.65949999999999998</v>
      </c>
      <c r="J727" s="16">
        <v>0.75337500000000002</v>
      </c>
      <c r="K727" s="16">
        <v>0.80562500000000004</v>
      </c>
      <c r="L727" s="15">
        <v>0.13278750000000011</v>
      </c>
      <c r="M727" s="16">
        <v>0.13682500000000017</v>
      </c>
      <c r="N727" s="17">
        <v>0.14074999999999999</v>
      </c>
      <c r="O727" s="15">
        <v>0.46847323596514479</v>
      </c>
      <c r="P727" s="16">
        <v>0.46203141591129498</v>
      </c>
      <c r="Q727" s="17">
        <v>0.46222919320282646</v>
      </c>
      <c r="R727" s="1">
        <v>0.45315599113186</v>
      </c>
      <c r="S727" s="1">
        <v>0.44721010507166592</v>
      </c>
      <c r="T727" s="1">
        <v>0.44856019435719496</v>
      </c>
    </row>
    <row r="728" spans="2:20" x14ac:dyDescent="0.25">
      <c r="B728" s="12">
        <f t="shared" si="196"/>
        <v>100</v>
      </c>
      <c r="C728" s="15">
        <v>30.657786846003365</v>
      </c>
      <c r="D728" s="16">
        <v>26.349597103890208</v>
      </c>
      <c r="E728" s="16">
        <v>26.999938741618404</v>
      </c>
      <c r="F728" s="15">
        <v>11.6305</v>
      </c>
      <c r="G728" s="16">
        <v>12.294499999999999</v>
      </c>
      <c r="H728" s="16">
        <v>13.028</v>
      </c>
      <c r="I728" s="15">
        <v>0.64949999999999997</v>
      </c>
      <c r="J728" s="16">
        <v>0.747</v>
      </c>
      <c r="K728" s="16">
        <v>0.79900000000000004</v>
      </c>
      <c r="L728" s="15">
        <v>9.0325000000000155E-2</v>
      </c>
      <c r="M728" s="16">
        <v>9.3065000000000023E-2</v>
      </c>
      <c r="N728" s="17">
        <v>9.8319999999999991E-2</v>
      </c>
      <c r="O728" s="15">
        <v>0.57761307571831222</v>
      </c>
      <c r="P728" s="16">
        <v>0.57685693146679795</v>
      </c>
      <c r="Q728" s="17">
        <v>0.58270066978947443</v>
      </c>
      <c r="R728" s="1">
        <v>0.56670735031779984</v>
      </c>
      <c r="S728" s="1">
        <v>0.56664271923805642</v>
      </c>
      <c r="T728" s="1">
        <v>0.57415770832984514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28.300580199807875</v>
      </c>
      <c r="D732" s="16">
        <v>23.335390651902497</v>
      </c>
      <c r="E732" s="16">
        <v>21.122908398119957</v>
      </c>
      <c r="F732" s="15">
        <v>5.6165000000000003</v>
      </c>
      <c r="G732" s="16">
        <v>5.9980000000000002</v>
      </c>
      <c r="H732" s="16">
        <v>6.3959999999999999</v>
      </c>
      <c r="I732" s="15">
        <v>0.65987499999999999</v>
      </c>
      <c r="J732" s="16">
        <v>0.73287500000000005</v>
      </c>
      <c r="K732" s="16">
        <v>0.79425000000000001</v>
      </c>
      <c r="L732" s="15">
        <v>0.14884999999999984</v>
      </c>
      <c r="M732" s="16">
        <v>0.15332499999999996</v>
      </c>
      <c r="N732" s="17">
        <v>0.16094999999999998</v>
      </c>
      <c r="O732" s="15">
        <v>0.35417413467595271</v>
      </c>
      <c r="P732" s="16">
        <v>0.3491991692689827</v>
      </c>
      <c r="Q732" s="17">
        <v>0.34798078145839317</v>
      </c>
      <c r="R732" s="1">
        <v>0.33004248881063808</v>
      </c>
      <c r="S732" s="1">
        <v>0.3266940007253662</v>
      </c>
      <c r="T732" s="1">
        <v>0.32431825322939817</v>
      </c>
    </row>
    <row r="733" spans="2:20" x14ac:dyDescent="0.25">
      <c r="B733" s="12">
        <f t="shared" ref="B733:B734" si="197">B727</f>
        <v>40</v>
      </c>
      <c r="C733" s="15">
        <v>26.168848288387746</v>
      </c>
      <c r="D733" s="16">
        <v>23.450327314221404</v>
      </c>
      <c r="E733" s="16">
        <v>28.339496063648742</v>
      </c>
      <c r="F733" s="15">
        <v>7.9494999999999996</v>
      </c>
      <c r="G733" s="16">
        <v>8.4864999999999995</v>
      </c>
      <c r="H733" s="16">
        <v>8.8524999999999991</v>
      </c>
      <c r="I733" s="15">
        <v>0.65949999999999998</v>
      </c>
      <c r="J733" s="16">
        <v>0.75337500000000002</v>
      </c>
      <c r="K733" s="16">
        <v>0.80562500000000004</v>
      </c>
      <c r="L733" s="15">
        <v>0.13278750000000011</v>
      </c>
      <c r="M733" s="16">
        <v>0.13682500000000017</v>
      </c>
      <c r="N733" s="17">
        <v>0.14074999999999999</v>
      </c>
      <c r="O733" s="15">
        <v>0.46847323596514479</v>
      </c>
      <c r="P733" s="16">
        <v>0.46203141591129498</v>
      </c>
      <c r="Q733" s="17">
        <v>0.46222919320282646</v>
      </c>
      <c r="R733" s="1">
        <v>0.45315599113186</v>
      </c>
      <c r="S733" s="1">
        <v>0.44721010507166592</v>
      </c>
      <c r="T733" s="1">
        <v>0.44856019435719496</v>
      </c>
    </row>
    <row r="734" spans="2:20" x14ac:dyDescent="0.25">
      <c r="B734" s="12">
        <f t="shared" si="197"/>
        <v>100</v>
      </c>
      <c r="C734" s="15">
        <v>31.182124274544073</v>
      </c>
      <c r="D734" s="16">
        <v>27.498481981682293</v>
      </c>
      <c r="E734" s="16">
        <v>28.577677947481465</v>
      </c>
      <c r="F734" s="15">
        <v>11.6305</v>
      </c>
      <c r="G734" s="16">
        <v>12.294499999999999</v>
      </c>
      <c r="H734" s="16">
        <v>13.028</v>
      </c>
      <c r="I734" s="15">
        <v>0.64949999999999997</v>
      </c>
      <c r="J734" s="16">
        <v>0.747</v>
      </c>
      <c r="K734" s="16">
        <v>0.79900000000000004</v>
      </c>
      <c r="L734" s="15">
        <v>9.0325000000000155E-2</v>
      </c>
      <c r="M734" s="16">
        <v>9.3065000000000023E-2</v>
      </c>
      <c r="N734" s="17">
        <v>9.8319999999999991E-2</v>
      </c>
      <c r="O734" s="15">
        <v>0.57761307571831222</v>
      </c>
      <c r="P734" s="16">
        <v>0.57685693146679795</v>
      </c>
      <c r="Q734" s="17">
        <v>0.58270066978947443</v>
      </c>
      <c r="R734" s="1">
        <v>0.56670735031779984</v>
      </c>
      <c r="S734" s="1">
        <v>0.56664271923805642</v>
      </c>
      <c r="T734" s="1">
        <v>0.57415770832984514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28.972151632106669</v>
      </c>
      <c r="D738" s="16">
        <v>24.449414623056235</v>
      </c>
      <c r="E738" s="16">
        <v>22.535251002441672</v>
      </c>
      <c r="F738" s="15">
        <v>5.6165000000000003</v>
      </c>
      <c r="G738" s="16">
        <v>5.9980000000000002</v>
      </c>
      <c r="H738" s="16">
        <v>6.3959999999999999</v>
      </c>
      <c r="I738" s="15">
        <v>0.65987499999999999</v>
      </c>
      <c r="J738" s="16">
        <v>0.73287500000000005</v>
      </c>
      <c r="K738" s="16">
        <v>0.79425000000000001</v>
      </c>
      <c r="L738" s="15">
        <v>0.14884999999999984</v>
      </c>
      <c r="M738" s="16">
        <v>0.15332499999999996</v>
      </c>
      <c r="N738" s="17">
        <v>0.16094999999999998</v>
      </c>
      <c r="O738" s="15">
        <v>0.35417413467595271</v>
      </c>
      <c r="P738" s="16">
        <v>0.3491991692689827</v>
      </c>
      <c r="Q738" s="17">
        <v>0.34798078145839317</v>
      </c>
      <c r="R738" s="1">
        <v>0.33004248881063808</v>
      </c>
      <c r="S738" s="1">
        <v>0.3266940007253662</v>
      </c>
      <c r="T738" s="1">
        <v>0.32431825322939817</v>
      </c>
    </row>
    <row r="739" spans="2:20" x14ac:dyDescent="0.25">
      <c r="B739" s="12">
        <f t="shared" ref="B739:B740" si="198">B733</f>
        <v>40</v>
      </c>
      <c r="C739" s="15">
        <v>26.936449696074522</v>
      </c>
      <c r="D739" s="16">
        <v>24.892271757202639</v>
      </c>
      <c r="E739" s="16">
        <v>30.548272881779162</v>
      </c>
      <c r="F739" s="15">
        <v>7.9494999999999996</v>
      </c>
      <c r="G739" s="16">
        <v>8.4864999999999995</v>
      </c>
      <c r="H739" s="16">
        <v>8.8524999999999991</v>
      </c>
      <c r="I739" s="15">
        <v>0.65949999999999998</v>
      </c>
      <c r="J739" s="16">
        <v>0.75337500000000002</v>
      </c>
      <c r="K739" s="16">
        <v>0.80562500000000004</v>
      </c>
      <c r="L739" s="15">
        <v>0.13278750000000011</v>
      </c>
      <c r="M739" s="16">
        <v>0.13682500000000017</v>
      </c>
      <c r="N739" s="17">
        <v>0.14074999999999999</v>
      </c>
      <c r="O739" s="15">
        <v>0.46847323596514479</v>
      </c>
      <c r="P739" s="16">
        <v>0.46203141591129498</v>
      </c>
      <c r="Q739" s="17">
        <v>0.46222919320282646</v>
      </c>
      <c r="R739" s="1">
        <v>0.45315599113186</v>
      </c>
      <c r="S739" s="1">
        <v>0.44721010507166592</v>
      </c>
      <c r="T739" s="1">
        <v>0.44856019435719496</v>
      </c>
    </row>
    <row r="740" spans="2:20" x14ac:dyDescent="0.25">
      <c r="B740" s="12">
        <f t="shared" si="198"/>
        <v>100</v>
      </c>
      <c r="C740" s="15">
        <v>32.331213892962353</v>
      </c>
      <c r="D740" s="16">
        <v>29.45291107281621</v>
      </c>
      <c r="E740" s="16">
        <v>31.234806654824997</v>
      </c>
      <c r="F740" s="15">
        <v>11.6305</v>
      </c>
      <c r="G740" s="16">
        <v>12.294499999999999</v>
      </c>
      <c r="H740" s="16">
        <v>13.028</v>
      </c>
      <c r="I740" s="15">
        <v>0.64949999999999997</v>
      </c>
      <c r="J740" s="16">
        <v>0.747</v>
      </c>
      <c r="K740" s="16">
        <v>0.79900000000000004</v>
      </c>
      <c r="L740" s="15">
        <v>9.0325000000000155E-2</v>
      </c>
      <c r="M740" s="16">
        <v>9.3065000000000023E-2</v>
      </c>
      <c r="N740" s="17">
        <v>9.8319999999999991E-2</v>
      </c>
      <c r="O740" s="15">
        <v>0.57761307571831222</v>
      </c>
      <c r="P740" s="16">
        <v>0.57685693146679795</v>
      </c>
      <c r="Q740" s="17">
        <v>0.58270066978947443</v>
      </c>
      <c r="R740" s="1">
        <v>0.56670735031779984</v>
      </c>
      <c r="S740" s="1">
        <v>0.56664271923805642</v>
      </c>
      <c r="T740" s="1">
        <v>0.57415770832984514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30.043927295818722</v>
      </c>
      <c r="D744" s="16">
        <v>25.870256413536211</v>
      </c>
      <c r="E744" s="16">
        <v>24.223800437571825</v>
      </c>
      <c r="F744" s="15">
        <v>5.6165000000000003</v>
      </c>
      <c r="G744" s="16">
        <v>5.9980000000000002</v>
      </c>
      <c r="H744" s="16">
        <v>6.3959999999999999</v>
      </c>
      <c r="I744" s="15">
        <v>0.65987499999999999</v>
      </c>
      <c r="J744" s="16">
        <v>0.73287500000000005</v>
      </c>
      <c r="K744" s="16">
        <v>0.79425000000000001</v>
      </c>
      <c r="L744" s="15">
        <v>0.14884999999999984</v>
      </c>
      <c r="M744" s="16">
        <v>0.15332499999999996</v>
      </c>
      <c r="N744" s="17">
        <v>0.16094999999999998</v>
      </c>
      <c r="O744" s="15">
        <v>0.35417413467595271</v>
      </c>
      <c r="P744" s="16">
        <v>0.3491991692689827</v>
      </c>
      <c r="Q744" s="17">
        <v>0.34798078145839317</v>
      </c>
      <c r="R744" s="1">
        <v>0.33004248881063808</v>
      </c>
      <c r="S744" s="1">
        <v>0.3266940007253662</v>
      </c>
      <c r="T744" s="1">
        <v>0.32431825322939817</v>
      </c>
    </row>
    <row r="745" spans="2:20" x14ac:dyDescent="0.25">
      <c r="B745" s="12">
        <f t="shared" ref="B745:B746" si="199">B739</f>
        <v>40</v>
      </c>
      <c r="C745" s="15">
        <v>28.176110884219472</v>
      </c>
      <c r="D745" s="16">
        <v>26.867103622405811</v>
      </c>
      <c r="E745" s="16">
        <v>33.087490223771191</v>
      </c>
      <c r="F745" s="15">
        <v>7.9494999999999996</v>
      </c>
      <c r="G745" s="16">
        <v>8.4864999999999995</v>
      </c>
      <c r="H745" s="16">
        <v>8.8524999999999991</v>
      </c>
      <c r="I745" s="15">
        <v>0.65949999999999998</v>
      </c>
      <c r="J745" s="16">
        <v>0.75337500000000002</v>
      </c>
      <c r="K745" s="16">
        <v>0.80562500000000004</v>
      </c>
      <c r="L745" s="15">
        <v>0.13278750000000011</v>
      </c>
      <c r="M745" s="16">
        <v>0.13682500000000017</v>
      </c>
      <c r="N745" s="17">
        <v>0.14074999999999999</v>
      </c>
      <c r="O745" s="15">
        <v>0.46847323596514479</v>
      </c>
      <c r="P745" s="16">
        <v>0.46203141591129498</v>
      </c>
      <c r="Q745" s="17">
        <v>0.46222919320282646</v>
      </c>
      <c r="R745" s="1">
        <v>0.45315599113186</v>
      </c>
      <c r="S745" s="1">
        <v>0.44721010507166592</v>
      </c>
      <c r="T745" s="1">
        <v>0.44856019435719496</v>
      </c>
    </row>
    <row r="746" spans="2:20" x14ac:dyDescent="0.25">
      <c r="B746" s="12">
        <f t="shared" si="199"/>
        <v>100</v>
      </c>
      <c r="C746" s="15">
        <v>34.021082644359979</v>
      </c>
      <c r="D746" s="16">
        <v>31.889784378118058</v>
      </c>
      <c r="E746" s="16">
        <v>34.382192492147801</v>
      </c>
      <c r="F746" s="15">
        <v>11.6305</v>
      </c>
      <c r="G746" s="16">
        <v>12.294499999999999</v>
      </c>
      <c r="H746" s="16">
        <v>13.028</v>
      </c>
      <c r="I746" s="15">
        <v>0.64949999999999997</v>
      </c>
      <c r="J746" s="16">
        <v>0.747</v>
      </c>
      <c r="K746" s="16">
        <v>0.79900000000000004</v>
      </c>
      <c r="L746" s="15">
        <v>9.0325000000000155E-2</v>
      </c>
      <c r="M746" s="16">
        <v>9.3065000000000023E-2</v>
      </c>
      <c r="N746" s="17">
        <v>9.8319999999999991E-2</v>
      </c>
      <c r="O746" s="15">
        <v>0.57761307571831222</v>
      </c>
      <c r="P746" s="16">
        <v>0.57685693146679795</v>
      </c>
      <c r="Q746" s="17">
        <v>0.58270066978947443</v>
      </c>
      <c r="R746" s="1">
        <v>0.56670735031779984</v>
      </c>
      <c r="S746" s="1">
        <v>0.56664271923805642</v>
      </c>
      <c r="T746" s="1">
        <v>0.57415770832984514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31.373127031009691</v>
      </c>
      <c r="D750" s="16">
        <v>27.465475319572615</v>
      </c>
      <c r="E750" s="16">
        <v>26.049793127113364</v>
      </c>
      <c r="F750" s="15">
        <v>5.6165000000000003</v>
      </c>
      <c r="G750" s="16">
        <v>5.9980000000000002</v>
      </c>
      <c r="H750" s="16">
        <v>6.3959999999999999</v>
      </c>
      <c r="I750" s="15">
        <v>0.65987499999999999</v>
      </c>
      <c r="J750" s="16">
        <v>0.73287500000000005</v>
      </c>
      <c r="K750" s="16">
        <v>0.79425000000000001</v>
      </c>
      <c r="L750" s="15">
        <v>0.14884999999999984</v>
      </c>
      <c r="M750" s="16">
        <v>0.15332499999999996</v>
      </c>
      <c r="N750" s="17">
        <v>0.16094999999999998</v>
      </c>
      <c r="O750" s="15">
        <v>0.35417413467595271</v>
      </c>
      <c r="P750" s="16">
        <v>0.3491991692689827</v>
      </c>
      <c r="Q750" s="17">
        <v>0.34798078145839317</v>
      </c>
      <c r="R750" s="1">
        <v>0.33004248881063808</v>
      </c>
      <c r="S750" s="1">
        <v>0.3266940007253662</v>
      </c>
      <c r="T750" s="1">
        <v>0.32431825322939817</v>
      </c>
    </row>
    <row r="751" spans="2:20" x14ac:dyDescent="0.25">
      <c r="B751" s="12">
        <f t="shared" ref="B751:B752" si="200">B745</f>
        <v>40</v>
      </c>
      <c r="C751" s="15">
        <v>29.784103459364704</v>
      </c>
      <c r="D751" s="16">
        <v>29.151630111798934</v>
      </c>
      <c r="E751" s="16">
        <v>35.743996056427008</v>
      </c>
      <c r="F751" s="15">
        <v>7.9494999999999996</v>
      </c>
      <c r="G751" s="16">
        <v>8.4864999999999995</v>
      </c>
      <c r="H751" s="16">
        <v>8.8524999999999991</v>
      </c>
      <c r="I751" s="15">
        <v>0.65949999999999998</v>
      </c>
      <c r="J751" s="16">
        <v>0.75337500000000002</v>
      </c>
      <c r="K751" s="16">
        <v>0.80562500000000004</v>
      </c>
      <c r="L751" s="15">
        <v>0.13278750000000011</v>
      </c>
      <c r="M751" s="16">
        <v>0.13682500000000017</v>
      </c>
      <c r="N751" s="17">
        <v>0.14074999999999999</v>
      </c>
      <c r="O751" s="15">
        <v>0.46847323596514479</v>
      </c>
      <c r="P751" s="16">
        <v>0.46203141591129498</v>
      </c>
      <c r="Q751" s="17">
        <v>0.46222919320282646</v>
      </c>
      <c r="R751" s="1">
        <v>0.45315599113186</v>
      </c>
      <c r="S751" s="1">
        <v>0.44721010507166592</v>
      </c>
      <c r="T751" s="1">
        <v>0.44856019435719496</v>
      </c>
    </row>
    <row r="752" spans="2:20" x14ac:dyDescent="0.25">
      <c r="B752" s="12">
        <f t="shared" si="200"/>
        <v>100</v>
      </c>
      <c r="C752" s="15">
        <v>36.150928254526356</v>
      </c>
      <c r="D752" s="16">
        <v>34.649824685810749</v>
      </c>
      <c r="E752" s="16">
        <v>37.752460042319498</v>
      </c>
      <c r="F752" s="15">
        <v>11.6305</v>
      </c>
      <c r="G752" s="16">
        <v>12.294499999999999</v>
      </c>
      <c r="H752" s="16">
        <v>13.028</v>
      </c>
      <c r="I752" s="15">
        <v>0.64949999999999997</v>
      </c>
      <c r="J752" s="16">
        <v>0.747</v>
      </c>
      <c r="K752" s="16">
        <v>0.79900000000000004</v>
      </c>
      <c r="L752" s="15">
        <v>9.0325000000000155E-2</v>
      </c>
      <c r="M752" s="16">
        <v>9.3065000000000023E-2</v>
      </c>
      <c r="N752" s="17">
        <v>9.8319999999999991E-2</v>
      </c>
      <c r="O752" s="15">
        <v>0.57761307571831222</v>
      </c>
      <c r="P752" s="16">
        <v>0.57685693146679795</v>
      </c>
      <c r="Q752" s="17">
        <v>0.58270066978947443</v>
      </c>
      <c r="R752" s="1">
        <v>0.56670735031779984</v>
      </c>
      <c r="S752" s="1">
        <v>0.56664271923805642</v>
      </c>
      <c r="T752" s="1">
        <v>0.57415770832984514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28.364327988255329</v>
      </c>
      <c r="D756" s="16">
        <v>23.360669396538789</v>
      </c>
      <c r="E756" s="16">
        <v>21.29602079607222</v>
      </c>
      <c r="F756" s="15">
        <v>5.6165000000000003</v>
      </c>
      <c r="G756" s="16">
        <v>5.9980000000000002</v>
      </c>
      <c r="H756" s="16">
        <v>6.3959999999999999</v>
      </c>
      <c r="I756" s="15">
        <v>0.65987499999999999</v>
      </c>
      <c r="J756" s="16">
        <v>0.73287500000000005</v>
      </c>
      <c r="K756" s="16">
        <v>0.79425000000000001</v>
      </c>
      <c r="L756" s="15">
        <v>0.14884999999999984</v>
      </c>
      <c r="M756" s="16">
        <v>0.15332499999999996</v>
      </c>
      <c r="N756" s="17">
        <v>0.16094999999999998</v>
      </c>
      <c r="O756" s="15">
        <v>0.35417413467595271</v>
      </c>
      <c r="P756" s="16">
        <v>0.3491991692689827</v>
      </c>
      <c r="Q756" s="17">
        <v>0.34798078145839317</v>
      </c>
      <c r="R756" s="1">
        <v>0.33004248881063808</v>
      </c>
      <c r="S756" s="1">
        <v>0.3266940007253662</v>
      </c>
      <c r="T756" s="1">
        <v>0.32431825322939817</v>
      </c>
    </row>
    <row r="757" spans="2:30" x14ac:dyDescent="0.25">
      <c r="B757" s="12">
        <f t="shared" ref="B757:B758" si="201">B751</f>
        <v>40</v>
      </c>
      <c r="C757" s="15">
        <v>26.144052584075702</v>
      </c>
      <c r="D757" s="16">
        <v>23.6974483736245</v>
      </c>
      <c r="E757" s="16">
        <v>28.68023461318894</v>
      </c>
      <c r="F757" s="15">
        <v>7.9494999999999996</v>
      </c>
      <c r="G757" s="16">
        <v>8.4864999999999995</v>
      </c>
      <c r="H757" s="16">
        <v>8.8524999999999991</v>
      </c>
      <c r="I757" s="15">
        <v>0.65949999999999998</v>
      </c>
      <c r="J757" s="16">
        <v>0.75337500000000002</v>
      </c>
      <c r="K757" s="16">
        <v>0.80562500000000004</v>
      </c>
      <c r="L757" s="15">
        <v>0.13278750000000011</v>
      </c>
      <c r="M757" s="16">
        <v>0.13682500000000017</v>
      </c>
      <c r="N757" s="17">
        <v>0.14074999999999999</v>
      </c>
      <c r="O757" s="15">
        <v>0.46847323596514479</v>
      </c>
      <c r="P757" s="16">
        <v>0.46203141591129498</v>
      </c>
      <c r="Q757" s="17">
        <v>0.46222919320282646</v>
      </c>
      <c r="R757" s="1">
        <v>0.45315599113186</v>
      </c>
      <c r="S757" s="1">
        <v>0.44721010507166592</v>
      </c>
      <c r="T757" s="1">
        <v>0.44856019435719496</v>
      </c>
    </row>
    <row r="758" spans="2:30" x14ac:dyDescent="0.25">
      <c r="B758" s="12">
        <f t="shared" si="201"/>
        <v>100</v>
      </c>
      <c r="C758" s="15">
        <v>31.349377504916195</v>
      </c>
      <c r="D758" s="16">
        <v>27.640326608519302</v>
      </c>
      <c r="E758" s="16">
        <v>29.025620084278756</v>
      </c>
      <c r="F758" s="15">
        <v>11.6305</v>
      </c>
      <c r="G758" s="16">
        <v>12.294499999999999</v>
      </c>
      <c r="H758" s="16">
        <v>13.028</v>
      </c>
      <c r="I758" s="15">
        <v>0.64949999999999997</v>
      </c>
      <c r="J758" s="16">
        <v>0.747</v>
      </c>
      <c r="K758" s="16">
        <v>0.79900000000000004</v>
      </c>
      <c r="L758" s="15">
        <v>9.0325000000000155E-2</v>
      </c>
      <c r="M758" s="16">
        <v>9.3065000000000023E-2</v>
      </c>
      <c r="N758" s="17">
        <v>9.8319999999999991E-2</v>
      </c>
      <c r="O758" s="15">
        <v>0.57761307571831222</v>
      </c>
      <c r="P758" s="16">
        <v>0.57685693146679795</v>
      </c>
      <c r="Q758" s="17">
        <v>0.58270066978947443</v>
      </c>
      <c r="R758" s="1">
        <v>0.56670735031779984</v>
      </c>
      <c r="S758" s="1">
        <v>0.56664271923805642</v>
      </c>
      <c r="T758" s="1">
        <v>0.57415770832984514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27.656624526473792</v>
      </c>
      <c r="D762" s="16">
        <v>22.920323645421039</v>
      </c>
      <c r="E762" s="16">
        <v>21.242162276032772</v>
      </c>
      <c r="F762" s="15">
        <v>4.6440000000000001</v>
      </c>
      <c r="G762" s="16">
        <v>4.6025</v>
      </c>
      <c r="H762" s="16">
        <v>4.726</v>
      </c>
      <c r="I762" s="15">
        <v>0.69412499999999999</v>
      </c>
      <c r="J762" s="16">
        <v>0.75275000000000003</v>
      </c>
      <c r="K762" s="16">
        <v>0.81174999999999997</v>
      </c>
      <c r="L762" s="15">
        <v>9.3374999999999375E-2</v>
      </c>
      <c r="M762" s="16">
        <v>7.9574999999999493E-2</v>
      </c>
      <c r="N762" s="17">
        <v>7.3949999999999613E-2</v>
      </c>
      <c r="O762" s="15">
        <v>0.28102200128302979</v>
      </c>
      <c r="P762" s="16">
        <v>0.24423527583527502</v>
      </c>
      <c r="Q762" s="17">
        <v>0.22053928710178614</v>
      </c>
      <c r="R762" s="1">
        <v>0.25740346059169517</v>
      </c>
      <c r="S762" s="1">
        <v>0.22218341242091166</v>
      </c>
      <c r="T762" s="1">
        <v>0.20005995393495335</v>
      </c>
      <c r="AD762" s="35"/>
    </row>
    <row r="763" spans="2:30" x14ac:dyDescent="0.25">
      <c r="B763" s="12">
        <f t="shared" ref="B763:B764" si="202">B757</f>
        <v>40</v>
      </c>
      <c r="C763" s="15">
        <v>25.985375676780748</v>
      </c>
      <c r="D763" s="16">
        <v>23.441671640562827</v>
      </c>
      <c r="E763" s="16">
        <v>26.039449105273579</v>
      </c>
      <c r="F763" s="15">
        <v>6.6835000000000004</v>
      </c>
      <c r="G763" s="16">
        <v>6.3564999999999996</v>
      </c>
      <c r="H763" s="16">
        <v>6.15</v>
      </c>
      <c r="I763" s="15">
        <v>0.69237499999999996</v>
      </c>
      <c r="J763" s="16">
        <v>0.76875000000000004</v>
      </c>
      <c r="K763" s="16">
        <v>0.81512499999999999</v>
      </c>
      <c r="L763" s="15">
        <v>9.7849999999999993E-2</v>
      </c>
      <c r="M763" s="16">
        <v>8.2037499999999985E-2</v>
      </c>
      <c r="N763" s="17">
        <v>7.2237499999999941E-2</v>
      </c>
      <c r="O763" s="15">
        <v>0.44916624387413095</v>
      </c>
      <c r="P763" s="16">
        <v>0.39577213021111918</v>
      </c>
      <c r="Q763" s="17">
        <v>0.3609752160013181</v>
      </c>
      <c r="R763" s="1">
        <v>0.4315925631202181</v>
      </c>
      <c r="S763" s="1">
        <v>0.38045886965631459</v>
      </c>
      <c r="T763" s="1">
        <v>0.34684073687750072</v>
      </c>
    </row>
    <row r="764" spans="2:30" x14ac:dyDescent="0.25">
      <c r="B764" s="12">
        <f t="shared" si="202"/>
        <v>100</v>
      </c>
      <c r="C764" s="15">
        <v>32.439675657030179</v>
      </c>
      <c r="D764" s="16">
        <v>26.246657464095197</v>
      </c>
      <c r="E764" s="16">
        <v>26.548256025399962</v>
      </c>
      <c r="F764" s="15">
        <v>13.670999999999999</v>
      </c>
      <c r="G764" s="16">
        <v>10.9735</v>
      </c>
      <c r="H764" s="16">
        <v>10.0685</v>
      </c>
      <c r="I764" s="15">
        <v>0.69225000000000003</v>
      </c>
      <c r="J764" s="16">
        <v>0.75962499999999999</v>
      </c>
      <c r="K764" s="16">
        <v>0.80312499999999998</v>
      </c>
      <c r="L764" s="15">
        <v>0.10901999999999995</v>
      </c>
      <c r="M764" s="16">
        <v>7.9349999999999962E-2</v>
      </c>
      <c r="N764" s="17">
        <v>6.8560000000000038E-2</v>
      </c>
      <c r="O764" s="15">
        <v>0.68421696247822827</v>
      </c>
      <c r="P764" s="16">
        <v>0.6160865347579767</v>
      </c>
      <c r="Q764" s="17">
        <v>0.57997687275195686</v>
      </c>
      <c r="R764" s="1">
        <v>0.67393950418857418</v>
      </c>
      <c r="S764" s="1">
        <v>0.60683918533489234</v>
      </c>
      <c r="T764" s="1">
        <v>0.57084576017178856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26.939009233497952</v>
      </c>
      <c r="D768" s="16">
        <v>22.296475951014312</v>
      </c>
      <c r="E768" s="16">
        <v>20.16994136345933</v>
      </c>
      <c r="F768" s="15">
        <v>4.6440000000000001</v>
      </c>
      <c r="G768" s="16">
        <v>4.6025</v>
      </c>
      <c r="H768" s="16">
        <v>4.726</v>
      </c>
      <c r="I768" s="15">
        <v>0.69412499999999999</v>
      </c>
      <c r="J768" s="16">
        <v>0.75275000000000003</v>
      </c>
      <c r="K768" s="16">
        <v>0.81174999999999997</v>
      </c>
      <c r="L768" s="15">
        <v>9.3374999999999375E-2</v>
      </c>
      <c r="M768" s="16">
        <v>7.9574999999999493E-2</v>
      </c>
      <c r="N768" s="17">
        <v>7.3949999999999613E-2</v>
      </c>
      <c r="O768" s="15">
        <v>0.28102200128302979</v>
      </c>
      <c r="P768" s="16">
        <v>0.24423527583527502</v>
      </c>
      <c r="Q768" s="17">
        <v>0.22053928710178614</v>
      </c>
      <c r="R768" s="1">
        <v>0.25740346059169517</v>
      </c>
      <c r="S768" s="1">
        <v>0.22218341242091166</v>
      </c>
      <c r="T768" s="1">
        <v>0.20005995393495335</v>
      </c>
    </row>
    <row r="769" spans="2:20" x14ac:dyDescent="0.25">
      <c r="B769" s="12">
        <f t="shared" ref="B769:B770" si="203">B763</f>
        <v>40</v>
      </c>
      <c r="C769" s="15">
        <v>25.628479478150926</v>
      </c>
      <c r="D769" s="16">
        <v>22.807640237476772</v>
      </c>
      <c r="E769" s="16">
        <v>25.229113158528111</v>
      </c>
      <c r="F769" s="15">
        <v>6.6835000000000004</v>
      </c>
      <c r="G769" s="16">
        <v>6.3564999999999996</v>
      </c>
      <c r="H769" s="16">
        <v>6.15</v>
      </c>
      <c r="I769" s="15">
        <v>0.69237499999999996</v>
      </c>
      <c r="J769" s="16">
        <v>0.76875000000000004</v>
      </c>
      <c r="K769" s="16">
        <v>0.81512499999999999</v>
      </c>
      <c r="L769" s="15">
        <v>9.7849999999999993E-2</v>
      </c>
      <c r="M769" s="16">
        <v>8.2037499999999985E-2</v>
      </c>
      <c r="N769" s="17">
        <v>7.2237499999999941E-2</v>
      </c>
      <c r="O769" s="15">
        <v>0.44916624387413095</v>
      </c>
      <c r="P769" s="16">
        <v>0.39577213021111918</v>
      </c>
      <c r="Q769" s="17">
        <v>0.3609752160013181</v>
      </c>
      <c r="R769" s="1">
        <v>0.4315925631202181</v>
      </c>
      <c r="S769" s="1">
        <v>0.38045886965631459</v>
      </c>
      <c r="T769" s="1">
        <v>0.34684073687750072</v>
      </c>
    </row>
    <row r="770" spans="2:20" x14ac:dyDescent="0.25">
      <c r="B770" s="12">
        <f t="shared" si="203"/>
        <v>100</v>
      </c>
      <c r="C770" s="15">
        <v>32.422919216839595</v>
      </c>
      <c r="D770" s="16">
        <v>25.765474422828152</v>
      </c>
      <c r="E770" s="16">
        <v>25.519383872096366</v>
      </c>
      <c r="F770" s="15">
        <v>13.670999999999999</v>
      </c>
      <c r="G770" s="16">
        <v>10.9735</v>
      </c>
      <c r="H770" s="16">
        <v>10.0685</v>
      </c>
      <c r="I770" s="15">
        <v>0.69225000000000003</v>
      </c>
      <c r="J770" s="16">
        <v>0.75962499999999999</v>
      </c>
      <c r="K770" s="16">
        <v>0.80312499999999998</v>
      </c>
      <c r="L770" s="15">
        <v>0.10901999999999995</v>
      </c>
      <c r="M770" s="16">
        <v>7.9349999999999962E-2</v>
      </c>
      <c r="N770" s="17">
        <v>6.8560000000000038E-2</v>
      </c>
      <c r="O770" s="15">
        <v>0.68421696247822827</v>
      </c>
      <c r="P770" s="16">
        <v>0.6160865347579767</v>
      </c>
      <c r="Q770" s="17">
        <v>0.57997687275195686</v>
      </c>
      <c r="R770" s="1">
        <v>0.67393950418857418</v>
      </c>
      <c r="S770" s="1">
        <v>0.60683918533489234</v>
      </c>
      <c r="T770" s="1">
        <v>0.57084576017178856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26.471462696759502</v>
      </c>
      <c r="D774" s="16">
        <v>22.146972625564878</v>
      </c>
      <c r="E774" s="16">
        <v>19.767401129655898</v>
      </c>
      <c r="F774" s="15">
        <v>4.6440000000000001</v>
      </c>
      <c r="G774" s="16">
        <v>4.6025</v>
      </c>
      <c r="H774" s="16">
        <v>4.726</v>
      </c>
      <c r="I774" s="15">
        <v>0.69412499999999999</v>
      </c>
      <c r="J774" s="16">
        <v>0.75275000000000003</v>
      </c>
      <c r="K774" s="16">
        <v>0.81174999999999997</v>
      </c>
      <c r="L774" s="15">
        <v>9.3374999999999375E-2</v>
      </c>
      <c r="M774" s="16">
        <v>7.9574999999999493E-2</v>
      </c>
      <c r="N774" s="17">
        <v>7.3949999999999613E-2</v>
      </c>
      <c r="O774" s="15">
        <v>0.28102200128302979</v>
      </c>
      <c r="P774" s="16">
        <v>0.24423527583527502</v>
      </c>
      <c r="Q774" s="17">
        <v>0.22053928710178614</v>
      </c>
      <c r="R774" s="1">
        <v>0.25740346059169517</v>
      </c>
      <c r="S774" s="1">
        <v>0.22218341242091166</v>
      </c>
      <c r="T774" s="1">
        <v>0.20005995393495335</v>
      </c>
    </row>
    <row r="775" spans="2:20" x14ac:dyDescent="0.25">
      <c r="B775" s="12">
        <f t="shared" ref="B775:B776" si="204">B769</f>
        <v>40</v>
      </c>
      <c r="C775" s="15">
        <v>25.556902534334153</v>
      </c>
      <c r="D775" s="16">
        <v>22.634900358915129</v>
      </c>
      <c r="E775" s="16">
        <v>25.070804622917414</v>
      </c>
      <c r="F775" s="15">
        <v>6.6835000000000004</v>
      </c>
      <c r="G775" s="16">
        <v>6.3564999999999996</v>
      </c>
      <c r="H775" s="16">
        <v>6.15</v>
      </c>
      <c r="I775" s="15">
        <v>0.69237499999999996</v>
      </c>
      <c r="J775" s="16">
        <v>0.76875000000000004</v>
      </c>
      <c r="K775" s="16">
        <v>0.81512499999999999</v>
      </c>
      <c r="L775" s="15">
        <v>9.7849999999999993E-2</v>
      </c>
      <c r="M775" s="16">
        <v>8.2037499999999985E-2</v>
      </c>
      <c r="N775" s="17">
        <v>7.2237499999999941E-2</v>
      </c>
      <c r="O775" s="15">
        <v>0.44916624387413095</v>
      </c>
      <c r="P775" s="16">
        <v>0.39577213021111918</v>
      </c>
      <c r="Q775" s="17">
        <v>0.3609752160013181</v>
      </c>
      <c r="R775" s="1">
        <v>0.4315925631202181</v>
      </c>
      <c r="S775" s="1">
        <v>0.38045886965631459</v>
      </c>
      <c r="T775" s="1">
        <v>0.34684073687750072</v>
      </c>
    </row>
    <row r="776" spans="2:20" x14ac:dyDescent="0.25">
      <c r="B776" s="12">
        <f t="shared" si="204"/>
        <v>100</v>
      </c>
      <c r="C776" s="15">
        <v>32.707291317032087</v>
      </c>
      <c r="D776" s="16">
        <v>25.853322344309287</v>
      </c>
      <c r="E776" s="16">
        <v>25.164939746030431</v>
      </c>
      <c r="F776" s="15">
        <v>13.670999999999999</v>
      </c>
      <c r="G776" s="16">
        <v>10.9735</v>
      </c>
      <c r="H776" s="16">
        <v>10.0685</v>
      </c>
      <c r="I776" s="15">
        <v>0.69225000000000003</v>
      </c>
      <c r="J776" s="16">
        <v>0.75962499999999999</v>
      </c>
      <c r="K776" s="16">
        <v>0.80312499999999998</v>
      </c>
      <c r="L776" s="15">
        <v>0.10901999999999995</v>
      </c>
      <c r="M776" s="16">
        <v>7.9349999999999962E-2</v>
      </c>
      <c r="N776" s="17">
        <v>6.8560000000000038E-2</v>
      </c>
      <c r="O776" s="15">
        <v>0.68421696247822827</v>
      </c>
      <c r="P776" s="16">
        <v>0.6160865347579767</v>
      </c>
      <c r="Q776" s="17">
        <v>0.57997687275195686</v>
      </c>
      <c r="R776" s="1">
        <v>0.67393950418857418</v>
      </c>
      <c r="S776" s="1">
        <v>0.60683918533489234</v>
      </c>
      <c r="T776" s="1">
        <v>0.57084576017178856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26.212757016744032</v>
      </c>
      <c r="D780" s="16">
        <v>22.253939463201299</v>
      </c>
      <c r="E780" s="16">
        <v>19.829630888254322</v>
      </c>
      <c r="F780" s="15">
        <v>4.6440000000000001</v>
      </c>
      <c r="G780" s="16">
        <v>4.6025</v>
      </c>
      <c r="H780" s="16">
        <v>4.726</v>
      </c>
      <c r="I780" s="15">
        <v>0.69412499999999999</v>
      </c>
      <c r="J780" s="16">
        <v>0.75275000000000003</v>
      </c>
      <c r="K780" s="16">
        <v>0.81174999999999997</v>
      </c>
      <c r="L780" s="15">
        <v>9.3374999999999375E-2</v>
      </c>
      <c r="M780" s="16">
        <v>7.9574999999999493E-2</v>
      </c>
      <c r="N780" s="17">
        <v>7.3949999999999613E-2</v>
      </c>
      <c r="O780" s="15">
        <v>0.28102200128302979</v>
      </c>
      <c r="P780" s="16">
        <v>0.24423527583527502</v>
      </c>
      <c r="Q780" s="17">
        <v>0.22053928710178614</v>
      </c>
      <c r="R780" s="1">
        <v>0.25740346059169517</v>
      </c>
      <c r="S780" s="1">
        <v>0.22218341242091166</v>
      </c>
      <c r="T780" s="1">
        <v>0.20005995393495335</v>
      </c>
    </row>
    <row r="781" spans="2:20" x14ac:dyDescent="0.25">
      <c r="B781" s="12">
        <f t="shared" ref="B781:B782" si="205">B775</f>
        <v>40</v>
      </c>
      <c r="C781" s="15">
        <v>25.694886218785967</v>
      </c>
      <c r="D781" s="16">
        <v>22.752417421488193</v>
      </c>
      <c r="E781" s="16">
        <v>25.341151380518539</v>
      </c>
      <c r="F781" s="15">
        <v>6.6835000000000004</v>
      </c>
      <c r="G781" s="16">
        <v>6.3564999999999996</v>
      </c>
      <c r="H781" s="16">
        <v>6.15</v>
      </c>
      <c r="I781" s="15">
        <v>0.69237499999999996</v>
      </c>
      <c r="J781" s="16">
        <v>0.76875000000000004</v>
      </c>
      <c r="K781" s="16">
        <v>0.81512499999999999</v>
      </c>
      <c r="L781" s="15">
        <v>9.7849999999999993E-2</v>
      </c>
      <c r="M781" s="16">
        <v>8.2037499999999985E-2</v>
      </c>
      <c r="N781" s="17">
        <v>7.2237499999999941E-2</v>
      </c>
      <c r="O781" s="15">
        <v>0.44916624387413095</v>
      </c>
      <c r="P781" s="16">
        <v>0.39577213021111918</v>
      </c>
      <c r="Q781" s="17">
        <v>0.3609752160013181</v>
      </c>
      <c r="R781" s="1">
        <v>0.4315925631202181</v>
      </c>
      <c r="S781" s="1">
        <v>0.38045886965631459</v>
      </c>
      <c r="T781" s="1">
        <v>0.34684073687750072</v>
      </c>
    </row>
    <row r="782" spans="2:20" x14ac:dyDescent="0.25">
      <c r="B782" s="12">
        <f t="shared" si="205"/>
        <v>100</v>
      </c>
      <c r="C782" s="15">
        <v>33.219359367722724</v>
      </c>
      <c r="D782" s="16">
        <v>26.3202959445237</v>
      </c>
      <c r="E782" s="16">
        <v>25.283168510764664</v>
      </c>
      <c r="F782" s="15">
        <v>13.670999999999999</v>
      </c>
      <c r="G782" s="16">
        <v>10.9735</v>
      </c>
      <c r="H782" s="16">
        <v>10.0685</v>
      </c>
      <c r="I782" s="15">
        <v>0.69225000000000003</v>
      </c>
      <c r="J782" s="16">
        <v>0.75962499999999999</v>
      </c>
      <c r="K782" s="16">
        <v>0.80312499999999998</v>
      </c>
      <c r="L782" s="15">
        <v>0.10901999999999995</v>
      </c>
      <c r="M782" s="16">
        <v>7.9349999999999962E-2</v>
      </c>
      <c r="N782" s="17">
        <v>6.8560000000000038E-2</v>
      </c>
      <c r="O782" s="15">
        <v>0.68421696247822827</v>
      </c>
      <c r="P782" s="16">
        <v>0.6160865347579767</v>
      </c>
      <c r="Q782" s="17">
        <v>0.57997687275195686</v>
      </c>
      <c r="R782" s="1">
        <v>0.67393950418857418</v>
      </c>
      <c r="S782" s="1">
        <v>0.60683918533489234</v>
      </c>
      <c r="T782" s="1">
        <v>0.57084576017178856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26.137632550429228</v>
      </c>
      <c r="D786" s="16">
        <v>22.531071582823291</v>
      </c>
      <c r="E786" s="16">
        <v>20.235379432340064</v>
      </c>
      <c r="F786" s="15">
        <v>4.6440000000000001</v>
      </c>
      <c r="G786" s="16">
        <v>4.6025</v>
      </c>
      <c r="H786" s="16">
        <v>4.726</v>
      </c>
      <c r="I786" s="15">
        <v>0.69412499999999999</v>
      </c>
      <c r="J786" s="16">
        <v>0.75275000000000003</v>
      </c>
      <c r="K786" s="16">
        <v>0.81174999999999997</v>
      </c>
      <c r="L786" s="15">
        <v>9.3374999999999375E-2</v>
      </c>
      <c r="M786" s="16">
        <v>7.9574999999999493E-2</v>
      </c>
      <c r="N786" s="17">
        <v>7.3949999999999613E-2</v>
      </c>
      <c r="O786" s="15">
        <v>0.28102200128302979</v>
      </c>
      <c r="P786" s="16">
        <v>0.24423527583527502</v>
      </c>
      <c r="Q786" s="17">
        <v>0.22053928710178614</v>
      </c>
      <c r="R786" s="1">
        <v>0.25740346059169517</v>
      </c>
      <c r="S786" s="1">
        <v>0.22218341242091166</v>
      </c>
      <c r="T786" s="1">
        <v>0.20005995393495335</v>
      </c>
    </row>
    <row r="787" spans="2:20" x14ac:dyDescent="0.25">
      <c r="B787" s="12">
        <f t="shared" ref="B787:B788" si="206">B781</f>
        <v>40</v>
      </c>
      <c r="C787" s="15">
        <v>25.993606248191959</v>
      </c>
      <c r="D787" s="16">
        <v>23.087599796201772</v>
      </c>
      <c r="E787" s="16">
        <v>25.911484446553477</v>
      </c>
      <c r="F787" s="15">
        <v>6.6835000000000004</v>
      </c>
      <c r="G787" s="16">
        <v>6.3564999999999996</v>
      </c>
      <c r="H787" s="16">
        <v>6.15</v>
      </c>
      <c r="I787" s="15">
        <v>0.69237499999999996</v>
      </c>
      <c r="J787" s="16">
        <v>0.76875000000000004</v>
      </c>
      <c r="K787" s="16">
        <v>0.81512499999999999</v>
      </c>
      <c r="L787" s="15">
        <v>9.7849999999999993E-2</v>
      </c>
      <c r="M787" s="16">
        <v>8.2037499999999985E-2</v>
      </c>
      <c r="N787" s="17">
        <v>7.2237499999999941E-2</v>
      </c>
      <c r="O787" s="15">
        <v>0.44916624387413095</v>
      </c>
      <c r="P787" s="16">
        <v>0.39577213021111918</v>
      </c>
      <c r="Q787" s="17">
        <v>0.3609752160013181</v>
      </c>
      <c r="R787" s="1">
        <v>0.4315925631202181</v>
      </c>
      <c r="S787" s="1">
        <v>0.38045886965631459</v>
      </c>
      <c r="T787" s="1">
        <v>0.34684073687750072</v>
      </c>
    </row>
    <row r="788" spans="2:20" x14ac:dyDescent="0.25">
      <c r="B788" s="12">
        <f t="shared" si="206"/>
        <v>100</v>
      </c>
      <c r="C788" s="15">
        <v>33.928219163248194</v>
      </c>
      <c r="D788" s="16">
        <v>27.036521241817752</v>
      </c>
      <c r="E788" s="16">
        <v>25.78098946362422</v>
      </c>
      <c r="F788" s="15">
        <v>13.670999999999999</v>
      </c>
      <c r="G788" s="16">
        <v>10.9735</v>
      </c>
      <c r="H788" s="16">
        <v>10.0685</v>
      </c>
      <c r="I788" s="15">
        <v>0.69225000000000003</v>
      </c>
      <c r="J788" s="16">
        <v>0.75962499999999999</v>
      </c>
      <c r="K788" s="16">
        <v>0.80312499999999998</v>
      </c>
      <c r="L788" s="15">
        <v>0.10901999999999995</v>
      </c>
      <c r="M788" s="16">
        <v>7.9349999999999962E-2</v>
      </c>
      <c r="N788" s="17">
        <v>6.8560000000000038E-2</v>
      </c>
      <c r="O788" s="15">
        <v>0.68421696247822827</v>
      </c>
      <c r="P788" s="16">
        <v>0.6160865347579767</v>
      </c>
      <c r="Q788" s="17">
        <v>0.57997687275195686</v>
      </c>
      <c r="R788" s="1">
        <v>0.67393950418857418</v>
      </c>
      <c r="S788" s="1">
        <v>0.60683918533489234</v>
      </c>
      <c r="T788" s="1">
        <v>0.57084576017178856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26.225261224878192</v>
      </c>
      <c r="D792" s="16">
        <v>22.934008650972071</v>
      </c>
      <c r="E792" s="16">
        <v>20.845909008351324</v>
      </c>
      <c r="F792" s="15">
        <v>4.6440000000000001</v>
      </c>
      <c r="G792" s="16">
        <v>4.6025</v>
      </c>
      <c r="H792" s="16">
        <v>4.726</v>
      </c>
      <c r="I792" s="15">
        <v>0.69412499999999999</v>
      </c>
      <c r="J792" s="16">
        <v>0.75275000000000003</v>
      </c>
      <c r="K792" s="16">
        <v>0.81174999999999997</v>
      </c>
      <c r="L792" s="15">
        <v>9.3374999999999375E-2</v>
      </c>
      <c r="M792" s="16">
        <v>7.9574999999999493E-2</v>
      </c>
      <c r="N792" s="17">
        <v>7.3949999999999613E-2</v>
      </c>
      <c r="O792" s="15">
        <v>0.28102200128302979</v>
      </c>
      <c r="P792" s="16">
        <v>0.24423527583527502</v>
      </c>
      <c r="Q792" s="17">
        <v>0.22053928710178614</v>
      </c>
      <c r="R792" s="1">
        <v>0.25740346059169517</v>
      </c>
      <c r="S792" s="1">
        <v>0.22218341242091166</v>
      </c>
      <c r="T792" s="1">
        <v>0.20005995393495335</v>
      </c>
    </row>
    <row r="793" spans="2:20" x14ac:dyDescent="0.25">
      <c r="B793" s="12">
        <f t="shared" ref="B793:B794" si="207">B787</f>
        <v>40</v>
      </c>
      <c r="C793" s="15">
        <v>26.436396987142476</v>
      </c>
      <c r="D793" s="16">
        <v>23.601652554553819</v>
      </c>
      <c r="E793" s="16">
        <v>26.667609635927505</v>
      </c>
      <c r="F793" s="15">
        <v>6.6835000000000004</v>
      </c>
      <c r="G793" s="16">
        <v>6.3564999999999996</v>
      </c>
      <c r="H793" s="16">
        <v>6.15</v>
      </c>
      <c r="I793" s="15">
        <v>0.69237499999999996</v>
      </c>
      <c r="J793" s="16">
        <v>0.76875000000000004</v>
      </c>
      <c r="K793" s="16">
        <v>0.81512499999999999</v>
      </c>
      <c r="L793" s="15">
        <v>9.7849999999999993E-2</v>
      </c>
      <c r="M793" s="16">
        <v>8.2037499999999985E-2</v>
      </c>
      <c r="N793" s="17">
        <v>7.2237499999999941E-2</v>
      </c>
      <c r="O793" s="15">
        <v>0.44916624387413095</v>
      </c>
      <c r="P793" s="16">
        <v>0.39577213021111918</v>
      </c>
      <c r="Q793" s="17">
        <v>0.3609752160013181</v>
      </c>
      <c r="R793" s="1">
        <v>0.4315925631202181</v>
      </c>
      <c r="S793" s="1">
        <v>0.38045886965631459</v>
      </c>
      <c r="T793" s="1">
        <v>0.34684073687750072</v>
      </c>
    </row>
    <row r="794" spans="2:20" x14ac:dyDescent="0.25">
      <c r="B794" s="12">
        <f t="shared" si="207"/>
        <v>100</v>
      </c>
      <c r="C794" s="15">
        <v>34.830397630463857</v>
      </c>
      <c r="D794" s="16">
        <v>27.936501541133332</v>
      </c>
      <c r="E794" s="16">
        <v>26.579677730668585</v>
      </c>
      <c r="F794" s="15">
        <v>13.670999999999999</v>
      </c>
      <c r="G794" s="16">
        <v>10.9735</v>
      </c>
      <c r="H794" s="16">
        <v>10.0685</v>
      </c>
      <c r="I794" s="15">
        <v>0.69225000000000003</v>
      </c>
      <c r="J794" s="16">
        <v>0.75962499999999999</v>
      </c>
      <c r="K794" s="16">
        <v>0.80312499999999998</v>
      </c>
      <c r="L794" s="15">
        <v>0.10901999999999995</v>
      </c>
      <c r="M794" s="16">
        <v>7.9349999999999962E-2</v>
      </c>
      <c r="N794" s="17">
        <v>6.8560000000000038E-2</v>
      </c>
      <c r="O794" s="15">
        <v>0.68421696247822827</v>
      </c>
      <c r="P794" s="16">
        <v>0.6160865347579767</v>
      </c>
      <c r="Q794" s="17">
        <v>0.57997687275195686</v>
      </c>
      <c r="R794" s="1">
        <v>0.67393950418857418</v>
      </c>
      <c r="S794" s="1">
        <v>0.60683918533489234</v>
      </c>
      <c r="T794" s="1">
        <v>0.57084576017178856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26.239465013276053</v>
      </c>
      <c r="D798" s="16">
        <v>21.999768384913462</v>
      </c>
      <c r="E798" s="16">
        <v>19.697275624052061</v>
      </c>
      <c r="F798" s="15">
        <v>4.6440000000000001</v>
      </c>
      <c r="G798" s="16">
        <v>4.6025</v>
      </c>
      <c r="H798" s="16">
        <v>4.726</v>
      </c>
      <c r="I798" s="15">
        <v>0.69412499999999999</v>
      </c>
      <c r="J798" s="16">
        <v>0.75275000000000003</v>
      </c>
      <c r="K798" s="16">
        <v>0.81174999999999997</v>
      </c>
      <c r="L798" s="15">
        <v>9.3374999999999375E-2</v>
      </c>
      <c r="M798" s="16">
        <v>7.9574999999999493E-2</v>
      </c>
      <c r="N798" s="17">
        <v>7.3949999999999613E-2</v>
      </c>
      <c r="O798" s="15">
        <v>0.28102200128302979</v>
      </c>
      <c r="P798" s="16">
        <v>0.24423527583527502</v>
      </c>
      <c r="Q798" s="17">
        <v>0.22053928710178614</v>
      </c>
      <c r="R798" s="1">
        <v>0.25740346059169517</v>
      </c>
      <c r="S798" s="1">
        <v>0.22218341242091166</v>
      </c>
      <c r="T798" s="1">
        <v>0.20005995393495335</v>
      </c>
    </row>
    <row r="799" spans="2:20" x14ac:dyDescent="0.25">
      <c r="B799" s="12">
        <f t="shared" ref="B799:B800" si="208">B793</f>
        <v>40</v>
      </c>
      <c r="C799" s="15">
        <v>25.473859954555778</v>
      </c>
      <c r="D799" s="16">
        <v>22.498466718972544</v>
      </c>
      <c r="E799" s="16">
        <v>25.018670730141572</v>
      </c>
      <c r="F799" s="15">
        <v>6.6835000000000004</v>
      </c>
      <c r="G799" s="16">
        <v>6.3564999999999996</v>
      </c>
      <c r="H799" s="16">
        <v>6.15</v>
      </c>
      <c r="I799" s="15">
        <v>0.69237499999999996</v>
      </c>
      <c r="J799" s="16">
        <v>0.76875000000000004</v>
      </c>
      <c r="K799" s="16">
        <v>0.81512499999999999</v>
      </c>
      <c r="L799" s="15">
        <v>9.7849999999999993E-2</v>
      </c>
      <c r="M799" s="16">
        <v>8.2037499999999985E-2</v>
      </c>
      <c r="N799" s="17">
        <v>7.2237499999999941E-2</v>
      </c>
      <c r="O799" s="15">
        <v>0.44916624387413095</v>
      </c>
      <c r="P799" s="16">
        <v>0.39577213021111918</v>
      </c>
      <c r="Q799" s="17">
        <v>0.3609752160013181</v>
      </c>
      <c r="R799" s="1">
        <v>0.4315925631202181</v>
      </c>
      <c r="S799" s="1">
        <v>0.38045886965631459</v>
      </c>
      <c r="T799" s="1">
        <v>0.34684073687750072</v>
      </c>
    </row>
    <row r="800" spans="2:20" x14ac:dyDescent="0.25">
      <c r="B800" s="12">
        <f t="shared" si="208"/>
        <v>100</v>
      </c>
      <c r="C800" s="15">
        <v>32.789689132824861</v>
      </c>
      <c r="D800" s="16">
        <v>25.839734208677562</v>
      </c>
      <c r="E800" s="16">
        <v>25.023213873255244</v>
      </c>
      <c r="F800" s="15">
        <v>13.670999999999999</v>
      </c>
      <c r="G800" s="16">
        <v>10.9735</v>
      </c>
      <c r="H800" s="16">
        <v>10.0685</v>
      </c>
      <c r="I800" s="15">
        <v>0.69225000000000003</v>
      </c>
      <c r="J800" s="16">
        <v>0.75962499999999999</v>
      </c>
      <c r="K800" s="16">
        <v>0.80312499999999998</v>
      </c>
      <c r="L800" s="15">
        <v>0.10901999999999995</v>
      </c>
      <c r="M800" s="16">
        <v>7.9349999999999962E-2</v>
      </c>
      <c r="N800" s="17">
        <v>6.8560000000000038E-2</v>
      </c>
      <c r="O800" s="15">
        <v>0.68421696247822827</v>
      </c>
      <c r="P800" s="16">
        <v>0.6160865347579767</v>
      </c>
      <c r="Q800" s="17">
        <v>0.57997687275195686</v>
      </c>
      <c r="R800" s="1">
        <v>0.67393950418857418</v>
      </c>
      <c r="S800" s="1">
        <v>0.60683918533489234</v>
      </c>
      <c r="T800" s="1">
        <v>0.57084576017178856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27.656624526473792</v>
      </c>
      <c r="D804" s="16">
        <v>22.920323645421039</v>
      </c>
      <c r="E804" s="16">
        <v>21.242162276032772</v>
      </c>
      <c r="F804" s="15">
        <v>4.6440000000000001</v>
      </c>
      <c r="G804" s="16">
        <v>4.6025</v>
      </c>
      <c r="H804" s="16">
        <v>4.726</v>
      </c>
      <c r="I804" s="15">
        <v>0.69412499999999999</v>
      </c>
      <c r="J804" s="16">
        <v>0.75275000000000003</v>
      </c>
      <c r="K804" s="16">
        <v>0.81174999999999997</v>
      </c>
      <c r="L804" s="15">
        <v>9.3374999999999375E-2</v>
      </c>
      <c r="M804" s="16">
        <v>7.9574999999999493E-2</v>
      </c>
      <c r="N804" s="17">
        <v>7.3949999999999613E-2</v>
      </c>
      <c r="O804" s="15">
        <v>0.28102200128302979</v>
      </c>
      <c r="P804" s="16">
        <v>0.24423527583527502</v>
      </c>
      <c r="Q804" s="17">
        <v>0.22053928710178614</v>
      </c>
      <c r="R804" s="1">
        <v>0.25740346059169517</v>
      </c>
      <c r="S804" s="1">
        <v>0.22218341242091166</v>
      </c>
      <c r="T804" s="1">
        <v>0.20005995393495335</v>
      </c>
    </row>
    <row r="805" spans="2:20" x14ac:dyDescent="0.25">
      <c r="B805" s="12">
        <f t="shared" ref="B805:B806" si="209">B799</f>
        <v>40</v>
      </c>
      <c r="C805" s="15">
        <v>25.985375676780748</v>
      </c>
      <c r="D805" s="16">
        <v>23.441671640562827</v>
      </c>
      <c r="E805" s="16">
        <v>26.039449105273579</v>
      </c>
      <c r="F805" s="15">
        <v>6.6835000000000004</v>
      </c>
      <c r="G805" s="16">
        <v>6.3564999999999996</v>
      </c>
      <c r="H805" s="16">
        <v>6.15</v>
      </c>
      <c r="I805" s="15">
        <v>0.69237499999999996</v>
      </c>
      <c r="J805" s="16">
        <v>0.76875000000000004</v>
      </c>
      <c r="K805" s="16">
        <v>0.81512499999999999</v>
      </c>
      <c r="L805" s="15">
        <v>9.7849999999999993E-2</v>
      </c>
      <c r="M805" s="16">
        <v>8.2037499999999985E-2</v>
      </c>
      <c r="N805" s="17">
        <v>7.2237499999999941E-2</v>
      </c>
      <c r="O805" s="15">
        <v>0.44916624387413095</v>
      </c>
      <c r="P805" s="16">
        <v>0.39577213021111918</v>
      </c>
      <c r="Q805" s="17">
        <v>0.3609752160013181</v>
      </c>
      <c r="R805" s="1">
        <v>0.4315925631202181</v>
      </c>
      <c r="S805" s="1">
        <v>0.38045886965631459</v>
      </c>
      <c r="T805" s="1">
        <v>0.34684073687750072</v>
      </c>
    </row>
    <row r="806" spans="2:20" x14ac:dyDescent="0.25">
      <c r="B806" s="12">
        <f t="shared" si="209"/>
        <v>100</v>
      </c>
      <c r="C806" s="15">
        <v>32.439675657030179</v>
      </c>
      <c r="D806" s="16">
        <v>26.246657464095197</v>
      </c>
      <c r="E806" s="16">
        <v>26.548256025399962</v>
      </c>
      <c r="F806" s="15">
        <v>13.670999999999999</v>
      </c>
      <c r="G806" s="16">
        <v>10.9735</v>
      </c>
      <c r="H806" s="16">
        <v>10.0685</v>
      </c>
      <c r="I806" s="15">
        <v>0.69225000000000003</v>
      </c>
      <c r="J806" s="16">
        <v>0.75962499999999999</v>
      </c>
      <c r="K806" s="16">
        <v>0.80312499999999998</v>
      </c>
      <c r="L806" s="15">
        <v>0.10901999999999995</v>
      </c>
      <c r="M806" s="16">
        <v>7.9349999999999962E-2</v>
      </c>
      <c r="N806" s="17">
        <v>6.8560000000000038E-2</v>
      </c>
      <c r="O806" s="15">
        <v>0.68421696247822827</v>
      </c>
      <c r="P806" s="16">
        <v>0.6160865347579767</v>
      </c>
      <c r="Q806" s="17">
        <v>0.57997687275195686</v>
      </c>
      <c r="R806" s="1">
        <v>0.67393950418857418</v>
      </c>
      <c r="S806" s="1">
        <v>0.60683918533489234</v>
      </c>
      <c r="T806" s="1">
        <v>0.57084576017178856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26.471462696759502</v>
      </c>
      <c r="D810" s="16">
        <v>22.146972625564878</v>
      </c>
      <c r="E810" s="16">
        <v>19.767401129655898</v>
      </c>
      <c r="F810" s="15">
        <v>4.6440000000000001</v>
      </c>
      <c r="G810" s="16">
        <v>4.6025</v>
      </c>
      <c r="H810" s="16">
        <v>4.726</v>
      </c>
      <c r="I810" s="15">
        <v>0.69412499999999999</v>
      </c>
      <c r="J810" s="16">
        <v>0.75275000000000003</v>
      </c>
      <c r="K810" s="16">
        <v>0.81174999999999997</v>
      </c>
      <c r="L810" s="15">
        <v>9.3374999999999375E-2</v>
      </c>
      <c r="M810" s="16">
        <v>7.9574999999999493E-2</v>
      </c>
      <c r="N810" s="17">
        <v>7.3949999999999613E-2</v>
      </c>
      <c r="O810" s="15">
        <v>0.28102200128302979</v>
      </c>
      <c r="P810" s="16">
        <v>0.24423527583527502</v>
      </c>
      <c r="Q810" s="17">
        <v>0.22053928710178614</v>
      </c>
      <c r="R810" s="1">
        <v>0.25740346059169517</v>
      </c>
      <c r="S810" s="1">
        <v>0.22218341242091166</v>
      </c>
      <c r="T810" s="1">
        <v>0.20005995393495335</v>
      </c>
    </row>
    <row r="811" spans="2:20" x14ac:dyDescent="0.25">
      <c r="B811" s="12">
        <f t="shared" ref="B811:B812" si="210">B805</f>
        <v>40</v>
      </c>
      <c r="C811" s="15">
        <v>25.556902534334153</v>
      </c>
      <c r="D811" s="16">
        <v>22.634900358915129</v>
      </c>
      <c r="E811" s="16">
        <v>25.070804622917414</v>
      </c>
      <c r="F811" s="15">
        <v>6.6835000000000004</v>
      </c>
      <c r="G811" s="16">
        <v>6.3564999999999996</v>
      </c>
      <c r="H811" s="16">
        <v>6.15</v>
      </c>
      <c r="I811" s="15">
        <v>0.69237499999999996</v>
      </c>
      <c r="J811" s="16">
        <v>0.76875000000000004</v>
      </c>
      <c r="K811" s="16">
        <v>0.81512499999999999</v>
      </c>
      <c r="L811" s="15">
        <v>9.7849999999999993E-2</v>
      </c>
      <c r="M811" s="16">
        <v>8.2037499999999985E-2</v>
      </c>
      <c r="N811" s="17">
        <v>7.2237499999999941E-2</v>
      </c>
      <c r="O811" s="15">
        <v>0.44916624387413095</v>
      </c>
      <c r="P811" s="16">
        <v>0.39577213021111918</v>
      </c>
      <c r="Q811" s="17">
        <v>0.3609752160013181</v>
      </c>
      <c r="R811" s="1">
        <v>0.4315925631202181</v>
      </c>
      <c r="S811" s="1">
        <v>0.38045886965631459</v>
      </c>
      <c r="T811" s="1">
        <v>0.34684073687750072</v>
      </c>
    </row>
    <row r="812" spans="2:20" x14ac:dyDescent="0.25">
      <c r="B812" s="12">
        <f t="shared" si="210"/>
        <v>100</v>
      </c>
      <c r="C812" s="15">
        <v>32.707291317032087</v>
      </c>
      <c r="D812" s="16">
        <v>25.853322344309287</v>
      </c>
      <c r="E812" s="16">
        <v>25.164939746030431</v>
      </c>
      <c r="F812" s="15">
        <v>13.670999999999999</v>
      </c>
      <c r="G812" s="16">
        <v>10.9735</v>
      </c>
      <c r="H812" s="16">
        <v>10.0685</v>
      </c>
      <c r="I812" s="15">
        <v>0.69225000000000003</v>
      </c>
      <c r="J812" s="16">
        <v>0.75962499999999999</v>
      </c>
      <c r="K812" s="16">
        <v>0.80312499999999998</v>
      </c>
      <c r="L812" s="15">
        <v>0.10901999999999995</v>
      </c>
      <c r="M812" s="16">
        <v>7.9349999999999962E-2</v>
      </c>
      <c r="N812" s="17">
        <v>6.8560000000000038E-2</v>
      </c>
      <c r="O812" s="15">
        <v>0.68421696247822827</v>
      </c>
      <c r="P812" s="16">
        <v>0.6160865347579767</v>
      </c>
      <c r="Q812" s="17">
        <v>0.57997687275195686</v>
      </c>
      <c r="R812" s="1">
        <v>0.67393950418857418</v>
      </c>
      <c r="S812" s="1">
        <v>0.60683918533489234</v>
      </c>
      <c r="T812" s="1">
        <v>0.57084576017178856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26.137632550429228</v>
      </c>
      <c r="D816" s="16">
        <v>22.531071582823291</v>
      </c>
      <c r="E816" s="16">
        <v>20.235379432340064</v>
      </c>
      <c r="F816" s="15">
        <v>4.6440000000000001</v>
      </c>
      <c r="G816" s="16">
        <v>4.6025</v>
      </c>
      <c r="H816" s="16">
        <v>4.726</v>
      </c>
      <c r="I816" s="15">
        <v>0.69412499999999999</v>
      </c>
      <c r="J816" s="16">
        <v>0.75275000000000003</v>
      </c>
      <c r="K816" s="16">
        <v>0.81174999999999997</v>
      </c>
      <c r="L816" s="15">
        <v>9.3374999999999375E-2</v>
      </c>
      <c r="M816" s="16">
        <v>7.9574999999999493E-2</v>
      </c>
      <c r="N816" s="17">
        <v>7.3949999999999613E-2</v>
      </c>
      <c r="O816" s="15">
        <v>0.28102200128302979</v>
      </c>
      <c r="P816" s="16">
        <v>0.24423527583527502</v>
      </c>
      <c r="Q816" s="17">
        <v>0.22053928710178614</v>
      </c>
      <c r="R816" s="1">
        <v>0.25740346059169517</v>
      </c>
      <c r="S816" s="1">
        <v>0.22218341242091166</v>
      </c>
      <c r="T816" s="1">
        <v>0.20005995393495335</v>
      </c>
    </row>
    <row r="817" spans="2:20" x14ac:dyDescent="0.25">
      <c r="B817" s="12">
        <f t="shared" ref="B817:B818" si="211">B811</f>
        <v>40</v>
      </c>
      <c r="C817" s="15">
        <v>25.993606248191959</v>
      </c>
      <c r="D817" s="16">
        <v>23.087599796201772</v>
      </c>
      <c r="E817" s="16">
        <v>25.911484446553477</v>
      </c>
      <c r="F817" s="15">
        <v>6.6835000000000004</v>
      </c>
      <c r="G817" s="16">
        <v>6.3564999999999996</v>
      </c>
      <c r="H817" s="16">
        <v>6.15</v>
      </c>
      <c r="I817" s="15">
        <v>0.69237499999999996</v>
      </c>
      <c r="J817" s="16">
        <v>0.76875000000000004</v>
      </c>
      <c r="K817" s="16">
        <v>0.81512499999999999</v>
      </c>
      <c r="L817" s="15">
        <v>9.7849999999999993E-2</v>
      </c>
      <c r="M817" s="16">
        <v>8.2037499999999985E-2</v>
      </c>
      <c r="N817" s="17">
        <v>7.2237499999999941E-2</v>
      </c>
      <c r="O817" s="15">
        <v>0.44916624387413095</v>
      </c>
      <c r="P817" s="16">
        <v>0.39577213021111918</v>
      </c>
      <c r="Q817" s="17">
        <v>0.3609752160013181</v>
      </c>
      <c r="R817" s="1">
        <v>0.4315925631202181</v>
      </c>
      <c r="S817" s="1">
        <v>0.38045886965631459</v>
      </c>
      <c r="T817" s="1">
        <v>0.34684073687750072</v>
      </c>
    </row>
    <row r="818" spans="2:20" x14ac:dyDescent="0.25">
      <c r="B818" s="12">
        <f t="shared" si="211"/>
        <v>100</v>
      </c>
      <c r="C818" s="15">
        <v>33.928219163248194</v>
      </c>
      <c r="D818" s="16">
        <v>27.036521241817752</v>
      </c>
      <c r="E818" s="16">
        <v>25.78098946362422</v>
      </c>
      <c r="F818" s="15">
        <v>13.670999999999999</v>
      </c>
      <c r="G818" s="16">
        <v>10.9735</v>
      </c>
      <c r="H818" s="16">
        <v>10.0685</v>
      </c>
      <c r="I818" s="15">
        <v>0.69225000000000003</v>
      </c>
      <c r="J818" s="16">
        <v>0.75962499999999999</v>
      </c>
      <c r="K818" s="16">
        <v>0.80312499999999998</v>
      </c>
      <c r="L818" s="15">
        <v>0.10901999999999995</v>
      </c>
      <c r="M818" s="16">
        <v>7.9349999999999962E-2</v>
      </c>
      <c r="N818" s="17">
        <v>6.8560000000000038E-2</v>
      </c>
      <c r="O818" s="15">
        <v>0.68421696247822827</v>
      </c>
      <c r="P818" s="16">
        <v>0.6160865347579767</v>
      </c>
      <c r="Q818" s="17">
        <v>0.57997687275195686</v>
      </c>
      <c r="R818" s="1">
        <v>0.67393950418857418</v>
      </c>
      <c r="S818" s="1">
        <v>0.60683918533489234</v>
      </c>
      <c r="T818" s="1">
        <v>0.57084576017178856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26.452354969398939</v>
      </c>
      <c r="D822" s="16">
        <v>23.427614281741185</v>
      </c>
      <c r="E822" s="16">
        <v>21.570015440972558</v>
      </c>
      <c r="F822" s="15">
        <v>4.6440000000000001</v>
      </c>
      <c r="G822" s="16">
        <v>4.6025</v>
      </c>
      <c r="H822" s="16">
        <v>4.726</v>
      </c>
      <c r="I822" s="15">
        <v>0.69412499999999999</v>
      </c>
      <c r="J822" s="16">
        <v>0.75275000000000003</v>
      </c>
      <c r="K822" s="16">
        <v>0.81174999999999997</v>
      </c>
      <c r="L822" s="15">
        <v>9.3374999999999375E-2</v>
      </c>
      <c r="M822" s="16">
        <v>7.9574999999999493E-2</v>
      </c>
      <c r="N822" s="17">
        <v>7.3949999999999613E-2</v>
      </c>
      <c r="O822" s="15">
        <v>0.28102200128302979</v>
      </c>
      <c r="P822" s="16">
        <v>0.24423527583527502</v>
      </c>
      <c r="Q822" s="17">
        <v>0.22053928710178614</v>
      </c>
      <c r="R822" s="1">
        <v>0.25740346059169517</v>
      </c>
      <c r="S822" s="1">
        <v>0.22218341242091166</v>
      </c>
      <c r="T822" s="1">
        <v>0.20005995393495335</v>
      </c>
    </row>
    <row r="823" spans="2:20" x14ac:dyDescent="0.25">
      <c r="B823" s="12">
        <f t="shared" ref="B823:B824" si="212">B817</f>
        <v>40</v>
      </c>
      <c r="C823" s="15">
        <v>27.022748010853565</v>
      </c>
      <c r="D823" s="16">
        <v>24.262553267191375</v>
      </c>
      <c r="E823" s="16">
        <v>27.531367084583291</v>
      </c>
      <c r="F823" s="15">
        <v>6.6835000000000004</v>
      </c>
      <c r="G823" s="16">
        <v>6.3564999999999996</v>
      </c>
      <c r="H823" s="16">
        <v>6.15</v>
      </c>
      <c r="I823" s="15">
        <v>0.69237499999999996</v>
      </c>
      <c r="J823" s="16">
        <v>0.76875000000000004</v>
      </c>
      <c r="K823" s="16">
        <v>0.81512499999999999</v>
      </c>
      <c r="L823" s="15">
        <v>9.7849999999999993E-2</v>
      </c>
      <c r="M823" s="16">
        <v>8.2037499999999985E-2</v>
      </c>
      <c r="N823" s="17">
        <v>7.2237499999999941E-2</v>
      </c>
      <c r="O823" s="15">
        <v>0.44916624387413095</v>
      </c>
      <c r="P823" s="16">
        <v>0.39577213021111918</v>
      </c>
      <c r="Q823" s="17">
        <v>0.3609752160013181</v>
      </c>
      <c r="R823" s="1">
        <v>0.4315925631202181</v>
      </c>
      <c r="S823" s="1">
        <v>0.38045886965631459</v>
      </c>
      <c r="T823" s="1">
        <v>0.34684073687750072</v>
      </c>
    </row>
    <row r="824" spans="2:20" x14ac:dyDescent="0.25">
      <c r="B824" s="12">
        <f t="shared" si="212"/>
        <v>100</v>
      </c>
      <c r="C824" s="15">
        <v>35.928650750076017</v>
      </c>
      <c r="D824" s="16">
        <v>28.983499848748437</v>
      </c>
      <c r="E824" s="16">
        <v>27.608677103333243</v>
      </c>
      <c r="F824" s="15">
        <v>13.670999999999999</v>
      </c>
      <c r="G824" s="16">
        <v>10.9735</v>
      </c>
      <c r="H824" s="16">
        <v>10.0685</v>
      </c>
      <c r="I824" s="15">
        <v>0.69225000000000003</v>
      </c>
      <c r="J824" s="16">
        <v>0.75962499999999999</v>
      </c>
      <c r="K824" s="16">
        <v>0.80312499999999998</v>
      </c>
      <c r="L824" s="15">
        <v>0.10901999999999995</v>
      </c>
      <c r="M824" s="16">
        <v>7.9349999999999962E-2</v>
      </c>
      <c r="N824" s="17">
        <v>6.8560000000000038E-2</v>
      </c>
      <c r="O824" s="15">
        <v>0.68421696247822827</v>
      </c>
      <c r="P824" s="16">
        <v>0.6160865347579767</v>
      </c>
      <c r="Q824" s="17">
        <v>0.57997687275195686</v>
      </c>
      <c r="R824" s="1">
        <v>0.67393950418857418</v>
      </c>
      <c r="S824" s="1">
        <v>0.60683918533489234</v>
      </c>
      <c r="T824" s="1">
        <v>0.57084576017178856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27.227081515963899</v>
      </c>
      <c r="D828" s="16">
        <v>24.592348698108843</v>
      </c>
      <c r="E828" s="16">
        <v>23.168092451715552</v>
      </c>
      <c r="F828" s="15">
        <v>4.6440000000000001</v>
      </c>
      <c r="G828" s="16">
        <v>4.6025</v>
      </c>
      <c r="H828" s="16">
        <v>4.726</v>
      </c>
      <c r="I828" s="15">
        <v>0.69412499999999999</v>
      </c>
      <c r="J828" s="16">
        <v>0.75275000000000003</v>
      </c>
      <c r="K828" s="16">
        <v>0.81174999999999997</v>
      </c>
      <c r="L828" s="15">
        <v>9.3374999999999375E-2</v>
      </c>
      <c r="M828" s="16">
        <v>7.9574999999999493E-2</v>
      </c>
      <c r="N828" s="17">
        <v>7.3949999999999613E-2</v>
      </c>
      <c r="O828" s="15">
        <v>0.28102200128302979</v>
      </c>
      <c r="P828" s="16">
        <v>0.24423527583527502</v>
      </c>
      <c r="Q828" s="17">
        <v>0.22053928710178614</v>
      </c>
      <c r="R828" s="1">
        <v>0.25740346059169517</v>
      </c>
      <c r="S828" s="1">
        <v>0.22218341242091166</v>
      </c>
      <c r="T828" s="1">
        <v>0.20005995393495335</v>
      </c>
    </row>
    <row r="829" spans="2:20" x14ac:dyDescent="0.25">
      <c r="B829" s="12">
        <f t="shared" ref="B829:B830" si="213">B823</f>
        <v>40</v>
      </c>
      <c r="C829" s="15">
        <v>28.602557265257424</v>
      </c>
      <c r="D829" s="16">
        <v>25.928807250049871</v>
      </c>
      <c r="E829" s="16">
        <v>29.434452973386275</v>
      </c>
      <c r="F829" s="15">
        <v>6.6835000000000004</v>
      </c>
      <c r="G829" s="16">
        <v>6.3564999999999996</v>
      </c>
      <c r="H829" s="16">
        <v>6.15</v>
      </c>
      <c r="I829" s="15">
        <v>0.69237499999999996</v>
      </c>
      <c r="J829" s="16">
        <v>0.76875000000000004</v>
      </c>
      <c r="K829" s="16">
        <v>0.81512499999999999</v>
      </c>
      <c r="L829" s="15">
        <v>9.7849999999999993E-2</v>
      </c>
      <c r="M829" s="16">
        <v>8.2037499999999985E-2</v>
      </c>
      <c r="N829" s="17">
        <v>7.2237499999999941E-2</v>
      </c>
      <c r="O829" s="15">
        <v>0.44916624387413095</v>
      </c>
      <c r="P829" s="16">
        <v>0.39577213021111918</v>
      </c>
      <c r="Q829" s="17">
        <v>0.3609752160013181</v>
      </c>
      <c r="R829" s="1">
        <v>0.4315925631202181</v>
      </c>
      <c r="S829" s="1">
        <v>0.38045886965631459</v>
      </c>
      <c r="T829" s="1">
        <v>0.34684073687750072</v>
      </c>
    </row>
    <row r="830" spans="2:20" x14ac:dyDescent="0.25">
      <c r="B830" s="12">
        <f t="shared" si="213"/>
        <v>100</v>
      </c>
      <c r="C830" s="15">
        <v>38.667265654503659</v>
      </c>
      <c r="D830" s="16">
        <v>31.385340631052674</v>
      </c>
      <c r="E830" s="16">
        <v>30.174874956382883</v>
      </c>
      <c r="F830" s="15">
        <v>13.670999999999999</v>
      </c>
      <c r="G830" s="16">
        <v>10.9735</v>
      </c>
      <c r="H830" s="16">
        <v>10.0685</v>
      </c>
      <c r="I830" s="15">
        <v>0.69225000000000003</v>
      </c>
      <c r="J830" s="16">
        <v>0.75962499999999999</v>
      </c>
      <c r="K830" s="16">
        <v>0.80312499999999998</v>
      </c>
      <c r="L830" s="15">
        <v>0.10901999999999995</v>
      </c>
      <c r="M830" s="16">
        <v>7.9349999999999962E-2</v>
      </c>
      <c r="N830" s="17">
        <v>6.8560000000000038E-2</v>
      </c>
      <c r="O830" s="15">
        <v>0.68421696247822827</v>
      </c>
      <c r="P830" s="16">
        <v>0.6160865347579767</v>
      </c>
      <c r="Q830" s="17">
        <v>0.57997687275195686</v>
      </c>
      <c r="R830" s="1">
        <v>0.67393950418857418</v>
      </c>
      <c r="S830" s="1">
        <v>0.60683918533489234</v>
      </c>
      <c r="T830" s="1">
        <v>0.57084576017178856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28.298349477012174</v>
      </c>
      <c r="D834" s="16">
        <v>25.926000322410168</v>
      </c>
      <c r="E834" s="16">
        <v>24.798305356389065</v>
      </c>
      <c r="F834" s="15">
        <v>4.6440000000000001</v>
      </c>
      <c r="G834" s="16">
        <v>4.6025</v>
      </c>
      <c r="H834" s="16">
        <v>4.726</v>
      </c>
      <c r="I834" s="15">
        <v>0.69412499999999999</v>
      </c>
      <c r="J834" s="16">
        <v>0.75275000000000003</v>
      </c>
      <c r="K834" s="16">
        <v>0.81174999999999997</v>
      </c>
      <c r="L834" s="15">
        <v>9.3374999999999375E-2</v>
      </c>
      <c r="M834" s="16">
        <v>7.9574999999999493E-2</v>
      </c>
      <c r="N834" s="17">
        <v>7.3949999999999613E-2</v>
      </c>
      <c r="O834" s="15">
        <v>0.28102200128302979</v>
      </c>
      <c r="P834" s="16">
        <v>0.24423527583527502</v>
      </c>
      <c r="Q834" s="17">
        <v>0.22053928710178614</v>
      </c>
      <c r="R834" s="1">
        <v>0.25740346059169517</v>
      </c>
      <c r="S834" s="1">
        <v>0.22218341242091166</v>
      </c>
      <c r="T834" s="1">
        <v>0.20005995393495335</v>
      </c>
    </row>
    <row r="835" spans="2:30" x14ac:dyDescent="0.25">
      <c r="B835" s="12">
        <f t="shared" ref="B835:B836" si="214">B829</f>
        <v>40</v>
      </c>
      <c r="C835" s="15">
        <v>30.604813579428182</v>
      </c>
      <c r="D835" s="16">
        <v>27.958626132782324</v>
      </c>
      <c r="E835" s="16">
        <v>31.479951876304412</v>
      </c>
      <c r="F835" s="15">
        <v>6.6835000000000004</v>
      </c>
      <c r="G835" s="16">
        <v>6.3564999999999996</v>
      </c>
      <c r="H835" s="16">
        <v>6.15</v>
      </c>
      <c r="I835" s="15">
        <v>0.69237499999999996</v>
      </c>
      <c r="J835" s="16">
        <v>0.76875000000000004</v>
      </c>
      <c r="K835" s="16">
        <v>0.81512499999999999</v>
      </c>
      <c r="L835" s="15">
        <v>9.7849999999999993E-2</v>
      </c>
      <c r="M835" s="16">
        <v>8.2037499999999985E-2</v>
      </c>
      <c r="N835" s="17">
        <v>7.2237499999999941E-2</v>
      </c>
      <c r="O835" s="15">
        <v>0.44916624387413095</v>
      </c>
      <c r="P835" s="16">
        <v>0.39577213021111918</v>
      </c>
      <c r="Q835" s="17">
        <v>0.3609752160013181</v>
      </c>
      <c r="R835" s="1">
        <v>0.4315925631202181</v>
      </c>
      <c r="S835" s="1">
        <v>0.38045886965631459</v>
      </c>
      <c r="T835" s="1">
        <v>0.34684073687750072</v>
      </c>
    </row>
    <row r="836" spans="2:30" x14ac:dyDescent="0.25">
      <c r="B836" s="12">
        <f t="shared" si="214"/>
        <v>100</v>
      </c>
      <c r="C836" s="15">
        <v>41.938312102355525</v>
      </c>
      <c r="D836" s="16">
        <v>34.063790273761306</v>
      </c>
      <c r="E836" s="16">
        <v>33.25926083304357</v>
      </c>
      <c r="F836" s="15">
        <v>13.670999999999999</v>
      </c>
      <c r="G836" s="16">
        <v>10.9735</v>
      </c>
      <c r="H836" s="16">
        <v>10.0685</v>
      </c>
      <c r="I836" s="15">
        <v>0.69225000000000003</v>
      </c>
      <c r="J836" s="16">
        <v>0.75962499999999999</v>
      </c>
      <c r="K836" s="16">
        <v>0.80312499999999998</v>
      </c>
      <c r="L836" s="15">
        <v>0.10901999999999995</v>
      </c>
      <c r="M836" s="16">
        <v>7.9349999999999962E-2</v>
      </c>
      <c r="N836" s="17">
        <v>6.8560000000000038E-2</v>
      </c>
      <c r="O836" s="15">
        <v>0.68421696247822827</v>
      </c>
      <c r="P836" s="16">
        <v>0.6160865347579767</v>
      </c>
      <c r="Q836" s="17">
        <v>0.57997687275195686</v>
      </c>
      <c r="R836" s="1">
        <v>0.67393950418857418</v>
      </c>
      <c r="S836" s="1">
        <v>0.60683918533489234</v>
      </c>
      <c r="T836" s="1">
        <v>0.57084576017178856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26.087989141890549</v>
      </c>
      <c r="D840" s="16">
        <v>22.480817293498589</v>
      </c>
      <c r="E840" s="16">
        <v>20.526174586273743</v>
      </c>
      <c r="F840" s="15">
        <v>4.6440000000000001</v>
      </c>
      <c r="G840" s="16">
        <v>4.6025</v>
      </c>
      <c r="H840" s="16">
        <v>4.726</v>
      </c>
      <c r="I840" s="15">
        <v>0.69412499999999999</v>
      </c>
      <c r="J840" s="16">
        <v>0.75275000000000003</v>
      </c>
      <c r="K840" s="16">
        <v>0.81174999999999997</v>
      </c>
      <c r="L840" s="15">
        <v>9.3374999999999375E-2</v>
      </c>
      <c r="M840" s="16">
        <v>7.9574999999999493E-2</v>
      </c>
      <c r="N840" s="17">
        <v>7.3949999999999613E-2</v>
      </c>
      <c r="O840" s="15">
        <v>0.28102200128302979</v>
      </c>
      <c r="P840" s="16">
        <v>0.24423527583527502</v>
      </c>
      <c r="Q840" s="17">
        <v>0.22053928710178614</v>
      </c>
      <c r="R840" s="1">
        <v>0.25740346059169517</v>
      </c>
      <c r="S840" s="1">
        <v>0.22218341242091166</v>
      </c>
      <c r="T840" s="1">
        <v>0.20005995393495335</v>
      </c>
    </row>
    <row r="841" spans="2:30" x14ac:dyDescent="0.25">
      <c r="B841" s="12">
        <f t="shared" ref="B841:B842" si="215">B835</f>
        <v>40</v>
      </c>
      <c r="C841" s="15">
        <v>26.123372879728958</v>
      </c>
      <c r="D841" s="16">
        <v>23.192413762304728</v>
      </c>
      <c r="E841" s="16">
        <v>26.147787950593351</v>
      </c>
      <c r="F841" s="15">
        <v>6.6835000000000004</v>
      </c>
      <c r="G841" s="16">
        <v>6.3564999999999996</v>
      </c>
      <c r="H841" s="16">
        <v>6.15</v>
      </c>
      <c r="I841" s="15">
        <v>0.69237499999999996</v>
      </c>
      <c r="J841" s="16">
        <v>0.76875000000000004</v>
      </c>
      <c r="K841" s="16">
        <v>0.81512499999999999</v>
      </c>
      <c r="L841" s="15">
        <v>9.7849999999999993E-2</v>
      </c>
      <c r="M841" s="16">
        <v>8.2037499999999985E-2</v>
      </c>
      <c r="N841" s="17">
        <v>7.2237499999999941E-2</v>
      </c>
      <c r="O841" s="15">
        <v>0.44916624387413095</v>
      </c>
      <c r="P841" s="16">
        <v>0.39577213021111918</v>
      </c>
      <c r="Q841" s="17">
        <v>0.3609752160013181</v>
      </c>
      <c r="R841" s="1">
        <v>0.4315925631202181</v>
      </c>
      <c r="S841" s="1">
        <v>0.38045886965631459</v>
      </c>
      <c r="T841" s="1">
        <v>0.34684073687750072</v>
      </c>
    </row>
    <row r="842" spans="2:30" x14ac:dyDescent="0.25">
      <c r="B842" s="12">
        <f t="shared" si="215"/>
        <v>100</v>
      </c>
      <c r="C842" s="15">
        <v>34.440764137636627</v>
      </c>
      <c r="D842" s="16">
        <v>27.117916903640392</v>
      </c>
      <c r="E842" s="16">
        <v>26.223728135000783</v>
      </c>
      <c r="F842" s="15">
        <v>13.670999999999999</v>
      </c>
      <c r="G842" s="16">
        <v>10.9735</v>
      </c>
      <c r="H842" s="16">
        <v>10.0685</v>
      </c>
      <c r="I842" s="15">
        <v>0.69225000000000003</v>
      </c>
      <c r="J842" s="16">
        <v>0.75962499999999999</v>
      </c>
      <c r="K842" s="16">
        <v>0.80312499999999998</v>
      </c>
      <c r="L842" s="15">
        <v>0.10901999999999995</v>
      </c>
      <c r="M842" s="16">
        <v>7.9349999999999962E-2</v>
      </c>
      <c r="N842" s="17">
        <v>6.8560000000000038E-2</v>
      </c>
      <c r="O842" s="15">
        <v>0.68421696247822827</v>
      </c>
      <c r="P842" s="16">
        <v>0.6160865347579767</v>
      </c>
      <c r="Q842" s="17">
        <v>0.57997687275195686</v>
      </c>
      <c r="R842" s="1">
        <v>0.67393950418857418</v>
      </c>
      <c r="S842" s="1">
        <v>0.60683918533489234</v>
      </c>
      <c r="T842" s="1">
        <v>0.57084576017178856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28.760474830446128</v>
      </c>
      <c r="D846" s="16">
        <v>24.073011672214299</v>
      </c>
      <c r="E846" s="16">
        <v>22.172884108880638</v>
      </c>
      <c r="F846" s="15">
        <v>3.28</v>
      </c>
      <c r="G846" s="16">
        <v>3.3780000000000001</v>
      </c>
      <c r="H846" s="16">
        <v>3.61</v>
      </c>
      <c r="I846" s="15">
        <v>0.45500000000000002</v>
      </c>
      <c r="J846" s="16">
        <v>0.51037500000000002</v>
      </c>
      <c r="K846" s="16">
        <v>0.57025000000000003</v>
      </c>
      <c r="L846" s="15">
        <v>7.2999999999999607E-2</v>
      </c>
      <c r="M846" s="16">
        <v>6.6824999999999718E-2</v>
      </c>
      <c r="N846" s="17">
        <v>6.6449999999999704E-2</v>
      </c>
      <c r="O846" s="15">
        <v>0.25960357559107589</v>
      </c>
      <c r="P846" s="16">
        <v>0.23480335081585088</v>
      </c>
      <c r="Q846" s="17">
        <v>0.22804956709956714</v>
      </c>
      <c r="R846" s="1">
        <v>0.23787814962814996</v>
      </c>
      <c r="S846" s="1">
        <v>0.21463976301476306</v>
      </c>
      <c r="T846" s="1">
        <v>0.20435272366522361</v>
      </c>
      <c r="AD846" s="35"/>
    </row>
    <row r="847" spans="2:30" x14ac:dyDescent="0.25">
      <c r="B847" s="12">
        <f t="shared" ref="B847:B848" si="216">B841</f>
        <v>40</v>
      </c>
      <c r="C847" s="15">
        <v>27.048856556912252</v>
      </c>
      <c r="D847" s="16">
        <v>24.569097886013989</v>
      </c>
      <c r="E847" s="16">
        <v>26.963016672737982</v>
      </c>
      <c r="F847" s="15">
        <v>4.5960000000000001</v>
      </c>
      <c r="G847" s="16">
        <v>4.4180000000000001</v>
      </c>
      <c r="H847" s="16">
        <v>4.3734999999999999</v>
      </c>
      <c r="I847" s="15">
        <v>0.4405</v>
      </c>
      <c r="J847" s="16">
        <v>0.50049999999999994</v>
      </c>
      <c r="K847" s="16">
        <v>0.550875</v>
      </c>
      <c r="L847" s="15">
        <v>7.0849999999999858E-2</v>
      </c>
      <c r="M847" s="16">
        <v>6.039999999999978E-2</v>
      </c>
      <c r="N847" s="17">
        <v>5.4249999999999715E-2</v>
      </c>
      <c r="O847" s="15">
        <v>0.4105350446767782</v>
      </c>
      <c r="P847" s="16">
        <v>0.36297163482157579</v>
      </c>
      <c r="Q847" s="17">
        <v>0.3309426913364405</v>
      </c>
      <c r="R847" s="1">
        <v>0.39479372664743018</v>
      </c>
      <c r="S847" s="1">
        <v>0.34833605512349614</v>
      </c>
      <c r="T847" s="1">
        <v>0.31551527569652499</v>
      </c>
    </row>
    <row r="848" spans="2:30" x14ac:dyDescent="0.25">
      <c r="B848" s="12">
        <f t="shared" si="216"/>
        <v>100</v>
      </c>
      <c r="C848" s="15">
        <v>35.00497419948509</v>
      </c>
      <c r="D848" s="16">
        <v>26.985641791010956</v>
      </c>
      <c r="E848" s="16">
        <v>27.285095343029521</v>
      </c>
      <c r="F848" s="15">
        <v>10.007999999999999</v>
      </c>
      <c r="G848" s="16">
        <v>7.1825000000000001</v>
      </c>
      <c r="H848" s="16">
        <v>6.6609999999999996</v>
      </c>
      <c r="I848" s="15">
        <v>0.44587500000000002</v>
      </c>
      <c r="J848" s="16">
        <v>0.47837499999999999</v>
      </c>
      <c r="K848" s="16">
        <v>0.51875000000000004</v>
      </c>
      <c r="L848" s="15">
        <v>8.2245000000000026E-2</v>
      </c>
      <c r="M848" s="16">
        <v>5.2690000000000056E-2</v>
      </c>
      <c r="N848" s="17">
        <v>4.5860000000000081E-2</v>
      </c>
      <c r="O848" s="15">
        <v>0.64230481914159876</v>
      </c>
      <c r="P848" s="16">
        <v>0.56745496276053109</v>
      </c>
      <c r="Q848" s="17">
        <v>0.5326804202505423</v>
      </c>
      <c r="R848" s="1">
        <v>0.63136576689776958</v>
      </c>
      <c r="S848" s="1">
        <v>0.55846104807227825</v>
      </c>
      <c r="T848" s="1">
        <v>0.52225061907914827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28.122580681692391</v>
      </c>
      <c r="D852" s="16">
        <v>23.438634958860685</v>
      </c>
      <c r="E852" s="16">
        <v>21.150869284731723</v>
      </c>
      <c r="F852" s="15">
        <v>3.28</v>
      </c>
      <c r="G852" s="16">
        <v>3.3780000000000001</v>
      </c>
      <c r="H852" s="16">
        <v>3.61</v>
      </c>
      <c r="I852" s="15">
        <v>0.45500000000000002</v>
      </c>
      <c r="J852" s="16">
        <v>0.51037500000000002</v>
      </c>
      <c r="K852" s="16">
        <v>0.57025000000000003</v>
      </c>
      <c r="L852" s="15">
        <v>7.2999999999999607E-2</v>
      </c>
      <c r="M852" s="16">
        <v>6.6824999999999718E-2</v>
      </c>
      <c r="N852" s="17">
        <v>6.6449999999999704E-2</v>
      </c>
      <c r="O852" s="15">
        <v>0.25960357559107589</v>
      </c>
      <c r="P852" s="16">
        <v>0.23480335081585088</v>
      </c>
      <c r="Q852" s="17">
        <v>0.22804956709956714</v>
      </c>
      <c r="R852" s="1">
        <v>0.23787814962814996</v>
      </c>
      <c r="S852" s="1">
        <v>0.21463976301476306</v>
      </c>
      <c r="T852" s="1">
        <v>0.20435272366522361</v>
      </c>
    </row>
    <row r="853" spans="2:20" x14ac:dyDescent="0.25">
      <c r="B853" s="12">
        <f t="shared" ref="B853:B854" si="217">B847</f>
        <v>40</v>
      </c>
      <c r="C853" s="15">
        <v>26.544402786455013</v>
      </c>
      <c r="D853" s="16">
        <v>23.804720713354943</v>
      </c>
      <c r="E853" s="16">
        <v>26.130105432391034</v>
      </c>
      <c r="F853" s="15">
        <v>4.5960000000000001</v>
      </c>
      <c r="G853" s="16">
        <v>4.4180000000000001</v>
      </c>
      <c r="H853" s="16">
        <v>4.3734999999999999</v>
      </c>
      <c r="I853" s="15">
        <v>0.4405</v>
      </c>
      <c r="J853" s="16">
        <v>0.50049999999999994</v>
      </c>
      <c r="K853" s="16">
        <v>0.550875</v>
      </c>
      <c r="L853" s="15">
        <v>7.0849999999999858E-2</v>
      </c>
      <c r="M853" s="16">
        <v>6.039999999999978E-2</v>
      </c>
      <c r="N853" s="17">
        <v>5.4249999999999715E-2</v>
      </c>
      <c r="O853" s="15">
        <v>0.4105350446767782</v>
      </c>
      <c r="P853" s="16">
        <v>0.36297163482157579</v>
      </c>
      <c r="Q853" s="17">
        <v>0.3309426913364405</v>
      </c>
      <c r="R853" s="1">
        <v>0.39479372664743018</v>
      </c>
      <c r="S853" s="1">
        <v>0.34833605512349614</v>
      </c>
      <c r="T853" s="1">
        <v>0.31551527569652499</v>
      </c>
    </row>
    <row r="854" spans="2:20" x14ac:dyDescent="0.25">
      <c r="B854" s="12">
        <f t="shared" si="217"/>
        <v>100</v>
      </c>
      <c r="C854" s="15">
        <v>34.848242286808635</v>
      </c>
      <c r="D854" s="16">
        <v>26.439019282366953</v>
      </c>
      <c r="E854" s="16">
        <v>26.127538047010407</v>
      </c>
      <c r="F854" s="15">
        <v>10.007999999999999</v>
      </c>
      <c r="G854" s="16">
        <v>7.1825000000000001</v>
      </c>
      <c r="H854" s="16">
        <v>6.6609999999999996</v>
      </c>
      <c r="I854" s="15">
        <v>0.44587500000000002</v>
      </c>
      <c r="J854" s="16">
        <v>0.47837499999999999</v>
      </c>
      <c r="K854" s="16">
        <v>0.51875000000000004</v>
      </c>
      <c r="L854" s="15">
        <v>8.2245000000000026E-2</v>
      </c>
      <c r="M854" s="16">
        <v>5.2690000000000056E-2</v>
      </c>
      <c r="N854" s="17">
        <v>4.5860000000000081E-2</v>
      </c>
      <c r="O854" s="15">
        <v>0.64230481914159876</v>
      </c>
      <c r="P854" s="16">
        <v>0.56745496276053109</v>
      </c>
      <c r="Q854" s="17">
        <v>0.5326804202505423</v>
      </c>
      <c r="R854" s="1">
        <v>0.63136576689776958</v>
      </c>
      <c r="S854" s="1">
        <v>0.55846104807227825</v>
      </c>
      <c r="T854" s="1">
        <v>0.52225061907914827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27.726813412233117</v>
      </c>
      <c r="D858" s="16">
        <v>23.273611812247886</v>
      </c>
      <c r="E858" s="16">
        <v>20.882527519047819</v>
      </c>
      <c r="F858" s="15">
        <v>3.28</v>
      </c>
      <c r="G858" s="16">
        <v>3.3780000000000001</v>
      </c>
      <c r="H858" s="16">
        <v>3.61</v>
      </c>
      <c r="I858" s="15">
        <v>0.45500000000000002</v>
      </c>
      <c r="J858" s="16">
        <v>0.51037500000000002</v>
      </c>
      <c r="K858" s="16">
        <v>0.57025000000000003</v>
      </c>
      <c r="L858" s="15">
        <v>7.2999999999999607E-2</v>
      </c>
      <c r="M858" s="16">
        <v>6.6824999999999718E-2</v>
      </c>
      <c r="N858" s="17">
        <v>6.6449999999999704E-2</v>
      </c>
      <c r="O858" s="15">
        <v>0.25960357559107589</v>
      </c>
      <c r="P858" s="16">
        <v>0.23480335081585088</v>
      </c>
      <c r="Q858" s="17">
        <v>0.22804956709956714</v>
      </c>
      <c r="R858" s="1">
        <v>0.23787814962814996</v>
      </c>
      <c r="S858" s="1">
        <v>0.21463976301476306</v>
      </c>
      <c r="T858" s="1">
        <v>0.20435272366522361</v>
      </c>
    </row>
    <row r="859" spans="2:20" x14ac:dyDescent="0.25">
      <c r="B859" s="12">
        <f t="shared" ref="B859:B860" si="218">B853</f>
        <v>40</v>
      </c>
      <c r="C859" s="15">
        <v>26.316692257090892</v>
      </c>
      <c r="D859" s="16">
        <v>23.528807023025035</v>
      </c>
      <c r="E859" s="16">
        <v>26.033314221539833</v>
      </c>
      <c r="F859" s="15">
        <v>4.5960000000000001</v>
      </c>
      <c r="G859" s="16">
        <v>4.4180000000000001</v>
      </c>
      <c r="H859" s="16">
        <v>4.3734999999999999</v>
      </c>
      <c r="I859" s="15">
        <v>0.4405</v>
      </c>
      <c r="J859" s="16">
        <v>0.50049999999999994</v>
      </c>
      <c r="K859" s="16">
        <v>0.550875</v>
      </c>
      <c r="L859" s="15">
        <v>7.0849999999999858E-2</v>
      </c>
      <c r="M859" s="16">
        <v>6.039999999999978E-2</v>
      </c>
      <c r="N859" s="17">
        <v>5.4249999999999715E-2</v>
      </c>
      <c r="O859" s="15">
        <v>0.4105350446767782</v>
      </c>
      <c r="P859" s="16">
        <v>0.36297163482157579</v>
      </c>
      <c r="Q859" s="17">
        <v>0.3309426913364405</v>
      </c>
      <c r="R859" s="1">
        <v>0.39479372664743018</v>
      </c>
      <c r="S859" s="1">
        <v>0.34833605512349614</v>
      </c>
      <c r="T859" s="1">
        <v>0.31551527569652499</v>
      </c>
    </row>
    <row r="860" spans="2:20" x14ac:dyDescent="0.25">
      <c r="B860" s="12">
        <f t="shared" si="218"/>
        <v>100</v>
      </c>
      <c r="C860" s="15">
        <v>34.955803477411571</v>
      </c>
      <c r="D860" s="16">
        <v>26.35152036602134</v>
      </c>
      <c r="E860" s="16">
        <v>25.671568999692834</v>
      </c>
      <c r="F860" s="15">
        <v>10.007999999999999</v>
      </c>
      <c r="G860" s="16">
        <v>7.1825000000000001</v>
      </c>
      <c r="H860" s="16">
        <v>6.6609999999999996</v>
      </c>
      <c r="I860" s="15">
        <v>0.44587500000000002</v>
      </c>
      <c r="J860" s="16">
        <v>0.47837499999999999</v>
      </c>
      <c r="K860" s="16">
        <v>0.51875000000000004</v>
      </c>
      <c r="L860" s="15">
        <v>8.2245000000000026E-2</v>
      </c>
      <c r="M860" s="16">
        <v>5.2690000000000056E-2</v>
      </c>
      <c r="N860" s="17">
        <v>4.5860000000000081E-2</v>
      </c>
      <c r="O860" s="15">
        <v>0.64230481914159876</v>
      </c>
      <c r="P860" s="16">
        <v>0.56745496276053109</v>
      </c>
      <c r="Q860" s="17">
        <v>0.5326804202505423</v>
      </c>
      <c r="R860" s="1">
        <v>0.63136576689776958</v>
      </c>
      <c r="S860" s="1">
        <v>0.55846104807227825</v>
      </c>
      <c r="T860" s="1">
        <v>0.52225061907914827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27.520626015526023</v>
      </c>
      <c r="D864" s="16">
        <v>23.388328072653774</v>
      </c>
      <c r="E864" s="16">
        <v>21.050478000475252</v>
      </c>
      <c r="F864" s="15">
        <v>3.28</v>
      </c>
      <c r="G864" s="16">
        <v>3.3780000000000001</v>
      </c>
      <c r="H864" s="16">
        <v>3.61</v>
      </c>
      <c r="I864" s="15">
        <v>0.45500000000000002</v>
      </c>
      <c r="J864" s="16">
        <v>0.51037500000000002</v>
      </c>
      <c r="K864" s="16">
        <v>0.57025000000000003</v>
      </c>
      <c r="L864" s="15">
        <v>7.2999999999999607E-2</v>
      </c>
      <c r="M864" s="16">
        <v>6.6824999999999718E-2</v>
      </c>
      <c r="N864" s="17">
        <v>6.6449999999999704E-2</v>
      </c>
      <c r="O864" s="15">
        <v>0.25960357559107589</v>
      </c>
      <c r="P864" s="16">
        <v>0.23480335081585088</v>
      </c>
      <c r="Q864" s="17">
        <v>0.22804956709956714</v>
      </c>
      <c r="R864" s="1">
        <v>0.23787814962814996</v>
      </c>
      <c r="S864" s="1">
        <v>0.21463976301476306</v>
      </c>
      <c r="T864" s="1">
        <v>0.20435272366522361</v>
      </c>
    </row>
    <row r="865" spans="2:20" x14ac:dyDescent="0.25">
      <c r="B865" s="12">
        <f t="shared" ref="B865:B866" si="219">B859</f>
        <v>40</v>
      </c>
      <c r="C865" s="15">
        <v>26.306954465934634</v>
      </c>
      <c r="D865" s="16">
        <v>23.558299052229323</v>
      </c>
      <c r="E865" s="16">
        <v>26.343186257203744</v>
      </c>
      <c r="F865" s="15">
        <v>4.5960000000000001</v>
      </c>
      <c r="G865" s="16">
        <v>4.4180000000000001</v>
      </c>
      <c r="H865" s="16">
        <v>4.3734999999999999</v>
      </c>
      <c r="I865" s="15">
        <v>0.4405</v>
      </c>
      <c r="J865" s="16">
        <v>0.50049999999999994</v>
      </c>
      <c r="K865" s="16">
        <v>0.550875</v>
      </c>
      <c r="L865" s="15">
        <v>7.0849999999999858E-2</v>
      </c>
      <c r="M865" s="16">
        <v>6.039999999999978E-2</v>
      </c>
      <c r="N865" s="17">
        <v>5.4249999999999715E-2</v>
      </c>
      <c r="O865" s="15">
        <v>0.4105350446767782</v>
      </c>
      <c r="P865" s="16">
        <v>0.36297163482157579</v>
      </c>
      <c r="Q865" s="17">
        <v>0.3309426913364405</v>
      </c>
      <c r="R865" s="1">
        <v>0.39479372664743018</v>
      </c>
      <c r="S865" s="1">
        <v>0.34833605512349614</v>
      </c>
      <c r="T865" s="1">
        <v>0.31551527569652499</v>
      </c>
    </row>
    <row r="866" spans="2:20" x14ac:dyDescent="0.25">
      <c r="B866" s="12">
        <f t="shared" si="219"/>
        <v>100</v>
      </c>
      <c r="C866" s="15">
        <v>35.279049887919214</v>
      </c>
      <c r="D866" s="16">
        <v>26.611678951461645</v>
      </c>
      <c r="E866" s="16">
        <v>25.668745260567938</v>
      </c>
      <c r="F866" s="15">
        <v>10.007999999999999</v>
      </c>
      <c r="G866" s="16">
        <v>7.1825000000000001</v>
      </c>
      <c r="H866" s="16">
        <v>6.6609999999999996</v>
      </c>
      <c r="I866" s="15">
        <v>0.44587500000000002</v>
      </c>
      <c r="J866" s="16">
        <v>0.47837499999999999</v>
      </c>
      <c r="K866" s="16">
        <v>0.51875000000000004</v>
      </c>
      <c r="L866" s="15">
        <v>8.2245000000000026E-2</v>
      </c>
      <c r="M866" s="16">
        <v>5.2690000000000056E-2</v>
      </c>
      <c r="N866" s="17">
        <v>4.5860000000000081E-2</v>
      </c>
      <c r="O866" s="15">
        <v>0.64230481914159876</v>
      </c>
      <c r="P866" s="16">
        <v>0.56745496276053109</v>
      </c>
      <c r="Q866" s="17">
        <v>0.5326804202505423</v>
      </c>
      <c r="R866" s="1">
        <v>0.63136576689776958</v>
      </c>
      <c r="S866" s="1">
        <v>0.55846104807227825</v>
      </c>
      <c r="T866" s="1">
        <v>0.52225061907914827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27.465157822908502</v>
      </c>
      <c r="D870" s="16">
        <v>23.68628616684838</v>
      </c>
      <c r="E870" s="16">
        <v>21.45507724783101</v>
      </c>
      <c r="F870" s="15">
        <v>3.28</v>
      </c>
      <c r="G870" s="16">
        <v>3.3780000000000001</v>
      </c>
      <c r="H870" s="16">
        <v>3.61</v>
      </c>
      <c r="I870" s="15">
        <v>0.45500000000000002</v>
      </c>
      <c r="J870" s="16">
        <v>0.51037500000000002</v>
      </c>
      <c r="K870" s="16">
        <v>0.57025000000000003</v>
      </c>
      <c r="L870" s="15">
        <v>7.2999999999999607E-2</v>
      </c>
      <c r="M870" s="16">
        <v>6.6824999999999718E-2</v>
      </c>
      <c r="N870" s="17">
        <v>6.6449999999999704E-2</v>
      </c>
      <c r="O870" s="15">
        <v>0.25960357559107589</v>
      </c>
      <c r="P870" s="16">
        <v>0.23480335081585088</v>
      </c>
      <c r="Q870" s="17">
        <v>0.22804956709956714</v>
      </c>
      <c r="R870" s="1">
        <v>0.23787814962814996</v>
      </c>
      <c r="S870" s="1">
        <v>0.21463976301476306</v>
      </c>
      <c r="T870" s="1">
        <v>0.20435272366522361</v>
      </c>
    </row>
    <row r="871" spans="2:20" x14ac:dyDescent="0.25">
      <c r="B871" s="12">
        <f t="shared" ref="B871:B872" si="220">B865</f>
        <v>40</v>
      </c>
      <c r="C871" s="15">
        <v>26.465186624430622</v>
      </c>
      <c r="D871" s="16">
        <v>23.782148057806317</v>
      </c>
      <c r="E871" s="16">
        <v>26.867853919217982</v>
      </c>
      <c r="F871" s="15">
        <v>4.5960000000000001</v>
      </c>
      <c r="G871" s="16">
        <v>4.4180000000000001</v>
      </c>
      <c r="H871" s="16">
        <v>4.3734999999999999</v>
      </c>
      <c r="I871" s="15">
        <v>0.4405</v>
      </c>
      <c r="J871" s="16">
        <v>0.50049999999999994</v>
      </c>
      <c r="K871" s="16">
        <v>0.550875</v>
      </c>
      <c r="L871" s="15">
        <v>7.0849999999999858E-2</v>
      </c>
      <c r="M871" s="16">
        <v>6.039999999999978E-2</v>
      </c>
      <c r="N871" s="17">
        <v>5.4249999999999715E-2</v>
      </c>
      <c r="O871" s="15">
        <v>0.4105350446767782</v>
      </c>
      <c r="P871" s="16">
        <v>0.36297163482157579</v>
      </c>
      <c r="Q871" s="17">
        <v>0.3309426913364405</v>
      </c>
      <c r="R871" s="1">
        <v>0.39479372664743018</v>
      </c>
      <c r="S871" s="1">
        <v>0.34833605512349614</v>
      </c>
      <c r="T871" s="1">
        <v>0.31551527569652499</v>
      </c>
    </row>
    <row r="872" spans="2:20" x14ac:dyDescent="0.25">
      <c r="B872" s="12">
        <f t="shared" si="220"/>
        <v>100</v>
      </c>
      <c r="C872" s="15">
        <v>35.782072287140394</v>
      </c>
      <c r="D872" s="16">
        <v>27.114493037676116</v>
      </c>
      <c r="E872" s="16">
        <v>25.962911538430514</v>
      </c>
      <c r="F872" s="15">
        <v>10.007999999999999</v>
      </c>
      <c r="G872" s="16">
        <v>7.1825000000000001</v>
      </c>
      <c r="H872" s="16">
        <v>6.6609999999999996</v>
      </c>
      <c r="I872" s="15">
        <v>0.44587500000000002</v>
      </c>
      <c r="J872" s="16">
        <v>0.47837499999999999</v>
      </c>
      <c r="K872" s="16">
        <v>0.51875000000000004</v>
      </c>
      <c r="L872" s="15">
        <v>8.2245000000000026E-2</v>
      </c>
      <c r="M872" s="16">
        <v>5.2690000000000056E-2</v>
      </c>
      <c r="N872" s="17">
        <v>4.5860000000000081E-2</v>
      </c>
      <c r="O872" s="15">
        <v>0.64230481914159876</v>
      </c>
      <c r="P872" s="16">
        <v>0.56745496276053109</v>
      </c>
      <c r="Q872" s="17">
        <v>0.5326804202505423</v>
      </c>
      <c r="R872" s="1">
        <v>0.63136576689776958</v>
      </c>
      <c r="S872" s="1">
        <v>0.55846104807227825</v>
      </c>
      <c r="T872" s="1">
        <v>0.52225061907914827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27.534258661999949</v>
      </c>
      <c r="D876" s="16">
        <v>24.109605921941505</v>
      </c>
      <c r="E876" s="16">
        <v>21.952796803870346</v>
      </c>
      <c r="F876" s="15">
        <v>3.28</v>
      </c>
      <c r="G876" s="16">
        <v>3.3780000000000001</v>
      </c>
      <c r="H876" s="16">
        <v>3.61</v>
      </c>
      <c r="I876" s="15">
        <v>0.45500000000000002</v>
      </c>
      <c r="J876" s="16">
        <v>0.51037500000000002</v>
      </c>
      <c r="K876" s="16">
        <v>0.57025000000000003</v>
      </c>
      <c r="L876" s="15">
        <v>7.2999999999999607E-2</v>
      </c>
      <c r="M876" s="16">
        <v>6.6824999999999718E-2</v>
      </c>
      <c r="N876" s="17">
        <v>6.6449999999999704E-2</v>
      </c>
      <c r="O876" s="15">
        <v>0.25960357559107589</v>
      </c>
      <c r="P876" s="16">
        <v>0.23480335081585088</v>
      </c>
      <c r="Q876" s="17">
        <v>0.22804956709956714</v>
      </c>
      <c r="R876" s="1">
        <v>0.23787814962814996</v>
      </c>
      <c r="S876" s="1">
        <v>0.21463976301476306</v>
      </c>
      <c r="T876" s="1">
        <v>0.20435272366522361</v>
      </c>
    </row>
    <row r="877" spans="2:20" x14ac:dyDescent="0.25">
      <c r="B877" s="12">
        <f t="shared" ref="B877:B878" si="221">B871</f>
        <v>40</v>
      </c>
      <c r="C877" s="15">
        <v>26.761558912167036</v>
      </c>
      <c r="D877" s="16">
        <v>24.136791066991318</v>
      </c>
      <c r="E877" s="16">
        <v>27.497263717251094</v>
      </c>
      <c r="F877" s="15">
        <v>4.5960000000000001</v>
      </c>
      <c r="G877" s="16">
        <v>4.4180000000000001</v>
      </c>
      <c r="H877" s="16">
        <v>4.3734999999999999</v>
      </c>
      <c r="I877" s="15">
        <v>0.4405</v>
      </c>
      <c r="J877" s="16">
        <v>0.50049999999999994</v>
      </c>
      <c r="K877" s="16">
        <v>0.550875</v>
      </c>
      <c r="L877" s="15">
        <v>7.0849999999999858E-2</v>
      </c>
      <c r="M877" s="16">
        <v>6.039999999999978E-2</v>
      </c>
      <c r="N877" s="17">
        <v>5.4249999999999715E-2</v>
      </c>
      <c r="O877" s="15">
        <v>0.4105350446767782</v>
      </c>
      <c r="P877" s="16">
        <v>0.36297163482157579</v>
      </c>
      <c r="Q877" s="17">
        <v>0.3309426913364405</v>
      </c>
      <c r="R877" s="1">
        <v>0.39479372664743018</v>
      </c>
      <c r="S877" s="1">
        <v>0.34833605512349614</v>
      </c>
      <c r="T877" s="1">
        <v>0.31551527569652499</v>
      </c>
    </row>
    <row r="878" spans="2:20" x14ac:dyDescent="0.25">
      <c r="B878" s="12">
        <f t="shared" si="221"/>
        <v>100</v>
      </c>
      <c r="C878" s="15">
        <v>36.435741837430754</v>
      </c>
      <c r="D878" s="16">
        <v>27.788364129603018</v>
      </c>
      <c r="E878" s="16">
        <v>26.450918337097484</v>
      </c>
      <c r="F878" s="15">
        <v>10.007999999999999</v>
      </c>
      <c r="G878" s="16">
        <v>7.1825000000000001</v>
      </c>
      <c r="H878" s="16">
        <v>6.6609999999999996</v>
      </c>
      <c r="I878" s="15">
        <v>0.44587500000000002</v>
      </c>
      <c r="J878" s="16">
        <v>0.47837499999999999</v>
      </c>
      <c r="K878" s="16">
        <v>0.51875000000000004</v>
      </c>
      <c r="L878" s="15">
        <v>8.2245000000000026E-2</v>
      </c>
      <c r="M878" s="16">
        <v>5.2690000000000056E-2</v>
      </c>
      <c r="N878" s="17">
        <v>4.5860000000000081E-2</v>
      </c>
      <c r="O878" s="15">
        <v>0.64230481914159876</v>
      </c>
      <c r="P878" s="16">
        <v>0.56745496276053109</v>
      </c>
      <c r="Q878" s="17">
        <v>0.5326804202505423</v>
      </c>
      <c r="R878" s="1">
        <v>0.63136576689776958</v>
      </c>
      <c r="S878" s="1">
        <v>0.55846104807227825</v>
      </c>
      <c r="T878" s="1">
        <v>0.52225061907914827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27.55621088900428</v>
      </c>
      <c r="D882" s="16">
        <v>23.197303981969174</v>
      </c>
      <c r="E882" s="16">
        <v>20.893868640957265</v>
      </c>
      <c r="F882" s="15">
        <v>3.28</v>
      </c>
      <c r="G882" s="16">
        <v>3.3780000000000001</v>
      </c>
      <c r="H882" s="16">
        <v>3.61</v>
      </c>
      <c r="I882" s="15">
        <v>0.45500000000000002</v>
      </c>
      <c r="J882" s="16">
        <v>0.51037500000000002</v>
      </c>
      <c r="K882" s="16">
        <v>0.57025000000000003</v>
      </c>
      <c r="L882" s="15">
        <v>7.2999999999999607E-2</v>
      </c>
      <c r="M882" s="16">
        <v>6.6824999999999718E-2</v>
      </c>
      <c r="N882" s="17">
        <v>6.6449999999999704E-2</v>
      </c>
      <c r="O882" s="15">
        <v>0.25960357559107589</v>
      </c>
      <c r="P882" s="16">
        <v>0.23480335081585088</v>
      </c>
      <c r="Q882" s="17">
        <v>0.22804956709956714</v>
      </c>
      <c r="R882" s="1">
        <v>0.23787814962814996</v>
      </c>
      <c r="S882" s="1">
        <v>0.21463976301476306</v>
      </c>
      <c r="T882" s="1">
        <v>0.20435272366522361</v>
      </c>
    </row>
    <row r="883" spans="2:20" x14ac:dyDescent="0.25">
      <c r="B883" s="12">
        <f t="shared" ref="B883:B884" si="222">B877</f>
        <v>40</v>
      </c>
      <c r="C883" s="15">
        <v>26.22026954747739</v>
      </c>
      <c r="D883" s="16">
        <v>23.438014866513424</v>
      </c>
      <c r="E883" s="16">
        <v>26.075042194382398</v>
      </c>
      <c r="F883" s="15">
        <v>4.5960000000000001</v>
      </c>
      <c r="G883" s="16">
        <v>4.4180000000000001</v>
      </c>
      <c r="H883" s="16">
        <v>4.3734999999999999</v>
      </c>
      <c r="I883" s="15">
        <v>0.4405</v>
      </c>
      <c r="J883" s="16">
        <v>0.50049999999999994</v>
      </c>
      <c r="K883" s="16">
        <v>0.550875</v>
      </c>
      <c r="L883" s="15">
        <v>7.0849999999999858E-2</v>
      </c>
      <c r="M883" s="16">
        <v>6.039999999999978E-2</v>
      </c>
      <c r="N883" s="17">
        <v>5.4249999999999715E-2</v>
      </c>
      <c r="O883" s="15">
        <v>0.4105350446767782</v>
      </c>
      <c r="P883" s="16">
        <v>0.36297163482157579</v>
      </c>
      <c r="Q883" s="17">
        <v>0.3309426913364405</v>
      </c>
      <c r="R883" s="1">
        <v>0.39479372664743018</v>
      </c>
      <c r="S883" s="1">
        <v>0.34833605512349614</v>
      </c>
      <c r="T883" s="1">
        <v>0.31551527569652499</v>
      </c>
    </row>
    <row r="884" spans="2:20" x14ac:dyDescent="0.25">
      <c r="B884" s="12">
        <f t="shared" si="222"/>
        <v>100</v>
      </c>
      <c r="C884" s="15">
        <v>35.020001681928761</v>
      </c>
      <c r="D884" s="16">
        <v>26.340342649111637</v>
      </c>
      <c r="E884" s="16">
        <v>25.571217910208773</v>
      </c>
      <c r="F884" s="15">
        <v>10.007999999999999</v>
      </c>
      <c r="G884" s="16">
        <v>7.1825000000000001</v>
      </c>
      <c r="H884" s="16">
        <v>6.6609999999999996</v>
      </c>
      <c r="I884" s="15">
        <v>0.44587500000000002</v>
      </c>
      <c r="J884" s="16">
        <v>0.47837499999999999</v>
      </c>
      <c r="K884" s="16">
        <v>0.51875000000000004</v>
      </c>
      <c r="L884" s="15">
        <v>8.2245000000000026E-2</v>
      </c>
      <c r="M884" s="16">
        <v>5.2690000000000056E-2</v>
      </c>
      <c r="N884" s="17">
        <v>4.5860000000000081E-2</v>
      </c>
      <c r="O884" s="15">
        <v>0.64230481914159876</v>
      </c>
      <c r="P884" s="16">
        <v>0.56745496276053109</v>
      </c>
      <c r="Q884" s="17">
        <v>0.5326804202505423</v>
      </c>
      <c r="R884" s="1">
        <v>0.63136576689776958</v>
      </c>
      <c r="S884" s="1">
        <v>0.55846104807227825</v>
      </c>
      <c r="T884" s="1">
        <v>0.52225061907914827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28.760474830446128</v>
      </c>
      <c r="D888" s="16">
        <v>24.073011672214299</v>
      </c>
      <c r="E888" s="16">
        <v>22.172884108880638</v>
      </c>
      <c r="F888" s="15">
        <v>3.28</v>
      </c>
      <c r="G888" s="16">
        <v>3.3780000000000001</v>
      </c>
      <c r="H888" s="16">
        <v>3.61</v>
      </c>
      <c r="I888" s="15">
        <v>0.45500000000000002</v>
      </c>
      <c r="J888" s="16">
        <v>0.51037500000000002</v>
      </c>
      <c r="K888" s="16">
        <v>0.57025000000000003</v>
      </c>
      <c r="L888" s="15">
        <v>7.2999999999999607E-2</v>
      </c>
      <c r="M888" s="16">
        <v>6.6824999999999718E-2</v>
      </c>
      <c r="N888" s="17">
        <v>6.6449999999999704E-2</v>
      </c>
      <c r="O888" s="15">
        <v>0.25960357559107589</v>
      </c>
      <c r="P888" s="16">
        <v>0.23480335081585088</v>
      </c>
      <c r="Q888" s="17">
        <v>0.22804956709956714</v>
      </c>
      <c r="R888" s="1">
        <v>0.23787814962814996</v>
      </c>
      <c r="S888" s="1">
        <v>0.21463976301476306</v>
      </c>
      <c r="T888" s="1">
        <v>0.20435272366522361</v>
      </c>
    </row>
    <row r="889" spans="2:20" x14ac:dyDescent="0.25">
      <c r="B889" s="12">
        <f t="shared" ref="B889:B890" si="223">B883</f>
        <v>40</v>
      </c>
      <c r="C889" s="15">
        <v>27.048856556912252</v>
      </c>
      <c r="D889" s="16">
        <v>24.569097886013989</v>
      </c>
      <c r="E889" s="16">
        <v>26.963016672737982</v>
      </c>
      <c r="F889" s="15">
        <v>4.5960000000000001</v>
      </c>
      <c r="G889" s="16">
        <v>4.4180000000000001</v>
      </c>
      <c r="H889" s="16">
        <v>4.3734999999999999</v>
      </c>
      <c r="I889" s="15">
        <v>0.4405</v>
      </c>
      <c r="J889" s="16">
        <v>0.50049999999999994</v>
      </c>
      <c r="K889" s="16">
        <v>0.550875</v>
      </c>
      <c r="L889" s="15">
        <v>7.0849999999999858E-2</v>
      </c>
      <c r="M889" s="16">
        <v>6.039999999999978E-2</v>
      </c>
      <c r="N889" s="17">
        <v>5.4249999999999715E-2</v>
      </c>
      <c r="O889" s="15">
        <v>0.4105350446767782</v>
      </c>
      <c r="P889" s="16">
        <v>0.36297163482157579</v>
      </c>
      <c r="Q889" s="17">
        <v>0.3309426913364405</v>
      </c>
      <c r="R889" s="1">
        <v>0.39479372664743018</v>
      </c>
      <c r="S889" s="1">
        <v>0.34833605512349614</v>
      </c>
      <c r="T889" s="1">
        <v>0.31551527569652499</v>
      </c>
    </row>
    <row r="890" spans="2:20" x14ac:dyDescent="0.25">
      <c r="B890" s="12">
        <f t="shared" si="223"/>
        <v>100</v>
      </c>
      <c r="C890" s="15">
        <v>35.00497419948509</v>
      </c>
      <c r="D890" s="16">
        <v>26.985641791010956</v>
      </c>
      <c r="E890" s="16">
        <v>27.285095343029521</v>
      </c>
      <c r="F890" s="15">
        <v>10.007999999999999</v>
      </c>
      <c r="G890" s="16">
        <v>7.1825000000000001</v>
      </c>
      <c r="H890" s="16">
        <v>6.6609999999999996</v>
      </c>
      <c r="I890" s="15">
        <v>0.44587500000000002</v>
      </c>
      <c r="J890" s="16">
        <v>0.47837499999999999</v>
      </c>
      <c r="K890" s="16">
        <v>0.51875000000000004</v>
      </c>
      <c r="L890" s="15">
        <v>8.2245000000000026E-2</v>
      </c>
      <c r="M890" s="16">
        <v>5.2690000000000056E-2</v>
      </c>
      <c r="N890" s="17">
        <v>4.5860000000000081E-2</v>
      </c>
      <c r="O890" s="15">
        <v>0.64230481914159876</v>
      </c>
      <c r="P890" s="16">
        <v>0.56745496276053109</v>
      </c>
      <c r="Q890" s="17">
        <v>0.5326804202505423</v>
      </c>
      <c r="R890" s="1">
        <v>0.63136576689776958</v>
      </c>
      <c r="S890" s="1">
        <v>0.55846104807227825</v>
      </c>
      <c r="T890" s="1">
        <v>0.52225061907914827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27.726813412233117</v>
      </c>
      <c r="D894" s="16">
        <v>23.273611812247886</v>
      </c>
      <c r="E894" s="16">
        <v>20.882527519047819</v>
      </c>
      <c r="F894" s="15">
        <v>3.28</v>
      </c>
      <c r="G894" s="16">
        <v>3.3780000000000001</v>
      </c>
      <c r="H894" s="16">
        <v>3.61</v>
      </c>
      <c r="I894" s="15">
        <v>0.45500000000000002</v>
      </c>
      <c r="J894" s="16">
        <v>0.51037500000000002</v>
      </c>
      <c r="K894" s="16">
        <v>0.57025000000000003</v>
      </c>
      <c r="L894" s="15">
        <v>7.2999999999999607E-2</v>
      </c>
      <c r="M894" s="16">
        <v>6.6824999999999718E-2</v>
      </c>
      <c r="N894" s="17">
        <v>6.6449999999999704E-2</v>
      </c>
      <c r="O894" s="15">
        <v>0.25960357559107589</v>
      </c>
      <c r="P894" s="16">
        <v>0.23480335081585088</v>
      </c>
      <c r="Q894" s="17">
        <v>0.22804956709956714</v>
      </c>
      <c r="R894" s="1">
        <v>0.23787814962814996</v>
      </c>
      <c r="S894" s="1">
        <v>0.21463976301476306</v>
      </c>
      <c r="T894" s="1">
        <v>0.20435272366522361</v>
      </c>
    </row>
    <row r="895" spans="2:20" x14ac:dyDescent="0.25">
      <c r="B895" s="12">
        <f t="shared" ref="B895:B896" si="224">B889</f>
        <v>40</v>
      </c>
      <c r="C895" s="15">
        <v>26.316692257090892</v>
      </c>
      <c r="D895" s="16">
        <v>23.528807023025035</v>
      </c>
      <c r="E895" s="16">
        <v>26.033314221539833</v>
      </c>
      <c r="F895" s="15">
        <v>4.5960000000000001</v>
      </c>
      <c r="G895" s="16">
        <v>4.4180000000000001</v>
      </c>
      <c r="H895" s="16">
        <v>4.3734999999999999</v>
      </c>
      <c r="I895" s="15">
        <v>0.4405</v>
      </c>
      <c r="J895" s="16">
        <v>0.50049999999999994</v>
      </c>
      <c r="K895" s="16">
        <v>0.550875</v>
      </c>
      <c r="L895" s="15">
        <v>7.0849999999999858E-2</v>
      </c>
      <c r="M895" s="16">
        <v>6.039999999999978E-2</v>
      </c>
      <c r="N895" s="17">
        <v>5.4249999999999715E-2</v>
      </c>
      <c r="O895" s="15">
        <v>0.4105350446767782</v>
      </c>
      <c r="P895" s="16">
        <v>0.36297163482157579</v>
      </c>
      <c r="Q895" s="17">
        <v>0.3309426913364405</v>
      </c>
      <c r="R895" s="1">
        <v>0.39479372664743018</v>
      </c>
      <c r="S895" s="1">
        <v>0.34833605512349614</v>
      </c>
      <c r="T895" s="1">
        <v>0.31551527569652499</v>
      </c>
    </row>
    <row r="896" spans="2:20" x14ac:dyDescent="0.25">
      <c r="B896" s="12">
        <f t="shared" si="224"/>
        <v>100</v>
      </c>
      <c r="C896" s="15">
        <v>34.955803477411571</v>
      </c>
      <c r="D896" s="16">
        <v>26.35152036602134</v>
      </c>
      <c r="E896" s="16">
        <v>25.671568999692834</v>
      </c>
      <c r="F896" s="15">
        <v>10.007999999999999</v>
      </c>
      <c r="G896" s="16">
        <v>7.1825000000000001</v>
      </c>
      <c r="H896" s="16">
        <v>6.6609999999999996</v>
      </c>
      <c r="I896" s="15">
        <v>0.44587500000000002</v>
      </c>
      <c r="J896" s="16">
        <v>0.47837499999999999</v>
      </c>
      <c r="K896" s="16">
        <v>0.51875000000000004</v>
      </c>
      <c r="L896" s="15">
        <v>8.2245000000000026E-2</v>
      </c>
      <c r="M896" s="16">
        <v>5.2690000000000056E-2</v>
      </c>
      <c r="N896" s="17">
        <v>4.5860000000000081E-2</v>
      </c>
      <c r="O896" s="15">
        <v>0.64230481914159876</v>
      </c>
      <c r="P896" s="16">
        <v>0.56745496276053109</v>
      </c>
      <c r="Q896" s="17">
        <v>0.5326804202505423</v>
      </c>
      <c r="R896" s="1">
        <v>0.63136576689776958</v>
      </c>
      <c r="S896" s="1">
        <v>0.55846104807227825</v>
      </c>
      <c r="T896" s="1">
        <v>0.52225061907914827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27.465157822908502</v>
      </c>
      <c r="D900" s="16">
        <v>23.68628616684838</v>
      </c>
      <c r="E900" s="16">
        <v>21.45507724783101</v>
      </c>
      <c r="F900" s="15">
        <v>3.28</v>
      </c>
      <c r="G900" s="16">
        <v>3.3780000000000001</v>
      </c>
      <c r="H900" s="16">
        <v>3.61</v>
      </c>
      <c r="I900" s="15">
        <v>0.45500000000000002</v>
      </c>
      <c r="J900" s="16">
        <v>0.51037500000000002</v>
      </c>
      <c r="K900" s="16">
        <v>0.57025000000000003</v>
      </c>
      <c r="L900" s="15">
        <v>7.2999999999999607E-2</v>
      </c>
      <c r="M900" s="16">
        <v>6.6824999999999718E-2</v>
      </c>
      <c r="N900" s="17">
        <v>6.6449999999999704E-2</v>
      </c>
      <c r="O900" s="15">
        <v>0.25960357559107589</v>
      </c>
      <c r="P900" s="16">
        <v>0.23480335081585088</v>
      </c>
      <c r="Q900" s="17">
        <v>0.22804956709956714</v>
      </c>
      <c r="R900" s="1">
        <v>0.23787814962814996</v>
      </c>
      <c r="S900" s="1">
        <v>0.21463976301476306</v>
      </c>
      <c r="T900" s="1">
        <v>0.20435272366522361</v>
      </c>
    </row>
    <row r="901" spans="2:20" x14ac:dyDescent="0.25">
      <c r="B901" s="12">
        <f t="shared" ref="B901:B902" si="225">B895</f>
        <v>40</v>
      </c>
      <c r="C901" s="15">
        <v>26.465186624430622</v>
      </c>
      <c r="D901" s="16">
        <v>23.782148057806317</v>
      </c>
      <c r="E901" s="16">
        <v>26.867853919217982</v>
      </c>
      <c r="F901" s="15">
        <v>4.5960000000000001</v>
      </c>
      <c r="G901" s="16">
        <v>4.4180000000000001</v>
      </c>
      <c r="H901" s="16">
        <v>4.3734999999999999</v>
      </c>
      <c r="I901" s="15">
        <v>0.4405</v>
      </c>
      <c r="J901" s="16">
        <v>0.50049999999999994</v>
      </c>
      <c r="K901" s="16">
        <v>0.550875</v>
      </c>
      <c r="L901" s="15">
        <v>7.0849999999999858E-2</v>
      </c>
      <c r="M901" s="16">
        <v>6.039999999999978E-2</v>
      </c>
      <c r="N901" s="17">
        <v>5.4249999999999715E-2</v>
      </c>
      <c r="O901" s="15">
        <v>0.4105350446767782</v>
      </c>
      <c r="P901" s="16">
        <v>0.36297163482157579</v>
      </c>
      <c r="Q901" s="17">
        <v>0.3309426913364405</v>
      </c>
      <c r="R901" s="1">
        <v>0.39479372664743018</v>
      </c>
      <c r="S901" s="1">
        <v>0.34833605512349614</v>
      </c>
      <c r="T901" s="1">
        <v>0.31551527569652499</v>
      </c>
    </row>
    <row r="902" spans="2:20" x14ac:dyDescent="0.25">
      <c r="B902" s="12">
        <f t="shared" si="225"/>
        <v>100</v>
      </c>
      <c r="C902" s="15">
        <v>35.782072287140394</v>
      </c>
      <c r="D902" s="16">
        <v>27.114493037676116</v>
      </c>
      <c r="E902" s="16">
        <v>25.962911538430514</v>
      </c>
      <c r="F902" s="15">
        <v>10.007999999999999</v>
      </c>
      <c r="G902" s="16">
        <v>7.1825000000000001</v>
      </c>
      <c r="H902" s="16">
        <v>6.6609999999999996</v>
      </c>
      <c r="I902" s="15">
        <v>0.44587500000000002</v>
      </c>
      <c r="J902" s="16">
        <v>0.47837499999999999</v>
      </c>
      <c r="K902" s="16">
        <v>0.51875000000000004</v>
      </c>
      <c r="L902" s="15">
        <v>8.2245000000000026E-2</v>
      </c>
      <c r="M902" s="16">
        <v>5.2690000000000056E-2</v>
      </c>
      <c r="N902" s="17">
        <v>4.5860000000000081E-2</v>
      </c>
      <c r="O902" s="15">
        <v>0.64230481914159876</v>
      </c>
      <c r="P902" s="16">
        <v>0.56745496276053109</v>
      </c>
      <c r="Q902" s="17">
        <v>0.5326804202505423</v>
      </c>
      <c r="R902" s="1">
        <v>0.63136576689776958</v>
      </c>
      <c r="S902" s="1">
        <v>0.55846104807227825</v>
      </c>
      <c r="T902" s="1">
        <v>0.52225061907914827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27.708404475931573</v>
      </c>
      <c r="D906" s="16">
        <v>24.615416916539523</v>
      </c>
      <c r="E906" s="16">
        <v>22.477224000130239</v>
      </c>
      <c r="F906" s="15">
        <v>3.28</v>
      </c>
      <c r="G906" s="16">
        <v>3.3780000000000001</v>
      </c>
      <c r="H906" s="16">
        <v>3.61</v>
      </c>
      <c r="I906" s="15">
        <v>0.45500000000000002</v>
      </c>
      <c r="J906" s="16">
        <v>0.51037500000000002</v>
      </c>
      <c r="K906" s="16">
        <v>0.57025000000000003</v>
      </c>
      <c r="L906" s="15">
        <v>7.2999999999999607E-2</v>
      </c>
      <c r="M906" s="16">
        <v>6.6824999999999718E-2</v>
      </c>
      <c r="N906" s="17">
        <v>6.6449999999999704E-2</v>
      </c>
      <c r="O906" s="15">
        <v>0.25960357559107589</v>
      </c>
      <c r="P906" s="16">
        <v>0.23480335081585088</v>
      </c>
      <c r="Q906" s="17">
        <v>0.22804956709956714</v>
      </c>
      <c r="R906" s="1">
        <v>0.23787814962814996</v>
      </c>
      <c r="S906" s="1">
        <v>0.21463976301476306</v>
      </c>
      <c r="T906" s="1">
        <v>0.20435272366522361</v>
      </c>
    </row>
    <row r="907" spans="2:20" x14ac:dyDescent="0.25">
      <c r="B907" s="12">
        <f t="shared" ref="B907:B908" si="226">B901</f>
        <v>40</v>
      </c>
      <c r="C907" s="15">
        <v>27.178524689938982</v>
      </c>
      <c r="D907" s="16">
        <v>24.580760772406428</v>
      </c>
      <c r="E907" s="16">
        <v>28.17554805707735</v>
      </c>
      <c r="F907" s="15">
        <v>4.5960000000000001</v>
      </c>
      <c r="G907" s="16">
        <v>4.4180000000000001</v>
      </c>
      <c r="H907" s="16">
        <v>4.3734999999999999</v>
      </c>
      <c r="I907" s="15">
        <v>0.4405</v>
      </c>
      <c r="J907" s="16">
        <v>0.50049999999999994</v>
      </c>
      <c r="K907" s="16">
        <v>0.550875</v>
      </c>
      <c r="L907" s="15">
        <v>7.0849999999999858E-2</v>
      </c>
      <c r="M907" s="16">
        <v>6.039999999999978E-2</v>
      </c>
      <c r="N907" s="17">
        <v>5.4249999999999715E-2</v>
      </c>
      <c r="O907" s="15">
        <v>0.4105350446767782</v>
      </c>
      <c r="P907" s="16">
        <v>0.36297163482157579</v>
      </c>
      <c r="Q907" s="17">
        <v>0.3309426913364405</v>
      </c>
      <c r="R907" s="1">
        <v>0.39479372664743018</v>
      </c>
      <c r="S907" s="1">
        <v>0.34833605512349614</v>
      </c>
      <c r="T907" s="1">
        <v>0.31551527569652499</v>
      </c>
    </row>
    <row r="908" spans="2:20" x14ac:dyDescent="0.25">
      <c r="B908" s="12">
        <f t="shared" si="226"/>
        <v>100</v>
      </c>
      <c r="C908" s="15">
        <v>37.215574437695977</v>
      </c>
      <c r="D908" s="16">
        <v>28.585494799252452</v>
      </c>
      <c r="E908" s="16">
        <v>27.068930602286805</v>
      </c>
      <c r="F908" s="15">
        <v>10.007999999999999</v>
      </c>
      <c r="G908" s="16">
        <v>7.1825000000000001</v>
      </c>
      <c r="H908" s="16">
        <v>6.6609999999999996</v>
      </c>
      <c r="I908" s="15">
        <v>0.44587500000000002</v>
      </c>
      <c r="J908" s="16">
        <v>0.47837499999999999</v>
      </c>
      <c r="K908" s="16">
        <v>0.51875000000000004</v>
      </c>
      <c r="L908" s="15">
        <v>8.2245000000000026E-2</v>
      </c>
      <c r="M908" s="16">
        <v>5.2690000000000056E-2</v>
      </c>
      <c r="N908" s="17">
        <v>4.5860000000000081E-2</v>
      </c>
      <c r="O908" s="15">
        <v>0.64230481914159876</v>
      </c>
      <c r="P908" s="16">
        <v>0.56745496276053109</v>
      </c>
      <c r="Q908" s="17">
        <v>0.5326804202505423</v>
      </c>
      <c r="R908" s="1">
        <v>0.63136576689776958</v>
      </c>
      <c r="S908" s="1">
        <v>0.55846104807227825</v>
      </c>
      <c r="T908" s="1">
        <v>0.52225061907914827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28.303767656819808</v>
      </c>
      <c r="D912" s="16">
        <v>25.778506908918857</v>
      </c>
      <c r="E912" s="16">
        <v>23.552860172869892</v>
      </c>
      <c r="F912" s="15">
        <v>3.28</v>
      </c>
      <c r="G912" s="16">
        <v>3.3780000000000001</v>
      </c>
      <c r="H912" s="16">
        <v>3.61</v>
      </c>
      <c r="I912" s="15">
        <v>0.45500000000000002</v>
      </c>
      <c r="J912" s="16">
        <v>0.51037500000000002</v>
      </c>
      <c r="K912" s="16">
        <v>0.57025000000000003</v>
      </c>
      <c r="L912" s="15">
        <v>7.2999999999999607E-2</v>
      </c>
      <c r="M912" s="16">
        <v>6.6824999999999718E-2</v>
      </c>
      <c r="N912" s="17">
        <v>6.6449999999999704E-2</v>
      </c>
      <c r="O912" s="15">
        <v>0.25960357559107589</v>
      </c>
      <c r="P912" s="16">
        <v>0.23480335081585088</v>
      </c>
      <c r="Q912" s="17">
        <v>0.22804956709956714</v>
      </c>
      <c r="R912" s="1">
        <v>0.23787814962814996</v>
      </c>
      <c r="S912" s="1">
        <v>0.21463976301476306</v>
      </c>
      <c r="T912" s="1">
        <v>0.20435272366522361</v>
      </c>
    </row>
    <row r="913" spans="2:20" x14ac:dyDescent="0.25">
      <c r="B913" s="12">
        <f t="shared" ref="B913:B914" si="227">B907</f>
        <v>40</v>
      </c>
      <c r="C913" s="15">
        <v>28.309230819458659</v>
      </c>
      <c r="D913" s="16">
        <v>25.646585058858879</v>
      </c>
      <c r="E913" s="16">
        <v>29.590765696382537</v>
      </c>
      <c r="F913" s="15">
        <v>4.5960000000000001</v>
      </c>
      <c r="G913" s="16">
        <v>4.4180000000000001</v>
      </c>
      <c r="H913" s="16">
        <v>4.3734999999999999</v>
      </c>
      <c r="I913" s="15">
        <v>0.4405</v>
      </c>
      <c r="J913" s="16">
        <v>0.50049999999999994</v>
      </c>
      <c r="K913" s="16">
        <v>0.550875</v>
      </c>
      <c r="L913" s="15">
        <v>7.0849999999999858E-2</v>
      </c>
      <c r="M913" s="16">
        <v>6.039999999999978E-2</v>
      </c>
      <c r="N913" s="17">
        <v>5.4249999999999715E-2</v>
      </c>
      <c r="O913" s="15">
        <v>0.4105350446767782</v>
      </c>
      <c r="P913" s="16">
        <v>0.36297163482157579</v>
      </c>
      <c r="Q913" s="17">
        <v>0.3309426913364405</v>
      </c>
      <c r="R913" s="1">
        <v>0.39479372664743018</v>
      </c>
      <c r="S913" s="1">
        <v>0.34833605512349614</v>
      </c>
      <c r="T913" s="1">
        <v>0.31551527569652499</v>
      </c>
    </row>
    <row r="914" spans="2:20" x14ac:dyDescent="0.25">
      <c r="B914" s="12">
        <f t="shared" si="227"/>
        <v>100</v>
      </c>
      <c r="C914" s="15">
        <v>39.079533446519029</v>
      </c>
      <c r="D914" s="16">
        <v>30.424794113696578</v>
      </c>
      <c r="E914" s="16">
        <v>28.588142951607356</v>
      </c>
      <c r="F914" s="15">
        <v>10.007999999999999</v>
      </c>
      <c r="G914" s="16">
        <v>7.1825000000000001</v>
      </c>
      <c r="H914" s="16">
        <v>6.6609999999999996</v>
      </c>
      <c r="I914" s="15">
        <v>0.44587500000000002</v>
      </c>
      <c r="J914" s="16">
        <v>0.47837499999999999</v>
      </c>
      <c r="K914" s="16">
        <v>0.51875000000000004</v>
      </c>
      <c r="L914" s="15">
        <v>8.2245000000000026E-2</v>
      </c>
      <c r="M914" s="16">
        <v>5.2690000000000056E-2</v>
      </c>
      <c r="N914" s="17">
        <v>4.5860000000000081E-2</v>
      </c>
      <c r="O914" s="15">
        <v>0.64230481914159876</v>
      </c>
      <c r="P914" s="16">
        <v>0.56745496276053109</v>
      </c>
      <c r="Q914" s="17">
        <v>0.5326804202505423</v>
      </c>
      <c r="R914" s="1">
        <v>0.63136576689776958</v>
      </c>
      <c r="S914" s="1">
        <v>0.55846104807227825</v>
      </c>
      <c r="T914" s="1">
        <v>0.52225061907914827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29.131771630918582</v>
      </c>
      <c r="D918" s="16">
        <v>27.081790308359292</v>
      </c>
      <c r="E918" s="16">
        <v>24.680764520042533</v>
      </c>
      <c r="F918" s="15">
        <v>3.28</v>
      </c>
      <c r="G918" s="16">
        <v>3.3780000000000001</v>
      </c>
      <c r="H918" s="16">
        <v>3.61</v>
      </c>
      <c r="I918" s="15">
        <v>0.45500000000000002</v>
      </c>
      <c r="J918" s="16">
        <v>0.51037500000000002</v>
      </c>
      <c r="K918" s="16">
        <v>0.57025000000000003</v>
      </c>
      <c r="L918" s="15">
        <v>7.2999999999999607E-2</v>
      </c>
      <c r="M918" s="16">
        <v>6.6824999999999718E-2</v>
      </c>
      <c r="N918" s="17">
        <v>6.6449999999999704E-2</v>
      </c>
      <c r="O918" s="15">
        <v>0.25960357559107589</v>
      </c>
      <c r="P918" s="16">
        <v>0.23480335081585088</v>
      </c>
      <c r="Q918" s="17">
        <v>0.22804956709956714</v>
      </c>
      <c r="R918" s="1">
        <v>0.23787814962814996</v>
      </c>
      <c r="S918" s="1">
        <v>0.21463976301476306</v>
      </c>
      <c r="T918" s="1">
        <v>0.20435272366522361</v>
      </c>
    </row>
    <row r="919" spans="2:20" x14ac:dyDescent="0.25">
      <c r="B919" s="12">
        <f t="shared" ref="B919:B920" si="228">B913</f>
        <v>40</v>
      </c>
      <c r="C919" s="15">
        <v>29.721511859697181</v>
      </c>
      <c r="D919" s="16">
        <v>26.899012494785151</v>
      </c>
      <c r="E919" s="16">
        <v>31.033229374798985</v>
      </c>
      <c r="F919" s="15">
        <v>4.5960000000000001</v>
      </c>
      <c r="G919" s="16">
        <v>4.4180000000000001</v>
      </c>
      <c r="H919" s="16">
        <v>4.3734999999999999</v>
      </c>
      <c r="I919" s="15">
        <v>0.4405</v>
      </c>
      <c r="J919" s="16">
        <v>0.50049999999999994</v>
      </c>
      <c r="K919" s="16">
        <v>0.550875</v>
      </c>
      <c r="L919" s="15">
        <v>7.0849999999999858E-2</v>
      </c>
      <c r="M919" s="16">
        <v>6.039999999999978E-2</v>
      </c>
      <c r="N919" s="17">
        <v>5.4249999999999715E-2</v>
      </c>
      <c r="O919" s="15">
        <v>0.4105350446767782</v>
      </c>
      <c r="P919" s="16">
        <v>0.36297163482157579</v>
      </c>
      <c r="Q919" s="17">
        <v>0.3309426913364405</v>
      </c>
      <c r="R919" s="1">
        <v>0.39479372664743018</v>
      </c>
      <c r="S919" s="1">
        <v>0.34833605512349614</v>
      </c>
      <c r="T919" s="1">
        <v>0.31551527569652499</v>
      </c>
    </row>
    <row r="920" spans="2:20" x14ac:dyDescent="0.25">
      <c r="B920" s="12">
        <f t="shared" si="228"/>
        <v>100</v>
      </c>
      <c r="C920" s="15">
        <v>41.267427242387001</v>
      </c>
      <c r="D920" s="16">
        <v>32.483478978004328</v>
      </c>
      <c r="E920" s="16">
        <v>30.442891009333078</v>
      </c>
      <c r="F920" s="15">
        <v>10.007999999999999</v>
      </c>
      <c r="G920" s="16">
        <v>7.1825000000000001</v>
      </c>
      <c r="H920" s="16">
        <v>6.6609999999999996</v>
      </c>
      <c r="I920" s="15">
        <v>0.44587500000000002</v>
      </c>
      <c r="J920" s="16">
        <v>0.47837499999999999</v>
      </c>
      <c r="K920" s="16">
        <v>0.51875000000000004</v>
      </c>
      <c r="L920" s="15">
        <v>8.2245000000000026E-2</v>
      </c>
      <c r="M920" s="16">
        <v>5.2690000000000056E-2</v>
      </c>
      <c r="N920" s="17">
        <v>4.5860000000000081E-2</v>
      </c>
      <c r="O920" s="15">
        <v>0.64230481914159876</v>
      </c>
      <c r="P920" s="16">
        <v>0.56745496276053109</v>
      </c>
      <c r="Q920" s="17">
        <v>0.5326804202505423</v>
      </c>
      <c r="R920" s="1">
        <v>0.63136576689776958</v>
      </c>
      <c r="S920" s="1">
        <v>0.55846104807227825</v>
      </c>
      <c r="T920" s="1">
        <v>0.52225061907914827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27.425732078678692</v>
      </c>
      <c r="D924" s="16">
        <v>23.768106059940219</v>
      </c>
      <c r="E924" s="16">
        <v>21.512129771924982</v>
      </c>
      <c r="F924" s="15">
        <v>3.28</v>
      </c>
      <c r="G924" s="16">
        <v>3.3780000000000001</v>
      </c>
      <c r="H924" s="16">
        <v>3.61</v>
      </c>
      <c r="I924" s="15">
        <v>0.45500000000000002</v>
      </c>
      <c r="J924" s="16">
        <v>0.51037500000000002</v>
      </c>
      <c r="K924" s="16">
        <v>0.57025000000000003</v>
      </c>
      <c r="L924" s="15">
        <v>7.2999999999999607E-2</v>
      </c>
      <c r="M924" s="16">
        <v>6.6824999999999718E-2</v>
      </c>
      <c r="N924" s="17">
        <v>6.6449999999999704E-2</v>
      </c>
      <c r="O924" s="15">
        <v>0.25960357559107589</v>
      </c>
      <c r="P924" s="16">
        <v>0.23480335081585088</v>
      </c>
      <c r="Q924" s="17">
        <v>0.22804956709956714</v>
      </c>
      <c r="R924" s="1">
        <v>0.23787814962814996</v>
      </c>
      <c r="S924" s="1">
        <v>0.21463976301476306</v>
      </c>
      <c r="T924" s="1">
        <v>0.20435272366522361</v>
      </c>
    </row>
    <row r="925" spans="2:20" x14ac:dyDescent="0.25">
      <c r="B925" s="12">
        <f t="shared" ref="B925:B926" si="229">B919</f>
        <v>40</v>
      </c>
      <c r="C925" s="15">
        <v>26.573024526797639</v>
      </c>
      <c r="D925" s="16">
        <v>23.804353013174339</v>
      </c>
      <c r="E925" s="16">
        <v>26.98664760303107</v>
      </c>
      <c r="F925" s="15">
        <v>4.5960000000000001</v>
      </c>
      <c r="G925" s="16">
        <v>4.4180000000000001</v>
      </c>
      <c r="H925" s="16">
        <v>4.3734999999999999</v>
      </c>
      <c r="I925" s="15">
        <v>0.4405</v>
      </c>
      <c r="J925" s="16">
        <v>0.50049999999999994</v>
      </c>
      <c r="K925" s="16">
        <v>0.550875</v>
      </c>
      <c r="L925" s="15">
        <v>7.0849999999999858E-2</v>
      </c>
      <c r="M925" s="16">
        <v>6.039999999999978E-2</v>
      </c>
      <c r="N925" s="17">
        <v>5.4249999999999715E-2</v>
      </c>
      <c r="O925" s="15">
        <v>0.4105350446767782</v>
      </c>
      <c r="P925" s="16">
        <v>0.36297163482157579</v>
      </c>
      <c r="Q925" s="17">
        <v>0.3309426913364405</v>
      </c>
      <c r="R925" s="1">
        <v>0.39479372664743018</v>
      </c>
      <c r="S925" s="1">
        <v>0.34833605512349614</v>
      </c>
      <c r="T925" s="1">
        <v>0.31551527569652499</v>
      </c>
    </row>
    <row r="926" spans="2:20" x14ac:dyDescent="0.25">
      <c r="B926" s="12">
        <f t="shared" si="229"/>
        <v>100</v>
      </c>
      <c r="C926" s="15">
        <v>36.055774969201671</v>
      </c>
      <c r="D926" s="16">
        <v>27.29891939698706</v>
      </c>
      <c r="E926" s="16">
        <v>26.131207814856033</v>
      </c>
      <c r="F926" s="15">
        <v>10.007999999999999</v>
      </c>
      <c r="G926" s="16">
        <v>7.1825000000000001</v>
      </c>
      <c r="H926" s="16">
        <v>6.6609999999999996</v>
      </c>
      <c r="I926" s="15">
        <v>0.44587500000000002</v>
      </c>
      <c r="J926" s="16">
        <v>0.47837499999999999</v>
      </c>
      <c r="K926" s="16">
        <v>0.51875000000000004</v>
      </c>
      <c r="L926" s="15">
        <v>8.2245000000000026E-2</v>
      </c>
      <c r="M926" s="16">
        <v>5.2690000000000056E-2</v>
      </c>
      <c r="N926" s="17">
        <v>4.5860000000000081E-2</v>
      </c>
      <c r="O926" s="15">
        <v>0.64230481914159876</v>
      </c>
      <c r="P926" s="16">
        <v>0.56745496276053109</v>
      </c>
      <c r="Q926" s="17">
        <v>0.5326804202505423</v>
      </c>
      <c r="R926" s="1">
        <v>0.63136576689776958</v>
      </c>
      <c r="S926" s="1">
        <v>0.55846104807227825</v>
      </c>
      <c r="T926" s="1">
        <v>0.52225061907914827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25.987724019805754</v>
      </c>
      <c r="X934" s="35">
        <f t="shared" ref="W934:Y936" si="230">D90</f>
        <v>22.313614730727739</v>
      </c>
      <c r="Y934" s="35">
        <f t="shared" si="230"/>
        <v>20.924443424134996</v>
      </c>
      <c r="Z934" s="35">
        <f t="shared" ref="Z934:AB936" si="231">C126</f>
        <v>24.647496724709224</v>
      </c>
      <c r="AA934" s="35">
        <f t="shared" si="231"/>
        <v>20.872611555329538</v>
      </c>
      <c r="AB934" s="35">
        <f t="shared" si="231"/>
        <v>19.118065277948869</v>
      </c>
      <c r="AC934" s="35">
        <f t="shared" ref="AC934:AE936" si="232">C168</f>
        <v>24.87065410840292</v>
      </c>
      <c r="AD934" s="35">
        <f t="shared" si="232"/>
        <v>21.247501866688399</v>
      </c>
      <c r="AE934" s="35">
        <f t="shared" si="232"/>
        <v>19.910517567003748</v>
      </c>
      <c r="AJ934" s="12">
        <v>20</v>
      </c>
      <c r="AK934" s="35">
        <f t="shared" ref="AK934:AM936" si="233">F90</f>
        <v>3.8109999999999999</v>
      </c>
      <c r="AL934" s="35">
        <f t="shared" si="233"/>
        <v>4.8120000000000003</v>
      </c>
      <c r="AM934" s="35">
        <f t="shared" si="233"/>
        <v>5.5945</v>
      </c>
      <c r="AN934" s="35">
        <f t="shared" ref="AN934:AP936" si="234">F126</f>
        <v>3.8109999999999999</v>
      </c>
      <c r="AO934" s="35">
        <f t="shared" si="234"/>
        <v>4.8120000000000003</v>
      </c>
      <c r="AP934" s="35">
        <f t="shared" si="234"/>
        <v>5.5945</v>
      </c>
      <c r="AQ934" s="35">
        <f t="shared" ref="AQ934:AS936" si="235">F168</f>
        <v>3.8109999999999999</v>
      </c>
      <c r="AR934" s="35">
        <f t="shared" si="235"/>
        <v>4.8120000000000003</v>
      </c>
      <c r="AS934" s="35">
        <f t="shared" si="235"/>
        <v>5.5945</v>
      </c>
      <c r="AT934" s="35"/>
      <c r="AU934" s="35"/>
      <c r="AV934" s="35"/>
      <c r="AW934"/>
      <c r="AX934" s="12">
        <v>20</v>
      </c>
      <c r="AY934" s="35">
        <f t="shared" ref="AY934:BA936" si="236">I90</f>
        <v>0.77562500000000001</v>
      </c>
      <c r="AZ934" s="35">
        <f t="shared" si="236"/>
        <v>0.91362500000000002</v>
      </c>
      <c r="BA934" s="35">
        <f t="shared" si="236"/>
        <v>0.96712500000000001</v>
      </c>
      <c r="BB934" s="35">
        <f t="shared" ref="BB934:BD936" si="237">I126</f>
        <v>0.77562500000000001</v>
      </c>
      <c r="BC934" s="35">
        <f t="shared" si="237"/>
        <v>0.91362500000000002</v>
      </c>
      <c r="BD934" s="35">
        <f t="shared" si="237"/>
        <v>0.96712500000000001</v>
      </c>
      <c r="BE934" s="35">
        <f t="shared" ref="BE934:BG936" si="238">I168</f>
        <v>0.77562500000000001</v>
      </c>
      <c r="BF934" s="35">
        <f t="shared" si="238"/>
        <v>0.91362500000000002</v>
      </c>
      <c r="BG934" s="35">
        <f t="shared" si="238"/>
        <v>0.96712500000000001</v>
      </c>
      <c r="BH934" s="35"/>
      <c r="BI934" s="35"/>
      <c r="BJ934" s="35"/>
      <c r="BL934" s="12">
        <v>20</v>
      </c>
      <c r="BM934" s="35">
        <f t="shared" ref="BM934:BO936" si="239">L90</f>
        <v>3.5425000000000095E-2</v>
      </c>
      <c r="BN934" s="35">
        <f t="shared" si="239"/>
        <v>5.7874999999999815E-2</v>
      </c>
      <c r="BO934" s="35">
        <f t="shared" si="239"/>
        <v>8.6299999999999474E-2</v>
      </c>
      <c r="BP934" s="35">
        <f t="shared" ref="BP934:BR936" si="240">L126</f>
        <v>3.5425000000000095E-2</v>
      </c>
      <c r="BQ934" s="35">
        <f t="shared" si="240"/>
        <v>5.7874999999999815E-2</v>
      </c>
      <c r="BR934" s="35">
        <f t="shared" si="240"/>
        <v>8.6299999999999474E-2</v>
      </c>
      <c r="BS934" s="35">
        <f t="shared" ref="BS934:BU936" si="241">L168</f>
        <v>3.5425000000000095E-2</v>
      </c>
      <c r="BT934" s="35">
        <f t="shared" si="241"/>
        <v>5.7874999999999815E-2</v>
      </c>
      <c r="BU934" s="35">
        <f t="shared" si="241"/>
        <v>8.6299999999999474E-2</v>
      </c>
    </row>
    <row r="935" spans="22:73" ht="14.5" x14ac:dyDescent="0.35">
      <c r="V935" s="12">
        <v>40</v>
      </c>
      <c r="W935" s="35">
        <f>C91</f>
        <v>23.231689042304762</v>
      </c>
      <c r="X935" s="35">
        <f t="shared" si="230"/>
        <v>21.319183762190249</v>
      </c>
      <c r="Y935" s="35">
        <f t="shared" si="230"/>
        <v>25.177613875724692</v>
      </c>
      <c r="Z935" s="35">
        <f t="shared" si="231"/>
        <v>21.987325863085804</v>
      </c>
      <c r="AA935" s="35">
        <f t="shared" si="231"/>
        <v>19.717802759541513</v>
      </c>
      <c r="AB935" s="35">
        <f t="shared" si="231"/>
        <v>23.738152980146456</v>
      </c>
      <c r="AC935" s="35">
        <f t="shared" si="232"/>
        <v>22.129437226250168</v>
      </c>
      <c r="AD935" s="35">
        <f t="shared" si="232"/>
        <v>20.190134434601337</v>
      </c>
      <c r="AE935" s="35">
        <f t="shared" si="232"/>
        <v>25.074337969127615</v>
      </c>
      <c r="AJ935" s="12">
        <v>40</v>
      </c>
      <c r="AK935" s="35">
        <f t="shared" si="233"/>
        <v>3.5265</v>
      </c>
      <c r="AL935" s="35">
        <f t="shared" si="233"/>
        <v>4.6215000000000002</v>
      </c>
      <c r="AM935" s="35">
        <f t="shared" si="233"/>
        <v>5.3295000000000003</v>
      </c>
      <c r="AN935" s="35">
        <f t="shared" si="234"/>
        <v>3.5265</v>
      </c>
      <c r="AO935" s="35">
        <f t="shared" si="234"/>
        <v>4.6215000000000002</v>
      </c>
      <c r="AP935" s="35">
        <f t="shared" si="234"/>
        <v>5.3295000000000003</v>
      </c>
      <c r="AQ935" s="35">
        <f t="shared" si="235"/>
        <v>3.5265</v>
      </c>
      <c r="AR935" s="35">
        <f t="shared" si="235"/>
        <v>4.6215000000000002</v>
      </c>
      <c r="AS935" s="35">
        <f t="shared" si="235"/>
        <v>5.3295000000000003</v>
      </c>
      <c r="AT935" s="35"/>
      <c r="AU935" s="35"/>
      <c r="AV935" s="35"/>
      <c r="AW935"/>
      <c r="AX935" s="12">
        <v>40</v>
      </c>
      <c r="AY935" s="35">
        <f t="shared" si="236"/>
        <v>0.74075000000000002</v>
      </c>
      <c r="AZ935" s="35">
        <f t="shared" si="236"/>
        <v>0.90275000000000005</v>
      </c>
      <c r="BA935" s="35">
        <f t="shared" si="236"/>
        <v>0.96112500000000001</v>
      </c>
      <c r="BB935" s="35">
        <f t="shared" si="237"/>
        <v>0.74075000000000002</v>
      </c>
      <c r="BC935" s="35">
        <f t="shared" si="237"/>
        <v>0.90275000000000005</v>
      </c>
      <c r="BD935" s="35">
        <f t="shared" si="237"/>
        <v>0.96112500000000001</v>
      </c>
      <c r="BE935" s="35">
        <f t="shared" si="238"/>
        <v>0.74075000000000002</v>
      </c>
      <c r="BF935" s="35">
        <f t="shared" si="238"/>
        <v>0.90275000000000005</v>
      </c>
      <c r="BG935" s="35">
        <f t="shared" si="238"/>
        <v>0.96112500000000001</v>
      </c>
      <c r="BH935" s="35"/>
      <c r="BI935" s="35"/>
      <c r="BJ935" s="35"/>
      <c r="BL935" s="12">
        <v>40</v>
      </c>
      <c r="BM935" s="35">
        <f t="shared" si="239"/>
        <v>1.4087500000000062E-2</v>
      </c>
      <c r="BN935" s="35">
        <f t="shared" si="239"/>
        <v>2.5262499999999941E-2</v>
      </c>
      <c r="BO935" s="35">
        <f t="shared" si="239"/>
        <v>3.7124999999999783E-2</v>
      </c>
      <c r="BP935" s="35">
        <f t="shared" si="240"/>
        <v>1.4087500000000062E-2</v>
      </c>
      <c r="BQ935" s="35">
        <f t="shared" si="240"/>
        <v>2.5262499999999941E-2</v>
      </c>
      <c r="BR935" s="35">
        <f t="shared" si="240"/>
        <v>3.7124999999999783E-2</v>
      </c>
      <c r="BS935" s="35">
        <f t="shared" si="241"/>
        <v>1.4087500000000062E-2</v>
      </c>
      <c r="BT935" s="35">
        <f t="shared" si="241"/>
        <v>2.5262499999999941E-2</v>
      </c>
      <c r="BU935" s="35">
        <f t="shared" si="241"/>
        <v>3.7124999999999783E-2</v>
      </c>
    </row>
    <row r="936" spans="22:73" ht="14.5" x14ac:dyDescent="0.35">
      <c r="V936" s="12">
        <v>100</v>
      </c>
      <c r="W936" s="35">
        <f t="shared" si="230"/>
        <v>23.767451594568005</v>
      </c>
      <c r="X936" s="35">
        <f t="shared" si="230"/>
        <v>22.166237608654949</v>
      </c>
      <c r="Y936" s="35">
        <f t="shared" si="230"/>
        <v>23.099048942776871</v>
      </c>
      <c r="Z936" s="35">
        <f t="shared" si="231"/>
        <v>22.676877570157092</v>
      </c>
      <c r="AA936" s="35">
        <f t="shared" si="231"/>
        <v>20.71544545622918</v>
      </c>
      <c r="AB936" s="35">
        <f t="shared" si="231"/>
        <v>21.128370889701557</v>
      </c>
      <c r="AC936" s="35">
        <f t="shared" si="232"/>
        <v>22.821962589899151</v>
      </c>
      <c r="AD936" s="35">
        <f t="shared" si="232"/>
        <v>21.401836987702637</v>
      </c>
      <c r="AE936" s="35">
        <f t="shared" si="232"/>
        <v>22.198271486287453</v>
      </c>
      <c r="AJ936" s="12">
        <v>100</v>
      </c>
      <c r="AK936" s="35">
        <f t="shared" si="233"/>
        <v>3.161</v>
      </c>
      <c r="AL936" s="35">
        <f t="shared" si="233"/>
        <v>4.2934999999999999</v>
      </c>
      <c r="AM936" s="35">
        <f t="shared" si="233"/>
        <v>4.8780000000000001</v>
      </c>
      <c r="AN936" s="35">
        <f t="shared" si="234"/>
        <v>3.161</v>
      </c>
      <c r="AO936" s="35">
        <f t="shared" si="234"/>
        <v>4.2934999999999999</v>
      </c>
      <c r="AP936" s="35">
        <f t="shared" si="234"/>
        <v>4.8780000000000001</v>
      </c>
      <c r="AQ936" s="35">
        <f t="shared" si="235"/>
        <v>3.161</v>
      </c>
      <c r="AR936" s="35">
        <f t="shared" si="235"/>
        <v>4.2934999999999999</v>
      </c>
      <c r="AS936" s="35">
        <f t="shared" si="235"/>
        <v>4.8780000000000001</v>
      </c>
      <c r="AT936" s="35"/>
      <c r="AU936" s="35"/>
      <c r="AV936" s="35"/>
      <c r="AW936"/>
      <c r="AX936" s="12">
        <v>100</v>
      </c>
      <c r="AY936" s="35">
        <f t="shared" si="236"/>
        <v>0.68225000000000002</v>
      </c>
      <c r="AZ936" s="35">
        <f t="shared" si="236"/>
        <v>0.86875000000000002</v>
      </c>
      <c r="BA936" s="35">
        <f t="shared" si="236"/>
        <v>0.94287500000000002</v>
      </c>
      <c r="BB936" s="35">
        <f t="shared" si="237"/>
        <v>0.68225000000000002</v>
      </c>
      <c r="BC936" s="35">
        <f t="shared" si="237"/>
        <v>0.86875000000000002</v>
      </c>
      <c r="BD936" s="35">
        <f t="shared" si="237"/>
        <v>0.94287500000000002</v>
      </c>
      <c r="BE936" s="35">
        <f t="shared" si="238"/>
        <v>0.68225000000000002</v>
      </c>
      <c r="BF936" s="35">
        <f t="shared" si="238"/>
        <v>0.86875000000000002</v>
      </c>
      <c r="BG936" s="35">
        <f t="shared" si="238"/>
        <v>0.94287500000000002</v>
      </c>
      <c r="BH936" s="35"/>
      <c r="BI936" s="35"/>
      <c r="BJ936" s="35"/>
      <c r="BL936" s="12">
        <v>100</v>
      </c>
      <c r="BM936" s="35">
        <f t="shared" si="239"/>
        <v>4.319999999999974E-3</v>
      </c>
      <c r="BN936" s="35">
        <f t="shared" si="239"/>
        <v>8.184999999999925E-3</v>
      </c>
      <c r="BO936" s="35">
        <f t="shared" si="239"/>
        <v>1.1064999999999882E-2</v>
      </c>
      <c r="BP936" s="35">
        <f t="shared" si="240"/>
        <v>4.319999999999974E-3</v>
      </c>
      <c r="BQ936" s="35">
        <f t="shared" si="240"/>
        <v>8.184999999999925E-3</v>
      </c>
      <c r="BR936" s="35">
        <f t="shared" si="240"/>
        <v>1.1064999999999882E-2</v>
      </c>
      <c r="BS936" s="35">
        <f t="shared" si="241"/>
        <v>4.319999999999974E-3</v>
      </c>
      <c r="BT936" s="35">
        <f t="shared" si="241"/>
        <v>8.184999999999925E-3</v>
      </c>
      <c r="BU936" s="35">
        <f t="shared" si="241"/>
        <v>1.1064999999999882E-2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25.987724019805754</v>
      </c>
      <c r="X938" s="35">
        <f t="shared" si="242"/>
        <v>22.313614730727739</v>
      </c>
      <c r="Y938" s="35">
        <f t="shared" si="242"/>
        <v>20.924443424134996</v>
      </c>
      <c r="Z938" s="35">
        <f t="shared" ref="Z938:AB940" si="243">C210</f>
        <v>25.284706314010318</v>
      </c>
      <c r="AA938" s="35">
        <f t="shared" si="243"/>
        <v>21.467070812130601</v>
      </c>
      <c r="AB938" s="35">
        <f t="shared" si="243"/>
        <v>19.445142839704804</v>
      </c>
      <c r="AC938" s="35">
        <f t="shared" ref="AC938:AE940" si="244">C252</f>
        <v>26.166093442547552</v>
      </c>
      <c r="AD938" s="35">
        <f t="shared" si="244"/>
        <v>23.191766844366416</v>
      </c>
      <c r="AE938" s="35">
        <f t="shared" si="244"/>
        <v>21.600942893143653</v>
      </c>
      <c r="AJ938" s="12">
        <v>20</v>
      </c>
      <c r="AK938" s="35">
        <f t="shared" ref="AK938:AM940" si="245">F174</f>
        <v>3.8109999999999999</v>
      </c>
      <c r="AL938" s="35">
        <f t="shared" si="245"/>
        <v>4.8120000000000003</v>
      </c>
      <c r="AM938" s="35">
        <f t="shared" si="245"/>
        <v>5.5945</v>
      </c>
      <c r="AN938" s="35">
        <f t="shared" ref="AN938:AP940" si="246">F210</f>
        <v>2.941916666666665</v>
      </c>
      <c r="AO938" s="35">
        <f t="shared" si="246"/>
        <v>3.869250000000001</v>
      </c>
      <c r="AP938" s="35">
        <f t="shared" si="246"/>
        <v>4.6929166666666662</v>
      </c>
      <c r="AQ938" s="35">
        <f t="shared" ref="AQ938:AS940" si="247">F252</f>
        <v>3.6261666666666668</v>
      </c>
      <c r="AR938" s="35">
        <f t="shared" si="247"/>
        <v>5.2414166666666597</v>
      </c>
      <c r="AS938" s="35">
        <f t="shared" si="247"/>
        <v>6.6204166666666664</v>
      </c>
      <c r="AT938" s="35"/>
      <c r="AU938" s="35"/>
      <c r="AV938" s="35"/>
      <c r="AW938"/>
      <c r="AX938" s="12">
        <v>20</v>
      </c>
      <c r="AY938" s="35">
        <f t="shared" ref="AY938:BA940" si="248">I174</f>
        <v>0.77562500000000001</v>
      </c>
      <c r="AZ938" s="35">
        <f t="shared" si="248"/>
        <v>0.91362500000000002</v>
      </c>
      <c r="BA938" s="35">
        <f t="shared" si="248"/>
        <v>0.96712500000000001</v>
      </c>
      <c r="BB938" s="35">
        <f t="shared" ref="BB938:BD940" si="249">I210</f>
        <v>0.59622916666666625</v>
      </c>
      <c r="BC938" s="35">
        <f t="shared" si="249"/>
        <v>0.71931249999999958</v>
      </c>
      <c r="BD938" s="35">
        <f t="shared" si="249"/>
        <v>0.79349999999999909</v>
      </c>
      <c r="BE938" s="35">
        <f t="shared" ref="BE938:BG940" si="250">I252</f>
        <v>0.57739583333333366</v>
      </c>
      <c r="BF938" s="35">
        <f t="shared" si="250"/>
        <v>0.69802083333333331</v>
      </c>
      <c r="BG938" s="35">
        <f t="shared" si="250"/>
        <v>0.77731250000000052</v>
      </c>
      <c r="BH938" s="35"/>
      <c r="BI938" s="35"/>
      <c r="BJ938" s="35"/>
      <c r="BL938" s="12">
        <v>20</v>
      </c>
      <c r="BM938" s="35">
        <f t="shared" ref="BM938:BO940" si="251">L174</f>
        <v>3.5425000000000095E-2</v>
      </c>
      <c r="BN938" s="35">
        <f t="shared" si="251"/>
        <v>5.7874999999999815E-2</v>
      </c>
      <c r="BO938" s="35">
        <f t="shared" si="251"/>
        <v>8.6299999999999474E-2</v>
      </c>
      <c r="BP938" s="35">
        <f t="shared" ref="BP938:BR940" si="252">L210</f>
        <v>2.7849999999999958E-2</v>
      </c>
      <c r="BQ938" s="35">
        <f t="shared" si="252"/>
        <v>4.959999999999988E-2</v>
      </c>
      <c r="BR938" s="35">
        <f t="shared" si="252"/>
        <v>7.5945833333333351E-2</v>
      </c>
      <c r="BS938" s="35">
        <f t="shared" ref="BS938:BU940" si="253">L252</f>
        <v>6.5829166666666508E-2</v>
      </c>
      <c r="BT938" s="35">
        <f t="shared" si="253"/>
        <v>0.12246666666666671</v>
      </c>
      <c r="BU938" s="35">
        <f t="shared" si="253"/>
        <v>0.17555833333333329</v>
      </c>
    </row>
    <row r="939" spans="22:73" ht="14.5" x14ac:dyDescent="0.35">
      <c r="V939" s="12">
        <v>40</v>
      </c>
      <c r="W939" s="35">
        <f t="shared" si="242"/>
        <v>23.231689042304762</v>
      </c>
      <c r="X939" s="35">
        <f t="shared" si="242"/>
        <v>21.319183762190249</v>
      </c>
      <c r="Y939" s="35">
        <f t="shared" si="242"/>
        <v>25.177613875724692</v>
      </c>
      <c r="Z939" s="35">
        <f t="shared" si="243"/>
        <v>22.89286319802693</v>
      </c>
      <c r="AA939" s="35">
        <f t="shared" si="243"/>
        <v>20.511230968988261</v>
      </c>
      <c r="AB939" s="35">
        <f t="shared" si="243"/>
        <v>24.458354998225118</v>
      </c>
      <c r="AC939" s="35">
        <f t="shared" si="244"/>
        <v>24.455804170782848</v>
      </c>
      <c r="AD939" s="35">
        <f t="shared" si="244"/>
        <v>23.536272416490593</v>
      </c>
      <c r="AE939" s="35">
        <f t="shared" si="244"/>
        <v>27.792554317634885</v>
      </c>
      <c r="AJ939" s="12">
        <v>40</v>
      </c>
      <c r="AK939" s="35">
        <f t="shared" si="245"/>
        <v>3.5265</v>
      </c>
      <c r="AL939" s="35">
        <f t="shared" si="245"/>
        <v>4.6215000000000002</v>
      </c>
      <c r="AM939" s="35">
        <f t="shared" si="245"/>
        <v>5.3295000000000003</v>
      </c>
      <c r="AN939" s="35">
        <f t="shared" si="246"/>
        <v>2.8516666666666635</v>
      </c>
      <c r="AO939" s="35">
        <f t="shared" si="246"/>
        <v>4.1119166666666658</v>
      </c>
      <c r="AP939" s="35">
        <f t="shared" si="246"/>
        <v>5.4219999999999979</v>
      </c>
      <c r="AQ939" s="35">
        <f t="shared" si="247"/>
        <v>4.3247500000000025</v>
      </c>
      <c r="AR939" s="35">
        <f t="shared" si="247"/>
        <v>7.1999999999999931</v>
      </c>
      <c r="AS939" s="35">
        <f t="shared" si="247"/>
        <v>10.097083333333329</v>
      </c>
      <c r="AT939" s="35"/>
      <c r="AU939" s="35"/>
      <c r="AV939" s="35"/>
      <c r="AW939"/>
      <c r="AX939" s="12">
        <v>40</v>
      </c>
      <c r="AY939" s="35">
        <f t="shared" si="248"/>
        <v>0.74075000000000002</v>
      </c>
      <c r="AZ939" s="35">
        <f t="shared" si="248"/>
        <v>0.90275000000000005</v>
      </c>
      <c r="BA939" s="35">
        <f t="shared" si="248"/>
        <v>0.96112500000000001</v>
      </c>
      <c r="BB939" s="35">
        <f t="shared" si="249"/>
        <v>0.55579166666666679</v>
      </c>
      <c r="BC939" s="35">
        <f t="shared" si="249"/>
        <v>0.69220833333333398</v>
      </c>
      <c r="BD939" s="35">
        <f t="shared" si="249"/>
        <v>0.77568750000000042</v>
      </c>
      <c r="BE939" s="35">
        <f t="shared" si="250"/>
        <v>0.54020833333333329</v>
      </c>
      <c r="BF939" s="35">
        <f t="shared" si="250"/>
        <v>0.67854166666666627</v>
      </c>
      <c r="BG939" s="35">
        <f t="shared" si="250"/>
        <v>0.76885416666666673</v>
      </c>
      <c r="BH939" s="35"/>
      <c r="BI939" s="35"/>
      <c r="BJ939" s="35"/>
      <c r="BL939" s="12">
        <v>40</v>
      </c>
      <c r="BM939" s="35">
        <f t="shared" si="251"/>
        <v>1.4087500000000062E-2</v>
      </c>
      <c r="BN939" s="35">
        <f t="shared" si="251"/>
        <v>2.5262499999999941E-2</v>
      </c>
      <c r="BO939" s="35">
        <f t="shared" si="251"/>
        <v>3.7124999999999783E-2</v>
      </c>
      <c r="BP939" s="35">
        <f t="shared" si="252"/>
        <v>1.5712499999999976E-2</v>
      </c>
      <c r="BQ939" s="35">
        <f t="shared" si="252"/>
        <v>3.3577083333333292E-2</v>
      </c>
      <c r="BR939" s="35">
        <f t="shared" si="252"/>
        <v>5.7981250000000026E-2</v>
      </c>
      <c r="BS939" s="35">
        <f t="shared" si="253"/>
        <v>5.4097916666666704E-2</v>
      </c>
      <c r="BT939" s="35">
        <f t="shared" si="253"/>
        <v>0.1121458333333334</v>
      </c>
      <c r="BU939" s="35">
        <f t="shared" si="253"/>
        <v>0.17554166666666662</v>
      </c>
    </row>
    <row r="940" spans="22:73" ht="14.5" x14ac:dyDescent="0.35">
      <c r="V940" s="12">
        <v>100</v>
      </c>
      <c r="W940" s="35">
        <f t="shared" si="242"/>
        <v>23.767451594568005</v>
      </c>
      <c r="X940" s="35">
        <f t="shared" si="242"/>
        <v>22.166237608654949</v>
      </c>
      <c r="Y940" s="35">
        <f t="shared" si="242"/>
        <v>23.099048942776871</v>
      </c>
      <c r="Z940" s="35">
        <f t="shared" si="243"/>
        <v>23.840813933534093</v>
      </c>
      <c r="AA940" s="35">
        <f t="shared" si="243"/>
        <v>22.004464081234385</v>
      </c>
      <c r="AB940" s="35">
        <f t="shared" si="243"/>
        <v>22.59725520224767</v>
      </c>
      <c r="AC940" s="35">
        <f t="shared" si="244"/>
        <v>26.348483117268039</v>
      </c>
      <c r="AD940" s="35">
        <f t="shared" si="244"/>
        <v>26.287508691053954</v>
      </c>
      <c r="AE940" s="35">
        <f t="shared" si="244"/>
        <v>28.691450396413018</v>
      </c>
      <c r="AJ940" s="12">
        <v>100</v>
      </c>
      <c r="AK940" s="35">
        <f t="shared" si="245"/>
        <v>3.161</v>
      </c>
      <c r="AL940" s="35">
        <f t="shared" si="245"/>
        <v>4.2934999999999999</v>
      </c>
      <c r="AM940" s="35">
        <f t="shared" si="245"/>
        <v>4.8780000000000001</v>
      </c>
      <c r="AN940" s="35">
        <f t="shared" si="246"/>
        <v>2.7958333333333347</v>
      </c>
      <c r="AO940" s="35">
        <f t="shared" si="246"/>
        <v>4.7364166666666661</v>
      </c>
      <c r="AP940" s="35">
        <f t="shared" si="246"/>
        <v>6.9580833333333336</v>
      </c>
      <c r="AQ940" s="35">
        <f t="shared" si="247"/>
        <v>6.0229166666666698</v>
      </c>
      <c r="AR940" s="35">
        <f t="shared" si="247"/>
        <v>12.208416666666663</v>
      </c>
      <c r="AS940" s="35">
        <f t="shared" si="247"/>
        <v>19.553416666666639</v>
      </c>
      <c r="AT940" s="35"/>
      <c r="AU940" s="35"/>
      <c r="AV940" s="35"/>
      <c r="AW940"/>
      <c r="AX940" s="12">
        <v>100</v>
      </c>
      <c r="AY940" s="35">
        <f t="shared" si="248"/>
        <v>0.68225000000000002</v>
      </c>
      <c r="AZ940" s="35">
        <f t="shared" si="248"/>
        <v>0.86875000000000002</v>
      </c>
      <c r="BA940" s="35">
        <f t="shared" si="248"/>
        <v>0.94287500000000002</v>
      </c>
      <c r="BB940" s="35">
        <f t="shared" si="249"/>
        <v>0.49622916666666672</v>
      </c>
      <c r="BC940" s="35">
        <f t="shared" si="249"/>
        <v>0.6430208333333326</v>
      </c>
      <c r="BD940" s="35">
        <f t="shared" si="249"/>
        <v>0.73275000000000023</v>
      </c>
      <c r="BE940" s="35">
        <f t="shared" si="250"/>
        <v>0.48800000000000032</v>
      </c>
      <c r="BF940" s="35">
        <f t="shared" si="250"/>
        <v>0.63814583333333386</v>
      </c>
      <c r="BG940" s="35">
        <f t="shared" si="250"/>
        <v>0.74422916666666694</v>
      </c>
      <c r="BH940" s="35"/>
      <c r="BI940" s="35"/>
      <c r="BJ940" s="35"/>
      <c r="BL940" s="12">
        <v>100</v>
      </c>
      <c r="BM940" s="35">
        <f t="shared" si="251"/>
        <v>4.319999999999974E-3</v>
      </c>
      <c r="BN940" s="35">
        <f t="shared" si="251"/>
        <v>8.184999999999925E-3</v>
      </c>
      <c r="BO940" s="35">
        <f t="shared" si="251"/>
        <v>1.1064999999999882E-2</v>
      </c>
      <c r="BP940" s="35">
        <f t="shared" si="252"/>
        <v>8.1091666666666673E-3</v>
      </c>
      <c r="BQ940" s="35">
        <f t="shared" si="252"/>
        <v>2.1643333333333369E-2</v>
      </c>
      <c r="BR940" s="35">
        <f t="shared" si="252"/>
        <v>4.0270833333333367E-2</v>
      </c>
      <c r="BS940" s="35">
        <f t="shared" si="253"/>
        <v>4.0709166666666678E-2</v>
      </c>
      <c r="BT940" s="35">
        <f t="shared" si="253"/>
        <v>9.6558333333333385E-2</v>
      </c>
      <c r="BU940" s="35">
        <f t="shared" si="253"/>
        <v>0.16576500000000011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27.253679722925742</v>
      </c>
      <c r="X942" s="35">
        <f t="shared" si="254"/>
        <v>22.84391726127873</v>
      </c>
      <c r="Y942" s="35">
        <f t="shared" si="254"/>
        <v>21.463636488973791</v>
      </c>
      <c r="Z942" s="35">
        <f t="shared" ref="Z942:AB944" si="255">C294</f>
        <v>26.917114804300468</v>
      </c>
      <c r="AA942" s="35">
        <f t="shared" si="255"/>
        <v>22.174283939642788</v>
      </c>
      <c r="AB942" s="35">
        <f t="shared" si="255"/>
        <v>20.027954786823582</v>
      </c>
      <c r="AC942" s="35">
        <f t="shared" ref="AC942:AE944" si="256">C336</f>
        <v>27.660883521513455</v>
      </c>
      <c r="AD942" s="35">
        <f t="shared" si="256"/>
        <v>23.350223636891815</v>
      </c>
      <c r="AE942" s="35">
        <f t="shared" si="256"/>
        <v>21.226381483242598</v>
      </c>
      <c r="AJ942" s="12">
        <v>20</v>
      </c>
      <c r="AK942" s="35">
        <f t="shared" ref="AK942:AM944" si="257">F258</f>
        <v>7.4414999999999996</v>
      </c>
      <c r="AL942" s="35">
        <f t="shared" si="257"/>
        <v>7.8615000000000004</v>
      </c>
      <c r="AM942" s="35">
        <f t="shared" si="257"/>
        <v>8.2735000000000003</v>
      </c>
      <c r="AN942" s="35">
        <f t="shared" ref="AN942:AP944" si="258">F294</f>
        <v>7.7500833333333299</v>
      </c>
      <c r="AO942" s="35">
        <f t="shared" si="258"/>
        <v>7.9219166666666672</v>
      </c>
      <c r="AP942" s="35">
        <f t="shared" si="258"/>
        <v>8.2945000000000118</v>
      </c>
      <c r="AQ942" s="35">
        <f t="shared" ref="AQ942:AS944" si="259">F336</f>
        <v>8.4532500000000077</v>
      </c>
      <c r="AR942" s="35">
        <f t="shared" si="259"/>
        <v>8.5618333333333272</v>
      </c>
      <c r="AS942" s="35">
        <f t="shared" si="259"/>
        <v>8.8395833333333353</v>
      </c>
      <c r="AT942" s="35"/>
      <c r="AU942" s="35"/>
      <c r="AV942" s="35"/>
      <c r="AW942"/>
      <c r="AX942" s="12">
        <v>20</v>
      </c>
      <c r="AY942" s="35">
        <f t="shared" ref="AY942:BA944" si="260">I258</f>
        <v>0.77575000000000005</v>
      </c>
      <c r="AZ942" s="35">
        <f t="shared" si="260"/>
        <v>0.84250000000000003</v>
      </c>
      <c r="BA942" s="35">
        <f t="shared" si="260"/>
        <v>0.88787499999999997</v>
      </c>
      <c r="BB942" s="35">
        <f t="shared" ref="BB942:BD944" si="261">I294</f>
        <v>0.74458333333333304</v>
      </c>
      <c r="BC942" s="35">
        <f t="shared" si="261"/>
        <v>0.80627083333333349</v>
      </c>
      <c r="BD942" s="35">
        <f t="shared" si="261"/>
        <v>0.84977083333333303</v>
      </c>
      <c r="BE942" s="35">
        <f t="shared" ref="BE942:BG944" si="262">I336</f>
        <v>0.73706249999999973</v>
      </c>
      <c r="BF942" s="35">
        <f t="shared" si="262"/>
        <v>0.78414583333333276</v>
      </c>
      <c r="BG942" s="35">
        <f t="shared" si="262"/>
        <v>0.81022916666666744</v>
      </c>
      <c r="BH942" s="35"/>
      <c r="BI942" s="35"/>
      <c r="BJ942" s="35"/>
      <c r="BL942" s="12">
        <v>20</v>
      </c>
      <c r="BM942" s="35">
        <f t="shared" ref="BM942:BO944" si="263">L258</f>
        <v>0.21692500000000012</v>
      </c>
      <c r="BN942" s="35">
        <f t="shared" si="263"/>
        <v>0.2245750000000005</v>
      </c>
      <c r="BO942" s="35">
        <f t="shared" si="263"/>
        <v>0.23610000000000037</v>
      </c>
      <c r="BP942" s="35">
        <f t="shared" ref="BP942:BR944" si="264">L294</f>
        <v>0.23858749999999995</v>
      </c>
      <c r="BQ942" s="35">
        <f t="shared" si="264"/>
        <v>0.23484166666666675</v>
      </c>
      <c r="BR942" s="35">
        <f t="shared" si="264"/>
        <v>0.24477083333333338</v>
      </c>
      <c r="BS942" s="35">
        <f t="shared" ref="BS942:BU944" si="265">L336</f>
        <v>0.27525000000000016</v>
      </c>
      <c r="BT942" s="35">
        <f t="shared" si="265"/>
        <v>0.27126249999999991</v>
      </c>
      <c r="BU942" s="35">
        <f t="shared" si="265"/>
        <v>0.27993333333333337</v>
      </c>
    </row>
    <row r="943" spans="22:73" ht="14.5" x14ac:dyDescent="0.35">
      <c r="V943" s="12">
        <v>40</v>
      </c>
      <c r="W943" s="35">
        <f t="shared" si="254"/>
        <v>24.271622435723682</v>
      </c>
      <c r="X943" s="35">
        <f t="shared" si="254"/>
        <v>22.06532320245509</v>
      </c>
      <c r="Y943" s="35">
        <f t="shared" si="254"/>
        <v>25.896334879704771</v>
      </c>
      <c r="Z943" s="35">
        <f t="shared" si="255"/>
        <v>24.21005596957983</v>
      </c>
      <c r="AA943" s="35">
        <f t="shared" si="255"/>
        <v>21.695423937615281</v>
      </c>
      <c r="AB943" s="35">
        <f t="shared" si="255"/>
        <v>24.814056730811792</v>
      </c>
      <c r="AC943" s="35">
        <f t="shared" si="256"/>
        <v>25.944790598760786</v>
      </c>
      <c r="AD943" s="35">
        <f t="shared" si="256"/>
        <v>24.494429892733702</v>
      </c>
      <c r="AE943" s="35">
        <f t="shared" si="256"/>
        <v>27.574280342533875</v>
      </c>
      <c r="AJ943" s="12">
        <v>40</v>
      </c>
      <c r="AK943" s="35">
        <f t="shared" si="257"/>
        <v>10.310499999999999</v>
      </c>
      <c r="AL943" s="35">
        <f t="shared" si="257"/>
        <v>10.7835</v>
      </c>
      <c r="AM943" s="35">
        <f t="shared" si="257"/>
        <v>11.2525</v>
      </c>
      <c r="AN943" s="35">
        <f t="shared" si="258"/>
        <v>11.750916666666662</v>
      </c>
      <c r="AO943" s="35">
        <f t="shared" si="258"/>
        <v>11.971416666666672</v>
      </c>
      <c r="AP943" s="35">
        <f t="shared" si="258"/>
        <v>12.124333333333338</v>
      </c>
      <c r="AQ943" s="35">
        <f t="shared" si="259"/>
        <v>14.575916666666668</v>
      </c>
      <c r="AR943" s="35">
        <f t="shared" si="259"/>
        <v>14.990666666666664</v>
      </c>
      <c r="AS943" s="35">
        <f t="shared" si="259"/>
        <v>15.148916666666654</v>
      </c>
      <c r="AT943" s="35"/>
      <c r="AU943" s="35"/>
      <c r="AV943" s="35"/>
      <c r="AW943"/>
      <c r="AX943" s="12">
        <v>40</v>
      </c>
      <c r="AY943" s="35">
        <f t="shared" si="260"/>
        <v>0.75675000000000003</v>
      </c>
      <c r="AZ943" s="35">
        <f t="shared" si="260"/>
        <v>0.83299999999999996</v>
      </c>
      <c r="BA943" s="35">
        <f t="shared" si="260"/>
        <v>0.878</v>
      </c>
      <c r="BB943" s="35">
        <f t="shared" si="261"/>
        <v>0.72660416666666672</v>
      </c>
      <c r="BC943" s="35">
        <f t="shared" si="261"/>
        <v>0.79589583333333302</v>
      </c>
      <c r="BD943" s="35">
        <f t="shared" si="261"/>
        <v>0.8293541666666665</v>
      </c>
      <c r="BE943" s="35">
        <f t="shared" si="262"/>
        <v>0.72956249999999978</v>
      </c>
      <c r="BF943" s="35">
        <f t="shared" si="262"/>
        <v>0.78714583333333299</v>
      </c>
      <c r="BG943" s="35">
        <f t="shared" si="262"/>
        <v>0.81072916666666683</v>
      </c>
      <c r="BH943" s="35"/>
      <c r="BI943" s="35"/>
      <c r="BJ943" s="35"/>
      <c r="BL943" s="12">
        <v>40</v>
      </c>
      <c r="BM943" s="35">
        <f t="shared" si="263"/>
        <v>0.18208750000000032</v>
      </c>
      <c r="BN943" s="35">
        <f t="shared" si="263"/>
        <v>0.18628750000000024</v>
      </c>
      <c r="BO943" s="35">
        <f t="shared" si="263"/>
        <v>0.19351250000000023</v>
      </c>
      <c r="BP943" s="35">
        <f t="shared" si="264"/>
        <v>0.22111249999999996</v>
      </c>
      <c r="BQ943" s="35">
        <f t="shared" si="264"/>
        <v>0.2196958333333332</v>
      </c>
      <c r="BR943" s="35">
        <f t="shared" si="264"/>
        <v>0.22017291666666688</v>
      </c>
      <c r="BS943" s="35">
        <f t="shared" si="265"/>
        <v>0.29144166666666682</v>
      </c>
      <c r="BT943" s="35">
        <f t="shared" si="265"/>
        <v>0.29605208333333333</v>
      </c>
      <c r="BU943" s="35">
        <f t="shared" si="265"/>
        <v>0.29764999999999975</v>
      </c>
    </row>
    <row r="944" spans="22:73" ht="14.5" x14ac:dyDescent="0.35">
      <c r="V944" s="12">
        <v>100</v>
      </c>
      <c r="W944" s="35">
        <f t="shared" si="254"/>
        <v>25.439650195679732</v>
      </c>
      <c r="X944" s="35">
        <f t="shared" si="254"/>
        <v>23.551742119180172</v>
      </c>
      <c r="Y944" s="35">
        <f t="shared" si="254"/>
        <v>24.435945788962279</v>
      </c>
      <c r="Z944" s="35">
        <f t="shared" si="255"/>
        <v>26.38127381231492</v>
      </c>
      <c r="AA944" s="35">
        <f t="shared" si="255"/>
        <v>24.514203923782578</v>
      </c>
      <c r="AB944" s="35">
        <f t="shared" si="255"/>
        <v>23.749923971603998</v>
      </c>
      <c r="AC944" s="35">
        <f t="shared" si="256"/>
        <v>28.25781428321638</v>
      </c>
      <c r="AD944" s="35">
        <f t="shared" si="256"/>
        <v>26.915753429977741</v>
      </c>
      <c r="AE944" s="35">
        <f t="shared" si="256"/>
        <v>25.96275930470868</v>
      </c>
      <c r="AJ944" s="12">
        <v>100</v>
      </c>
      <c r="AK944" s="35">
        <f t="shared" si="257"/>
        <v>14.815</v>
      </c>
      <c r="AL944" s="35">
        <f t="shared" si="257"/>
        <v>15.2895</v>
      </c>
      <c r="AM944" s="35">
        <f t="shared" si="257"/>
        <v>16.044</v>
      </c>
      <c r="AN944" s="35">
        <f t="shared" si="258"/>
        <v>21.232666666666635</v>
      </c>
      <c r="AO944" s="35">
        <f t="shared" si="258"/>
        <v>22.703083333333339</v>
      </c>
      <c r="AP944" s="35">
        <f t="shared" si="258"/>
        <v>22.915583333333338</v>
      </c>
      <c r="AQ944" s="35">
        <f t="shared" si="259"/>
        <v>25.44400000000002</v>
      </c>
      <c r="AR944" s="35">
        <f t="shared" si="259"/>
        <v>31.604083333333321</v>
      </c>
      <c r="AS944" s="35">
        <f t="shared" si="259"/>
        <v>32.198833333333347</v>
      </c>
      <c r="AT944" s="35"/>
      <c r="AU944" s="35"/>
      <c r="AV944" s="35"/>
      <c r="AW944"/>
      <c r="AX944" s="12">
        <v>100</v>
      </c>
      <c r="AY944" s="35">
        <f t="shared" si="260"/>
        <v>0.72275</v>
      </c>
      <c r="AZ944" s="35">
        <f t="shared" si="260"/>
        <v>0.80649999999999999</v>
      </c>
      <c r="BA944" s="35">
        <f t="shared" si="260"/>
        <v>0.85275000000000001</v>
      </c>
      <c r="BB944" s="35">
        <f t="shared" si="261"/>
        <v>0.69612499999999999</v>
      </c>
      <c r="BC944" s="35">
        <f t="shared" si="261"/>
        <v>0.76110416666666669</v>
      </c>
      <c r="BD944" s="35">
        <f t="shared" si="261"/>
        <v>0.80562499999999981</v>
      </c>
      <c r="BE944" s="35">
        <f t="shared" si="262"/>
        <v>0.68702083333333264</v>
      </c>
      <c r="BF944" s="35">
        <f t="shared" si="262"/>
        <v>0.76835416666666667</v>
      </c>
      <c r="BG944" s="35">
        <f t="shared" si="262"/>
        <v>0.8078749999999999</v>
      </c>
      <c r="BH944" s="35"/>
      <c r="BI944" s="35"/>
      <c r="BJ944" s="35"/>
      <c r="BL944" s="12">
        <v>100</v>
      </c>
      <c r="BM944" s="35">
        <f t="shared" si="263"/>
        <v>0.11924000000000018</v>
      </c>
      <c r="BN944" s="35">
        <f t="shared" si="263"/>
        <v>0.12063500000000013</v>
      </c>
      <c r="BO944" s="35">
        <f t="shared" si="263"/>
        <v>0.12633000000000003</v>
      </c>
      <c r="BP944" s="35">
        <f t="shared" si="264"/>
        <v>0.18448166666666652</v>
      </c>
      <c r="BQ944" s="35">
        <f t="shared" si="264"/>
        <v>0.19658666666666677</v>
      </c>
      <c r="BR944" s="35">
        <f t="shared" si="264"/>
        <v>0.19693083333333344</v>
      </c>
      <c r="BS944" s="35">
        <f t="shared" si="265"/>
        <v>0.2269591666666666</v>
      </c>
      <c r="BT944" s="35">
        <f t="shared" si="265"/>
        <v>0.28530666666666626</v>
      </c>
      <c r="BU944" s="35">
        <f t="shared" si="265"/>
        <v>0.28967333333333328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28.385895303871155</v>
      </c>
      <c r="X946" s="35">
        <f t="shared" si="266"/>
        <v>23.340677760080048</v>
      </c>
      <c r="Y946" s="35">
        <f t="shared" si="266"/>
        <v>21.742497682549754</v>
      </c>
      <c r="Z946" s="35">
        <f t="shared" ref="Z946:AB948" si="267">C378</f>
        <v>27.599549383920017</v>
      </c>
      <c r="AA946" s="35">
        <f t="shared" si="267"/>
        <v>22.398922833318029</v>
      </c>
      <c r="AB946" s="35">
        <f t="shared" si="267"/>
        <v>20.144127508782631</v>
      </c>
      <c r="AC946" s="35">
        <f t="shared" ref="AC946:AE948" si="268">C420</f>
        <v>28.299938659304402</v>
      </c>
      <c r="AD946" s="35">
        <f t="shared" si="268"/>
        <v>23.815928763035842</v>
      </c>
      <c r="AE946" s="35">
        <f t="shared" si="268"/>
        <v>21.797401315108022</v>
      </c>
      <c r="AJ946" s="12">
        <v>20</v>
      </c>
      <c r="AK946" s="35">
        <f t="shared" ref="AK946:AM948" si="269">F342</f>
        <v>5.6165000000000003</v>
      </c>
      <c r="AL946" s="35">
        <f t="shared" si="269"/>
        <v>5.9980000000000002</v>
      </c>
      <c r="AM946" s="35">
        <f t="shared" si="269"/>
        <v>6.3959999999999999</v>
      </c>
      <c r="AN946" s="35">
        <f t="shared" ref="AN946:AP948" si="270">F378</f>
        <v>6.0380833333333337</v>
      </c>
      <c r="AO946" s="35">
        <f t="shared" si="270"/>
        <v>6.2169166666666662</v>
      </c>
      <c r="AP946" s="35">
        <f t="shared" si="270"/>
        <v>6.5423333333333273</v>
      </c>
      <c r="AQ946" s="35">
        <f t="shared" ref="AQ946:AS948" si="271">F420</f>
        <v>6.5939999999999976</v>
      </c>
      <c r="AR946" s="35">
        <f t="shared" si="271"/>
        <v>6.7024166666666716</v>
      </c>
      <c r="AS946" s="35">
        <f t="shared" si="271"/>
        <v>6.9069999999999903</v>
      </c>
      <c r="AT946" s="35"/>
      <c r="AU946" s="35"/>
      <c r="AV946" s="35"/>
      <c r="AW946"/>
      <c r="AX946" s="12">
        <v>20</v>
      </c>
      <c r="AY946" s="35">
        <f t="shared" ref="AY946:BA948" si="272">I342</f>
        <v>0.65987499999999999</v>
      </c>
      <c r="AZ946" s="35">
        <f t="shared" si="272"/>
        <v>0.73287500000000005</v>
      </c>
      <c r="BA946" s="35">
        <f t="shared" si="272"/>
        <v>0.79425000000000001</v>
      </c>
      <c r="BB946" s="35">
        <f t="shared" ref="BB946:BD948" si="273">I378</f>
        <v>0.649708333333333</v>
      </c>
      <c r="BC946" s="35">
        <f t="shared" si="273"/>
        <v>0.71695833333333348</v>
      </c>
      <c r="BD946" s="35">
        <f t="shared" si="273"/>
        <v>0.77089583333333345</v>
      </c>
      <c r="BE946" s="35">
        <f t="shared" ref="BE946:BG948" si="274">I420</f>
        <v>0.64458333333333306</v>
      </c>
      <c r="BF946" s="35">
        <f t="shared" si="274"/>
        <v>0.69385416666666633</v>
      </c>
      <c r="BG946" s="35">
        <f t="shared" si="274"/>
        <v>0.72620833333333346</v>
      </c>
      <c r="BH946" s="35"/>
      <c r="BI946" s="35"/>
      <c r="BJ946" s="35"/>
      <c r="BL946" s="12">
        <v>20</v>
      </c>
      <c r="BM946" s="35">
        <f t="shared" ref="BM946:BO948" si="275">L342</f>
        <v>0.14884999999999984</v>
      </c>
      <c r="BN946" s="35">
        <f t="shared" si="275"/>
        <v>0.15332499999999996</v>
      </c>
      <c r="BO946" s="35">
        <f t="shared" si="275"/>
        <v>0.16094999999999998</v>
      </c>
      <c r="BP946" s="35">
        <f t="shared" ref="BP946:BR948" si="276">L378</f>
        <v>0.17196250000000005</v>
      </c>
      <c r="BQ946" s="35">
        <f t="shared" si="276"/>
        <v>0.16745416666666688</v>
      </c>
      <c r="BR946" s="35">
        <f t="shared" si="276"/>
        <v>0.17293750000000005</v>
      </c>
      <c r="BS946" s="35">
        <f t="shared" ref="BS946:BU948" si="277">L420</f>
        <v>0.20078333333333306</v>
      </c>
      <c r="BT946" s="35">
        <f t="shared" si="277"/>
        <v>0.19635000000000014</v>
      </c>
      <c r="BU946" s="35">
        <f t="shared" si="277"/>
        <v>0.2001083333333333</v>
      </c>
    </row>
    <row r="947" spans="22:73" ht="14.5" x14ac:dyDescent="0.35">
      <c r="V947" s="12">
        <v>40</v>
      </c>
      <c r="W947" s="35">
        <f t="shared" si="266"/>
        <v>25.893511233312417</v>
      </c>
      <c r="X947" s="35">
        <f t="shared" si="266"/>
        <v>23.343422224337797</v>
      </c>
      <c r="Y947" s="35">
        <f t="shared" si="266"/>
        <v>26.860917071111871</v>
      </c>
      <c r="Z947" s="35">
        <f t="shared" si="267"/>
        <v>25.561238532336951</v>
      </c>
      <c r="AA947" s="35">
        <f t="shared" si="267"/>
        <v>22.79066817646293</v>
      </c>
      <c r="AB947" s="35">
        <f t="shared" si="267"/>
        <v>25.504290202585533</v>
      </c>
      <c r="AC947" s="35">
        <f t="shared" si="268"/>
        <v>27.649309668970275</v>
      </c>
      <c r="AD947" s="35">
        <f t="shared" si="268"/>
        <v>25.96316768920391</v>
      </c>
      <c r="AE947" s="35">
        <f t="shared" si="268"/>
        <v>28.300786359687617</v>
      </c>
      <c r="AJ947" s="12">
        <v>40</v>
      </c>
      <c r="AK947" s="35">
        <f t="shared" si="269"/>
        <v>7.9494999999999996</v>
      </c>
      <c r="AL947" s="35">
        <f t="shared" si="269"/>
        <v>8.4864999999999995</v>
      </c>
      <c r="AM947" s="35">
        <f t="shared" si="269"/>
        <v>8.8524999999999991</v>
      </c>
      <c r="AN947" s="35">
        <f t="shared" si="270"/>
        <v>9.2967499999999887</v>
      </c>
      <c r="AO947" s="35">
        <f t="shared" si="270"/>
        <v>9.6118333333333315</v>
      </c>
      <c r="AP947" s="35">
        <f t="shared" si="270"/>
        <v>9.7898333333333305</v>
      </c>
      <c r="AQ947" s="35">
        <f t="shared" si="271"/>
        <v>11.581250000000008</v>
      </c>
      <c r="AR947" s="35">
        <f t="shared" si="271"/>
        <v>11.914750000000007</v>
      </c>
      <c r="AS947" s="35">
        <f t="shared" si="271"/>
        <v>12.097249999999997</v>
      </c>
      <c r="AT947" s="35"/>
      <c r="AU947" s="35"/>
      <c r="AV947" s="35"/>
      <c r="AW947"/>
      <c r="AX947" s="12">
        <v>40</v>
      </c>
      <c r="AY947" s="35">
        <f t="shared" si="272"/>
        <v>0.65949999999999998</v>
      </c>
      <c r="AZ947" s="35">
        <f t="shared" si="272"/>
        <v>0.75337500000000002</v>
      </c>
      <c r="BA947" s="35">
        <f t="shared" si="272"/>
        <v>0.80562500000000004</v>
      </c>
      <c r="BB947" s="35">
        <f t="shared" si="273"/>
        <v>0.6438333333333337</v>
      </c>
      <c r="BC947" s="35">
        <f t="shared" si="273"/>
        <v>0.7297708333333327</v>
      </c>
      <c r="BD947" s="35">
        <f t="shared" si="273"/>
        <v>0.77368749999999953</v>
      </c>
      <c r="BE947" s="35">
        <f t="shared" si="274"/>
        <v>0.64572916666666669</v>
      </c>
      <c r="BF947" s="35">
        <f t="shared" si="274"/>
        <v>0.71620833333333411</v>
      </c>
      <c r="BG947" s="35">
        <f t="shared" si="274"/>
        <v>0.74733333333333307</v>
      </c>
      <c r="BH947" s="35"/>
      <c r="BI947" s="35"/>
      <c r="BJ947" s="35"/>
      <c r="BL947" s="12">
        <v>40</v>
      </c>
      <c r="BM947" s="35">
        <f t="shared" si="275"/>
        <v>0.13278750000000011</v>
      </c>
      <c r="BN947" s="35">
        <f t="shared" si="275"/>
        <v>0.13682500000000017</v>
      </c>
      <c r="BO947" s="35">
        <f t="shared" si="275"/>
        <v>0.14074999999999999</v>
      </c>
      <c r="BP947" s="35">
        <f t="shared" si="276"/>
        <v>0.16803541666666652</v>
      </c>
      <c r="BQ947" s="35">
        <f t="shared" si="276"/>
        <v>0.16731874999999996</v>
      </c>
      <c r="BR947" s="35">
        <f t="shared" si="276"/>
        <v>0.1673770833333334</v>
      </c>
      <c r="BS947" s="35">
        <f t="shared" si="277"/>
        <v>0.22495833333333326</v>
      </c>
      <c r="BT947" s="35">
        <f t="shared" si="277"/>
        <v>0.22624791666666658</v>
      </c>
      <c r="BU947" s="35">
        <f t="shared" si="277"/>
        <v>0.22769791666666672</v>
      </c>
    </row>
    <row r="948" spans="22:73" ht="14.5" x14ac:dyDescent="0.35">
      <c r="V948" s="12">
        <v>100</v>
      </c>
      <c r="W948" s="35">
        <f t="shared" si="266"/>
        <v>29.376997044610071</v>
      </c>
      <c r="X948" s="35">
        <f t="shared" si="266"/>
        <v>25.860800008175893</v>
      </c>
      <c r="Y948" s="35">
        <f t="shared" si="266"/>
        <v>27.029404105208961</v>
      </c>
      <c r="Z948" s="35">
        <f t="shared" si="267"/>
        <v>29.972990064457736</v>
      </c>
      <c r="AA948" s="35">
        <f t="shared" si="267"/>
        <v>26.824932208408008</v>
      </c>
      <c r="AB948" s="35">
        <f t="shared" si="267"/>
        <v>26.002111436624588</v>
      </c>
      <c r="AC948" s="35">
        <f t="shared" si="268"/>
        <v>31.820642297880742</v>
      </c>
      <c r="AD948" s="35">
        <f t="shared" si="268"/>
        <v>29.351810008507613</v>
      </c>
      <c r="AE948" s="35">
        <f t="shared" si="268"/>
        <v>28.158938717760744</v>
      </c>
      <c r="AJ948" s="12">
        <v>100</v>
      </c>
      <c r="AK948" s="35">
        <f t="shared" si="269"/>
        <v>11.6305</v>
      </c>
      <c r="AL948" s="35">
        <f t="shared" si="269"/>
        <v>12.294499999999999</v>
      </c>
      <c r="AM948" s="35">
        <f t="shared" si="269"/>
        <v>13.028</v>
      </c>
      <c r="AN948" s="35">
        <f t="shared" si="270"/>
        <v>16.801250000000007</v>
      </c>
      <c r="AO948" s="35">
        <f t="shared" si="270"/>
        <v>18.340166666666644</v>
      </c>
      <c r="AP948" s="35">
        <f t="shared" si="270"/>
        <v>18.728583333333329</v>
      </c>
      <c r="AQ948" s="35">
        <f t="shared" si="271"/>
        <v>19.980916666666666</v>
      </c>
      <c r="AR948" s="35">
        <f t="shared" si="271"/>
        <v>24.544500000000031</v>
      </c>
      <c r="AS948" s="35">
        <f t="shared" si="271"/>
        <v>25.220749999999985</v>
      </c>
      <c r="AT948" s="35"/>
      <c r="AU948" s="35"/>
      <c r="AV948" s="35"/>
      <c r="AW948"/>
      <c r="AX948" s="12">
        <v>100</v>
      </c>
      <c r="AY948" s="35">
        <f t="shared" si="272"/>
        <v>0.64949999999999997</v>
      </c>
      <c r="AZ948" s="35">
        <f t="shared" si="272"/>
        <v>0.747</v>
      </c>
      <c r="BA948" s="35">
        <f t="shared" si="272"/>
        <v>0.79900000000000004</v>
      </c>
      <c r="BB948" s="35">
        <f t="shared" si="273"/>
        <v>0.63089583333333321</v>
      </c>
      <c r="BC948" s="35">
        <f t="shared" si="273"/>
        <v>0.70764583333333286</v>
      </c>
      <c r="BD948" s="35">
        <f t="shared" si="273"/>
        <v>0.75956249999999981</v>
      </c>
      <c r="BE948" s="35">
        <f t="shared" si="274"/>
        <v>0.61897916666666652</v>
      </c>
      <c r="BF948" s="35">
        <f t="shared" si="274"/>
        <v>0.70204166666666679</v>
      </c>
      <c r="BG948" s="35">
        <f t="shared" si="274"/>
        <v>0.7501666666666672</v>
      </c>
      <c r="BH948" s="35"/>
      <c r="BI948" s="35"/>
      <c r="BJ948" s="35"/>
      <c r="BL948" s="12">
        <v>100</v>
      </c>
      <c r="BM948" s="35">
        <f t="shared" si="275"/>
        <v>9.0325000000000155E-2</v>
      </c>
      <c r="BN948" s="35">
        <f t="shared" si="275"/>
        <v>9.3065000000000023E-2</v>
      </c>
      <c r="BO948" s="35">
        <f t="shared" si="275"/>
        <v>9.8319999999999991E-2</v>
      </c>
      <c r="BP948" s="35">
        <f t="shared" si="276"/>
        <v>0.14277666666666669</v>
      </c>
      <c r="BQ948" s="35">
        <f t="shared" si="276"/>
        <v>0.15509583333333346</v>
      </c>
      <c r="BR948" s="35">
        <f t="shared" si="276"/>
        <v>0.15690333333333326</v>
      </c>
      <c r="BS948" s="35">
        <f t="shared" si="277"/>
        <v>0.17504999999999984</v>
      </c>
      <c r="BT948" s="35">
        <f t="shared" si="277"/>
        <v>0.21736333333333338</v>
      </c>
      <c r="BU948" s="35">
        <f t="shared" si="277"/>
        <v>0.22220083333333326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26.934275232100678</v>
      </c>
      <c r="X950" s="35">
        <f>D426</f>
        <v>23.25087870379221</v>
      </c>
      <c r="Y950" s="35">
        <f>E426</f>
        <v>20.919080782699691</v>
      </c>
      <c r="Z950" s="35">
        <f>C462</f>
        <v>28.486415964085161</v>
      </c>
      <c r="AA950" s="35">
        <f>D462</f>
        <v>25.177785915492745</v>
      </c>
      <c r="AB950" s="35">
        <f>E462</f>
        <v>22.344697395826721</v>
      </c>
      <c r="AC950" s="35">
        <f>C504</f>
        <v>32.683316296696709</v>
      </c>
      <c r="AD950" s="35">
        <f>D504</f>
        <v>30.399326411610275</v>
      </c>
      <c r="AE950" s="35">
        <f>E504</f>
        <v>27.623120431426251</v>
      </c>
      <c r="AJ950" s="12">
        <v>20</v>
      </c>
      <c r="AK950" s="35">
        <f>F426</f>
        <v>4.6440000000000001</v>
      </c>
      <c r="AL950" s="35">
        <f>G426</f>
        <v>4.6025</v>
      </c>
      <c r="AM950" s="35">
        <f>H426</f>
        <v>4.726</v>
      </c>
      <c r="AN950" s="35">
        <f>F462</f>
        <v>6.2145000000000064</v>
      </c>
      <c r="AO950" s="35">
        <f>G462</f>
        <v>7.0486666666666675</v>
      </c>
      <c r="AP950" s="35">
        <f>H462</f>
        <v>7.8477500000000031</v>
      </c>
      <c r="AQ950" s="35">
        <f>F504</f>
        <v>8.6769999999999996</v>
      </c>
      <c r="AR950" s="35">
        <f>G504</f>
        <v>10.061999999999996</v>
      </c>
      <c r="AS950" s="35">
        <f>H504</f>
        <v>11.039833333333336</v>
      </c>
      <c r="AT950" s="35"/>
      <c r="AU950" s="35"/>
      <c r="AV950" s="35"/>
      <c r="AW950"/>
      <c r="AX950" s="12">
        <v>20</v>
      </c>
      <c r="AY950" s="35">
        <f>I426</f>
        <v>0.69412499999999999</v>
      </c>
      <c r="AZ950" s="35">
        <f>J426</f>
        <v>0.75275000000000003</v>
      </c>
      <c r="BA950" s="35">
        <f>K426</f>
        <v>0.81174999999999997</v>
      </c>
      <c r="BB950" s="35">
        <f>I462</f>
        <v>0.70589583333333272</v>
      </c>
      <c r="BC950" s="35">
        <f>J462</f>
        <v>0.78777083333333298</v>
      </c>
      <c r="BD950" s="35">
        <f>K462</f>
        <v>0.84254166666666741</v>
      </c>
      <c r="BE950" s="35">
        <f>I504</f>
        <v>0.75200000000000022</v>
      </c>
      <c r="BF950" s="35">
        <f>J504</f>
        <v>0.82906250000000004</v>
      </c>
      <c r="BG950" s="35">
        <f>K504</f>
        <v>0.87245833333333411</v>
      </c>
      <c r="BH950" s="35"/>
      <c r="BI950" s="35"/>
      <c r="BJ950" s="35"/>
      <c r="BL950" s="12">
        <v>20</v>
      </c>
      <c r="BM950" s="35">
        <f>L426</f>
        <v>9.3374999999999375E-2</v>
      </c>
      <c r="BN950" s="35">
        <f>M426</f>
        <v>7.9574999999999493E-2</v>
      </c>
      <c r="BO950" s="35">
        <f>N426</f>
        <v>7.3949999999999613E-2</v>
      </c>
      <c r="BP950" s="35">
        <f>L462</f>
        <v>0.16954583333333345</v>
      </c>
      <c r="BQ950" s="35">
        <f>M462</f>
        <v>0.1948791666666666</v>
      </c>
      <c r="BR950" s="35">
        <f>N462</f>
        <v>0.22387916666666674</v>
      </c>
      <c r="BS950" s="35">
        <f>L504</f>
        <v>0.28344999999999992</v>
      </c>
      <c r="BT950" s="35">
        <f>M504</f>
        <v>0.33728750000000002</v>
      </c>
      <c r="BU950" s="35">
        <f>N504</f>
        <v>0.37749999999999989</v>
      </c>
    </row>
    <row r="951" spans="22:73" ht="14.5" x14ac:dyDescent="0.35">
      <c r="V951" s="12">
        <v>40</v>
      </c>
      <c r="W951" s="35">
        <f t="shared" ref="W951:Y952" si="278">C427</f>
        <v>25.083246530764388</v>
      </c>
      <c r="X951" s="35">
        <f t="shared" si="278"/>
        <v>21.925371308971648</v>
      </c>
      <c r="Y951" s="35">
        <f t="shared" si="278"/>
        <v>25.685082088001511</v>
      </c>
      <c r="Z951" s="35">
        <f t="shared" ref="Z951:AB952" si="279">C463</f>
        <v>28.510777385565095</v>
      </c>
      <c r="AA951" s="35">
        <f t="shared" si="279"/>
        <v>26.06188845979003</v>
      </c>
      <c r="AB951" s="35">
        <f t="shared" si="279"/>
        <v>30.226474797467102</v>
      </c>
      <c r="AC951" s="35">
        <f t="shared" ref="AC951:AE952" si="280">C505</f>
        <v>34.599647599083433</v>
      </c>
      <c r="AD951" s="35">
        <f t="shared" si="280"/>
        <v>33.667054483920118</v>
      </c>
      <c r="AE951" s="35">
        <f t="shared" si="280"/>
        <v>38.511554554899746</v>
      </c>
      <c r="AJ951" s="12">
        <v>21</v>
      </c>
      <c r="AK951" s="35">
        <f t="shared" ref="AK951:AM952" si="281">F427</f>
        <v>6.6835000000000004</v>
      </c>
      <c r="AL951" s="35">
        <f t="shared" si="281"/>
        <v>6.3564999999999996</v>
      </c>
      <c r="AM951" s="35">
        <f t="shared" si="281"/>
        <v>6.15</v>
      </c>
      <c r="AN951" s="35">
        <f t="shared" ref="AN951:AP952" si="282">F463</f>
        <v>11.121916666666657</v>
      </c>
      <c r="AO951" s="35">
        <f t="shared" si="282"/>
        <v>12.675583333333329</v>
      </c>
      <c r="AP951" s="35">
        <f t="shared" si="282"/>
        <v>14.392750000000007</v>
      </c>
      <c r="AQ951" s="35">
        <f t="shared" ref="AQ951:AS952" si="283">F505</f>
        <v>18.484333333333328</v>
      </c>
      <c r="AR951" s="35">
        <f t="shared" si="283"/>
        <v>20.876249999999985</v>
      </c>
      <c r="AS951" s="35">
        <f t="shared" si="283"/>
        <v>22.754999999999981</v>
      </c>
      <c r="AT951" s="35"/>
      <c r="AU951" s="35"/>
      <c r="AV951" s="35"/>
      <c r="AW951"/>
      <c r="AX951" s="12">
        <v>21</v>
      </c>
      <c r="AY951" s="35">
        <f t="shared" ref="AY951:BA952" si="284">I427</f>
        <v>0.69237499999999996</v>
      </c>
      <c r="AZ951" s="35">
        <f t="shared" si="284"/>
        <v>0.76875000000000004</v>
      </c>
      <c r="BA951" s="35">
        <f t="shared" si="284"/>
        <v>0.81512499999999999</v>
      </c>
      <c r="BB951" s="35">
        <f t="shared" ref="BB951:BD952" si="285">I463</f>
        <v>0.71947916666666634</v>
      </c>
      <c r="BC951" s="35">
        <f t="shared" si="285"/>
        <v>0.80147916666666685</v>
      </c>
      <c r="BD951" s="35">
        <f t="shared" si="285"/>
        <v>0.84987499999999983</v>
      </c>
      <c r="BE951" s="35">
        <f t="shared" ref="BE951:BG952" si="286">I505</f>
        <v>0.78479166666666711</v>
      </c>
      <c r="BF951" s="35">
        <f t="shared" si="286"/>
        <v>0.85697916666666762</v>
      </c>
      <c r="BG951" s="35">
        <f t="shared" si="286"/>
        <v>0.89260416666666709</v>
      </c>
      <c r="BH951" s="35"/>
      <c r="BI951" s="35"/>
      <c r="BJ951" s="35"/>
      <c r="BL951" s="12">
        <v>21</v>
      </c>
      <c r="BM951" s="35">
        <f t="shared" ref="BM951:BO952" si="287">L427</f>
        <v>9.7849999999999993E-2</v>
      </c>
      <c r="BN951" s="35">
        <f t="shared" si="287"/>
        <v>8.2037499999999985E-2</v>
      </c>
      <c r="BO951" s="35">
        <f t="shared" si="287"/>
        <v>7.2237499999999941E-2</v>
      </c>
      <c r="BP951" s="35">
        <f t="shared" ref="BP951:BR952" si="288">L463</f>
        <v>0.20610000000000003</v>
      </c>
      <c r="BQ951" s="35">
        <f t="shared" si="288"/>
        <v>0.23674166666666699</v>
      </c>
      <c r="BR951" s="35">
        <f t="shared" si="288"/>
        <v>0.27483125000000025</v>
      </c>
      <c r="BS951" s="35">
        <f t="shared" ref="BS951:BU952" si="289">L505</f>
        <v>0.38362916666666691</v>
      </c>
      <c r="BT951" s="35">
        <f t="shared" si="289"/>
        <v>0.43620833333333353</v>
      </c>
      <c r="BU951" s="35">
        <f t="shared" si="289"/>
        <v>0.47961458333333357</v>
      </c>
    </row>
    <row r="952" spans="22:73" ht="14.5" x14ac:dyDescent="0.35">
      <c r="V952" s="12">
        <v>100</v>
      </c>
      <c r="W952" s="35">
        <f t="shared" si="278"/>
        <v>27.043218157795156</v>
      </c>
      <c r="X952" s="35">
        <f t="shared" si="278"/>
        <v>22.667829896280715</v>
      </c>
      <c r="Y952" s="35">
        <f t="shared" si="278"/>
        <v>23.427155625656429</v>
      </c>
      <c r="Z952" s="35">
        <f t="shared" si="279"/>
        <v>34.035174165354363</v>
      </c>
      <c r="AA952" s="35">
        <f t="shared" si="279"/>
        <v>30.768451258309863</v>
      </c>
      <c r="AB952" s="35">
        <f t="shared" si="279"/>
        <v>31.272300894868359</v>
      </c>
      <c r="AC952" s="35">
        <f t="shared" si="280"/>
        <v>39.092970958078986</v>
      </c>
      <c r="AD952" s="35">
        <f t="shared" si="280"/>
        <v>36.936405685230916</v>
      </c>
      <c r="AE952" s="35">
        <f t="shared" si="280"/>
        <v>36.771304929311086</v>
      </c>
      <c r="AJ952" s="12">
        <v>22</v>
      </c>
      <c r="AK952" s="35">
        <f t="shared" si="281"/>
        <v>13.670999999999999</v>
      </c>
      <c r="AL952" s="35">
        <f t="shared" si="281"/>
        <v>10.9735</v>
      </c>
      <c r="AM952" s="35">
        <f t="shared" si="281"/>
        <v>10.0685</v>
      </c>
      <c r="AN952" s="35">
        <f t="shared" si="282"/>
        <v>29.463666666666672</v>
      </c>
      <c r="AO952" s="35">
        <f t="shared" si="282"/>
        <v>34.095416666666658</v>
      </c>
      <c r="AP952" s="35">
        <f t="shared" si="282"/>
        <v>38.356833333333299</v>
      </c>
      <c r="AQ952" s="35">
        <f t="shared" si="283"/>
        <v>43.745916666666652</v>
      </c>
      <c r="AR952" s="35">
        <f t="shared" si="283"/>
        <v>47.527000000000015</v>
      </c>
      <c r="AS952" s="35">
        <f t="shared" si="283"/>
        <v>49.904583333333342</v>
      </c>
      <c r="AT952" s="35"/>
      <c r="AU952" s="35"/>
      <c r="AV952" s="35"/>
      <c r="AW952"/>
      <c r="AX952" s="12">
        <v>22</v>
      </c>
      <c r="AY952" s="35">
        <f t="shared" si="284"/>
        <v>0.69225000000000003</v>
      </c>
      <c r="AZ952" s="35">
        <f t="shared" si="284"/>
        <v>0.75962499999999999</v>
      </c>
      <c r="BA952" s="35">
        <f t="shared" si="284"/>
        <v>0.80312499999999998</v>
      </c>
      <c r="BB952" s="35">
        <f t="shared" si="285"/>
        <v>0.73399999999999999</v>
      </c>
      <c r="BC952" s="35">
        <f t="shared" si="285"/>
        <v>0.80779166666666724</v>
      </c>
      <c r="BD952" s="35">
        <f t="shared" si="285"/>
        <v>0.85235416666666741</v>
      </c>
      <c r="BE952" s="35">
        <f t="shared" si="286"/>
        <v>0.77875000000000016</v>
      </c>
      <c r="BF952" s="35">
        <f t="shared" si="286"/>
        <v>0.83968750000000081</v>
      </c>
      <c r="BG952" s="35">
        <f t="shared" si="286"/>
        <v>0.871</v>
      </c>
      <c r="BH952" s="35"/>
      <c r="BI952" s="35"/>
      <c r="BJ952" s="35"/>
      <c r="BL952" s="12">
        <v>22</v>
      </c>
      <c r="BM952" s="35">
        <f t="shared" si="287"/>
        <v>0.10901999999999995</v>
      </c>
      <c r="BN952" s="35">
        <f t="shared" si="287"/>
        <v>7.9349999999999962E-2</v>
      </c>
      <c r="BO952" s="35">
        <f t="shared" si="287"/>
        <v>6.8560000000000038E-2</v>
      </c>
      <c r="BP952" s="35">
        <f t="shared" si="288"/>
        <v>0.26527666666666649</v>
      </c>
      <c r="BQ952" s="35">
        <f t="shared" si="288"/>
        <v>0.30864249999999993</v>
      </c>
      <c r="BR952" s="35">
        <f t="shared" si="288"/>
        <v>0.34947416666666642</v>
      </c>
      <c r="BS952" s="35">
        <f t="shared" si="289"/>
        <v>0.40630916666666633</v>
      </c>
      <c r="BT952" s="35">
        <f t="shared" si="289"/>
        <v>0.44168249999999998</v>
      </c>
      <c r="BU952" s="35">
        <f t="shared" si="289"/>
        <v>0.46420583333333343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R3:T3"/>
    <mergeCell ref="C3:E3"/>
    <mergeCell ref="F3:H3"/>
    <mergeCell ref="I3:K3"/>
    <mergeCell ref="L3:N3"/>
    <mergeCell ref="O3:Q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31578-5A72-4D73-80F6-B476589EDEC9}">
  <sheetPr codeName="Sheet27">
    <tabColor rgb="FFFFC000"/>
  </sheetPr>
  <dimension ref="A1:AS448"/>
  <sheetViews>
    <sheetView zoomScale="70" zoomScaleNormal="70" workbookViewId="0"/>
  </sheetViews>
  <sheetFormatPr defaultColWidth="8.81640625" defaultRowHeight="14.5" outlineLevelRow="1" outlineLevelCol="1" x14ac:dyDescent="0.35"/>
  <cols>
    <col min="1" max="1" width="6.7265625" customWidth="1"/>
    <col min="2" max="2" width="5" customWidth="1"/>
    <col min="3" max="8" width="7.81640625" customWidth="1"/>
    <col min="9" max="17" width="4.26953125" customWidth="1"/>
    <col min="18" max="20" width="0" hidden="1" customWidth="1"/>
    <col min="21" max="25" width="8.81640625" hidden="1" customWidth="1" outlineLevel="1"/>
    <col min="26" max="26" width="7.7265625" hidden="1" customWidth="1" outlineLevel="1"/>
    <col min="27" max="37" width="8.81640625" hidden="1" customWidth="1" outlineLevel="1"/>
    <col min="38" max="38" width="7.7265625" hidden="1" customWidth="1" outlineLevel="1"/>
    <col min="39" max="41" width="8.81640625" hidden="1" customWidth="1" outlineLevel="1"/>
    <col min="42" max="44" width="0" hidden="1" customWidth="1" outlineLevel="1"/>
    <col min="45" max="45" width="8.81640625" collapsed="1"/>
  </cols>
  <sheetData>
    <row r="1" spans="1:1" x14ac:dyDescent="0.35">
      <c r="A1" t="s">
        <v>220</v>
      </c>
    </row>
    <row r="5" spans="1:1" ht="14.25" customHeight="1" x14ac:dyDescent="0.35"/>
    <row r="9" spans="1:1" hidden="1" x14ac:dyDescent="0.35"/>
    <row r="10" spans="1:1" ht="14.25" hidden="1" customHeight="1" x14ac:dyDescent="0.35"/>
    <row r="11" spans="1:1" ht="14.25" hidden="1" customHeight="1" outlineLevel="1" x14ac:dyDescent="0.35"/>
    <row r="12" spans="1:1" hidden="1" outlineLevel="1" x14ac:dyDescent="0.35"/>
    <row r="13" spans="1:1" hidden="1" outlineLevel="1" x14ac:dyDescent="0.35"/>
    <row r="14" spans="1:1" hidden="1" outlineLevel="1" x14ac:dyDescent="0.35"/>
    <row r="15" spans="1:1" hidden="1" outlineLevel="1" x14ac:dyDescent="0.35"/>
    <row r="16" spans="1:1" ht="14.25" hidden="1" customHeight="1" outlineLevel="1" x14ac:dyDescent="0.35"/>
    <row r="17" ht="14.25" hidden="1" customHeight="1" outlineLevel="1" x14ac:dyDescent="0.35"/>
    <row r="18" hidden="1" outlineLevel="1" x14ac:dyDescent="0.35"/>
    <row r="19" hidden="1" outlineLevel="1" x14ac:dyDescent="0.35"/>
    <row r="20" hidden="1" outlineLevel="1" x14ac:dyDescent="0.35"/>
    <row r="21" hidden="1" outlineLevel="1" x14ac:dyDescent="0.35"/>
    <row r="22" ht="14.25" hidden="1" customHeight="1" outlineLevel="1" x14ac:dyDescent="0.35"/>
    <row r="23" ht="14.25" hidden="1" customHeight="1" outlineLevel="1" x14ac:dyDescent="0.35"/>
    <row r="24" hidden="1" outlineLevel="1" x14ac:dyDescent="0.35"/>
    <row r="25" hidden="1" outlineLevel="1" x14ac:dyDescent="0.35"/>
    <row r="26" hidden="1" outlineLevel="1" x14ac:dyDescent="0.35"/>
    <row r="27" hidden="1" outlineLevel="1" x14ac:dyDescent="0.35"/>
    <row r="28" ht="14.25" hidden="1" customHeight="1" outlineLevel="1" x14ac:dyDescent="0.35"/>
    <row r="29" ht="14.25" hidden="1" customHeight="1" outlineLevel="1" x14ac:dyDescent="0.35"/>
    <row r="30" hidden="1" outlineLevel="1" x14ac:dyDescent="0.35"/>
    <row r="31" hidden="1" outlineLevel="1" x14ac:dyDescent="0.35"/>
    <row r="32" hidden="1" outlineLevel="1" x14ac:dyDescent="0.35"/>
    <row r="33" hidden="1" outlineLevel="1" x14ac:dyDescent="0.35"/>
    <row r="34" ht="14.25" hidden="1" customHeight="1" outlineLevel="1" x14ac:dyDescent="0.35"/>
    <row r="35" ht="14.25" hidden="1" customHeight="1" outlineLevel="1" x14ac:dyDescent="0.35"/>
    <row r="36" hidden="1" outlineLevel="1" x14ac:dyDescent="0.35"/>
    <row r="37" hidden="1" outlineLevel="1" x14ac:dyDescent="0.35"/>
    <row r="38" hidden="1" outlineLevel="1" x14ac:dyDescent="0.35"/>
    <row r="39" hidden="1" outlineLevel="1" x14ac:dyDescent="0.35"/>
    <row r="40" ht="14.25" hidden="1" customHeight="1" outlineLevel="1" x14ac:dyDescent="0.35"/>
    <row r="41" ht="14.25" customHeight="1" collapsed="1" x14ac:dyDescent="0.35"/>
    <row r="45" hidden="1" x14ac:dyDescent="0.35"/>
    <row r="46" ht="14.25" hidden="1" customHeight="1" x14ac:dyDescent="0.35"/>
    <row r="47" ht="14.25" hidden="1" customHeight="1" outlineLevel="1" x14ac:dyDescent="0.35"/>
    <row r="48" hidden="1" outlineLevel="1" x14ac:dyDescent="0.35"/>
    <row r="49" hidden="1" outlineLevel="1" x14ac:dyDescent="0.35"/>
    <row r="50" hidden="1" outlineLevel="1" x14ac:dyDescent="0.35"/>
    <row r="51" hidden="1" outlineLevel="1" x14ac:dyDescent="0.35"/>
    <row r="52" ht="14.25" hidden="1" customHeight="1" outlineLevel="1" x14ac:dyDescent="0.35"/>
    <row r="53" ht="14.25" hidden="1" customHeight="1" outlineLevel="1" x14ac:dyDescent="0.35"/>
    <row r="54" hidden="1" outlineLevel="1" x14ac:dyDescent="0.35"/>
    <row r="55" hidden="1" outlineLevel="1" x14ac:dyDescent="0.35"/>
    <row r="56" hidden="1" outlineLevel="1" x14ac:dyDescent="0.35"/>
    <row r="57" hidden="1" outlineLevel="1" x14ac:dyDescent="0.35"/>
    <row r="58" ht="14.25" hidden="1" customHeight="1" outlineLevel="1" x14ac:dyDescent="0.35"/>
    <row r="59" ht="14.25" hidden="1" customHeight="1" outlineLevel="1" x14ac:dyDescent="0.35"/>
    <row r="60" hidden="1" outlineLevel="1" x14ac:dyDescent="0.35"/>
    <row r="61" hidden="1" outlineLevel="1" x14ac:dyDescent="0.35"/>
    <row r="62" hidden="1" outlineLevel="1" x14ac:dyDescent="0.35"/>
    <row r="63" hidden="1" outlineLevel="1" x14ac:dyDescent="0.35"/>
    <row r="64" ht="14.25" hidden="1" customHeight="1" outlineLevel="1" x14ac:dyDescent="0.35"/>
    <row r="65" ht="14.25" hidden="1" customHeight="1" outlineLevel="1" x14ac:dyDescent="0.35"/>
    <row r="66" hidden="1" outlineLevel="1" x14ac:dyDescent="0.35"/>
    <row r="67" hidden="1" outlineLevel="1" x14ac:dyDescent="0.35"/>
    <row r="68" hidden="1" outlineLevel="1" x14ac:dyDescent="0.35"/>
    <row r="69" hidden="1" outlineLevel="1" x14ac:dyDescent="0.35"/>
    <row r="70" ht="14.25" hidden="1" customHeight="1" outlineLevel="1" x14ac:dyDescent="0.35"/>
    <row r="71" ht="14.25" hidden="1" customHeight="1" outlineLevel="1" x14ac:dyDescent="0.35"/>
    <row r="72" hidden="1" outlineLevel="1" x14ac:dyDescent="0.35"/>
    <row r="73" hidden="1" outlineLevel="1" x14ac:dyDescent="0.35"/>
    <row r="74" hidden="1" outlineLevel="1" x14ac:dyDescent="0.35"/>
    <row r="75" hidden="1" outlineLevel="1" x14ac:dyDescent="0.35"/>
    <row r="76" ht="14.25" hidden="1" customHeight="1" outlineLevel="1" x14ac:dyDescent="0.35"/>
    <row r="77" ht="14.25" hidden="1" customHeight="1" outlineLevel="1" x14ac:dyDescent="0.35"/>
    <row r="78" hidden="1" outlineLevel="1" x14ac:dyDescent="0.35"/>
    <row r="79" hidden="1" outlineLevel="1" x14ac:dyDescent="0.35"/>
    <row r="80" hidden="1" outlineLevel="1" x14ac:dyDescent="0.35"/>
    <row r="81" hidden="1" outlineLevel="1" x14ac:dyDescent="0.35"/>
    <row r="82" ht="14.25" hidden="1" customHeight="1" outlineLevel="1" x14ac:dyDescent="0.35"/>
    <row r="83" ht="14.25" customHeight="1" collapsed="1" x14ac:dyDescent="0.35"/>
    <row r="87" hidden="1" x14ac:dyDescent="0.35"/>
    <row r="88" ht="14.25" hidden="1" customHeight="1" x14ac:dyDescent="0.35"/>
    <row r="89" ht="14.25" customHeight="1" x14ac:dyDescent="0.35"/>
    <row r="93" hidden="1" x14ac:dyDescent="0.35"/>
    <row r="94" ht="14.25" hidden="1" customHeight="1" x14ac:dyDescent="0.35"/>
    <row r="95" ht="14.25" hidden="1" customHeight="1" outlineLevel="1" x14ac:dyDescent="0.35"/>
    <row r="96" hidden="1" outlineLevel="1" x14ac:dyDescent="0.35"/>
    <row r="97" hidden="1" outlineLevel="1" x14ac:dyDescent="0.35"/>
    <row r="98" hidden="1" outlineLevel="1" x14ac:dyDescent="0.35"/>
    <row r="99" hidden="1" outlineLevel="1" x14ac:dyDescent="0.35"/>
    <row r="100" ht="14.25" hidden="1" customHeight="1" outlineLevel="1" x14ac:dyDescent="0.35"/>
    <row r="101" ht="14.25" hidden="1" customHeight="1" outlineLevel="1" x14ac:dyDescent="0.35"/>
    <row r="102" hidden="1" outlineLevel="1" x14ac:dyDescent="0.35"/>
    <row r="103" hidden="1" outlineLevel="1" x14ac:dyDescent="0.35"/>
    <row r="104" hidden="1" outlineLevel="1" x14ac:dyDescent="0.35"/>
    <row r="105" hidden="1" outlineLevel="1" x14ac:dyDescent="0.35"/>
    <row r="106" ht="14.25" hidden="1" customHeight="1" outlineLevel="1" x14ac:dyDescent="0.35"/>
    <row r="107" ht="14.25" hidden="1" customHeight="1" outlineLevel="1" x14ac:dyDescent="0.35"/>
    <row r="108" hidden="1" outlineLevel="1" x14ac:dyDescent="0.35"/>
    <row r="109" hidden="1" outlineLevel="1" x14ac:dyDescent="0.35"/>
    <row r="110" hidden="1" outlineLevel="1" x14ac:dyDescent="0.35"/>
    <row r="111" hidden="1" outlineLevel="1" x14ac:dyDescent="0.35"/>
    <row r="112" ht="14.25" hidden="1" customHeight="1" outlineLevel="1" x14ac:dyDescent="0.35"/>
    <row r="113" ht="14.25" hidden="1" customHeight="1" outlineLevel="1" x14ac:dyDescent="0.35"/>
    <row r="114" hidden="1" outlineLevel="1" x14ac:dyDescent="0.35"/>
    <row r="115" hidden="1" outlineLevel="1" x14ac:dyDescent="0.35"/>
    <row r="116" hidden="1" outlineLevel="1" x14ac:dyDescent="0.35"/>
    <row r="117" hidden="1" outlineLevel="1" x14ac:dyDescent="0.35"/>
    <row r="118" ht="14.25" hidden="1" customHeight="1" outlineLevel="1" x14ac:dyDescent="0.35"/>
    <row r="119" ht="14.25" hidden="1" customHeight="1" outlineLevel="1" x14ac:dyDescent="0.35"/>
    <row r="120" hidden="1" outlineLevel="1" x14ac:dyDescent="0.35"/>
    <row r="121" hidden="1" outlineLevel="1" x14ac:dyDescent="0.35"/>
    <row r="122" hidden="1" outlineLevel="1" x14ac:dyDescent="0.35"/>
    <row r="123" hidden="1" outlineLevel="1" x14ac:dyDescent="0.35"/>
    <row r="124" ht="14.25" hidden="1" customHeight="1" outlineLevel="1" x14ac:dyDescent="0.35"/>
    <row r="125" ht="14.25" customHeight="1" collapsed="1" x14ac:dyDescent="0.35"/>
    <row r="129" hidden="1" x14ac:dyDescent="0.35"/>
    <row r="130" ht="14.25" hidden="1" customHeight="1" x14ac:dyDescent="0.35"/>
    <row r="131" ht="14.25" hidden="1" customHeight="1" outlineLevel="1" x14ac:dyDescent="0.35"/>
    <row r="132" hidden="1" outlineLevel="1" x14ac:dyDescent="0.35"/>
    <row r="133" hidden="1" outlineLevel="1" x14ac:dyDescent="0.35"/>
    <row r="134" hidden="1" outlineLevel="1" x14ac:dyDescent="0.35"/>
    <row r="135" hidden="1" outlineLevel="1" x14ac:dyDescent="0.35"/>
    <row r="136" ht="14.25" hidden="1" customHeight="1" outlineLevel="1" x14ac:dyDescent="0.35"/>
    <row r="137" ht="14.25" hidden="1" customHeight="1" outlineLevel="1" x14ac:dyDescent="0.35"/>
    <row r="138" hidden="1" outlineLevel="1" x14ac:dyDescent="0.35"/>
    <row r="139" hidden="1" outlineLevel="1" x14ac:dyDescent="0.35"/>
    <row r="140" hidden="1" outlineLevel="1" x14ac:dyDescent="0.35"/>
    <row r="141" hidden="1" outlineLevel="1" x14ac:dyDescent="0.35"/>
    <row r="142" ht="14.25" hidden="1" customHeight="1" outlineLevel="1" x14ac:dyDescent="0.35"/>
    <row r="143" ht="14.25" hidden="1" customHeight="1" outlineLevel="1" x14ac:dyDescent="0.35"/>
    <row r="144" hidden="1" outlineLevel="1" x14ac:dyDescent="0.35"/>
    <row r="145" hidden="1" outlineLevel="1" x14ac:dyDescent="0.35"/>
    <row r="146" hidden="1" outlineLevel="1" x14ac:dyDescent="0.35"/>
    <row r="147" hidden="1" outlineLevel="1" x14ac:dyDescent="0.35"/>
    <row r="148" ht="14.25" hidden="1" customHeight="1" outlineLevel="1" x14ac:dyDescent="0.35"/>
    <row r="149" ht="14.25" hidden="1" customHeight="1" outlineLevel="1" x14ac:dyDescent="0.35"/>
    <row r="150" hidden="1" outlineLevel="1" x14ac:dyDescent="0.35"/>
    <row r="151" hidden="1" outlineLevel="1" x14ac:dyDescent="0.35"/>
    <row r="152" hidden="1" outlineLevel="1" x14ac:dyDescent="0.35"/>
    <row r="153" hidden="1" outlineLevel="1" x14ac:dyDescent="0.35"/>
    <row r="154" ht="14.25" hidden="1" customHeight="1" outlineLevel="1" x14ac:dyDescent="0.35"/>
    <row r="155" ht="14.25" hidden="1" customHeight="1" outlineLevel="1" x14ac:dyDescent="0.35"/>
    <row r="156" hidden="1" outlineLevel="1" x14ac:dyDescent="0.35"/>
    <row r="157" hidden="1" outlineLevel="1" x14ac:dyDescent="0.35"/>
    <row r="158" hidden="1" outlineLevel="1" x14ac:dyDescent="0.35"/>
    <row r="159" hidden="1" outlineLevel="1" x14ac:dyDescent="0.35"/>
    <row r="160" ht="14.25" hidden="1" customHeight="1" outlineLevel="1" x14ac:dyDescent="0.35"/>
    <row r="161" ht="14.25" hidden="1" customHeight="1" outlineLevel="1" x14ac:dyDescent="0.35"/>
    <row r="162" hidden="1" outlineLevel="1" x14ac:dyDescent="0.35"/>
    <row r="163" hidden="1" outlineLevel="1" x14ac:dyDescent="0.35"/>
    <row r="164" hidden="1" outlineLevel="1" x14ac:dyDescent="0.35"/>
    <row r="165" hidden="1" outlineLevel="1" x14ac:dyDescent="0.35"/>
    <row r="166" ht="14.25" hidden="1" customHeight="1" outlineLevel="1" x14ac:dyDescent="0.35"/>
    <row r="167" ht="14.25" customHeight="1" collapsed="1" x14ac:dyDescent="0.35"/>
    <row r="172" ht="14.25" customHeight="1" x14ac:dyDescent="0.35"/>
    <row r="173" ht="14.25" customHeight="1" x14ac:dyDescent="0.35"/>
    <row r="178" ht="14.25" customHeight="1" x14ac:dyDescent="0.35"/>
    <row r="179" ht="14.25" hidden="1" customHeight="1" outlineLevel="1" x14ac:dyDescent="0.35"/>
    <row r="180" hidden="1" outlineLevel="1" x14ac:dyDescent="0.35"/>
    <row r="181" hidden="1" outlineLevel="1" x14ac:dyDescent="0.35"/>
    <row r="182" hidden="1" outlineLevel="1" x14ac:dyDescent="0.35"/>
    <row r="183" hidden="1" outlineLevel="1" x14ac:dyDescent="0.35"/>
    <row r="184" ht="14.25" hidden="1" customHeight="1" outlineLevel="1" x14ac:dyDescent="0.35"/>
    <row r="185" ht="14.25" hidden="1" customHeight="1" outlineLevel="1" x14ac:dyDescent="0.35"/>
    <row r="186" hidden="1" outlineLevel="1" x14ac:dyDescent="0.35"/>
    <row r="187" hidden="1" outlineLevel="1" x14ac:dyDescent="0.35"/>
    <row r="188" hidden="1" outlineLevel="1" x14ac:dyDescent="0.35"/>
    <row r="189" hidden="1" outlineLevel="1" x14ac:dyDescent="0.35"/>
    <row r="190" ht="14.25" hidden="1" customHeight="1" outlineLevel="1" x14ac:dyDescent="0.35"/>
    <row r="191" ht="14.25" hidden="1" customHeight="1" outlineLevel="1" x14ac:dyDescent="0.35"/>
    <row r="192" hidden="1" outlineLevel="1" x14ac:dyDescent="0.35"/>
    <row r="193" hidden="1" outlineLevel="1" x14ac:dyDescent="0.35"/>
    <row r="194" hidden="1" outlineLevel="1" x14ac:dyDescent="0.35"/>
    <row r="195" hidden="1" outlineLevel="1" x14ac:dyDescent="0.35"/>
    <row r="196" ht="14.25" hidden="1" customHeight="1" outlineLevel="1" x14ac:dyDescent="0.35"/>
    <row r="197" ht="14.25" hidden="1" customHeight="1" outlineLevel="1" x14ac:dyDescent="0.35"/>
    <row r="198" hidden="1" outlineLevel="1" x14ac:dyDescent="0.35"/>
    <row r="199" hidden="1" outlineLevel="1" x14ac:dyDescent="0.35"/>
    <row r="200" hidden="1" outlineLevel="1" x14ac:dyDescent="0.35"/>
    <row r="201" hidden="1" outlineLevel="1" x14ac:dyDescent="0.35"/>
    <row r="202" ht="14.25" hidden="1" customHeight="1" outlineLevel="1" x14ac:dyDescent="0.35"/>
    <row r="203" ht="14.25" hidden="1" customHeight="1" outlineLevel="1" x14ac:dyDescent="0.35"/>
    <row r="204" hidden="1" outlineLevel="1" x14ac:dyDescent="0.35"/>
    <row r="205" hidden="1" outlineLevel="1" x14ac:dyDescent="0.35"/>
    <row r="206" hidden="1" outlineLevel="1" x14ac:dyDescent="0.35"/>
    <row r="207" hidden="1" outlineLevel="1" x14ac:dyDescent="0.35"/>
    <row r="208" ht="14.25" hidden="1" customHeight="1" outlineLevel="1" x14ac:dyDescent="0.35"/>
    <row r="209" ht="14.25" customHeight="1" collapsed="1" x14ac:dyDescent="0.35"/>
    <row r="214" ht="14.25" customHeight="1" x14ac:dyDescent="0.35"/>
    <row r="215" ht="14.25" hidden="1" customHeight="1" outlineLevel="1" x14ac:dyDescent="0.35"/>
    <row r="216" hidden="1" outlineLevel="1" x14ac:dyDescent="0.35"/>
    <row r="217" hidden="1" outlineLevel="1" x14ac:dyDescent="0.35"/>
    <row r="218" hidden="1" outlineLevel="1" x14ac:dyDescent="0.35"/>
    <row r="219" hidden="1" outlineLevel="1" x14ac:dyDescent="0.35"/>
    <row r="220" ht="14.25" hidden="1" customHeight="1" outlineLevel="1" x14ac:dyDescent="0.35"/>
    <row r="221" ht="14.25" hidden="1" customHeight="1" outlineLevel="1" x14ac:dyDescent="0.35"/>
    <row r="222" hidden="1" outlineLevel="1" x14ac:dyDescent="0.35"/>
    <row r="223" hidden="1" outlineLevel="1" x14ac:dyDescent="0.35"/>
    <row r="224" hidden="1" outlineLevel="1" x14ac:dyDescent="0.35"/>
    <row r="225" hidden="1" outlineLevel="1" x14ac:dyDescent="0.35"/>
    <row r="226" ht="14.25" hidden="1" customHeight="1" outlineLevel="1" x14ac:dyDescent="0.35"/>
    <row r="227" ht="14.25" hidden="1" customHeight="1" outlineLevel="1" x14ac:dyDescent="0.35"/>
    <row r="228" hidden="1" outlineLevel="1" x14ac:dyDescent="0.35"/>
    <row r="229" hidden="1" outlineLevel="1" x14ac:dyDescent="0.35"/>
    <row r="230" hidden="1" outlineLevel="1" x14ac:dyDescent="0.35"/>
    <row r="231" hidden="1" outlineLevel="1" x14ac:dyDescent="0.35"/>
    <row r="232" ht="14.25" hidden="1" customHeight="1" outlineLevel="1" x14ac:dyDescent="0.35"/>
    <row r="233" ht="14.25" hidden="1" customHeight="1" outlineLevel="1" x14ac:dyDescent="0.35"/>
    <row r="234" hidden="1" outlineLevel="1" x14ac:dyDescent="0.35"/>
    <row r="235" hidden="1" outlineLevel="1" x14ac:dyDescent="0.35"/>
    <row r="236" hidden="1" outlineLevel="1" x14ac:dyDescent="0.35"/>
    <row r="237" hidden="1" outlineLevel="1" x14ac:dyDescent="0.35"/>
    <row r="238" ht="14.25" hidden="1" customHeight="1" outlineLevel="1" x14ac:dyDescent="0.35"/>
    <row r="239" ht="14.25" hidden="1" customHeight="1" outlineLevel="1" x14ac:dyDescent="0.35"/>
    <row r="240" hidden="1" outlineLevel="1" x14ac:dyDescent="0.35"/>
    <row r="241" hidden="1" outlineLevel="1" x14ac:dyDescent="0.35"/>
    <row r="242" hidden="1" outlineLevel="1" x14ac:dyDescent="0.35"/>
    <row r="243" hidden="1" outlineLevel="1" x14ac:dyDescent="0.35"/>
    <row r="244" ht="14.25" hidden="1" customHeight="1" outlineLevel="1" x14ac:dyDescent="0.35"/>
    <row r="245" ht="14.25" hidden="1" customHeight="1" outlineLevel="1" x14ac:dyDescent="0.35"/>
    <row r="246" hidden="1" outlineLevel="1" x14ac:dyDescent="0.35"/>
    <row r="247" hidden="1" outlineLevel="1" x14ac:dyDescent="0.35"/>
    <row r="248" hidden="1" outlineLevel="1" x14ac:dyDescent="0.35"/>
    <row r="249" hidden="1" outlineLevel="1" x14ac:dyDescent="0.35"/>
    <row r="250" ht="14.25" hidden="1" customHeight="1" outlineLevel="1" x14ac:dyDescent="0.35"/>
    <row r="251" ht="14.25" customHeight="1" collapsed="1" x14ac:dyDescent="0.35"/>
    <row r="256" ht="14.25" customHeight="1" x14ac:dyDescent="0.35"/>
    <row r="257" ht="14.25" customHeight="1" x14ac:dyDescent="0.35"/>
    <row r="261" hidden="1" x14ac:dyDescent="0.35"/>
    <row r="262" ht="14.25" hidden="1" customHeight="1" x14ac:dyDescent="0.35"/>
    <row r="263" ht="14.25" hidden="1" customHeight="1" outlineLevel="1" x14ac:dyDescent="0.35"/>
    <row r="264" hidden="1" outlineLevel="1" x14ac:dyDescent="0.35"/>
    <row r="265" hidden="1" outlineLevel="1" x14ac:dyDescent="0.35"/>
    <row r="266" hidden="1" outlineLevel="1" x14ac:dyDescent="0.35"/>
    <row r="267" hidden="1" outlineLevel="1" x14ac:dyDescent="0.35"/>
    <row r="268" ht="14.25" hidden="1" customHeight="1" outlineLevel="1" x14ac:dyDescent="0.35"/>
    <row r="269" ht="14.25" hidden="1" customHeight="1" outlineLevel="1" x14ac:dyDescent="0.35"/>
    <row r="270" hidden="1" outlineLevel="1" x14ac:dyDescent="0.35"/>
    <row r="271" hidden="1" outlineLevel="1" x14ac:dyDescent="0.35"/>
    <row r="272" hidden="1" outlineLevel="1" x14ac:dyDescent="0.35"/>
    <row r="273" hidden="1" outlineLevel="1" x14ac:dyDescent="0.35"/>
    <row r="274" ht="14.25" hidden="1" customHeight="1" outlineLevel="1" x14ac:dyDescent="0.35"/>
    <row r="275" ht="14.25" hidden="1" customHeight="1" outlineLevel="1" x14ac:dyDescent="0.35"/>
    <row r="276" hidden="1" outlineLevel="1" x14ac:dyDescent="0.35"/>
    <row r="277" hidden="1" outlineLevel="1" x14ac:dyDescent="0.35"/>
    <row r="278" hidden="1" outlineLevel="1" x14ac:dyDescent="0.35"/>
    <row r="279" hidden="1" outlineLevel="1" x14ac:dyDescent="0.35"/>
    <row r="280" ht="14.25" hidden="1" customHeight="1" outlineLevel="1" x14ac:dyDescent="0.35"/>
    <row r="281" ht="14.25" hidden="1" customHeight="1" outlineLevel="1" x14ac:dyDescent="0.35"/>
    <row r="282" hidden="1" outlineLevel="1" x14ac:dyDescent="0.35"/>
    <row r="283" hidden="1" outlineLevel="1" x14ac:dyDescent="0.35"/>
    <row r="284" hidden="1" outlineLevel="1" x14ac:dyDescent="0.35"/>
    <row r="285" hidden="1" outlineLevel="1" x14ac:dyDescent="0.35"/>
    <row r="286" ht="14.25" hidden="1" customHeight="1" outlineLevel="1" x14ac:dyDescent="0.35"/>
    <row r="287" ht="14.25" hidden="1" customHeight="1" outlineLevel="1" x14ac:dyDescent="0.35"/>
    <row r="288" hidden="1" outlineLevel="1" x14ac:dyDescent="0.35"/>
    <row r="289" hidden="1" outlineLevel="1" x14ac:dyDescent="0.35"/>
    <row r="290" hidden="1" outlineLevel="1" x14ac:dyDescent="0.35"/>
    <row r="291" hidden="1" outlineLevel="1" x14ac:dyDescent="0.35"/>
    <row r="292" ht="14.25" hidden="1" customHeight="1" outlineLevel="1" x14ac:dyDescent="0.35"/>
    <row r="293" ht="14.25" customHeight="1" collapsed="1" x14ac:dyDescent="0.35"/>
    <row r="297" hidden="1" x14ac:dyDescent="0.35"/>
    <row r="298" ht="14.25" hidden="1" customHeight="1" x14ac:dyDescent="0.35"/>
    <row r="299" ht="14.25" hidden="1" customHeight="1" outlineLevel="1" x14ac:dyDescent="0.35"/>
    <row r="300" hidden="1" outlineLevel="1" x14ac:dyDescent="0.35"/>
    <row r="301" hidden="1" outlineLevel="1" x14ac:dyDescent="0.35"/>
    <row r="302" hidden="1" outlineLevel="1" x14ac:dyDescent="0.35"/>
    <row r="303" hidden="1" outlineLevel="1" x14ac:dyDescent="0.35"/>
    <row r="304" ht="14.25" hidden="1" customHeight="1" outlineLevel="1" x14ac:dyDescent="0.35"/>
    <row r="305" ht="14.25" hidden="1" customHeight="1" outlineLevel="1" x14ac:dyDescent="0.35"/>
    <row r="306" hidden="1" outlineLevel="1" x14ac:dyDescent="0.35"/>
    <row r="307" hidden="1" outlineLevel="1" x14ac:dyDescent="0.35"/>
    <row r="308" hidden="1" outlineLevel="1" x14ac:dyDescent="0.35"/>
    <row r="309" hidden="1" outlineLevel="1" x14ac:dyDescent="0.35"/>
    <row r="310" ht="14.25" hidden="1" customHeight="1" outlineLevel="1" x14ac:dyDescent="0.35"/>
    <row r="311" ht="14.25" hidden="1" customHeight="1" outlineLevel="1" x14ac:dyDescent="0.35"/>
    <row r="312" hidden="1" outlineLevel="1" x14ac:dyDescent="0.35"/>
    <row r="313" hidden="1" outlineLevel="1" x14ac:dyDescent="0.35"/>
    <row r="314" hidden="1" outlineLevel="1" x14ac:dyDescent="0.35"/>
    <row r="315" hidden="1" outlineLevel="1" x14ac:dyDescent="0.35"/>
    <row r="316" ht="14.25" hidden="1" customHeight="1" outlineLevel="1" x14ac:dyDescent="0.35"/>
    <row r="317" ht="14.25" hidden="1" customHeight="1" outlineLevel="1" x14ac:dyDescent="0.35"/>
    <row r="318" hidden="1" outlineLevel="1" x14ac:dyDescent="0.35"/>
    <row r="319" hidden="1" outlineLevel="1" x14ac:dyDescent="0.35"/>
    <row r="320" hidden="1" outlineLevel="1" x14ac:dyDescent="0.35"/>
    <row r="321" hidden="1" outlineLevel="1" x14ac:dyDescent="0.35"/>
    <row r="322" ht="14.25" hidden="1" customHeight="1" outlineLevel="1" x14ac:dyDescent="0.35"/>
    <row r="323" ht="14.25" hidden="1" customHeight="1" outlineLevel="1" x14ac:dyDescent="0.35"/>
    <row r="324" hidden="1" outlineLevel="1" x14ac:dyDescent="0.35"/>
    <row r="325" hidden="1" outlineLevel="1" x14ac:dyDescent="0.35"/>
    <row r="326" hidden="1" outlineLevel="1" x14ac:dyDescent="0.35"/>
    <row r="327" hidden="1" outlineLevel="1" x14ac:dyDescent="0.35"/>
    <row r="328" ht="14.25" hidden="1" customHeight="1" outlineLevel="1" x14ac:dyDescent="0.35"/>
    <row r="329" ht="14.25" hidden="1" customHeight="1" outlineLevel="1" x14ac:dyDescent="0.35"/>
    <row r="330" hidden="1" outlineLevel="1" x14ac:dyDescent="0.35"/>
    <row r="331" hidden="1" outlineLevel="1" x14ac:dyDescent="0.35"/>
    <row r="332" hidden="1" outlineLevel="1" x14ac:dyDescent="0.35"/>
    <row r="333" hidden="1" outlineLevel="1" x14ac:dyDescent="0.35"/>
    <row r="334" ht="14.25" hidden="1" customHeight="1" outlineLevel="1" x14ac:dyDescent="0.35"/>
    <row r="335" ht="14.25" customHeight="1" collapsed="1" x14ac:dyDescent="0.35"/>
    <row r="339" hidden="1" x14ac:dyDescent="0.35"/>
    <row r="340" ht="14.25" hidden="1" customHeight="1" x14ac:dyDescent="0.35"/>
    <row r="341" ht="14.25" customHeight="1" x14ac:dyDescent="0.35"/>
    <row r="345" hidden="1" x14ac:dyDescent="0.35"/>
    <row r="346" ht="14.25" hidden="1" customHeight="1" x14ac:dyDescent="0.35"/>
    <row r="347" ht="14.25" hidden="1" customHeight="1" outlineLevel="1" x14ac:dyDescent="0.35"/>
    <row r="348" hidden="1" outlineLevel="1" x14ac:dyDescent="0.35"/>
    <row r="349" hidden="1" outlineLevel="1" x14ac:dyDescent="0.35"/>
    <row r="350" hidden="1" outlineLevel="1" x14ac:dyDescent="0.35"/>
    <row r="351" hidden="1" outlineLevel="1" x14ac:dyDescent="0.35"/>
    <row r="352" ht="14.25" hidden="1" customHeight="1" outlineLevel="1" x14ac:dyDescent="0.35"/>
    <row r="353" ht="14.25" hidden="1" customHeight="1" outlineLevel="1" x14ac:dyDescent="0.35"/>
    <row r="354" hidden="1" outlineLevel="1" x14ac:dyDescent="0.35"/>
    <row r="355" hidden="1" outlineLevel="1" x14ac:dyDescent="0.35"/>
    <row r="356" hidden="1" outlineLevel="1" x14ac:dyDescent="0.35"/>
    <row r="357" hidden="1" outlineLevel="1" x14ac:dyDescent="0.35"/>
    <row r="358" ht="14.25" hidden="1" customHeight="1" outlineLevel="1" x14ac:dyDescent="0.35"/>
    <row r="359" ht="14.25" hidden="1" customHeight="1" outlineLevel="1" x14ac:dyDescent="0.35"/>
    <row r="360" hidden="1" outlineLevel="1" x14ac:dyDescent="0.35"/>
    <row r="361" hidden="1" outlineLevel="1" x14ac:dyDescent="0.35"/>
    <row r="362" hidden="1" outlineLevel="1" x14ac:dyDescent="0.35"/>
    <row r="363" hidden="1" outlineLevel="1" x14ac:dyDescent="0.35"/>
    <row r="364" ht="14.25" hidden="1" customHeight="1" outlineLevel="1" x14ac:dyDescent="0.35"/>
    <row r="365" ht="14.25" hidden="1" customHeight="1" outlineLevel="1" x14ac:dyDescent="0.35"/>
    <row r="366" hidden="1" outlineLevel="1" x14ac:dyDescent="0.35"/>
    <row r="367" hidden="1" outlineLevel="1" x14ac:dyDescent="0.35"/>
    <row r="368" hidden="1" outlineLevel="1" x14ac:dyDescent="0.35"/>
    <row r="369" hidden="1" outlineLevel="1" x14ac:dyDescent="0.35"/>
    <row r="370" ht="14.25" hidden="1" customHeight="1" outlineLevel="1" x14ac:dyDescent="0.35"/>
    <row r="371" ht="14.25" hidden="1" customHeight="1" outlineLevel="1" x14ac:dyDescent="0.35"/>
    <row r="372" hidden="1" outlineLevel="1" x14ac:dyDescent="0.35"/>
    <row r="373" hidden="1" outlineLevel="1" x14ac:dyDescent="0.35"/>
    <row r="374" hidden="1" outlineLevel="1" x14ac:dyDescent="0.35"/>
    <row r="375" hidden="1" outlineLevel="1" x14ac:dyDescent="0.35"/>
    <row r="376" ht="14.25" hidden="1" customHeight="1" outlineLevel="1" x14ac:dyDescent="0.35"/>
    <row r="377" ht="14.25" customHeight="1" collapsed="1" x14ac:dyDescent="0.35"/>
    <row r="381" hidden="1" x14ac:dyDescent="0.35"/>
    <row r="382" ht="14.25" hidden="1" customHeight="1" x14ac:dyDescent="0.35"/>
    <row r="383" ht="14.25" hidden="1" customHeight="1" outlineLevel="1" x14ac:dyDescent="0.35"/>
    <row r="384" hidden="1" outlineLevel="1" x14ac:dyDescent="0.35"/>
    <row r="385" hidden="1" outlineLevel="1" x14ac:dyDescent="0.35"/>
    <row r="386" hidden="1" outlineLevel="1" x14ac:dyDescent="0.35"/>
    <row r="387" hidden="1" outlineLevel="1" x14ac:dyDescent="0.35"/>
    <row r="388" ht="14.25" hidden="1" customHeight="1" outlineLevel="1" x14ac:dyDescent="0.35"/>
    <row r="389" ht="14.25" hidden="1" customHeight="1" outlineLevel="1" x14ac:dyDescent="0.35"/>
    <row r="390" hidden="1" outlineLevel="1" x14ac:dyDescent="0.35"/>
    <row r="391" hidden="1" outlineLevel="1" x14ac:dyDescent="0.35"/>
    <row r="392" hidden="1" outlineLevel="1" x14ac:dyDescent="0.35"/>
    <row r="393" hidden="1" outlineLevel="1" x14ac:dyDescent="0.35"/>
    <row r="394" ht="14.25" hidden="1" customHeight="1" outlineLevel="1" x14ac:dyDescent="0.35"/>
    <row r="395" ht="14.25" hidden="1" customHeight="1" outlineLevel="1" x14ac:dyDescent="0.35"/>
    <row r="396" hidden="1" outlineLevel="1" x14ac:dyDescent="0.35"/>
    <row r="397" hidden="1" outlineLevel="1" x14ac:dyDescent="0.35"/>
    <row r="398" hidden="1" outlineLevel="1" x14ac:dyDescent="0.35"/>
    <row r="399" hidden="1" outlineLevel="1" x14ac:dyDescent="0.35"/>
    <row r="400" ht="14.25" hidden="1" customHeight="1" outlineLevel="1" x14ac:dyDescent="0.35"/>
    <row r="401" ht="14.25" hidden="1" customHeight="1" outlineLevel="1" x14ac:dyDescent="0.35"/>
    <row r="402" hidden="1" outlineLevel="1" x14ac:dyDescent="0.35"/>
    <row r="403" hidden="1" outlineLevel="1" x14ac:dyDescent="0.35"/>
    <row r="404" hidden="1" outlineLevel="1" x14ac:dyDescent="0.35"/>
    <row r="405" hidden="1" outlineLevel="1" x14ac:dyDescent="0.35"/>
    <row r="406" ht="14.25" hidden="1" customHeight="1" outlineLevel="1" x14ac:dyDescent="0.35"/>
    <row r="407" ht="14.25" hidden="1" customHeight="1" outlineLevel="1" x14ac:dyDescent="0.35"/>
    <row r="408" hidden="1" outlineLevel="1" x14ac:dyDescent="0.35"/>
    <row r="409" hidden="1" outlineLevel="1" x14ac:dyDescent="0.35"/>
    <row r="410" hidden="1" outlineLevel="1" x14ac:dyDescent="0.35"/>
    <row r="411" hidden="1" outlineLevel="1" x14ac:dyDescent="0.35"/>
    <row r="412" ht="14.25" hidden="1" customHeight="1" outlineLevel="1" x14ac:dyDescent="0.35"/>
    <row r="413" ht="14.25" hidden="1" customHeight="1" outlineLevel="1" x14ac:dyDescent="0.35"/>
    <row r="414" hidden="1" outlineLevel="1" x14ac:dyDescent="0.35"/>
    <row r="415" hidden="1" outlineLevel="1" x14ac:dyDescent="0.35"/>
    <row r="416" hidden="1" outlineLevel="1" x14ac:dyDescent="0.35"/>
    <row r="417" hidden="1" outlineLevel="1" x14ac:dyDescent="0.35"/>
    <row r="418" ht="14.25" hidden="1" customHeight="1" outlineLevel="1" x14ac:dyDescent="0.35"/>
    <row r="419" ht="14.25" customHeight="1" collapsed="1" x14ac:dyDescent="0.35"/>
    <row r="423" hidden="1" x14ac:dyDescent="0.35"/>
    <row r="424" ht="14.25" hidden="1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BC58-5D89-48AF-8346-20B137E5D571}">
  <sheetPr codeName="Sheet28">
    <tabColor rgb="FFFFC000"/>
  </sheetPr>
  <dimension ref="A1:AS448"/>
  <sheetViews>
    <sheetView zoomScale="70" zoomScaleNormal="70" workbookViewId="0"/>
  </sheetViews>
  <sheetFormatPr defaultColWidth="8.81640625" defaultRowHeight="14.5" outlineLevelRow="1" outlineLevelCol="1" x14ac:dyDescent="0.35"/>
  <cols>
    <col min="1" max="1" width="6.7265625" customWidth="1"/>
    <col min="2" max="2" width="5" customWidth="1"/>
    <col min="3" max="8" width="7.81640625" customWidth="1"/>
    <col min="9" max="17" width="4.26953125" customWidth="1"/>
    <col min="18" max="20" width="0" hidden="1" customWidth="1"/>
    <col min="21" max="25" width="8.81640625" hidden="1" customWidth="1" outlineLevel="1"/>
    <col min="26" max="26" width="7.7265625" hidden="1" customWidth="1" outlineLevel="1"/>
    <col min="27" max="37" width="8.81640625" hidden="1" customWidth="1" outlineLevel="1"/>
    <col min="38" max="38" width="7.7265625" hidden="1" customWidth="1" outlineLevel="1"/>
    <col min="39" max="41" width="8.81640625" hidden="1" customWidth="1" outlineLevel="1"/>
    <col min="42" max="44" width="0" hidden="1" customWidth="1" outlineLevel="1"/>
    <col min="45" max="45" width="8.81640625" collapsed="1"/>
  </cols>
  <sheetData>
    <row r="1" spans="1:1" x14ac:dyDescent="0.35">
      <c r="A1" t="s">
        <v>220</v>
      </c>
    </row>
    <row r="5" spans="1:1" ht="14.25" customHeight="1" x14ac:dyDescent="0.35"/>
    <row r="9" spans="1:1" hidden="1" x14ac:dyDescent="0.35"/>
    <row r="10" spans="1:1" ht="14.25" hidden="1" customHeight="1" x14ac:dyDescent="0.35"/>
    <row r="11" spans="1:1" ht="14.25" hidden="1" customHeight="1" outlineLevel="1" x14ac:dyDescent="0.35"/>
    <row r="12" spans="1:1" hidden="1" outlineLevel="1" x14ac:dyDescent="0.35"/>
    <row r="13" spans="1:1" hidden="1" outlineLevel="1" x14ac:dyDescent="0.35"/>
    <row r="14" spans="1:1" hidden="1" outlineLevel="1" x14ac:dyDescent="0.35"/>
    <row r="15" spans="1:1" hidden="1" outlineLevel="1" x14ac:dyDescent="0.35"/>
    <row r="16" spans="1:1" ht="14.25" hidden="1" customHeight="1" outlineLevel="1" x14ac:dyDescent="0.35"/>
    <row r="17" ht="14.25" hidden="1" customHeight="1" outlineLevel="1" x14ac:dyDescent="0.35"/>
    <row r="18" hidden="1" outlineLevel="1" x14ac:dyDescent="0.35"/>
    <row r="19" hidden="1" outlineLevel="1" x14ac:dyDescent="0.35"/>
    <row r="20" hidden="1" outlineLevel="1" x14ac:dyDescent="0.35"/>
    <row r="21" hidden="1" outlineLevel="1" x14ac:dyDescent="0.35"/>
    <row r="22" ht="14.25" hidden="1" customHeight="1" outlineLevel="1" x14ac:dyDescent="0.35"/>
    <row r="23" ht="14.25" hidden="1" customHeight="1" outlineLevel="1" x14ac:dyDescent="0.35"/>
    <row r="24" hidden="1" outlineLevel="1" x14ac:dyDescent="0.35"/>
    <row r="25" hidden="1" outlineLevel="1" x14ac:dyDescent="0.35"/>
    <row r="26" hidden="1" outlineLevel="1" x14ac:dyDescent="0.35"/>
    <row r="27" hidden="1" outlineLevel="1" x14ac:dyDescent="0.35"/>
    <row r="28" ht="14.25" hidden="1" customHeight="1" outlineLevel="1" x14ac:dyDescent="0.35"/>
    <row r="29" ht="14.25" hidden="1" customHeight="1" outlineLevel="1" x14ac:dyDescent="0.35"/>
    <row r="30" hidden="1" outlineLevel="1" x14ac:dyDescent="0.35"/>
    <row r="31" hidden="1" outlineLevel="1" x14ac:dyDescent="0.35"/>
    <row r="32" hidden="1" outlineLevel="1" x14ac:dyDescent="0.35"/>
    <row r="33" hidden="1" outlineLevel="1" x14ac:dyDescent="0.35"/>
    <row r="34" ht="14.25" hidden="1" customHeight="1" outlineLevel="1" x14ac:dyDescent="0.35"/>
    <row r="35" ht="14.25" hidden="1" customHeight="1" outlineLevel="1" x14ac:dyDescent="0.35"/>
    <row r="36" hidden="1" outlineLevel="1" x14ac:dyDescent="0.35"/>
    <row r="37" hidden="1" outlineLevel="1" x14ac:dyDescent="0.35"/>
    <row r="38" hidden="1" outlineLevel="1" x14ac:dyDescent="0.35"/>
    <row r="39" hidden="1" outlineLevel="1" x14ac:dyDescent="0.35"/>
    <row r="40" ht="14.25" hidden="1" customHeight="1" outlineLevel="1" x14ac:dyDescent="0.35"/>
    <row r="41" ht="14.25" customHeight="1" collapsed="1" x14ac:dyDescent="0.35"/>
    <row r="45" hidden="1" x14ac:dyDescent="0.35"/>
    <row r="46" ht="14.25" hidden="1" customHeight="1" x14ac:dyDescent="0.35"/>
    <row r="47" ht="14.25" hidden="1" customHeight="1" outlineLevel="1" x14ac:dyDescent="0.35"/>
    <row r="48" hidden="1" outlineLevel="1" x14ac:dyDescent="0.35"/>
    <row r="49" hidden="1" outlineLevel="1" x14ac:dyDescent="0.35"/>
    <row r="50" hidden="1" outlineLevel="1" x14ac:dyDescent="0.35"/>
    <row r="51" hidden="1" outlineLevel="1" x14ac:dyDescent="0.35"/>
    <row r="52" ht="14.25" hidden="1" customHeight="1" outlineLevel="1" x14ac:dyDescent="0.35"/>
    <row r="53" ht="14.25" hidden="1" customHeight="1" outlineLevel="1" x14ac:dyDescent="0.35"/>
    <row r="54" hidden="1" outlineLevel="1" x14ac:dyDescent="0.35"/>
    <row r="55" hidden="1" outlineLevel="1" x14ac:dyDescent="0.35"/>
    <row r="56" hidden="1" outlineLevel="1" x14ac:dyDescent="0.35"/>
    <row r="57" hidden="1" outlineLevel="1" x14ac:dyDescent="0.35"/>
    <row r="58" ht="14.25" hidden="1" customHeight="1" outlineLevel="1" x14ac:dyDescent="0.35"/>
    <row r="59" ht="14.25" hidden="1" customHeight="1" outlineLevel="1" x14ac:dyDescent="0.35"/>
    <row r="60" hidden="1" outlineLevel="1" x14ac:dyDescent="0.35"/>
    <row r="61" hidden="1" outlineLevel="1" x14ac:dyDescent="0.35"/>
    <row r="62" hidden="1" outlineLevel="1" x14ac:dyDescent="0.35"/>
    <row r="63" hidden="1" outlineLevel="1" x14ac:dyDescent="0.35"/>
    <row r="64" ht="14.25" hidden="1" customHeight="1" outlineLevel="1" x14ac:dyDescent="0.35"/>
    <row r="65" ht="14.25" hidden="1" customHeight="1" outlineLevel="1" x14ac:dyDescent="0.35"/>
    <row r="66" hidden="1" outlineLevel="1" x14ac:dyDescent="0.35"/>
    <row r="67" hidden="1" outlineLevel="1" x14ac:dyDescent="0.35"/>
    <row r="68" hidden="1" outlineLevel="1" x14ac:dyDescent="0.35"/>
    <row r="69" hidden="1" outlineLevel="1" x14ac:dyDescent="0.35"/>
    <row r="70" ht="14.25" hidden="1" customHeight="1" outlineLevel="1" x14ac:dyDescent="0.35"/>
    <row r="71" ht="14.25" hidden="1" customHeight="1" outlineLevel="1" x14ac:dyDescent="0.35"/>
    <row r="72" hidden="1" outlineLevel="1" x14ac:dyDescent="0.35"/>
    <row r="73" hidden="1" outlineLevel="1" x14ac:dyDescent="0.35"/>
    <row r="74" hidden="1" outlineLevel="1" x14ac:dyDescent="0.35"/>
    <row r="75" hidden="1" outlineLevel="1" x14ac:dyDescent="0.35"/>
    <row r="76" ht="14.25" hidden="1" customHeight="1" outlineLevel="1" x14ac:dyDescent="0.35"/>
    <row r="77" ht="14.25" hidden="1" customHeight="1" outlineLevel="1" x14ac:dyDescent="0.35"/>
    <row r="78" hidden="1" outlineLevel="1" x14ac:dyDescent="0.35"/>
    <row r="79" hidden="1" outlineLevel="1" x14ac:dyDescent="0.35"/>
    <row r="80" hidden="1" outlineLevel="1" x14ac:dyDescent="0.35"/>
    <row r="81" hidden="1" outlineLevel="1" x14ac:dyDescent="0.35"/>
    <row r="82" ht="14.25" hidden="1" customHeight="1" outlineLevel="1" x14ac:dyDescent="0.35"/>
    <row r="83" ht="14.25" customHeight="1" collapsed="1" x14ac:dyDescent="0.35"/>
    <row r="87" hidden="1" x14ac:dyDescent="0.35"/>
    <row r="88" ht="14.25" hidden="1" customHeight="1" x14ac:dyDescent="0.35"/>
    <row r="89" ht="14.25" customHeight="1" x14ac:dyDescent="0.35"/>
    <row r="93" hidden="1" x14ac:dyDescent="0.35"/>
    <row r="94" ht="14.25" hidden="1" customHeight="1" x14ac:dyDescent="0.35"/>
    <row r="95" ht="14.25" hidden="1" customHeight="1" outlineLevel="1" x14ac:dyDescent="0.35"/>
    <row r="96" hidden="1" outlineLevel="1" x14ac:dyDescent="0.35"/>
    <row r="97" hidden="1" outlineLevel="1" x14ac:dyDescent="0.35"/>
    <row r="98" hidden="1" outlineLevel="1" x14ac:dyDescent="0.35"/>
    <row r="99" hidden="1" outlineLevel="1" x14ac:dyDescent="0.35"/>
    <row r="100" ht="14.25" hidden="1" customHeight="1" outlineLevel="1" x14ac:dyDescent="0.35"/>
    <row r="101" ht="14.25" hidden="1" customHeight="1" outlineLevel="1" x14ac:dyDescent="0.35"/>
    <row r="102" hidden="1" outlineLevel="1" x14ac:dyDescent="0.35"/>
    <row r="103" hidden="1" outlineLevel="1" x14ac:dyDescent="0.35"/>
    <row r="104" hidden="1" outlineLevel="1" x14ac:dyDescent="0.35"/>
    <row r="105" hidden="1" outlineLevel="1" x14ac:dyDescent="0.35"/>
    <row r="106" ht="14.25" hidden="1" customHeight="1" outlineLevel="1" x14ac:dyDescent="0.35"/>
    <row r="107" ht="14.25" hidden="1" customHeight="1" outlineLevel="1" x14ac:dyDescent="0.35"/>
    <row r="108" hidden="1" outlineLevel="1" x14ac:dyDescent="0.35"/>
    <row r="109" hidden="1" outlineLevel="1" x14ac:dyDescent="0.35"/>
    <row r="110" hidden="1" outlineLevel="1" x14ac:dyDescent="0.35"/>
    <row r="111" hidden="1" outlineLevel="1" x14ac:dyDescent="0.35"/>
    <row r="112" ht="14.25" hidden="1" customHeight="1" outlineLevel="1" x14ac:dyDescent="0.35"/>
    <row r="113" ht="14.25" hidden="1" customHeight="1" outlineLevel="1" x14ac:dyDescent="0.35"/>
    <row r="114" hidden="1" outlineLevel="1" x14ac:dyDescent="0.35"/>
    <row r="115" hidden="1" outlineLevel="1" x14ac:dyDescent="0.35"/>
    <row r="116" hidden="1" outlineLevel="1" x14ac:dyDescent="0.35"/>
    <row r="117" hidden="1" outlineLevel="1" x14ac:dyDescent="0.35"/>
    <row r="118" ht="14.25" hidden="1" customHeight="1" outlineLevel="1" x14ac:dyDescent="0.35"/>
    <row r="119" ht="14.25" hidden="1" customHeight="1" outlineLevel="1" x14ac:dyDescent="0.35"/>
    <row r="120" hidden="1" outlineLevel="1" x14ac:dyDescent="0.35"/>
    <row r="121" hidden="1" outlineLevel="1" x14ac:dyDescent="0.35"/>
    <row r="122" hidden="1" outlineLevel="1" x14ac:dyDescent="0.35"/>
    <row r="123" hidden="1" outlineLevel="1" x14ac:dyDescent="0.35"/>
    <row r="124" ht="14.25" hidden="1" customHeight="1" outlineLevel="1" x14ac:dyDescent="0.35"/>
    <row r="125" ht="14.25" customHeight="1" collapsed="1" x14ac:dyDescent="0.35"/>
    <row r="129" hidden="1" x14ac:dyDescent="0.35"/>
    <row r="130" ht="14.25" hidden="1" customHeight="1" x14ac:dyDescent="0.35"/>
    <row r="131" ht="14.25" hidden="1" customHeight="1" outlineLevel="1" x14ac:dyDescent="0.35"/>
    <row r="132" hidden="1" outlineLevel="1" x14ac:dyDescent="0.35"/>
    <row r="133" hidden="1" outlineLevel="1" x14ac:dyDescent="0.35"/>
    <row r="134" hidden="1" outlineLevel="1" x14ac:dyDescent="0.35"/>
    <row r="135" hidden="1" outlineLevel="1" x14ac:dyDescent="0.35"/>
    <row r="136" ht="14.25" hidden="1" customHeight="1" outlineLevel="1" x14ac:dyDescent="0.35"/>
    <row r="137" ht="14.25" hidden="1" customHeight="1" outlineLevel="1" x14ac:dyDescent="0.35"/>
    <row r="138" hidden="1" outlineLevel="1" x14ac:dyDescent="0.35"/>
    <row r="139" hidden="1" outlineLevel="1" x14ac:dyDescent="0.35"/>
    <row r="140" hidden="1" outlineLevel="1" x14ac:dyDescent="0.35"/>
    <row r="141" hidden="1" outlineLevel="1" x14ac:dyDescent="0.35"/>
    <row r="142" ht="14.25" hidden="1" customHeight="1" outlineLevel="1" x14ac:dyDescent="0.35"/>
    <row r="143" ht="14.25" hidden="1" customHeight="1" outlineLevel="1" x14ac:dyDescent="0.35"/>
    <row r="144" hidden="1" outlineLevel="1" x14ac:dyDescent="0.35"/>
    <row r="145" hidden="1" outlineLevel="1" x14ac:dyDescent="0.35"/>
    <row r="146" hidden="1" outlineLevel="1" x14ac:dyDescent="0.35"/>
    <row r="147" hidden="1" outlineLevel="1" x14ac:dyDescent="0.35"/>
    <row r="148" ht="14.25" hidden="1" customHeight="1" outlineLevel="1" x14ac:dyDescent="0.35"/>
    <row r="149" ht="14.25" hidden="1" customHeight="1" outlineLevel="1" x14ac:dyDescent="0.35"/>
    <row r="150" hidden="1" outlineLevel="1" x14ac:dyDescent="0.35"/>
    <row r="151" hidden="1" outlineLevel="1" x14ac:dyDescent="0.35"/>
    <row r="152" hidden="1" outlineLevel="1" x14ac:dyDescent="0.35"/>
    <row r="153" hidden="1" outlineLevel="1" x14ac:dyDescent="0.35"/>
    <row r="154" ht="14.25" hidden="1" customHeight="1" outlineLevel="1" x14ac:dyDescent="0.35"/>
    <row r="155" ht="14.25" hidden="1" customHeight="1" outlineLevel="1" x14ac:dyDescent="0.35"/>
    <row r="156" hidden="1" outlineLevel="1" x14ac:dyDescent="0.35"/>
    <row r="157" hidden="1" outlineLevel="1" x14ac:dyDescent="0.35"/>
    <row r="158" hidden="1" outlineLevel="1" x14ac:dyDescent="0.35"/>
    <row r="159" hidden="1" outlineLevel="1" x14ac:dyDescent="0.35"/>
    <row r="160" ht="14.25" hidden="1" customHeight="1" outlineLevel="1" x14ac:dyDescent="0.35"/>
    <row r="161" ht="14.25" hidden="1" customHeight="1" outlineLevel="1" x14ac:dyDescent="0.35"/>
    <row r="162" hidden="1" outlineLevel="1" x14ac:dyDescent="0.35"/>
    <row r="163" hidden="1" outlineLevel="1" x14ac:dyDescent="0.35"/>
    <row r="164" hidden="1" outlineLevel="1" x14ac:dyDescent="0.35"/>
    <row r="165" hidden="1" outlineLevel="1" x14ac:dyDescent="0.35"/>
    <row r="166" ht="14.25" hidden="1" customHeight="1" outlineLevel="1" x14ac:dyDescent="0.35"/>
    <row r="167" ht="14.25" customHeight="1" collapsed="1" x14ac:dyDescent="0.35"/>
    <row r="172" ht="14.25" customHeight="1" x14ac:dyDescent="0.35"/>
    <row r="173" ht="14.25" customHeight="1" x14ac:dyDescent="0.35"/>
    <row r="178" ht="14.25" customHeight="1" x14ac:dyDescent="0.35"/>
    <row r="179" ht="14.25" hidden="1" customHeight="1" outlineLevel="1" x14ac:dyDescent="0.35"/>
    <row r="180" hidden="1" outlineLevel="1" x14ac:dyDescent="0.35"/>
    <row r="181" hidden="1" outlineLevel="1" x14ac:dyDescent="0.35"/>
    <row r="182" hidden="1" outlineLevel="1" x14ac:dyDescent="0.35"/>
    <row r="183" hidden="1" outlineLevel="1" x14ac:dyDescent="0.35"/>
    <row r="184" ht="14.25" hidden="1" customHeight="1" outlineLevel="1" x14ac:dyDescent="0.35"/>
    <row r="185" ht="14.25" hidden="1" customHeight="1" outlineLevel="1" x14ac:dyDescent="0.35"/>
    <row r="186" hidden="1" outlineLevel="1" x14ac:dyDescent="0.35"/>
    <row r="187" hidden="1" outlineLevel="1" x14ac:dyDescent="0.35"/>
    <row r="188" hidden="1" outlineLevel="1" x14ac:dyDescent="0.35"/>
    <row r="189" hidden="1" outlineLevel="1" x14ac:dyDescent="0.35"/>
    <row r="190" ht="14.25" hidden="1" customHeight="1" outlineLevel="1" x14ac:dyDescent="0.35"/>
    <row r="191" ht="14.25" hidden="1" customHeight="1" outlineLevel="1" x14ac:dyDescent="0.35"/>
    <row r="192" hidden="1" outlineLevel="1" x14ac:dyDescent="0.35"/>
    <row r="193" hidden="1" outlineLevel="1" x14ac:dyDescent="0.35"/>
    <row r="194" hidden="1" outlineLevel="1" x14ac:dyDescent="0.35"/>
    <row r="195" hidden="1" outlineLevel="1" x14ac:dyDescent="0.35"/>
    <row r="196" ht="14.25" hidden="1" customHeight="1" outlineLevel="1" x14ac:dyDescent="0.35"/>
    <row r="197" ht="14.25" hidden="1" customHeight="1" outlineLevel="1" x14ac:dyDescent="0.35"/>
    <row r="198" hidden="1" outlineLevel="1" x14ac:dyDescent="0.35"/>
    <row r="199" hidden="1" outlineLevel="1" x14ac:dyDescent="0.35"/>
    <row r="200" hidden="1" outlineLevel="1" x14ac:dyDescent="0.35"/>
    <row r="201" hidden="1" outlineLevel="1" x14ac:dyDescent="0.35"/>
    <row r="202" ht="14.25" hidden="1" customHeight="1" outlineLevel="1" x14ac:dyDescent="0.35"/>
    <row r="203" ht="14.25" hidden="1" customHeight="1" outlineLevel="1" x14ac:dyDescent="0.35"/>
    <row r="204" hidden="1" outlineLevel="1" x14ac:dyDescent="0.35"/>
    <row r="205" hidden="1" outlineLevel="1" x14ac:dyDescent="0.35"/>
    <row r="206" hidden="1" outlineLevel="1" x14ac:dyDescent="0.35"/>
    <row r="207" hidden="1" outlineLevel="1" x14ac:dyDescent="0.35"/>
    <row r="208" ht="14.25" hidden="1" customHeight="1" outlineLevel="1" x14ac:dyDescent="0.35"/>
    <row r="209" ht="14.25" customHeight="1" collapsed="1" x14ac:dyDescent="0.35"/>
    <row r="214" ht="14.25" customHeight="1" x14ac:dyDescent="0.35"/>
    <row r="215" ht="14.25" hidden="1" customHeight="1" outlineLevel="1" x14ac:dyDescent="0.35"/>
    <row r="216" hidden="1" outlineLevel="1" x14ac:dyDescent="0.35"/>
    <row r="217" hidden="1" outlineLevel="1" x14ac:dyDescent="0.35"/>
    <row r="218" hidden="1" outlineLevel="1" x14ac:dyDescent="0.35"/>
    <row r="219" hidden="1" outlineLevel="1" x14ac:dyDescent="0.35"/>
    <row r="220" ht="14.25" hidden="1" customHeight="1" outlineLevel="1" x14ac:dyDescent="0.35"/>
    <row r="221" ht="14.25" hidden="1" customHeight="1" outlineLevel="1" x14ac:dyDescent="0.35"/>
    <row r="222" hidden="1" outlineLevel="1" x14ac:dyDescent="0.35"/>
    <row r="223" hidden="1" outlineLevel="1" x14ac:dyDescent="0.35"/>
    <row r="224" hidden="1" outlineLevel="1" x14ac:dyDescent="0.35"/>
    <row r="225" hidden="1" outlineLevel="1" x14ac:dyDescent="0.35"/>
    <row r="226" ht="14.25" hidden="1" customHeight="1" outlineLevel="1" x14ac:dyDescent="0.35"/>
    <row r="227" ht="14.25" hidden="1" customHeight="1" outlineLevel="1" x14ac:dyDescent="0.35"/>
    <row r="228" hidden="1" outlineLevel="1" x14ac:dyDescent="0.35"/>
    <row r="229" hidden="1" outlineLevel="1" x14ac:dyDescent="0.35"/>
    <row r="230" hidden="1" outlineLevel="1" x14ac:dyDescent="0.35"/>
    <row r="231" hidden="1" outlineLevel="1" x14ac:dyDescent="0.35"/>
    <row r="232" ht="14.25" hidden="1" customHeight="1" outlineLevel="1" x14ac:dyDescent="0.35"/>
    <row r="233" ht="14.25" hidden="1" customHeight="1" outlineLevel="1" x14ac:dyDescent="0.35"/>
    <row r="234" hidden="1" outlineLevel="1" x14ac:dyDescent="0.35"/>
    <row r="235" hidden="1" outlineLevel="1" x14ac:dyDescent="0.35"/>
    <row r="236" hidden="1" outlineLevel="1" x14ac:dyDescent="0.35"/>
    <row r="237" hidden="1" outlineLevel="1" x14ac:dyDescent="0.35"/>
    <row r="238" ht="14.25" hidden="1" customHeight="1" outlineLevel="1" x14ac:dyDescent="0.35"/>
    <row r="239" ht="14.25" hidden="1" customHeight="1" outlineLevel="1" x14ac:dyDescent="0.35"/>
    <row r="240" hidden="1" outlineLevel="1" x14ac:dyDescent="0.35"/>
    <row r="241" hidden="1" outlineLevel="1" x14ac:dyDescent="0.35"/>
    <row r="242" hidden="1" outlineLevel="1" x14ac:dyDescent="0.35"/>
    <row r="243" hidden="1" outlineLevel="1" x14ac:dyDescent="0.35"/>
    <row r="244" ht="14.25" hidden="1" customHeight="1" outlineLevel="1" x14ac:dyDescent="0.35"/>
    <row r="245" ht="14.25" hidden="1" customHeight="1" outlineLevel="1" x14ac:dyDescent="0.35"/>
    <row r="246" hidden="1" outlineLevel="1" x14ac:dyDescent="0.35"/>
    <row r="247" hidden="1" outlineLevel="1" x14ac:dyDescent="0.35"/>
    <row r="248" hidden="1" outlineLevel="1" x14ac:dyDescent="0.35"/>
    <row r="249" hidden="1" outlineLevel="1" x14ac:dyDescent="0.35"/>
    <row r="250" ht="14.25" hidden="1" customHeight="1" outlineLevel="1" x14ac:dyDescent="0.35"/>
    <row r="251" ht="14.25" customHeight="1" collapsed="1" x14ac:dyDescent="0.35"/>
    <row r="256" ht="14.25" customHeight="1" x14ac:dyDescent="0.35"/>
    <row r="257" ht="14.25" customHeight="1" x14ac:dyDescent="0.35"/>
    <row r="261" hidden="1" x14ac:dyDescent="0.35"/>
    <row r="262" ht="14.25" hidden="1" customHeight="1" x14ac:dyDescent="0.35"/>
    <row r="263" ht="14.25" hidden="1" customHeight="1" outlineLevel="1" x14ac:dyDescent="0.35"/>
    <row r="264" hidden="1" outlineLevel="1" x14ac:dyDescent="0.35"/>
    <row r="265" hidden="1" outlineLevel="1" x14ac:dyDescent="0.35"/>
    <row r="266" hidden="1" outlineLevel="1" x14ac:dyDescent="0.35"/>
    <row r="267" hidden="1" outlineLevel="1" x14ac:dyDescent="0.35"/>
    <row r="268" ht="14.25" hidden="1" customHeight="1" outlineLevel="1" x14ac:dyDescent="0.35"/>
    <row r="269" ht="14.25" hidden="1" customHeight="1" outlineLevel="1" x14ac:dyDescent="0.35"/>
    <row r="270" hidden="1" outlineLevel="1" x14ac:dyDescent="0.35"/>
    <row r="271" hidden="1" outlineLevel="1" x14ac:dyDescent="0.35"/>
    <row r="272" hidden="1" outlineLevel="1" x14ac:dyDescent="0.35"/>
    <row r="273" hidden="1" outlineLevel="1" x14ac:dyDescent="0.35"/>
    <row r="274" ht="14.25" hidden="1" customHeight="1" outlineLevel="1" x14ac:dyDescent="0.35"/>
    <row r="275" ht="14.25" hidden="1" customHeight="1" outlineLevel="1" x14ac:dyDescent="0.35"/>
    <row r="276" hidden="1" outlineLevel="1" x14ac:dyDescent="0.35"/>
    <row r="277" hidden="1" outlineLevel="1" x14ac:dyDescent="0.35"/>
    <row r="278" hidden="1" outlineLevel="1" x14ac:dyDescent="0.35"/>
    <row r="279" hidden="1" outlineLevel="1" x14ac:dyDescent="0.35"/>
    <row r="280" ht="14.25" hidden="1" customHeight="1" outlineLevel="1" x14ac:dyDescent="0.35"/>
    <row r="281" ht="14.25" hidden="1" customHeight="1" outlineLevel="1" x14ac:dyDescent="0.35"/>
    <row r="282" hidden="1" outlineLevel="1" x14ac:dyDescent="0.35"/>
    <row r="283" hidden="1" outlineLevel="1" x14ac:dyDescent="0.35"/>
    <row r="284" hidden="1" outlineLevel="1" x14ac:dyDescent="0.35"/>
    <row r="285" hidden="1" outlineLevel="1" x14ac:dyDescent="0.35"/>
    <row r="286" ht="14.25" hidden="1" customHeight="1" outlineLevel="1" x14ac:dyDescent="0.35"/>
    <row r="287" ht="14.25" hidden="1" customHeight="1" outlineLevel="1" x14ac:dyDescent="0.35"/>
    <row r="288" hidden="1" outlineLevel="1" x14ac:dyDescent="0.35"/>
    <row r="289" hidden="1" outlineLevel="1" x14ac:dyDescent="0.35"/>
    <row r="290" hidden="1" outlineLevel="1" x14ac:dyDescent="0.35"/>
    <row r="291" hidden="1" outlineLevel="1" x14ac:dyDescent="0.35"/>
    <row r="292" ht="14.25" hidden="1" customHeight="1" outlineLevel="1" x14ac:dyDescent="0.35"/>
    <row r="293" ht="14.25" customHeight="1" collapsed="1" x14ac:dyDescent="0.35"/>
    <row r="297" hidden="1" x14ac:dyDescent="0.35"/>
    <row r="298" ht="14.25" hidden="1" customHeight="1" x14ac:dyDescent="0.35"/>
    <row r="299" ht="14.25" hidden="1" customHeight="1" outlineLevel="1" x14ac:dyDescent="0.35"/>
    <row r="300" hidden="1" outlineLevel="1" x14ac:dyDescent="0.35"/>
    <row r="301" hidden="1" outlineLevel="1" x14ac:dyDescent="0.35"/>
    <row r="302" hidden="1" outlineLevel="1" x14ac:dyDescent="0.35"/>
    <row r="303" hidden="1" outlineLevel="1" x14ac:dyDescent="0.35"/>
    <row r="304" ht="14.25" hidden="1" customHeight="1" outlineLevel="1" x14ac:dyDescent="0.35"/>
    <row r="305" ht="14.25" hidden="1" customHeight="1" outlineLevel="1" x14ac:dyDescent="0.35"/>
    <row r="306" hidden="1" outlineLevel="1" x14ac:dyDescent="0.35"/>
    <row r="307" hidden="1" outlineLevel="1" x14ac:dyDescent="0.35"/>
    <row r="308" hidden="1" outlineLevel="1" x14ac:dyDescent="0.35"/>
    <row r="309" hidden="1" outlineLevel="1" x14ac:dyDescent="0.35"/>
    <row r="310" ht="14.25" hidden="1" customHeight="1" outlineLevel="1" x14ac:dyDescent="0.35"/>
    <row r="311" ht="14.25" hidden="1" customHeight="1" outlineLevel="1" x14ac:dyDescent="0.35"/>
    <row r="312" hidden="1" outlineLevel="1" x14ac:dyDescent="0.35"/>
    <row r="313" hidden="1" outlineLevel="1" x14ac:dyDescent="0.35"/>
    <row r="314" hidden="1" outlineLevel="1" x14ac:dyDescent="0.35"/>
    <row r="315" hidden="1" outlineLevel="1" x14ac:dyDescent="0.35"/>
    <row r="316" ht="14.25" hidden="1" customHeight="1" outlineLevel="1" x14ac:dyDescent="0.35"/>
    <row r="317" ht="14.25" hidden="1" customHeight="1" outlineLevel="1" x14ac:dyDescent="0.35"/>
    <row r="318" hidden="1" outlineLevel="1" x14ac:dyDescent="0.35"/>
    <row r="319" hidden="1" outlineLevel="1" x14ac:dyDescent="0.35"/>
    <row r="320" hidden="1" outlineLevel="1" x14ac:dyDescent="0.35"/>
    <row r="321" hidden="1" outlineLevel="1" x14ac:dyDescent="0.35"/>
    <row r="322" ht="14.25" hidden="1" customHeight="1" outlineLevel="1" x14ac:dyDescent="0.35"/>
    <row r="323" ht="14.25" hidden="1" customHeight="1" outlineLevel="1" x14ac:dyDescent="0.35"/>
    <row r="324" hidden="1" outlineLevel="1" x14ac:dyDescent="0.35"/>
    <row r="325" hidden="1" outlineLevel="1" x14ac:dyDescent="0.35"/>
    <row r="326" hidden="1" outlineLevel="1" x14ac:dyDescent="0.35"/>
    <row r="327" hidden="1" outlineLevel="1" x14ac:dyDescent="0.35"/>
    <row r="328" ht="14.25" hidden="1" customHeight="1" outlineLevel="1" x14ac:dyDescent="0.35"/>
    <row r="329" ht="14.25" hidden="1" customHeight="1" outlineLevel="1" x14ac:dyDescent="0.35"/>
    <row r="330" hidden="1" outlineLevel="1" x14ac:dyDescent="0.35"/>
    <row r="331" hidden="1" outlineLevel="1" x14ac:dyDescent="0.35"/>
    <row r="332" hidden="1" outlineLevel="1" x14ac:dyDescent="0.35"/>
    <row r="333" hidden="1" outlineLevel="1" x14ac:dyDescent="0.35"/>
    <row r="334" ht="14.25" hidden="1" customHeight="1" outlineLevel="1" x14ac:dyDescent="0.35"/>
    <row r="335" ht="14.25" customHeight="1" collapsed="1" x14ac:dyDescent="0.35"/>
    <row r="339" hidden="1" x14ac:dyDescent="0.35"/>
    <row r="340" ht="14.25" hidden="1" customHeight="1" x14ac:dyDescent="0.35"/>
    <row r="341" ht="14.25" customHeight="1" x14ac:dyDescent="0.35"/>
    <row r="345" hidden="1" x14ac:dyDescent="0.35"/>
    <row r="346" ht="14.25" hidden="1" customHeight="1" x14ac:dyDescent="0.35"/>
    <row r="347" ht="14.25" hidden="1" customHeight="1" outlineLevel="1" x14ac:dyDescent="0.35"/>
    <row r="348" hidden="1" outlineLevel="1" x14ac:dyDescent="0.35"/>
    <row r="349" hidden="1" outlineLevel="1" x14ac:dyDescent="0.35"/>
    <row r="350" hidden="1" outlineLevel="1" x14ac:dyDescent="0.35"/>
    <row r="351" hidden="1" outlineLevel="1" x14ac:dyDescent="0.35"/>
    <row r="352" ht="14.25" hidden="1" customHeight="1" outlineLevel="1" x14ac:dyDescent="0.35"/>
    <row r="353" ht="14.25" hidden="1" customHeight="1" outlineLevel="1" x14ac:dyDescent="0.35"/>
    <row r="354" hidden="1" outlineLevel="1" x14ac:dyDescent="0.35"/>
    <row r="355" hidden="1" outlineLevel="1" x14ac:dyDescent="0.35"/>
    <row r="356" hidden="1" outlineLevel="1" x14ac:dyDescent="0.35"/>
    <row r="357" hidden="1" outlineLevel="1" x14ac:dyDescent="0.35"/>
    <row r="358" ht="14.25" hidden="1" customHeight="1" outlineLevel="1" x14ac:dyDescent="0.35"/>
    <row r="359" ht="14.25" hidden="1" customHeight="1" outlineLevel="1" x14ac:dyDescent="0.35"/>
    <row r="360" hidden="1" outlineLevel="1" x14ac:dyDescent="0.35"/>
    <row r="361" hidden="1" outlineLevel="1" x14ac:dyDescent="0.35"/>
    <row r="362" hidden="1" outlineLevel="1" x14ac:dyDescent="0.35"/>
    <row r="363" hidden="1" outlineLevel="1" x14ac:dyDescent="0.35"/>
    <row r="364" ht="14.25" hidden="1" customHeight="1" outlineLevel="1" x14ac:dyDescent="0.35"/>
    <row r="365" ht="14.25" hidden="1" customHeight="1" outlineLevel="1" x14ac:dyDescent="0.35"/>
    <row r="366" hidden="1" outlineLevel="1" x14ac:dyDescent="0.35"/>
    <row r="367" hidden="1" outlineLevel="1" x14ac:dyDescent="0.35"/>
    <row r="368" hidden="1" outlineLevel="1" x14ac:dyDescent="0.35"/>
    <row r="369" hidden="1" outlineLevel="1" x14ac:dyDescent="0.35"/>
    <row r="370" ht="14.25" hidden="1" customHeight="1" outlineLevel="1" x14ac:dyDescent="0.35"/>
    <row r="371" ht="14.25" hidden="1" customHeight="1" outlineLevel="1" x14ac:dyDescent="0.35"/>
    <row r="372" hidden="1" outlineLevel="1" x14ac:dyDescent="0.35"/>
    <row r="373" hidden="1" outlineLevel="1" x14ac:dyDescent="0.35"/>
    <row r="374" hidden="1" outlineLevel="1" x14ac:dyDescent="0.35"/>
    <row r="375" hidden="1" outlineLevel="1" x14ac:dyDescent="0.35"/>
    <row r="376" ht="14.25" hidden="1" customHeight="1" outlineLevel="1" x14ac:dyDescent="0.35"/>
    <row r="377" ht="14.25" customHeight="1" collapsed="1" x14ac:dyDescent="0.35"/>
    <row r="381" hidden="1" x14ac:dyDescent="0.35"/>
    <row r="382" ht="14.25" hidden="1" customHeight="1" x14ac:dyDescent="0.35"/>
    <row r="383" ht="14.25" hidden="1" customHeight="1" outlineLevel="1" x14ac:dyDescent="0.35"/>
    <row r="384" hidden="1" outlineLevel="1" x14ac:dyDescent="0.35"/>
    <row r="385" hidden="1" outlineLevel="1" x14ac:dyDescent="0.35"/>
    <row r="386" hidden="1" outlineLevel="1" x14ac:dyDescent="0.35"/>
    <row r="387" hidden="1" outlineLevel="1" x14ac:dyDescent="0.35"/>
    <row r="388" ht="14.25" hidden="1" customHeight="1" outlineLevel="1" x14ac:dyDescent="0.35"/>
    <row r="389" ht="14.25" hidden="1" customHeight="1" outlineLevel="1" x14ac:dyDescent="0.35"/>
    <row r="390" hidden="1" outlineLevel="1" x14ac:dyDescent="0.35"/>
    <row r="391" hidden="1" outlineLevel="1" x14ac:dyDescent="0.35"/>
    <row r="392" hidden="1" outlineLevel="1" x14ac:dyDescent="0.35"/>
    <row r="393" hidden="1" outlineLevel="1" x14ac:dyDescent="0.35"/>
    <row r="394" ht="14.25" hidden="1" customHeight="1" outlineLevel="1" x14ac:dyDescent="0.35"/>
    <row r="395" ht="14.25" hidden="1" customHeight="1" outlineLevel="1" x14ac:dyDescent="0.35"/>
    <row r="396" hidden="1" outlineLevel="1" x14ac:dyDescent="0.35"/>
    <row r="397" hidden="1" outlineLevel="1" x14ac:dyDescent="0.35"/>
    <row r="398" hidden="1" outlineLevel="1" x14ac:dyDescent="0.35"/>
    <row r="399" hidden="1" outlineLevel="1" x14ac:dyDescent="0.35"/>
    <row r="400" ht="14.25" hidden="1" customHeight="1" outlineLevel="1" x14ac:dyDescent="0.35"/>
    <row r="401" ht="14.25" hidden="1" customHeight="1" outlineLevel="1" x14ac:dyDescent="0.35"/>
    <row r="402" hidden="1" outlineLevel="1" x14ac:dyDescent="0.35"/>
    <row r="403" hidden="1" outlineLevel="1" x14ac:dyDescent="0.35"/>
    <row r="404" hidden="1" outlineLevel="1" x14ac:dyDescent="0.35"/>
    <row r="405" hidden="1" outlineLevel="1" x14ac:dyDescent="0.35"/>
    <row r="406" ht="14.25" hidden="1" customHeight="1" outlineLevel="1" x14ac:dyDescent="0.35"/>
    <row r="407" ht="14.25" hidden="1" customHeight="1" outlineLevel="1" x14ac:dyDescent="0.35"/>
    <row r="408" hidden="1" outlineLevel="1" x14ac:dyDescent="0.35"/>
    <row r="409" hidden="1" outlineLevel="1" x14ac:dyDescent="0.35"/>
    <row r="410" hidden="1" outlineLevel="1" x14ac:dyDescent="0.35"/>
    <row r="411" hidden="1" outlineLevel="1" x14ac:dyDescent="0.35"/>
    <row r="412" ht="14.25" hidden="1" customHeight="1" outlineLevel="1" x14ac:dyDescent="0.35"/>
    <row r="413" ht="14.25" hidden="1" customHeight="1" outlineLevel="1" x14ac:dyDescent="0.35"/>
    <row r="414" hidden="1" outlineLevel="1" x14ac:dyDescent="0.35"/>
    <row r="415" hidden="1" outlineLevel="1" x14ac:dyDescent="0.35"/>
    <row r="416" hidden="1" outlineLevel="1" x14ac:dyDescent="0.35"/>
    <row r="417" hidden="1" outlineLevel="1" x14ac:dyDescent="0.35"/>
    <row r="418" ht="14.25" hidden="1" customHeight="1" outlineLevel="1" x14ac:dyDescent="0.35"/>
    <row r="419" ht="14.25" customHeight="1" collapsed="1" x14ac:dyDescent="0.35"/>
    <row r="423" hidden="1" x14ac:dyDescent="0.35"/>
    <row r="424" ht="14.25" hidden="1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301E-C558-470A-91FD-371F40861935}">
  <sheetPr codeName="Sheet29">
    <tabColor rgb="FFFFC000"/>
  </sheetPr>
  <dimension ref="A1:AS448"/>
  <sheetViews>
    <sheetView zoomScale="70" zoomScaleNormal="70" workbookViewId="0"/>
  </sheetViews>
  <sheetFormatPr defaultColWidth="8.81640625" defaultRowHeight="14.5" outlineLevelRow="1" outlineLevelCol="1" x14ac:dyDescent="0.35"/>
  <cols>
    <col min="1" max="1" width="6.7265625" customWidth="1"/>
    <col min="2" max="2" width="5" customWidth="1"/>
    <col min="3" max="8" width="7.81640625" customWidth="1"/>
    <col min="9" max="17" width="4.26953125" customWidth="1"/>
    <col min="18" max="20" width="0" hidden="1" customWidth="1"/>
    <col min="21" max="25" width="8.81640625" hidden="1" customWidth="1" outlineLevel="1"/>
    <col min="26" max="26" width="7.7265625" hidden="1" customWidth="1" outlineLevel="1"/>
    <col min="27" max="37" width="8.81640625" hidden="1" customWidth="1" outlineLevel="1"/>
    <col min="38" max="38" width="7.7265625" hidden="1" customWidth="1" outlineLevel="1"/>
    <col min="39" max="41" width="8.81640625" hidden="1" customWidth="1" outlineLevel="1"/>
    <col min="42" max="44" width="0" hidden="1" customWidth="1" outlineLevel="1"/>
    <col min="45" max="45" width="8.81640625" collapsed="1"/>
  </cols>
  <sheetData>
    <row r="1" spans="1:1" x14ac:dyDescent="0.35">
      <c r="A1" t="s">
        <v>220</v>
      </c>
    </row>
    <row r="5" spans="1:1" ht="14.25" customHeight="1" x14ac:dyDescent="0.35"/>
    <row r="9" spans="1:1" hidden="1" x14ac:dyDescent="0.35"/>
    <row r="10" spans="1:1" ht="14.25" hidden="1" customHeight="1" x14ac:dyDescent="0.35"/>
    <row r="11" spans="1:1" ht="14.25" hidden="1" customHeight="1" outlineLevel="1" x14ac:dyDescent="0.35"/>
    <row r="12" spans="1:1" hidden="1" outlineLevel="1" x14ac:dyDescent="0.35"/>
    <row r="13" spans="1:1" hidden="1" outlineLevel="1" x14ac:dyDescent="0.35"/>
    <row r="14" spans="1:1" hidden="1" outlineLevel="1" x14ac:dyDescent="0.35"/>
    <row r="15" spans="1:1" hidden="1" outlineLevel="1" x14ac:dyDescent="0.35"/>
    <row r="16" spans="1:1" ht="14.25" hidden="1" customHeight="1" outlineLevel="1" x14ac:dyDescent="0.35"/>
    <row r="17" ht="14.25" hidden="1" customHeight="1" outlineLevel="1" x14ac:dyDescent="0.35"/>
    <row r="18" hidden="1" outlineLevel="1" x14ac:dyDescent="0.35"/>
    <row r="19" hidden="1" outlineLevel="1" x14ac:dyDescent="0.35"/>
    <row r="20" hidden="1" outlineLevel="1" x14ac:dyDescent="0.35"/>
    <row r="21" hidden="1" outlineLevel="1" x14ac:dyDescent="0.35"/>
    <row r="22" ht="14.25" hidden="1" customHeight="1" outlineLevel="1" x14ac:dyDescent="0.35"/>
    <row r="23" ht="14.25" hidden="1" customHeight="1" outlineLevel="1" x14ac:dyDescent="0.35"/>
    <row r="24" hidden="1" outlineLevel="1" x14ac:dyDescent="0.35"/>
    <row r="25" hidden="1" outlineLevel="1" x14ac:dyDescent="0.35"/>
    <row r="26" hidden="1" outlineLevel="1" x14ac:dyDescent="0.35"/>
    <row r="27" hidden="1" outlineLevel="1" x14ac:dyDescent="0.35"/>
    <row r="28" ht="14.25" hidden="1" customHeight="1" outlineLevel="1" x14ac:dyDescent="0.35"/>
    <row r="29" ht="14.25" hidden="1" customHeight="1" outlineLevel="1" x14ac:dyDescent="0.35"/>
    <row r="30" hidden="1" outlineLevel="1" x14ac:dyDescent="0.35"/>
    <row r="31" hidden="1" outlineLevel="1" x14ac:dyDescent="0.35"/>
    <row r="32" hidden="1" outlineLevel="1" x14ac:dyDescent="0.35"/>
    <row r="33" hidden="1" outlineLevel="1" x14ac:dyDescent="0.35"/>
    <row r="34" ht="14.25" hidden="1" customHeight="1" outlineLevel="1" x14ac:dyDescent="0.35"/>
    <row r="35" ht="14.25" hidden="1" customHeight="1" outlineLevel="1" x14ac:dyDescent="0.35"/>
    <row r="36" hidden="1" outlineLevel="1" x14ac:dyDescent="0.35"/>
    <row r="37" hidden="1" outlineLevel="1" x14ac:dyDescent="0.35"/>
    <row r="38" hidden="1" outlineLevel="1" x14ac:dyDescent="0.35"/>
    <row r="39" hidden="1" outlineLevel="1" x14ac:dyDescent="0.35"/>
    <row r="40" ht="14.25" hidden="1" customHeight="1" outlineLevel="1" x14ac:dyDescent="0.35"/>
    <row r="41" ht="14.25" customHeight="1" collapsed="1" x14ac:dyDescent="0.35"/>
    <row r="45" hidden="1" x14ac:dyDescent="0.35"/>
    <row r="46" ht="14.25" hidden="1" customHeight="1" x14ac:dyDescent="0.35"/>
    <row r="47" ht="14.25" hidden="1" customHeight="1" outlineLevel="1" x14ac:dyDescent="0.35"/>
    <row r="48" hidden="1" outlineLevel="1" x14ac:dyDescent="0.35"/>
    <row r="49" hidden="1" outlineLevel="1" x14ac:dyDescent="0.35"/>
    <row r="50" hidden="1" outlineLevel="1" x14ac:dyDescent="0.35"/>
    <row r="51" hidden="1" outlineLevel="1" x14ac:dyDescent="0.35"/>
    <row r="52" ht="14.25" hidden="1" customHeight="1" outlineLevel="1" x14ac:dyDescent="0.35"/>
    <row r="53" ht="14.25" hidden="1" customHeight="1" outlineLevel="1" x14ac:dyDescent="0.35"/>
    <row r="54" hidden="1" outlineLevel="1" x14ac:dyDescent="0.35"/>
    <row r="55" hidden="1" outlineLevel="1" x14ac:dyDescent="0.35"/>
    <row r="56" hidden="1" outlineLevel="1" x14ac:dyDescent="0.35"/>
    <row r="57" hidden="1" outlineLevel="1" x14ac:dyDescent="0.35"/>
    <row r="58" ht="14.25" hidden="1" customHeight="1" outlineLevel="1" x14ac:dyDescent="0.35"/>
    <row r="59" ht="14.25" hidden="1" customHeight="1" outlineLevel="1" x14ac:dyDescent="0.35"/>
    <row r="60" hidden="1" outlineLevel="1" x14ac:dyDescent="0.35"/>
    <row r="61" hidden="1" outlineLevel="1" x14ac:dyDescent="0.35"/>
    <row r="62" hidden="1" outlineLevel="1" x14ac:dyDescent="0.35"/>
    <row r="63" hidden="1" outlineLevel="1" x14ac:dyDescent="0.35"/>
    <row r="64" ht="14.25" hidden="1" customHeight="1" outlineLevel="1" x14ac:dyDescent="0.35"/>
    <row r="65" ht="14.25" hidden="1" customHeight="1" outlineLevel="1" x14ac:dyDescent="0.35"/>
    <row r="66" hidden="1" outlineLevel="1" x14ac:dyDescent="0.35"/>
    <row r="67" hidden="1" outlineLevel="1" x14ac:dyDescent="0.35"/>
    <row r="68" hidden="1" outlineLevel="1" x14ac:dyDescent="0.35"/>
    <row r="69" hidden="1" outlineLevel="1" x14ac:dyDescent="0.35"/>
    <row r="70" ht="14.25" hidden="1" customHeight="1" outlineLevel="1" x14ac:dyDescent="0.35"/>
    <row r="71" ht="14.25" hidden="1" customHeight="1" outlineLevel="1" x14ac:dyDescent="0.35"/>
    <row r="72" hidden="1" outlineLevel="1" x14ac:dyDescent="0.35"/>
    <row r="73" hidden="1" outlineLevel="1" x14ac:dyDescent="0.35"/>
    <row r="74" hidden="1" outlineLevel="1" x14ac:dyDescent="0.35"/>
    <row r="75" hidden="1" outlineLevel="1" x14ac:dyDescent="0.35"/>
    <row r="76" ht="14.25" hidden="1" customHeight="1" outlineLevel="1" x14ac:dyDescent="0.35"/>
    <row r="77" ht="14.25" hidden="1" customHeight="1" outlineLevel="1" x14ac:dyDescent="0.35"/>
    <row r="78" hidden="1" outlineLevel="1" x14ac:dyDescent="0.35"/>
    <row r="79" hidden="1" outlineLevel="1" x14ac:dyDescent="0.35"/>
    <row r="80" hidden="1" outlineLevel="1" x14ac:dyDescent="0.35"/>
    <row r="81" hidden="1" outlineLevel="1" x14ac:dyDescent="0.35"/>
    <row r="82" ht="14.25" hidden="1" customHeight="1" outlineLevel="1" x14ac:dyDescent="0.35"/>
    <row r="83" ht="14.25" customHeight="1" collapsed="1" x14ac:dyDescent="0.35"/>
    <row r="87" hidden="1" x14ac:dyDescent="0.35"/>
    <row r="88" ht="14.25" hidden="1" customHeight="1" x14ac:dyDescent="0.35"/>
    <row r="89" ht="14.25" customHeight="1" x14ac:dyDescent="0.35"/>
    <row r="93" hidden="1" x14ac:dyDescent="0.35"/>
    <row r="94" ht="14.25" hidden="1" customHeight="1" x14ac:dyDescent="0.35"/>
    <row r="95" ht="14.25" hidden="1" customHeight="1" outlineLevel="1" x14ac:dyDescent="0.35"/>
    <row r="96" hidden="1" outlineLevel="1" x14ac:dyDescent="0.35"/>
    <row r="97" hidden="1" outlineLevel="1" x14ac:dyDescent="0.35"/>
    <row r="98" hidden="1" outlineLevel="1" x14ac:dyDescent="0.35"/>
    <row r="99" hidden="1" outlineLevel="1" x14ac:dyDescent="0.35"/>
    <row r="100" ht="14.25" hidden="1" customHeight="1" outlineLevel="1" x14ac:dyDescent="0.35"/>
    <row r="101" ht="14.25" hidden="1" customHeight="1" outlineLevel="1" x14ac:dyDescent="0.35"/>
    <row r="102" hidden="1" outlineLevel="1" x14ac:dyDescent="0.35"/>
    <row r="103" hidden="1" outlineLevel="1" x14ac:dyDescent="0.35"/>
    <row r="104" hidden="1" outlineLevel="1" x14ac:dyDescent="0.35"/>
    <row r="105" hidden="1" outlineLevel="1" x14ac:dyDescent="0.35"/>
    <row r="106" ht="14.25" hidden="1" customHeight="1" outlineLevel="1" x14ac:dyDescent="0.35"/>
    <row r="107" ht="14.25" hidden="1" customHeight="1" outlineLevel="1" x14ac:dyDescent="0.35"/>
    <row r="108" hidden="1" outlineLevel="1" x14ac:dyDescent="0.35"/>
    <row r="109" hidden="1" outlineLevel="1" x14ac:dyDescent="0.35"/>
    <row r="110" hidden="1" outlineLevel="1" x14ac:dyDescent="0.35"/>
    <row r="111" hidden="1" outlineLevel="1" x14ac:dyDescent="0.35"/>
    <row r="112" ht="14.25" hidden="1" customHeight="1" outlineLevel="1" x14ac:dyDescent="0.35"/>
    <row r="113" ht="14.25" hidden="1" customHeight="1" outlineLevel="1" x14ac:dyDescent="0.35"/>
    <row r="114" hidden="1" outlineLevel="1" x14ac:dyDescent="0.35"/>
    <row r="115" hidden="1" outlineLevel="1" x14ac:dyDescent="0.35"/>
    <row r="116" hidden="1" outlineLevel="1" x14ac:dyDescent="0.35"/>
    <row r="117" hidden="1" outlineLevel="1" x14ac:dyDescent="0.35"/>
    <row r="118" ht="14.25" hidden="1" customHeight="1" outlineLevel="1" x14ac:dyDescent="0.35"/>
    <row r="119" ht="14.25" hidden="1" customHeight="1" outlineLevel="1" x14ac:dyDescent="0.35"/>
    <row r="120" hidden="1" outlineLevel="1" x14ac:dyDescent="0.35"/>
    <row r="121" hidden="1" outlineLevel="1" x14ac:dyDescent="0.35"/>
    <row r="122" hidden="1" outlineLevel="1" x14ac:dyDescent="0.35"/>
    <row r="123" hidden="1" outlineLevel="1" x14ac:dyDescent="0.35"/>
    <row r="124" ht="14.25" hidden="1" customHeight="1" outlineLevel="1" x14ac:dyDescent="0.35"/>
    <row r="125" ht="14.25" customHeight="1" collapsed="1" x14ac:dyDescent="0.35"/>
    <row r="129" hidden="1" x14ac:dyDescent="0.35"/>
    <row r="130" ht="14.25" hidden="1" customHeight="1" x14ac:dyDescent="0.35"/>
    <row r="131" ht="14.25" hidden="1" customHeight="1" outlineLevel="1" x14ac:dyDescent="0.35"/>
    <row r="132" hidden="1" outlineLevel="1" x14ac:dyDescent="0.35"/>
    <row r="133" hidden="1" outlineLevel="1" x14ac:dyDescent="0.35"/>
    <row r="134" hidden="1" outlineLevel="1" x14ac:dyDescent="0.35"/>
    <row r="135" hidden="1" outlineLevel="1" x14ac:dyDescent="0.35"/>
    <row r="136" ht="14.25" hidden="1" customHeight="1" outlineLevel="1" x14ac:dyDescent="0.35"/>
    <row r="137" ht="14.25" hidden="1" customHeight="1" outlineLevel="1" x14ac:dyDescent="0.35"/>
    <row r="138" hidden="1" outlineLevel="1" x14ac:dyDescent="0.35"/>
    <row r="139" hidden="1" outlineLevel="1" x14ac:dyDescent="0.35"/>
    <row r="140" hidden="1" outlineLevel="1" x14ac:dyDescent="0.35"/>
    <row r="141" hidden="1" outlineLevel="1" x14ac:dyDescent="0.35"/>
    <row r="142" ht="14.25" hidden="1" customHeight="1" outlineLevel="1" x14ac:dyDescent="0.35"/>
    <row r="143" ht="14.25" hidden="1" customHeight="1" outlineLevel="1" x14ac:dyDescent="0.35"/>
    <row r="144" hidden="1" outlineLevel="1" x14ac:dyDescent="0.35"/>
    <row r="145" hidden="1" outlineLevel="1" x14ac:dyDescent="0.35"/>
    <row r="146" hidden="1" outlineLevel="1" x14ac:dyDescent="0.35"/>
    <row r="147" hidden="1" outlineLevel="1" x14ac:dyDescent="0.35"/>
    <row r="148" ht="14.25" hidden="1" customHeight="1" outlineLevel="1" x14ac:dyDescent="0.35"/>
    <row r="149" ht="14.25" hidden="1" customHeight="1" outlineLevel="1" x14ac:dyDescent="0.35"/>
    <row r="150" hidden="1" outlineLevel="1" x14ac:dyDescent="0.35"/>
    <row r="151" hidden="1" outlineLevel="1" x14ac:dyDescent="0.35"/>
    <row r="152" hidden="1" outlineLevel="1" x14ac:dyDescent="0.35"/>
    <row r="153" hidden="1" outlineLevel="1" x14ac:dyDescent="0.35"/>
    <row r="154" ht="14.25" hidden="1" customHeight="1" outlineLevel="1" x14ac:dyDescent="0.35"/>
    <row r="155" ht="14.25" hidden="1" customHeight="1" outlineLevel="1" x14ac:dyDescent="0.35"/>
    <row r="156" hidden="1" outlineLevel="1" x14ac:dyDescent="0.35"/>
    <row r="157" hidden="1" outlineLevel="1" x14ac:dyDescent="0.35"/>
    <row r="158" hidden="1" outlineLevel="1" x14ac:dyDescent="0.35"/>
    <row r="159" hidden="1" outlineLevel="1" x14ac:dyDescent="0.35"/>
    <row r="160" ht="14.25" hidden="1" customHeight="1" outlineLevel="1" x14ac:dyDescent="0.35"/>
    <row r="161" ht="14.25" hidden="1" customHeight="1" outlineLevel="1" x14ac:dyDescent="0.35"/>
    <row r="162" hidden="1" outlineLevel="1" x14ac:dyDescent="0.35"/>
    <row r="163" hidden="1" outlineLevel="1" x14ac:dyDescent="0.35"/>
    <row r="164" hidden="1" outlineLevel="1" x14ac:dyDescent="0.35"/>
    <row r="165" hidden="1" outlineLevel="1" x14ac:dyDescent="0.35"/>
    <row r="166" ht="14.25" hidden="1" customHeight="1" outlineLevel="1" x14ac:dyDescent="0.35"/>
    <row r="167" ht="14.25" customHeight="1" collapsed="1" x14ac:dyDescent="0.35"/>
    <row r="172" ht="14.25" customHeight="1" x14ac:dyDescent="0.35"/>
    <row r="173" ht="14.25" customHeight="1" x14ac:dyDescent="0.35"/>
    <row r="178" ht="14.25" customHeight="1" x14ac:dyDescent="0.35"/>
    <row r="179" ht="14.25" hidden="1" customHeight="1" outlineLevel="1" x14ac:dyDescent="0.35"/>
    <row r="180" hidden="1" outlineLevel="1" x14ac:dyDescent="0.35"/>
    <row r="181" hidden="1" outlineLevel="1" x14ac:dyDescent="0.35"/>
    <row r="182" hidden="1" outlineLevel="1" x14ac:dyDescent="0.35"/>
    <row r="183" hidden="1" outlineLevel="1" x14ac:dyDescent="0.35"/>
    <row r="184" ht="14.25" hidden="1" customHeight="1" outlineLevel="1" x14ac:dyDescent="0.35"/>
    <row r="185" ht="14.25" hidden="1" customHeight="1" outlineLevel="1" x14ac:dyDescent="0.35"/>
    <row r="186" hidden="1" outlineLevel="1" x14ac:dyDescent="0.35"/>
    <row r="187" hidden="1" outlineLevel="1" x14ac:dyDescent="0.35"/>
    <row r="188" hidden="1" outlineLevel="1" x14ac:dyDescent="0.35"/>
    <row r="189" hidden="1" outlineLevel="1" x14ac:dyDescent="0.35"/>
    <row r="190" ht="14.25" hidden="1" customHeight="1" outlineLevel="1" x14ac:dyDescent="0.35"/>
    <row r="191" ht="14.25" hidden="1" customHeight="1" outlineLevel="1" x14ac:dyDescent="0.35"/>
    <row r="192" hidden="1" outlineLevel="1" x14ac:dyDescent="0.35"/>
    <row r="193" hidden="1" outlineLevel="1" x14ac:dyDescent="0.35"/>
    <row r="194" hidden="1" outlineLevel="1" x14ac:dyDescent="0.35"/>
    <row r="195" hidden="1" outlineLevel="1" x14ac:dyDescent="0.35"/>
    <row r="196" ht="14.25" hidden="1" customHeight="1" outlineLevel="1" x14ac:dyDescent="0.35"/>
    <row r="197" ht="14.25" hidden="1" customHeight="1" outlineLevel="1" x14ac:dyDescent="0.35"/>
    <row r="198" hidden="1" outlineLevel="1" x14ac:dyDescent="0.35"/>
    <row r="199" hidden="1" outlineLevel="1" x14ac:dyDescent="0.35"/>
    <row r="200" hidden="1" outlineLevel="1" x14ac:dyDescent="0.35"/>
    <row r="201" hidden="1" outlineLevel="1" x14ac:dyDescent="0.35"/>
    <row r="202" ht="14.25" hidden="1" customHeight="1" outlineLevel="1" x14ac:dyDescent="0.35"/>
    <row r="203" ht="14.25" hidden="1" customHeight="1" outlineLevel="1" x14ac:dyDescent="0.35"/>
    <row r="204" hidden="1" outlineLevel="1" x14ac:dyDescent="0.35"/>
    <row r="205" hidden="1" outlineLevel="1" x14ac:dyDescent="0.35"/>
    <row r="206" hidden="1" outlineLevel="1" x14ac:dyDescent="0.35"/>
    <row r="207" hidden="1" outlineLevel="1" x14ac:dyDescent="0.35"/>
    <row r="208" ht="14.25" hidden="1" customHeight="1" outlineLevel="1" x14ac:dyDescent="0.35"/>
    <row r="209" ht="14.25" customHeight="1" collapsed="1" x14ac:dyDescent="0.35"/>
    <row r="214" ht="14.25" customHeight="1" x14ac:dyDescent="0.35"/>
    <row r="215" ht="14.25" hidden="1" customHeight="1" outlineLevel="1" x14ac:dyDescent="0.35"/>
    <row r="216" hidden="1" outlineLevel="1" x14ac:dyDescent="0.35"/>
    <row r="217" hidden="1" outlineLevel="1" x14ac:dyDescent="0.35"/>
    <row r="218" hidden="1" outlineLevel="1" x14ac:dyDescent="0.35"/>
    <row r="219" hidden="1" outlineLevel="1" x14ac:dyDescent="0.35"/>
    <row r="220" ht="14.25" hidden="1" customHeight="1" outlineLevel="1" x14ac:dyDescent="0.35"/>
    <row r="221" ht="14.25" hidden="1" customHeight="1" outlineLevel="1" x14ac:dyDescent="0.35"/>
    <row r="222" hidden="1" outlineLevel="1" x14ac:dyDescent="0.35"/>
    <row r="223" hidden="1" outlineLevel="1" x14ac:dyDescent="0.35"/>
    <row r="224" hidden="1" outlineLevel="1" x14ac:dyDescent="0.35"/>
    <row r="225" hidden="1" outlineLevel="1" x14ac:dyDescent="0.35"/>
    <row r="226" ht="14.25" hidden="1" customHeight="1" outlineLevel="1" x14ac:dyDescent="0.35"/>
    <row r="227" ht="14.25" hidden="1" customHeight="1" outlineLevel="1" x14ac:dyDescent="0.35"/>
    <row r="228" hidden="1" outlineLevel="1" x14ac:dyDescent="0.35"/>
    <row r="229" hidden="1" outlineLevel="1" x14ac:dyDescent="0.35"/>
    <row r="230" hidden="1" outlineLevel="1" x14ac:dyDescent="0.35"/>
    <row r="231" hidden="1" outlineLevel="1" x14ac:dyDescent="0.35"/>
    <row r="232" ht="14.25" hidden="1" customHeight="1" outlineLevel="1" x14ac:dyDescent="0.35"/>
    <row r="233" ht="14.25" hidden="1" customHeight="1" outlineLevel="1" x14ac:dyDescent="0.35"/>
    <row r="234" hidden="1" outlineLevel="1" x14ac:dyDescent="0.35"/>
    <row r="235" hidden="1" outlineLevel="1" x14ac:dyDescent="0.35"/>
    <row r="236" hidden="1" outlineLevel="1" x14ac:dyDescent="0.35"/>
    <row r="237" hidden="1" outlineLevel="1" x14ac:dyDescent="0.35"/>
    <row r="238" ht="14.25" hidden="1" customHeight="1" outlineLevel="1" x14ac:dyDescent="0.35"/>
    <row r="239" ht="14.25" hidden="1" customHeight="1" outlineLevel="1" x14ac:dyDescent="0.35"/>
    <row r="240" hidden="1" outlineLevel="1" x14ac:dyDescent="0.35"/>
    <row r="241" hidden="1" outlineLevel="1" x14ac:dyDescent="0.35"/>
    <row r="242" hidden="1" outlineLevel="1" x14ac:dyDescent="0.35"/>
    <row r="243" hidden="1" outlineLevel="1" x14ac:dyDescent="0.35"/>
    <row r="244" ht="14.25" hidden="1" customHeight="1" outlineLevel="1" x14ac:dyDescent="0.35"/>
    <row r="245" ht="14.25" hidden="1" customHeight="1" outlineLevel="1" x14ac:dyDescent="0.35"/>
    <row r="246" hidden="1" outlineLevel="1" x14ac:dyDescent="0.35"/>
    <row r="247" hidden="1" outlineLevel="1" x14ac:dyDescent="0.35"/>
    <row r="248" hidden="1" outlineLevel="1" x14ac:dyDescent="0.35"/>
    <row r="249" hidden="1" outlineLevel="1" x14ac:dyDescent="0.35"/>
    <row r="250" ht="14.25" hidden="1" customHeight="1" outlineLevel="1" x14ac:dyDescent="0.35"/>
    <row r="251" ht="14.25" customHeight="1" collapsed="1" x14ac:dyDescent="0.35"/>
    <row r="256" ht="14.25" customHeight="1" x14ac:dyDescent="0.35"/>
    <row r="257" ht="14.25" customHeight="1" x14ac:dyDescent="0.35"/>
    <row r="261" hidden="1" x14ac:dyDescent="0.35"/>
    <row r="262" ht="14.25" hidden="1" customHeight="1" x14ac:dyDescent="0.35"/>
    <row r="263" ht="14.25" hidden="1" customHeight="1" outlineLevel="1" x14ac:dyDescent="0.35"/>
    <row r="264" hidden="1" outlineLevel="1" x14ac:dyDescent="0.35"/>
    <row r="265" hidden="1" outlineLevel="1" x14ac:dyDescent="0.35"/>
    <row r="266" hidden="1" outlineLevel="1" x14ac:dyDescent="0.35"/>
    <row r="267" hidden="1" outlineLevel="1" x14ac:dyDescent="0.35"/>
    <row r="268" ht="14.25" hidden="1" customHeight="1" outlineLevel="1" x14ac:dyDescent="0.35"/>
    <row r="269" ht="14.25" hidden="1" customHeight="1" outlineLevel="1" x14ac:dyDescent="0.35"/>
    <row r="270" hidden="1" outlineLevel="1" x14ac:dyDescent="0.35"/>
    <row r="271" hidden="1" outlineLevel="1" x14ac:dyDescent="0.35"/>
    <row r="272" hidden="1" outlineLevel="1" x14ac:dyDescent="0.35"/>
    <row r="273" hidden="1" outlineLevel="1" x14ac:dyDescent="0.35"/>
    <row r="274" ht="14.25" hidden="1" customHeight="1" outlineLevel="1" x14ac:dyDescent="0.35"/>
    <row r="275" ht="14.25" hidden="1" customHeight="1" outlineLevel="1" x14ac:dyDescent="0.35"/>
    <row r="276" hidden="1" outlineLevel="1" x14ac:dyDescent="0.35"/>
    <row r="277" hidden="1" outlineLevel="1" x14ac:dyDescent="0.35"/>
    <row r="278" hidden="1" outlineLevel="1" x14ac:dyDescent="0.35"/>
    <row r="279" hidden="1" outlineLevel="1" x14ac:dyDescent="0.35"/>
    <row r="280" ht="14.25" hidden="1" customHeight="1" outlineLevel="1" x14ac:dyDescent="0.35"/>
    <row r="281" ht="14.25" hidden="1" customHeight="1" outlineLevel="1" x14ac:dyDescent="0.35"/>
    <row r="282" hidden="1" outlineLevel="1" x14ac:dyDescent="0.35"/>
    <row r="283" hidden="1" outlineLevel="1" x14ac:dyDescent="0.35"/>
    <row r="284" hidden="1" outlineLevel="1" x14ac:dyDescent="0.35"/>
    <row r="285" hidden="1" outlineLevel="1" x14ac:dyDescent="0.35"/>
    <row r="286" ht="14.25" hidden="1" customHeight="1" outlineLevel="1" x14ac:dyDescent="0.35"/>
    <row r="287" ht="14.25" hidden="1" customHeight="1" outlineLevel="1" x14ac:dyDescent="0.35"/>
    <row r="288" hidden="1" outlineLevel="1" x14ac:dyDescent="0.35"/>
    <row r="289" hidden="1" outlineLevel="1" x14ac:dyDescent="0.35"/>
    <row r="290" hidden="1" outlineLevel="1" x14ac:dyDescent="0.35"/>
    <row r="291" hidden="1" outlineLevel="1" x14ac:dyDescent="0.35"/>
    <row r="292" ht="14.25" hidden="1" customHeight="1" outlineLevel="1" x14ac:dyDescent="0.35"/>
    <row r="293" ht="14.25" customHeight="1" collapsed="1" x14ac:dyDescent="0.35"/>
    <row r="297" hidden="1" x14ac:dyDescent="0.35"/>
    <row r="298" ht="14.25" hidden="1" customHeight="1" x14ac:dyDescent="0.35"/>
    <row r="299" ht="14.25" hidden="1" customHeight="1" outlineLevel="1" x14ac:dyDescent="0.35"/>
    <row r="300" hidden="1" outlineLevel="1" x14ac:dyDescent="0.35"/>
    <row r="301" hidden="1" outlineLevel="1" x14ac:dyDescent="0.35"/>
    <row r="302" hidden="1" outlineLevel="1" x14ac:dyDescent="0.35"/>
    <row r="303" hidden="1" outlineLevel="1" x14ac:dyDescent="0.35"/>
    <row r="304" ht="14.25" hidden="1" customHeight="1" outlineLevel="1" x14ac:dyDescent="0.35"/>
    <row r="305" ht="14.25" hidden="1" customHeight="1" outlineLevel="1" x14ac:dyDescent="0.35"/>
    <row r="306" hidden="1" outlineLevel="1" x14ac:dyDescent="0.35"/>
    <row r="307" hidden="1" outlineLevel="1" x14ac:dyDescent="0.35"/>
    <row r="308" hidden="1" outlineLevel="1" x14ac:dyDescent="0.35"/>
    <row r="309" hidden="1" outlineLevel="1" x14ac:dyDescent="0.35"/>
    <row r="310" ht="14.25" hidden="1" customHeight="1" outlineLevel="1" x14ac:dyDescent="0.35"/>
    <row r="311" ht="14.25" hidden="1" customHeight="1" outlineLevel="1" x14ac:dyDescent="0.35"/>
    <row r="312" hidden="1" outlineLevel="1" x14ac:dyDescent="0.35"/>
    <row r="313" hidden="1" outlineLevel="1" x14ac:dyDescent="0.35"/>
    <row r="314" hidden="1" outlineLevel="1" x14ac:dyDescent="0.35"/>
    <row r="315" hidden="1" outlineLevel="1" x14ac:dyDescent="0.35"/>
    <row r="316" ht="14.25" hidden="1" customHeight="1" outlineLevel="1" x14ac:dyDescent="0.35"/>
    <row r="317" ht="14.25" hidden="1" customHeight="1" outlineLevel="1" x14ac:dyDescent="0.35"/>
    <row r="318" hidden="1" outlineLevel="1" x14ac:dyDescent="0.35"/>
    <row r="319" hidden="1" outlineLevel="1" x14ac:dyDescent="0.35"/>
    <row r="320" hidden="1" outlineLevel="1" x14ac:dyDescent="0.35"/>
    <row r="321" hidden="1" outlineLevel="1" x14ac:dyDescent="0.35"/>
    <row r="322" ht="14.25" hidden="1" customHeight="1" outlineLevel="1" x14ac:dyDescent="0.35"/>
    <row r="323" ht="14.25" hidden="1" customHeight="1" outlineLevel="1" x14ac:dyDescent="0.35"/>
    <row r="324" hidden="1" outlineLevel="1" x14ac:dyDescent="0.35"/>
    <row r="325" hidden="1" outlineLevel="1" x14ac:dyDescent="0.35"/>
    <row r="326" hidden="1" outlineLevel="1" x14ac:dyDescent="0.35"/>
    <row r="327" hidden="1" outlineLevel="1" x14ac:dyDescent="0.35"/>
    <row r="328" ht="14.25" hidden="1" customHeight="1" outlineLevel="1" x14ac:dyDescent="0.35"/>
    <row r="329" ht="14.25" hidden="1" customHeight="1" outlineLevel="1" x14ac:dyDescent="0.35"/>
    <row r="330" hidden="1" outlineLevel="1" x14ac:dyDescent="0.35"/>
    <row r="331" hidden="1" outlineLevel="1" x14ac:dyDescent="0.35"/>
    <row r="332" hidden="1" outlineLevel="1" x14ac:dyDescent="0.35"/>
    <row r="333" hidden="1" outlineLevel="1" x14ac:dyDescent="0.35"/>
    <row r="334" ht="14.25" hidden="1" customHeight="1" outlineLevel="1" x14ac:dyDescent="0.35"/>
    <row r="335" ht="14.25" customHeight="1" collapsed="1" x14ac:dyDescent="0.35"/>
    <row r="339" hidden="1" x14ac:dyDescent="0.35"/>
    <row r="340" ht="14.25" hidden="1" customHeight="1" x14ac:dyDescent="0.35"/>
    <row r="341" ht="14.25" customHeight="1" x14ac:dyDescent="0.35"/>
    <row r="345" hidden="1" x14ac:dyDescent="0.35"/>
    <row r="346" ht="14.25" hidden="1" customHeight="1" x14ac:dyDescent="0.35"/>
    <row r="347" ht="14.25" hidden="1" customHeight="1" outlineLevel="1" x14ac:dyDescent="0.35"/>
    <row r="348" hidden="1" outlineLevel="1" x14ac:dyDescent="0.35"/>
    <row r="349" hidden="1" outlineLevel="1" x14ac:dyDescent="0.35"/>
    <row r="350" hidden="1" outlineLevel="1" x14ac:dyDescent="0.35"/>
    <row r="351" hidden="1" outlineLevel="1" x14ac:dyDescent="0.35"/>
    <row r="352" ht="14.25" hidden="1" customHeight="1" outlineLevel="1" x14ac:dyDescent="0.35"/>
    <row r="353" ht="14.25" hidden="1" customHeight="1" outlineLevel="1" x14ac:dyDescent="0.35"/>
    <row r="354" hidden="1" outlineLevel="1" x14ac:dyDescent="0.35"/>
    <row r="355" hidden="1" outlineLevel="1" x14ac:dyDescent="0.35"/>
    <row r="356" hidden="1" outlineLevel="1" x14ac:dyDescent="0.35"/>
    <row r="357" hidden="1" outlineLevel="1" x14ac:dyDescent="0.35"/>
    <row r="358" ht="14.25" hidden="1" customHeight="1" outlineLevel="1" x14ac:dyDescent="0.35"/>
    <row r="359" ht="14.25" hidden="1" customHeight="1" outlineLevel="1" x14ac:dyDescent="0.35"/>
    <row r="360" hidden="1" outlineLevel="1" x14ac:dyDescent="0.35"/>
    <row r="361" hidden="1" outlineLevel="1" x14ac:dyDescent="0.35"/>
    <row r="362" hidden="1" outlineLevel="1" x14ac:dyDescent="0.35"/>
    <row r="363" hidden="1" outlineLevel="1" x14ac:dyDescent="0.35"/>
    <row r="364" ht="14.25" hidden="1" customHeight="1" outlineLevel="1" x14ac:dyDescent="0.35"/>
    <row r="365" ht="14.25" hidden="1" customHeight="1" outlineLevel="1" x14ac:dyDescent="0.35"/>
    <row r="366" hidden="1" outlineLevel="1" x14ac:dyDescent="0.35"/>
    <row r="367" hidden="1" outlineLevel="1" x14ac:dyDescent="0.35"/>
    <row r="368" hidden="1" outlineLevel="1" x14ac:dyDescent="0.35"/>
    <row r="369" hidden="1" outlineLevel="1" x14ac:dyDescent="0.35"/>
    <row r="370" ht="14.25" hidden="1" customHeight="1" outlineLevel="1" x14ac:dyDescent="0.35"/>
    <row r="371" ht="14.25" hidden="1" customHeight="1" outlineLevel="1" x14ac:dyDescent="0.35"/>
    <row r="372" hidden="1" outlineLevel="1" x14ac:dyDescent="0.35"/>
    <row r="373" hidden="1" outlineLevel="1" x14ac:dyDescent="0.35"/>
    <row r="374" hidden="1" outlineLevel="1" x14ac:dyDescent="0.35"/>
    <row r="375" hidden="1" outlineLevel="1" x14ac:dyDescent="0.35"/>
    <row r="376" ht="14.25" hidden="1" customHeight="1" outlineLevel="1" x14ac:dyDescent="0.35"/>
    <row r="377" ht="14.25" customHeight="1" collapsed="1" x14ac:dyDescent="0.35"/>
    <row r="381" hidden="1" x14ac:dyDescent="0.35"/>
    <row r="382" ht="14.25" hidden="1" customHeight="1" x14ac:dyDescent="0.35"/>
    <row r="383" ht="14.25" hidden="1" customHeight="1" outlineLevel="1" x14ac:dyDescent="0.35"/>
    <row r="384" hidden="1" outlineLevel="1" x14ac:dyDescent="0.35"/>
    <row r="385" hidden="1" outlineLevel="1" x14ac:dyDescent="0.35"/>
    <row r="386" hidden="1" outlineLevel="1" x14ac:dyDescent="0.35"/>
    <row r="387" hidden="1" outlineLevel="1" x14ac:dyDescent="0.35"/>
    <row r="388" ht="14.25" hidden="1" customHeight="1" outlineLevel="1" x14ac:dyDescent="0.35"/>
    <row r="389" ht="14.25" hidden="1" customHeight="1" outlineLevel="1" x14ac:dyDescent="0.35"/>
    <row r="390" hidden="1" outlineLevel="1" x14ac:dyDescent="0.35"/>
    <row r="391" hidden="1" outlineLevel="1" x14ac:dyDescent="0.35"/>
    <row r="392" hidden="1" outlineLevel="1" x14ac:dyDescent="0.35"/>
    <row r="393" hidden="1" outlineLevel="1" x14ac:dyDescent="0.35"/>
    <row r="394" ht="14.25" hidden="1" customHeight="1" outlineLevel="1" x14ac:dyDescent="0.35"/>
    <row r="395" ht="14.25" hidden="1" customHeight="1" outlineLevel="1" x14ac:dyDescent="0.35"/>
    <row r="396" hidden="1" outlineLevel="1" x14ac:dyDescent="0.35"/>
    <row r="397" hidden="1" outlineLevel="1" x14ac:dyDescent="0.35"/>
    <row r="398" hidden="1" outlineLevel="1" x14ac:dyDescent="0.35"/>
    <row r="399" hidden="1" outlineLevel="1" x14ac:dyDescent="0.35"/>
    <row r="400" ht="14.25" hidden="1" customHeight="1" outlineLevel="1" x14ac:dyDescent="0.35"/>
    <row r="401" ht="14.25" hidden="1" customHeight="1" outlineLevel="1" x14ac:dyDescent="0.35"/>
    <row r="402" hidden="1" outlineLevel="1" x14ac:dyDescent="0.35"/>
    <row r="403" hidden="1" outlineLevel="1" x14ac:dyDescent="0.35"/>
    <row r="404" hidden="1" outlineLevel="1" x14ac:dyDescent="0.35"/>
    <row r="405" hidden="1" outlineLevel="1" x14ac:dyDescent="0.35"/>
    <row r="406" ht="14.25" hidden="1" customHeight="1" outlineLevel="1" x14ac:dyDescent="0.35"/>
    <row r="407" ht="14.25" hidden="1" customHeight="1" outlineLevel="1" x14ac:dyDescent="0.35"/>
    <row r="408" hidden="1" outlineLevel="1" x14ac:dyDescent="0.35"/>
    <row r="409" hidden="1" outlineLevel="1" x14ac:dyDescent="0.35"/>
    <row r="410" hidden="1" outlineLevel="1" x14ac:dyDescent="0.35"/>
    <row r="411" hidden="1" outlineLevel="1" x14ac:dyDescent="0.35"/>
    <row r="412" ht="14.25" hidden="1" customHeight="1" outlineLevel="1" x14ac:dyDescent="0.35"/>
    <row r="413" ht="14.25" hidden="1" customHeight="1" outlineLevel="1" x14ac:dyDescent="0.35"/>
    <row r="414" hidden="1" outlineLevel="1" x14ac:dyDescent="0.35"/>
    <row r="415" hidden="1" outlineLevel="1" x14ac:dyDescent="0.35"/>
    <row r="416" hidden="1" outlineLevel="1" x14ac:dyDescent="0.35"/>
    <row r="417" hidden="1" outlineLevel="1" x14ac:dyDescent="0.35"/>
    <row r="418" ht="14.25" hidden="1" customHeight="1" outlineLevel="1" x14ac:dyDescent="0.35"/>
    <row r="419" ht="14.25" customHeight="1" collapsed="1" x14ac:dyDescent="0.35"/>
    <row r="423" hidden="1" x14ac:dyDescent="0.35"/>
    <row r="424" ht="14.25" hidden="1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D2C9-13AB-49F5-9CE5-8481FD9B7756}">
  <sheetPr codeName="Sheet30">
    <tabColor rgb="FFFFC000"/>
  </sheetPr>
  <dimension ref="A1:AS448"/>
  <sheetViews>
    <sheetView zoomScale="70" zoomScaleNormal="70" workbookViewId="0"/>
  </sheetViews>
  <sheetFormatPr defaultColWidth="8.81640625" defaultRowHeight="14.5" outlineLevelRow="1" outlineLevelCol="1" x14ac:dyDescent="0.35"/>
  <cols>
    <col min="1" max="1" width="6.7265625" customWidth="1"/>
    <col min="2" max="2" width="5" customWidth="1"/>
    <col min="3" max="8" width="7.81640625" customWidth="1"/>
    <col min="9" max="17" width="4.26953125" customWidth="1"/>
    <col min="18" max="20" width="0" hidden="1" customWidth="1"/>
    <col min="21" max="25" width="8.81640625" hidden="1" customWidth="1" outlineLevel="1"/>
    <col min="26" max="26" width="7.7265625" hidden="1" customWidth="1" outlineLevel="1"/>
    <col min="27" max="37" width="8.81640625" hidden="1" customWidth="1" outlineLevel="1"/>
    <col min="38" max="38" width="7.7265625" hidden="1" customWidth="1" outlineLevel="1"/>
    <col min="39" max="44" width="8.81640625" hidden="1" customWidth="1" outlineLevel="1"/>
    <col min="45" max="45" width="8.81640625" collapsed="1"/>
  </cols>
  <sheetData>
    <row r="1" spans="1:1" x14ac:dyDescent="0.35">
      <c r="A1" t="s">
        <v>220</v>
      </c>
    </row>
    <row r="5" spans="1:1" ht="14.25" customHeight="1" x14ac:dyDescent="0.35"/>
    <row r="9" spans="1:1" hidden="1" x14ac:dyDescent="0.35"/>
    <row r="10" spans="1:1" ht="14.25" hidden="1" customHeight="1" x14ac:dyDescent="0.35"/>
    <row r="11" spans="1:1" ht="14.25" hidden="1" customHeight="1" outlineLevel="1" x14ac:dyDescent="0.35"/>
    <row r="12" spans="1:1" hidden="1" outlineLevel="1" x14ac:dyDescent="0.35"/>
    <row r="13" spans="1:1" hidden="1" outlineLevel="1" x14ac:dyDescent="0.35"/>
    <row r="14" spans="1:1" hidden="1" outlineLevel="1" x14ac:dyDescent="0.35"/>
    <row r="15" spans="1:1" hidden="1" outlineLevel="1" x14ac:dyDescent="0.35"/>
    <row r="16" spans="1:1" ht="14.25" hidden="1" customHeight="1" outlineLevel="1" x14ac:dyDescent="0.35"/>
    <row r="17" ht="14.25" hidden="1" customHeight="1" outlineLevel="1" x14ac:dyDescent="0.35"/>
    <row r="18" hidden="1" outlineLevel="1" x14ac:dyDescent="0.35"/>
    <row r="19" hidden="1" outlineLevel="1" x14ac:dyDescent="0.35"/>
    <row r="20" hidden="1" outlineLevel="1" x14ac:dyDescent="0.35"/>
    <row r="21" hidden="1" outlineLevel="1" x14ac:dyDescent="0.35"/>
    <row r="22" ht="14.25" hidden="1" customHeight="1" outlineLevel="1" x14ac:dyDescent="0.35"/>
    <row r="23" ht="14.25" hidden="1" customHeight="1" outlineLevel="1" x14ac:dyDescent="0.35"/>
    <row r="24" hidden="1" outlineLevel="1" x14ac:dyDescent="0.35"/>
    <row r="25" hidden="1" outlineLevel="1" x14ac:dyDescent="0.35"/>
    <row r="26" hidden="1" outlineLevel="1" x14ac:dyDescent="0.35"/>
    <row r="27" hidden="1" outlineLevel="1" x14ac:dyDescent="0.35"/>
    <row r="28" ht="14.25" hidden="1" customHeight="1" outlineLevel="1" x14ac:dyDescent="0.35"/>
    <row r="29" ht="14.25" hidden="1" customHeight="1" outlineLevel="1" x14ac:dyDescent="0.35"/>
    <row r="30" hidden="1" outlineLevel="1" x14ac:dyDescent="0.35"/>
    <row r="31" hidden="1" outlineLevel="1" x14ac:dyDescent="0.35"/>
    <row r="32" hidden="1" outlineLevel="1" x14ac:dyDescent="0.35"/>
    <row r="33" hidden="1" outlineLevel="1" x14ac:dyDescent="0.35"/>
    <row r="34" ht="14.25" hidden="1" customHeight="1" outlineLevel="1" x14ac:dyDescent="0.35"/>
    <row r="35" ht="14.25" hidden="1" customHeight="1" outlineLevel="1" x14ac:dyDescent="0.35"/>
    <row r="36" hidden="1" outlineLevel="1" x14ac:dyDescent="0.35"/>
    <row r="37" hidden="1" outlineLevel="1" x14ac:dyDescent="0.35"/>
    <row r="38" hidden="1" outlineLevel="1" x14ac:dyDescent="0.35"/>
    <row r="39" hidden="1" outlineLevel="1" x14ac:dyDescent="0.35"/>
    <row r="40" ht="14.25" hidden="1" customHeight="1" outlineLevel="1" x14ac:dyDescent="0.35"/>
    <row r="41" ht="14.25" customHeight="1" collapsed="1" x14ac:dyDescent="0.35"/>
    <row r="45" hidden="1" x14ac:dyDescent="0.35"/>
    <row r="46" ht="14.25" hidden="1" customHeight="1" x14ac:dyDescent="0.35"/>
    <row r="47" ht="14.25" hidden="1" customHeight="1" outlineLevel="1" x14ac:dyDescent="0.35"/>
    <row r="48" hidden="1" outlineLevel="1" x14ac:dyDescent="0.35"/>
    <row r="49" hidden="1" outlineLevel="1" x14ac:dyDescent="0.35"/>
    <row r="50" hidden="1" outlineLevel="1" x14ac:dyDescent="0.35"/>
    <row r="51" hidden="1" outlineLevel="1" x14ac:dyDescent="0.35"/>
    <row r="52" ht="14.25" hidden="1" customHeight="1" outlineLevel="1" x14ac:dyDescent="0.35"/>
    <row r="53" ht="14.25" hidden="1" customHeight="1" outlineLevel="1" x14ac:dyDescent="0.35"/>
    <row r="54" hidden="1" outlineLevel="1" x14ac:dyDescent="0.35"/>
    <row r="55" hidden="1" outlineLevel="1" x14ac:dyDescent="0.35"/>
    <row r="56" hidden="1" outlineLevel="1" x14ac:dyDescent="0.35"/>
    <row r="57" hidden="1" outlineLevel="1" x14ac:dyDescent="0.35"/>
    <row r="58" ht="14.25" hidden="1" customHeight="1" outlineLevel="1" x14ac:dyDescent="0.35"/>
    <row r="59" ht="14.25" hidden="1" customHeight="1" outlineLevel="1" x14ac:dyDescent="0.35"/>
    <row r="60" hidden="1" outlineLevel="1" x14ac:dyDescent="0.35"/>
    <row r="61" hidden="1" outlineLevel="1" x14ac:dyDescent="0.35"/>
    <row r="62" hidden="1" outlineLevel="1" x14ac:dyDescent="0.35"/>
    <row r="63" hidden="1" outlineLevel="1" x14ac:dyDescent="0.35"/>
    <row r="64" ht="14.25" hidden="1" customHeight="1" outlineLevel="1" x14ac:dyDescent="0.35"/>
    <row r="65" ht="14.25" hidden="1" customHeight="1" outlineLevel="1" x14ac:dyDescent="0.35"/>
    <row r="66" hidden="1" outlineLevel="1" x14ac:dyDescent="0.35"/>
    <row r="67" hidden="1" outlineLevel="1" x14ac:dyDescent="0.35"/>
    <row r="68" hidden="1" outlineLevel="1" x14ac:dyDescent="0.35"/>
    <row r="69" hidden="1" outlineLevel="1" x14ac:dyDescent="0.35"/>
    <row r="70" ht="14.25" hidden="1" customHeight="1" outlineLevel="1" x14ac:dyDescent="0.35"/>
    <row r="71" ht="14.25" hidden="1" customHeight="1" outlineLevel="1" x14ac:dyDescent="0.35"/>
    <row r="72" hidden="1" outlineLevel="1" x14ac:dyDescent="0.35"/>
    <row r="73" hidden="1" outlineLevel="1" x14ac:dyDescent="0.35"/>
    <row r="74" hidden="1" outlineLevel="1" x14ac:dyDescent="0.35"/>
    <row r="75" hidden="1" outlineLevel="1" x14ac:dyDescent="0.35"/>
    <row r="76" ht="14.25" hidden="1" customHeight="1" outlineLevel="1" x14ac:dyDescent="0.35"/>
    <row r="77" ht="14.25" hidden="1" customHeight="1" outlineLevel="1" x14ac:dyDescent="0.35"/>
    <row r="78" hidden="1" outlineLevel="1" x14ac:dyDescent="0.35"/>
    <row r="79" hidden="1" outlineLevel="1" x14ac:dyDescent="0.35"/>
    <row r="80" hidden="1" outlineLevel="1" x14ac:dyDescent="0.35"/>
    <row r="81" hidden="1" outlineLevel="1" x14ac:dyDescent="0.35"/>
    <row r="82" ht="14.25" hidden="1" customHeight="1" outlineLevel="1" x14ac:dyDescent="0.35"/>
    <row r="83" ht="14.25" customHeight="1" collapsed="1" x14ac:dyDescent="0.35"/>
    <row r="87" hidden="1" x14ac:dyDescent="0.35"/>
    <row r="88" ht="14.25" hidden="1" customHeight="1" x14ac:dyDescent="0.35"/>
    <row r="89" ht="14.25" customHeight="1" x14ac:dyDescent="0.35"/>
    <row r="93" hidden="1" x14ac:dyDescent="0.35"/>
    <row r="94" ht="14.25" hidden="1" customHeight="1" x14ac:dyDescent="0.35"/>
    <row r="95" ht="14.25" hidden="1" customHeight="1" outlineLevel="1" x14ac:dyDescent="0.35"/>
    <row r="96" hidden="1" outlineLevel="1" x14ac:dyDescent="0.35"/>
    <row r="97" hidden="1" outlineLevel="1" x14ac:dyDescent="0.35"/>
    <row r="98" hidden="1" outlineLevel="1" x14ac:dyDescent="0.35"/>
    <row r="99" hidden="1" outlineLevel="1" x14ac:dyDescent="0.35"/>
    <row r="100" ht="14.25" hidden="1" customHeight="1" outlineLevel="1" x14ac:dyDescent="0.35"/>
    <row r="101" ht="14.25" hidden="1" customHeight="1" outlineLevel="1" x14ac:dyDescent="0.35"/>
    <row r="102" hidden="1" outlineLevel="1" x14ac:dyDescent="0.35"/>
    <row r="103" hidden="1" outlineLevel="1" x14ac:dyDescent="0.35"/>
    <row r="104" hidden="1" outlineLevel="1" x14ac:dyDescent="0.35"/>
    <row r="105" hidden="1" outlineLevel="1" x14ac:dyDescent="0.35"/>
    <row r="106" ht="14.25" hidden="1" customHeight="1" outlineLevel="1" x14ac:dyDescent="0.35"/>
    <row r="107" ht="14.25" hidden="1" customHeight="1" outlineLevel="1" x14ac:dyDescent="0.35"/>
    <row r="108" hidden="1" outlineLevel="1" x14ac:dyDescent="0.35"/>
    <row r="109" hidden="1" outlineLevel="1" x14ac:dyDescent="0.35"/>
    <row r="110" hidden="1" outlineLevel="1" x14ac:dyDescent="0.35"/>
    <row r="111" hidden="1" outlineLevel="1" x14ac:dyDescent="0.35"/>
    <row r="112" ht="14.25" hidden="1" customHeight="1" outlineLevel="1" x14ac:dyDescent="0.35"/>
    <row r="113" ht="14.25" hidden="1" customHeight="1" outlineLevel="1" x14ac:dyDescent="0.35"/>
    <row r="114" hidden="1" outlineLevel="1" x14ac:dyDescent="0.35"/>
    <row r="115" hidden="1" outlineLevel="1" x14ac:dyDescent="0.35"/>
    <row r="116" hidden="1" outlineLevel="1" x14ac:dyDescent="0.35"/>
    <row r="117" hidden="1" outlineLevel="1" x14ac:dyDescent="0.35"/>
    <row r="118" ht="14.25" hidden="1" customHeight="1" outlineLevel="1" x14ac:dyDescent="0.35"/>
    <row r="119" ht="14.25" hidden="1" customHeight="1" outlineLevel="1" x14ac:dyDescent="0.35"/>
    <row r="120" hidden="1" outlineLevel="1" x14ac:dyDescent="0.35"/>
    <row r="121" hidden="1" outlineLevel="1" x14ac:dyDescent="0.35"/>
    <row r="122" hidden="1" outlineLevel="1" x14ac:dyDescent="0.35"/>
    <row r="123" hidden="1" outlineLevel="1" x14ac:dyDescent="0.35"/>
    <row r="124" ht="14.25" hidden="1" customHeight="1" outlineLevel="1" x14ac:dyDescent="0.35"/>
    <row r="125" ht="14.25" customHeight="1" collapsed="1" x14ac:dyDescent="0.35"/>
    <row r="129" hidden="1" x14ac:dyDescent="0.35"/>
    <row r="130" ht="14.25" hidden="1" customHeight="1" x14ac:dyDescent="0.35"/>
    <row r="131" ht="14.25" hidden="1" customHeight="1" outlineLevel="1" x14ac:dyDescent="0.35"/>
    <row r="132" hidden="1" outlineLevel="1" x14ac:dyDescent="0.35"/>
    <row r="133" hidden="1" outlineLevel="1" x14ac:dyDescent="0.35"/>
    <row r="134" hidden="1" outlineLevel="1" x14ac:dyDescent="0.35"/>
    <row r="135" hidden="1" outlineLevel="1" x14ac:dyDescent="0.35"/>
    <row r="136" ht="14.25" hidden="1" customHeight="1" outlineLevel="1" x14ac:dyDescent="0.35"/>
    <row r="137" ht="14.25" hidden="1" customHeight="1" outlineLevel="1" x14ac:dyDescent="0.35"/>
    <row r="138" hidden="1" outlineLevel="1" x14ac:dyDescent="0.35"/>
    <row r="139" hidden="1" outlineLevel="1" x14ac:dyDescent="0.35"/>
    <row r="140" hidden="1" outlineLevel="1" x14ac:dyDescent="0.35"/>
    <row r="141" hidden="1" outlineLevel="1" x14ac:dyDescent="0.35"/>
    <row r="142" ht="14.25" hidden="1" customHeight="1" outlineLevel="1" x14ac:dyDescent="0.35"/>
    <row r="143" ht="14.25" hidden="1" customHeight="1" outlineLevel="1" x14ac:dyDescent="0.35"/>
    <row r="144" hidden="1" outlineLevel="1" x14ac:dyDescent="0.35"/>
    <row r="145" hidden="1" outlineLevel="1" x14ac:dyDescent="0.35"/>
    <row r="146" hidden="1" outlineLevel="1" x14ac:dyDescent="0.35"/>
    <row r="147" hidden="1" outlineLevel="1" x14ac:dyDescent="0.35"/>
    <row r="148" ht="14.25" hidden="1" customHeight="1" outlineLevel="1" x14ac:dyDescent="0.35"/>
    <row r="149" ht="14.25" hidden="1" customHeight="1" outlineLevel="1" x14ac:dyDescent="0.35"/>
    <row r="150" hidden="1" outlineLevel="1" x14ac:dyDescent="0.35"/>
    <row r="151" hidden="1" outlineLevel="1" x14ac:dyDescent="0.35"/>
    <row r="152" hidden="1" outlineLevel="1" x14ac:dyDescent="0.35"/>
    <row r="153" hidden="1" outlineLevel="1" x14ac:dyDescent="0.35"/>
    <row r="154" ht="14.25" hidden="1" customHeight="1" outlineLevel="1" x14ac:dyDescent="0.35"/>
    <row r="155" ht="14.25" hidden="1" customHeight="1" outlineLevel="1" x14ac:dyDescent="0.35"/>
    <row r="156" hidden="1" outlineLevel="1" x14ac:dyDescent="0.35"/>
    <row r="157" hidden="1" outlineLevel="1" x14ac:dyDescent="0.35"/>
    <row r="158" hidden="1" outlineLevel="1" x14ac:dyDescent="0.35"/>
    <row r="159" hidden="1" outlineLevel="1" x14ac:dyDescent="0.35"/>
    <row r="160" ht="14.25" hidden="1" customHeight="1" outlineLevel="1" x14ac:dyDescent="0.35"/>
    <row r="161" ht="14.25" hidden="1" customHeight="1" outlineLevel="1" x14ac:dyDescent="0.35"/>
    <row r="162" hidden="1" outlineLevel="1" x14ac:dyDescent="0.35"/>
    <row r="163" hidden="1" outlineLevel="1" x14ac:dyDescent="0.35"/>
    <row r="164" hidden="1" outlineLevel="1" x14ac:dyDescent="0.35"/>
    <row r="165" hidden="1" outlineLevel="1" x14ac:dyDescent="0.35"/>
    <row r="166" ht="14.25" hidden="1" customHeight="1" outlineLevel="1" x14ac:dyDescent="0.35"/>
    <row r="167" ht="14.25" customHeight="1" collapsed="1" x14ac:dyDescent="0.35"/>
    <row r="172" ht="14.25" customHeight="1" x14ac:dyDescent="0.35"/>
    <row r="173" ht="14.25" customHeight="1" x14ac:dyDescent="0.35"/>
    <row r="178" ht="14.25" customHeight="1" x14ac:dyDescent="0.35"/>
    <row r="179" ht="14.25" hidden="1" customHeight="1" outlineLevel="1" x14ac:dyDescent="0.35"/>
    <row r="180" hidden="1" outlineLevel="1" x14ac:dyDescent="0.35"/>
    <row r="181" hidden="1" outlineLevel="1" x14ac:dyDescent="0.35"/>
    <row r="182" hidden="1" outlineLevel="1" x14ac:dyDescent="0.35"/>
    <row r="183" hidden="1" outlineLevel="1" x14ac:dyDescent="0.35"/>
    <row r="184" ht="14.25" hidden="1" customHeight="1" outlineLevel="1" x14ac:dyDescent="0.35"/>
    <row r="185" ht="14.25" hidden="1" customHeight="1" outlineLevel="1" x14ac:dyDescent="0.35"/>
    <row r="186" hidden="1" outlineLevel="1" x14ac:dyDescent="0.35"/>
    <row r="187" hidden="1" outlineLevel="1" x14ac:dyDescent="0.35"/>
    <row r="188" hidden="1" outlineLevel="1" x14ac:dyDescent="0.35"/>
    <row r="189" hidden="1" outlineLevel="1" x14ac:dyDescent="0.35"/>
    <row r="190" ht="14.25" hidden="1" customHeight="1" outlineLevel="1" x14ac:dyDescent="0.35"/>
    <row r="191" ht="14.25" hidden="1" customHeight="1" outlineLevel="1" x14ac:dyDescent="0.35"/>
    <row r="192" hidden="1" outlineLevel="1" x14ac:dyDescent="0.35"/>
    <row r="193" hidden="1" outlineLevel="1" x14ac:dyDescent="0.35"/>
    <row r="194" hidden="1" outlineLevel="1" x14ac:dyDescent="0.35"/>
    <row r="195" hidden="1" outlineLevel="1" x14ac:dyDescent="0.35"/>
    <row r="196" ht="14.25" hidden="1" customHeight="1" outlineLevel="1" x14ac:dyDescent="0.35"/>
    <row r="197" ht="14.25" hidden="1" customHeight="1" outlineLevel="1" x14ac:dyDescent="0.35"/>
    <row r="198" hidden="1" outlineLevel="1" x14ac:dyDescent="0.35"/>
    <row r="199" hidden="1" outlineLevel="1" x14ac:dyDescent="0.35"/>
    <row r="200" hidden="1" outlineLevel="1" x14ac:dyDescent="0.35"/>
    <row r="201" hidden="1" outlineLevel="1" x14ac:dyDescent="0.35"/>
    <row r="202" ht="14.25" hidden="1" customHeight="1" outlineLevel="1" x14ac:dyDescent="0.35"/>
    <row r="203" ht="14.25" hidden="1" customHeight="1" outlineLevel="1" x14ac:dyDescent="0.35"/>
    <row r="204" hidden="1" outlineLevel="1" x14ac:dyDescent="0.35"/>
    <row r="205" hidden="1" outlineLevel="1" x14ac:dyDescent="0.35"/>
    <row r="206" hidden="1" outlineLevel="1" x14ac:dyDescent="0.35"/>
    <row r="207" hidden="1" outlineLevel="1" x14ac:dyDescent="0.35"/>
    <row r="208" ht="14.25" hidden="1" customHeight="1" outlineLevel="1" x14ac:dyDescent="0.35"/>
    <row r="209" ht="14.25" customHeight="1" collapsed="1" x14ac:dyDescent="0.35"/>
    <row r="214" ht="14.25" customHeight="1" x14ac:dyDescent="0.35"/>
    <row r="215" ht="14.25" hidden="1" customHeight="1" outlineLevel="1" x14ac:dyDescent="0.35"/>
    <row r="216" hidden="1" outlineLevel="1" x14ac:dyDescent="0.35"/>
    <row r="217" hidden="1" outlineLevel="1" x14ac:dyDescent="0.35"/>
    <row r="218" hidden="1" outlineLevel="1" x14ac:dyDescent="0.35"/>
    <row r="219" hidden="1" outlineLevel="1" x14ac:dyDescent="0.35"/>
    <row r="220" ht="14.25" hidden="1" customHeight="1" outlineLevel="1" x14ac:dyDescent="0.35"/>
    <row r="221" ht="14.25" hidden="1" customHeight="1" outlineLevel="1" x14ac:dyDescent="0.35"/>
    <row r="222" hidden="1" outlineLevel="1" x14ac:dyDescent="0.35"/>
    <row r="223" hidden="1" outlineLevel="1" x14ac:dyDescent="0.35"/>
    <row r="224" hidden="1" outlineLevel="1" x14ac:dyDescent="0.35"/>
    <row r="225" hidden="1" outlineLevel="1" x14ac:dyDescent="0.35"/>
    <row r="226" ht="14.25" hidden="1" customHeight="1" outlineLevel="1" x14ac:dyDescent="0.35"/>
    <row r="227" ht="14.25" hidden="1" customHeight="1" outlineLevel="1" x14ac:dyDescent="0.35"/>
    <row r="228" hidden="1" outlineLevel="1" x14ac:dyDescent="0.35"/>
    <row r="229" hidden="1" outlineLevel="1" x14ac:dyDescent="0.35"/>
    <row r="230" hidden="1" outlineLevel="1" x14ac:dyDescent="0.35"/>
    <row r="231" hidden="1" outlineLevel="1" x14ac:dyDescent="0.35"/>
    <row r="232" ht="14.25" hidden="1" customHeight="1" outlineLevel="1" x14ac:dyDescent="0.35"/>
    <row r="233" ht="14.25" hidden="1" customHeight="1" outlineLevel="1" x14ac:dyDescent="0.35"/>
    <row r="234" hidden="1" outlineLevel="1" x14ac:dyDescent="0.35"/>
    <row r="235" hidden="1" outlineLevel="1" x14ac:dyDescent="0.35"/>
    <row r="236" hidden="1" outlineLevel="1" x14ac:dyDescent="0.35"/>
    <row r="237" hidden="1" outlineLevel="1" x14ac:dyDescent="0.35"/>
    <row r="238" ht="14.25" hidden="1" customHeight="1" outlineLevel="1" x14ac:dyDescent="0.35"/>
    <row r="239" ht="14.25" hidden="1" customHeight="1" outlineLevel="1" x14ac:dyDescent="0.35"/>
    <row r="240" hidden="1" outlineLevel="1" x14ac:dyDescent="0.35"/>
    <row r="241" hidden="1" outlineLevel="1" x14ac:dyDescent="0.35"/>
    <row r="242" hidden="1" outlineLevel="1" x14ac:dyDescent="0.35"/>
    <row r="243" hidden="1" outlineLevel="1" x14ac:dyDescent="0.35"/>
    <row r="244" ht="14.25" hidden="1" customHeight="1" outlineLevel="1" x14ac:dyDescent="0.35"/>
    <row r="245" ht="14.25" hidden="1" customHeight="1" outlineLevel="1" x14ac:dyDescent="0.35"/>
    <row r="246" hidden="1" outlineLevel="1" x14ac:dyDescent="0.35"/>
    <row r="247" hidden="1" outlineLevel="1" x14ac:dyDescent="0.35"/>
    <row r="248" hidden="1" outlineLevel="1" x14ac:dyDescent="0.35"/>
    <row r="249" hidden="1" outlineLevel="1" x14ac:dyDescent="0.35"/>
    <row r="250" ht="14.25" hidden="1" customHeight="1" outlineLevel="1" x14ac:dyDescent="0.35"/>
    <row r="251" ht="14.25" customHeight="1" collapsed="1" x14ac:dyDescent="0.35"/>
    <row r="256" ht="14.25" customHeight="1" x14ac:dyDescent="0.35"/>
    <row r="257" ht="14.25" customHeight="1" x14ac:dyDescent="0.35"/>
    <row r="261" hidden="1" x14ac:dyDescent="0.35"/>
    <row r="262" ht="14.25" hidden="1" customHeight="1" x14ac:dyDescent="0.35"/>
    <row r="263" ht="14.25" hidden="1" customHeight="1" outlineLevel="1" x14ac:dyDescent="0.35"/>
    <row r="264" hidden="1" outlineLevel="1" x14ac:dyDescent="0.35"/>
    <row r="265" hidden="1" outlineLevel="1" x14ac:dyDescent="0.35"/>
    <row r="266" hidden="1" outlineLevel="1" x14ac:dyDescent="0.35"/>
    <row r="267" hidden="1" outlineLevel="1" x14ac:dyDescent="0.35"/>
    <row r="268" ht="14.25" hidden="1" customHeight="1" outlineLevel="1" x14ac:dyDescent="0.35"/>
    <row r="269" ht="14.25" hidden="1" customHeight="1" outlineLevel="1" x14ac:dyDescent="0.35"/>
    <row r="270" hidden="1" outlineLevel="1" x14ac:dyDescent="0.35"/>
    <row r="271" hidden="1" outlineLevel="1" x14ac:dyDescent="0.35"/>
    <row r="272" hidden="1" outlineLevel="1" x14ac:dyDescent="0.35"/>
    <row r="273" hidden="1" outlineLevel="1" x14ac:dyDescent="0.35"/>
    <row r="274" ht="14.25" hidden="1" customHeight="1" outlineLevel="1" x14ac:dyDescent="0.35"/>
    <row r="275" ht="14.25" hidden="1" customHeight="1" outlineLevel="1" x14ac:dyDescent="0.35"/>
    <row r="276" hidden="1" outlineLevel="1" x14ac:dyDescent="0.35"/>
    <row r="277" hidden="1" outlineLevel="1" x14ac:dyDescent="0.35"/>
    <row r="278" hidden="1" outlineLevel="1" x14ac:dyDescent="0.35"/>
    <row r="279" hidden="1" outlineLevel="1" x14ac:dyDescent="0.35"/>
    <row r="280" ht="14.25" hidden="1" customHeight="1" outlineLevel="1" x14ac:dyDescent="0.35"/>
    <row r="281" ht="14.25" hidden="1" customHeight="1" outlineLevel="1" x14ac:dyDescent="0.35"/>
    <row r="282" hidden="1" outlineLevel="1" x14ac:dyDescent="0.35"/>
    <row r="283" hidden="1" outlineLevel="1" x14ac:dyDescent="0.35"/>
    <row r="284" hidden="1" outlineLevel="1" x14ac:dyDescent="0.35"/>
    <row r="285" hidden="1" outlineLevel="1" x14ac:dyDescent="0.35"/>
    <row r="286" ht="14.25" hidden="1" customHeight="1" outlineLevel="1" x14ac:dyDescent="0.35"/>
    <row r="287" ht="14.25" hidden="1" customHeight="1" outlineLevel="1" x14ac:dyDescent="0.35"/>
    <row r="288" hidden="1" outlineLevel="1" x14ac:dyDescent="0.35"/>
    <row r="289" hidden="1" outlineLevel="1" x14ac:dyDescent="0.35"/>
    <row r="290" hidden="1" outlineLevel="1" x14ac:dyDescent="0.35"/>
    <row r="291" hidden="1" outlineLevel="1" x14ac:dyDescent="0.35"/>
    <row r="292" ht="14.25" hidden="1" customHeight="1" outlineLevel="1" x14ac:dyDescent="0.35"/>
    <row r="293" ht="14.25" customHeight="1" collapsed="1" x14ac:dyDescent="0.35"/>
    <row r="297" hidden="1" x14ac:dyDescent="0.35"/>
    <row r="298" ht="14.25" hidden="1" customHeight="1" x14ac:dyDescent="0.35"/>
    <row r="299" ht="14.25" hidden="1" customHeight="1" outlineLevel="1" x14ac:dyDescent="0.35"/>
    <row r="300" hidden="1" outlineLevel="1" x14ac:dyDescent="0.35"/>
    <row r="301" hidden="1" outlineLevel="1" x14ac:dyDescent="0.35"/>
    <row r="302" hidden="1" outlineLevel="1" x14ac:dyDescent="0.35"/>
    <row r="303" hidden="1" outlineLevel="1" x14ac:dyDescent="0.35"/>
    <row r="304" ht="14.25" hidden="1" customHeight="1" outlineLevel="1" x14ac:dyDescent="0.35"/>
    <row r="305" ht="14.25" hidden="1" customHeight="1" outlineLevel="1" x14ac:dyDescent="0.35"/>
    <row r="306" hidden="1" outlineLevel="1" x14ac:dyDescent="0.35"/>
    <row r="307" hidden="1" outlineLevel="1" x14ac:dyDescent="0.35"/>
    <row r="308" hidden="1" outlineLevel="1" x14ac:dyDescent="0.35"/>
    <row r="309" hidden="1" outlineLevel="1" x14ac:dyDescent="0.35"/>
    <row r="310" ht="14.25" hidden="1" customHeight="1" outlineLevel="1" x14ac:dyDescent="0.35"/>
    <row r="311" ht="14.25" hidden="1" customHeight="1" outlineLevel="1" x14ac:dyDescent="0.35"/>
    <row r="312" hidden="1" outlineLevel="1" x14ac:dyDescent="0.35"/>
    <row r="313" hidden="1" outlineLevel="1" x14ac:dyDescent="0.35"/>
    <row r="314" hidden="1" outlineLevel="1" x14ac:dyDescent="0.35"/>
    <row r="315" hidden="1" outlineLevel="1" x14ac:dyDescent="0.35"/>
    <row r="316" ht="14.25" hidden="1" customHeight="1" outlineLevel="1" x14ac:dyDescent="0.35"/>
    <row r="317" ht="14.25" hidden="1" customHeight="1" outlineLevel="1" x14ac:dyDescent="0.35"/>
    <row r="318" hidden="1" outlineLevel="1" x14ac:dyDescent="0.35"/>
    <row r="319" hidden="1" outlineLevel="1" x14ac:dyDescent="0.35"/>
    <row r="320" hidden="1" outlineLevel="1" x14ac:dyDescent="0.35"/>
    <row r="321" hidden="1" outlineLevel="1" x14ac:dyDescent="0.35"/>
    <row r="322" ht="14.25" hidden="1" customHeight="1" outlineLevel="1" x14ac:dyDescent="0.35"/>
    <row r="323" ht="14.25" hidden="1" customHeight="1" outlineLevel="1" x14ac:dyDescent="0.35"/>
    <row r="324" hidden="1" outlineLevel="1" x14ac:dyDescent="0.35"/>
    <row r="325" hidden="1" outlineLevel="1" x14ac:dyDescent="0.35"/>
    <row r="326" hidden="1" outlineLevel="1" x14ac:dyDescent="0.35"/>
    <row r="327" hidden="1" outlineLevel="1" x14ac:dyDescent="0.35"/>
    <row r="328" ht="14.25" hidden="1" customHeight="1" outlineLevel="1" x14ac:dyDescent="0.35"/>
    <row r="329" ht="14.25" hidden="1" customHeight="1" outlineLevel="1" x14ac:dyDescent="0.35"/>
    <row r="330" hidden="1" outlineLevel="1" x14ac:dyDescent="0.35"/>
    <row r="331" hidden="1" outlineLevel="1" x14ac:dyDescent="0.35"/>
    <row r="332" hidden="1" outlineLevel="1" x14ac:dyDescent="0.35"/>
    <row r="333" hidden="1" outlineLevel="1" x14ac:dyDescent="0.35"/>
    <row r="334" ht="14.25" hidden="1" customHeight="1" outlineLevel="1" x14ac:dyDescent="0.35"/>
    <row r="335" ht="14.25" customHeight="1" collapsed="1" x14ac:dyDescent="0.35"/>
    <row r="339" hidden="1" x14ac:dyDescent="0.35"/>
    <row r="340" ht="14.25" hidden="1" customHeight="1" x14ac:dyDescent="0.35"/>
    <row r="341" ht="14.25" customHeight="1" x14ac:dyDescent="0.35"/>
    <row r="345" hidden="1" x14ac:dyDescent="0.35"/>
    <row r="346" ht="14.25" hidden="1" customHeight="1" x14ac:dyDescent="0.35"/>
    <row r="347" ht="14.25" hidden="1" customHeight="1" outlineLevel="1" x14ac:dyDescent="0.35"/>
    <row r="348" hidden="1" outlineLevel="1" x14ac:dyDescent="0.35"/>
    <row r="349" hidden="1" outlineLevel="1" x14ac:dyDescent="0.35"/>
    <row r="350" hidden="1" outlineLevel="1" x14ac:dyDescent="0.35"/>
    <row r="351" hidden="1" outlineLevel="1" x14ac:dyDescent="0.35"/>
    <row r="352" ht="14.25" hidden="1" customHeight="1" outlineLevel="1" x14ac:dyDescent="0.35"/>
    <row r="353" ht="14.25" hidden="1" customHeight="1" outlineLevel="1" x14ac:dyDescent="0.35"/>
    <row r="354" hidden="1" outlineLevel="1" x14ac:dyDescent="0.35"/>
    <row r="355" hidden="1" outlineLevel="1" x14ac:dyDescent="0.35"/>
    <row r="356" hidden="1" outlineLevel="1" x14ac:dyDescent="0.35"/>
    <row r="357" hidden="1" outlineLevel="1" x14ac:dyDescent="0.35"/>
    <row r="358" ht="14.25" hidden="1" customHeight="1" outlineLevel="1" x14ac:dyDescent="0.35"/>
    <row r="359" ht="14.25" hidden="1" customHeight="1" outlineLevel="1" x14ac:dyDescent="0.35"/>
    <row r="360" hidden="1" outlineLevel="1" x14ac:dyDescent="0.35"/>
    <row r="361" hidden="1" outlineLevel="1" x14ac:dyDescent="0.35"/>
    <row r="362" hidden="1" outlineLevel="1" x14ac:dyDescent="0.35"/>
    <row r="363" hidden="1" outlineLevel="1" x14ac:dyDescent="0.35"/>
    <row r="364" ht="14.25" hidden="1" customHeight="1" outlineLevel="1" x14ac:dyDescent="0.35"/>
    <row r="365" ht="14.25" hidden="1" customHeight="1" outlineLevel="1" x14ac:dyDescent="0.35"/>
    <row r="366" hidden="1" outlineLevel="1" x14ac:dyDescent="0.35"/>
    <row r="367" hidden="1" outlineLevel="1" x14ac:dyDescent="0.35"/>
    <row r="368" hidden="1" outlineLevel="1" x14ac:dyDescent="0.35"/>
    <row r="369" hidden="1" outlineLevel="1" x14ac:dyDescent="0.35"/>
    <row r="370" ht="14.25" hidden="1" customHeight="1" outlineLevel="1" x14ac:dyDescent="0.35"/>
    <row r="371" ht="14.25" hidden="1" customHeight="1" outlineLevel="1" x14ac:dyDescent="0.35"/>
    <row r="372" hidden="1" outlineLevel="1" x14ac:dyDescent="0.35"/>
    <row r="373" hidden="1" outlineLevel="1" x14ac:dyDescent="0.35"/>
    <row r="374" hidden="1" outlineLevel="1" x14ac:dyDescent="0.35"/>
    <row r="375" hidden="1" outlineLevel="1" x14ac:dyDescent="0.35"/>
    <row r="376" ht="14.25" hidden="1" customHeight="1" outlineLevel="1" x14ac:dyDescent="0.35"/>
    <row r="377" ht="14.25" customHeight="1" collapsed="1" x14ac:dyDescent="0.35"/>
    <row r="381" hidden="1" x14ac:dyDescent="0.35"/>
    <row r="382" ht="14.25" hidden="1" customHeight="1" x14ac:dyDescent="0.35"/>
    <row r="383" ht="14.25" hidden="1" customHeight="1" outlineLevel="1" x14ac:dyDescent="0.35"/>
    <row r="384" hidden="1" outlineLevel="1" x14ac:dyDescent="0.35"/>
    <row r="385" hidden="1" outlineLevel="1" x14ac:dyDescent="0.35"/>
    <row r="386" hidden="1" outlineLevel="1" x14ac:dyDescent="0.35"/>
    <row r="387" hidden="1" outlineLevel="1" x14ac:dyDescent="0.35"/>
    <row r="388" ht="14.25" hidden="1" customHeight="1" outlineLevel="1" x14ac:dyDescent="0.35"/>
    <row r="389" ht="14.25" hidden="1" customHeight="1" outlineLevel="1" x14ac:dyDescent="0.35"/>
    <row r="390" hidden="1" outlineLevel="1" x14ac:dyDescent="0.35"/>
    <row r="391" hidden="1" outlineLevel="1" x14ac:dyDescent="0.35"/>
    <row r="392" hidden="1" outlineLevel="1" x14ac:dyDescent="0.35"/>
    <row r="393" hidden="1" outlineLevel="1" x14ac:dyDescent="0.35"/>
    <row r="394" ht="14.25" hidden="1" customHeight="1" outlineLevel="1" x14ac:dyDescent="0.35"/>
    <row r="395" ht="14.25" hidden="1" customHeight="1" outlineLevel="1" x14ac:dyDescent="0.35"/>
    <row r="396" hidden="1" outlineLevel="1" x14ac:dyDescent="0.35"/>
    <row r="397" hidden="1" outlineLevel="1" x14ac:dyDescent="0.35"/>
    <row r="398" hidden="1" outlineLevel="1" x14ac:dyDescent="0.35"/>
    <row r="399" hidden="1" outlineLevel="1" x14ac:dyDescent="0.35"/>
    <row r="400" ht="14.25" hidden="1" customHeight="1" outlineLevel="1" x14ac:dyDescent="0.35"/>
    <row r="401" ht="14.25" hidden="1" customHeight="1" outlineLevel="1" x14ac:dyDescent="0.35"/>
    <row r="402" hidden="1" outlineLevel="1" x14ac:dyDescent="0.35"/>
    <row r="403" hidden="1" outlineLevel="1" x14ac:dyDescent="0.35"/>
    <row r="404" hidden="1" outlineLevel="1" x14ac:dyDescent="0.35"/>
    <row r="405" hidden="1" outlineLevel="1" x14ac:dyDescent="0.35"/>
    <row r="406" ht="14.25" hidden="1" customHeight="1" outlineLevel="1" x14ac:dyDescent="0.35"/>
    <row r="407" ht="14.25" hidden="1" customHeight="1" outlineLevel="1" x14ac:dyDescent="0.35"/>
    <row r="408" hidden="1" outlineLevel="1" x14ac:dyDescent="0.35"/>
    <row r="409" hidden="1" outlineLevel="1" x14ac:dyDescent="0.35"/>
    <row r="410" hidden="1" outlineLevel="1" x14ac:dyDescent="0.35"/>
    <row r="411" hidden="1" outlineLevel="1" x14ac:dyDescent="0.35"/>
    <row r="412" ht="14.25" hidden="1" customHeight="1" outlineLevel="1" x14ac:dyDescent="0.35"/>
    <row r="413" ht="14.25" hidden="1" customHeight="1" outlineLevel="1" x14ac:dyDescent="0.35"/>
    <row r="414" hidden="1" outlineLevel="1" x14ac:dyDescent="0.35"/>
    <row r="415" hidden="1" outlineLevel="1" x14ac:dyDescent="0.35"/>
    <row r="416" hidden="1" outlineLevel="1" x14ac:dyDescent="0.35"/>
    <row r="417" hidden="1" outlineLevel="1" x14ac:dyDescent="0.35"/>
    <row r="418" ht="14.25" hidden="1" customHeight="1" outlineLevel="1" x14ac:dyDescent="0.35"/>
    <row r="419" ht="14.25" customHeight="1" collapsed="1" x14ac:dyDescent="0.35"/>
    <row r="423" hidden="1" x14ac:dyDescent="0.35"/>
    <row r="424" ht="14.25" hidden="1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2F3DD-B888-4FCE-8499-4A1FBAED361A}">
  <sheetPr codeName="Sheet31"/>
  <dimension ref="A1:BV1014"/>
  <sheetViews>
    <sheetView zoomScale="55" zoomScaleNormal="55" workbookViewId="0">
      <selection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96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25.460170125136425</v>
      </c>
      <c r="D6" s="16">
        <v>23.490765854485485</v>
      </c>
      <c r="E6" s="16">
        <v>21.767839514016185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23.814470289061155</v>
      </c>
      <c r="D7" s="16">
        <v>21.864975171000289</v>
      </c>
      <c r="E7" s="16">
        <v>25.328919862530626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24.114944386583559</v>
      </c>
      <c r="D8" s="16">
        <v>22.976653616837918</v>
      </c>
      <c r="E8" s="16">
        <v>23.925311212657267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25.59632468600504</v>
      </c>
      <c r="D12" s="16">
        <v>23.552974873814101</v>
      </c>
      <c r="E12" s="16">
        <v>21.88093144973611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24.05843992555064</v>
      </c>
      <c r="D13" s="16">
        <v>21.877280852197188</v>
      </c>
      <c r="E13" s="16">
        <v>26.016064707008912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24.179170420671792</v>
      </c>
      <c r="D14" s="16">
        <v>23.136184667128479</v>
      </c>
      <c r="E14" s="16">
        <v>23.9433051723225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25.868852824772084</v>
      </c>
      <c r="D18" s="16">
        <v>23.809094105877893</v>
      </c>
      <c r="E18" s="16">
        <v>22.170442862038492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24.445804509938849</v>
      </c>
      <c r="D19" s="16">
        <v>22.090813630066918</v>
      </c>
      <c r="E19" s="16">
        <v>26.786426523010199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24.382249698629714</v>
      </c>
      <c r="D20" s="16">
        <v>23.54184049393119</v>
      </c>
      <c r="E20" s="16">
        <v>24.192172282172322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26.264907081457586</v>
      </c>
      <c r="D24" s="16">
        <v>24.238151936494464</v>
      </c>
      <c r="E24" s="16">
        <v>22.567488298192888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24.93338050313892</v>
      </c>
      <c r="D25" s="16">
        <v>22.477207162040653</v>
      </c>
      <c r="E25" s="16">
        <v>27.527826185427521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24.708271426447041</v>
      </c>
      <c r="D26" s="16">
        <v>24.114693117407558</v>
      </c>
      <c r="E26" s="16">
        <v>24.619606530784342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26.77144145983663</v>
      </c>
      <c r="D30" s="16">
        <v>24.799437351781435</v>
      </c>
      <c r="E30" s="16">
        <v>23.035810091055023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25.501127391432945</v>
      </c>
      <c r="D31" s="16">
        <v>22.996438643779818</v>
      </c>
      <c r="E31" s="16">
        <v>28.216179071161591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25.146429841067281</v>
      </c>
      <c r="D32" s="16">
        <v>24.784002571267571</v>
      </c>
      <c r="E32" s="16">
        <v>25.178432465721961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27.370129494622471</v>
      </c>
      <c r="D36" s="16">
        <v>25.448066341601244</v>
      </c>
      <c r="E36" s="16">
        <v>23.558570502791571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26.138581098668322</v>
      </c>
      <c r="D37" s="16">
        <v>23.609072974860545</v>
      </c>
      <c r="E37" s="16">
        <v>28.864453123576187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25.680414444397407</v>
      </c>
      <c r="D38" s="16">
        <v>25.496264013716651</v>
      </c>
      <c r="E38" s="16">
        <v>25.829146329067886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26.030470425621608</v>
      </c>
      <c r="D42" s="16">
        <v>23.943893711128219</v>
      </c>
      <c r="E42" s="16">
        <v>22.222763678435786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24.613862893167124</v>
      </c>
      <c r="D43" s="16">
        <v>22.221359353911893</v>
      </c>
      <c r="E43" s="16">
        <v>26.829889936804719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24.503304309022717</v>
      </c>
      <c r="D44" s="16">
        <v>23.740063909892751</v>
      </c>
      <c r="E44" s="16">
        <v>24.315823264687292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25.460170125136425</v>
      </c>
      <c r="D48" s="16">
        <v>23.490765854485485</v>
      </c>
      <c r="E48" s="16">
        <v>21.767839514016185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23.814470289061155</v>
      </c>
      <c r="D49" s="16">
        <v>21.864975171000289</v>
      </c>
      <c r="E49" s="16">
        <v>25.328919862530626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24.114944386583559</v>
      </c>
      <c r="D50" s="16">
        <v>22.976653616837918</v>
      </c>
      <c r="E50" s="16">
        <v>23.925311212657267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25.868852824772084</v>
      </c>
      <c r="D54" s="16">
        <v>23.809094105877893</v>
      </c>
      <c r="E54" s="16">
        <v>22.170442862038492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24.445804509938849</v>
      </c>
      <c r="D55" s="16">
        <v>22.090813630066918</v>
      </c>
      <c r="E55" s="16">
        <v>26.786426523010199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24.382249698629714</v>
      </c>
      <c r="D56" s="16">
        <v>23.54184049393119</v>
      </c>
      <c r="E56" s="16">
        <v>24.192172282172322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26.77144145983663</v>
      </c>
      <c r="D60" s="16">
        <v>24.799437351781435</v>
      </c>
      <c r="E60" s="16">
        <v>23.035810091055023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25.501127391432945</v>
      </c>
      <c r="D61" s="16">
        <v>22.996438643779818</v>
      </c>
      <c r="E61" s="16">
        <v>28.216179071161591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25.146429841067281</v>
      </c>
      <c r="D62" s="16">
        <v>24.784002571267571</v>
      </c>
      <c r="E62" s="16">
        <v>25.178432465721961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28.041059186167239</v>
      </c>
      <c r="D66" s="16">
        <v>26.151545883652993</v>
      </c>
      <c r="E66" s="16">
        <v>24.130041876079247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26.835277280375831</v>
      </c>
      <c r="D67" s="16">
        <v>24.291413495888332</v>
      </c>
      <c r="E67" s="16">
        <v>29.493609419734227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26.29099797692048</v>
      </c>
      <c r="D68" s="16">
        <v>26.219395678575172</v>
      </c>
      <c r="E68" s="16">
        <v>26.541493995690654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29.536274613745668</v>
      </c>
      <c r="D72" s="16">
        <v>27.646980356175863</v>
      </c>
      <c r="E72" s="16">
        <v>25.397317515209277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28.355897250586178</v>
      </c>
      <c r="D73" s="16">
        <v>25.827450758078573</v>
      </c>
      <c r="E73" s="16">
        <v>30.76429481246802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27.679262283444768</v>
      </c>
      <c r="D74" s="16">
        <v>27.655067913794497</v>
      </c>
      <c r="E74" s="16">
        <v>28.075699955748441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31.174452403795854</v>
      </c>
      <c r="D78" s="16">
        <v>29.192806269332522</v>
      </c>
      <c r="E78" s="16">
        <v>26.778145179167563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29.972860416677644</v>
      </c>
      <c r="D79" s="16">
        <v>27.551631182970638</v>
      </c>
      <c r="E79" s="16">
        <v>32.122584573294915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29.230180917644372</v>
      </c>
      <c r="D80" s="16">
        <v>29.086500909445423</v>
      </c>
      <c r="E80" s="16">
        <v>29.70600358594584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27.191114721442897</v>
      </c>
      <c r="D84" s="16">
        <v>25.060556484153061</v>
      </c>
      <c r="E84" s="16">
        <v>23.133085157696911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25.873945977374319</v>
      </c>
      <c r="D85" s="16">
        <v>23.334843049381444</v>
      </c>
      <c r="E85" s="16">
        <v>28.019505283309936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25.462125719486373</v>
      </c>
      <c r="D86" s="16">
        <v>24.967460990509476</v>
      </c>
      <c r="E86" s="16">
        <v>25.478097414161216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26.266634598855997</v>
      </c>
      <c r="D90" s="16">
        <v>23.998269347837887</v>
      </c>
      <c r="E90" s="16">
        <v>22.264702117273647</v>
      </c>
      <c r="F90" s="15">
        <v>5.2210000000000001</v>
      </c>
      <c r="G90" s="16">
        <v>6.3724999999999996</v>
      </c>
      <c r="H90" s="16">
        <v>7.3810000000000002</v>
      </c>
      <c r="I90" s="15">
        <v>0.90125</v>
      </c>
      <c r="J90" s="16">
        <v>0.96325000000000005</v>
      </c>
      <c r="K90" s="16">
        <v>0.99012500000000003</v>
      </c>
      <c r="L90" s="15">
        <v>8.0799999999999594E-2</v>
      </c>
      <c r="M90" s="16">
        <v>0.1259749999999995</v>
      </c>
      <c r="N90" s="17">
        <v>0.17102499999999998</v>
      </c>
      <c r="O90" s="15">
        <v>0.19954299925220909</v>
      </c>
      <c r="P90" s="16">
        <v>0.2845139715268386</v>
      </c>
      <c r="Q90" s="17">
        <v>0.36001835852056518</v>
      </c>
      <c r="R90" s="15">
        <v>0.12318260920366179</v>
      </c>
      <c r="S90" s="16">
        <v>0.18665726006020128</v>
      </c>
      <c r="T90" s="17">
        <v>0.2545014746691226</v>
      </c>
      <c r="V90" s="29">
        <f>$C$6</f>
        <v>25.460170125136425</v>
      </c>
      <c r="W90" s="29">
        <f>$D$6</f>
        <v>23.490765854485485</v>
      </c>
      <c r="X90" s="29">
        <f>$E$6</f>
        <v>21.767839514016185</v>
      </c>
      <c r="Z90" s="29">
        <f>C90/V90</f>
        <v>1.0316755335787549</v>
      </c>
      <c r="AA90" s="29">
        <f t="shared" ref="AA90:AB92" si="14">D90/W90</f>
        <v>1.0216043826112846</v>
      </c>
      <c r="AB90" s="29">
        <f t="shared" si="14"/>
        <v>1.0228255359443243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24.391001035567683</v>
      </c>
      <c r="D91" s="16">
        <v>22.597747824500171</v>
      </c>
      <c r="E91" s="16">
        <v>25.973405994417533</v>
      </c>
      <c r="F91" s="15">
        <v>4.8715000000000002</v>
      </c>
      <c r="G91" s="16">
        <v>6.1795</v>
      </c>
      <c r="H91" s="16">
        <v>7.0265000000000004</v>
      </c>
      <c r="I91" s="15">
        <v>0.87537500000000001</v>
      </c>
      <c r="J91" s="16">
        <v>0.96512500000000001</v>
      </c>
      <c r="K91" s="16">
        <v>0.98850000000000005</v>
      </c>
      <c r="L91" s="15">
        <v>3.4249999999999843E-2</v>
      </c>
      <c r="M91" s="16">
        <v>5.7974999999999825E-2</v>
      </c>
      <c r="N91" s="17">
        <v>7.6812499999999881E-2</v>
      </c>
      <c r="O91" s="15">
        <v>0.1741968475968472</v>
      </c>
      <c r="P91" s="16">
        <v>0.26434077984923499</v>
      </c>
      <c r="Q91" s="17">
        <v>0.331471545310555</v>
      </c>
      <c r="R91" s="15">
        <v>0.10374340520590528</v>
      </c>
      <c r="S91" s="16">
        <v>0.17116990623755338</v>
      </c>
      <c r="T91" s="17">
        <v>0.22623928510859675</v>
      </c>
      <c r="V91" s="29">
        <f>$C$7</f>
        <v>23.814470289061155</v>
      </c>
      <c r="W91" s="29">
        <f>$D$7</f>
        <v>21.864975171000289</v>
      </c>
      <c r="X91" s="29">
        <f>$E$7</f>
        <v>25.328919862530626</v>
      </c>
      <c r="Z91" s="29">
        <f t="shared" ref="Z91:Z92" si="16">C91/V91</f>
        <v>1.024209261827308</v>
      </c>
      <c r="AA91" s="29">
        <f t="shared" si="14"/>
        <v>1.0335135369589519</v>
      </c>
      <c r="AB91" s="29">
        <f t="shared" si="14"/>
        <v>1.0254446749164501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24.734696201882734</v>
      </c>
      <c r="D92" s="16">
        <v>23.140944643119791</v>
      </c>
      <c r="E92" s="16">
        <v>24.397552097088457</v>
      </c>
      <c r="F92" s="15">
        <v>4.4889999999999999</v>
      </c>
      <c r="G92" s="16">
        <v>5.7164999999999999</v>
      </c>
      <c r="H92" s="16">
        <v>6.48</v>
      </c>
      <c r="I92" s="15">
        <v>0.83562499999999995</v>
      </c>
      <c r="J92" s="16">
        <v>0.94725000000000004</v>
      </c>
      <c r="K92" s="16">
        <v>0.98087500000000005</v>
      </c>
      <c r="L92" s="15">
        <v>1.1464999999999904E-2</v>
      </c>
      <c r="M92" s="16">
        <v>1.9274999999999928E-2</v>
      </c>
      <c r="N92" s="17">
        <v>2.5565000000000015E-2</v>
      </c>
      <c r="O92" s="15">
        <v>0.1522000289565508</v>
      </c>
      <c r="P92" s="16">
        <v>0.23289295759653725</v>
      </c>
      <c r="Q92" s="17">
        <v>0.29147626782187497</v>
      </c>
      <c r="R92" s="15">
        <v>8.9424493622319745E-2</v>
      </c>
      <c r="S92" s="16">
        <v>0.14395588151547209</v>
      </c>
      <c r="T92" s="17">
        <v>0.18815517217990141</v>
      </c>
      <c r="V92" s="29">
        <f>$C$8</f>
        <v>24.114944386583559</v>
      </c>
      <c r="W92" s="29">
        <f>$D$8</f>
        <v>22.976653616837918</v>
      </c>
      <c r="X92" s="29">
        <f>$E$8</f>
        <v>23.925311212657267</v>
      </c>
      <c r="Z92" s="29">
        <f t="shared" si="16"/>
        <v>1.02569990647144</v>
      </c>
      <c r="AA92" s="29">
        <f t="shared" si="14"/>
        <v>1.0071503461305382</v>
      </c>
      <c r="AB92" s="29">
        <f t="shared" si="14"/>
        <v>1.0197381292236383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26.421929930835734</v>
      </c>
      <c r="D96" s="16">
        <v>24.07971985505122</v>
      </c>
      <c r="E96" s="16">
        <v>22.573658033103715</v>
      </c>
      <c r="F96" s="15">
        <v>5.2210000000000001</v>
      </c>
      <c r="G96" s="16">
        <v>6.3724999999999996</v>
      </c>
      <c r="H96" s="16">
        <v>7.3810000000000002</v>
      </c>
      <c r="I96" s="15">
        <v>0.90125</v>
      </c>
      <c r="J96" s="16">
        <v>0.96325000000000005</v>
      </c>
      <c r="K96" s="16">
        <v>0.99012500000000003</v>
      </c>
      <c r="L96" s="15">
        <v>8.0799999999999594E-2</v>
      </c>
      <c r="M96" s="16">
        <v>0.1259749999999995</v>
      </c>
      <c r="N96" s="17">
        <v>0.17102499999999998</v>
      </c>
      <c r="O96" s="15">
        <v>0.19954299925220909</v>
      </c>
      <c r="P96" s="16">
        <v>0.2845139715268386</v>
      </c>
      <c r="Q96" s="17">
        <v>0.36001835852056518</v>
      </c>
      <c r="R96" s="15">
        <v>0.12318260920366179</v>
      </c>
      <c r="S96" s="16">
        <v>0.18665726006020128</v>
      </c>
      <c r="T96" s="17">
        <v>0.2545014746691226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24.543237117583633</v>
      </c>
      <c r="D97" s="16">
        <v>22.656438195586624</v>
      </c>
      <c r="E97" s="16">
        <v>26.725324100238854</v>
      </c>
      <c r="F97" s="15">
        <v>4.8715000000000002</v>
      </c>
      <c r="G97" s="16">
        <v>6.1795</v>
      </c>
      <c r="H97" s="16">
        <v>7.0265000000000004</v>
      </c>
      <c r="I97" s="15">
        <v>0.87537500000000001</v>
      </c>
      <c r="J97" s="16">
        <v>0.96512500000000001</v>
      </c>
      <c r="K97" s="16">
        <v>0.98850000000000005</v>
      </c>
      <c r="L97" s="15">
        <v>3.4249999999999843E-2</v>
      </c>
      <c r="M97" s="16">
        <v>5.7974999999999825E-2</v>
      </c>
      <c r="N97" s="17">
        <v>7.6812499999999881E-2</v>
      </c>
      <c r="O97" s="15">
        <v>0.1741968475968472</v>
      </c>
      <c r="P97" s="16">
        <v>0.26434077984923499</v>
      </c>
      <c r="Q97" s="17">
        <v>0.331471545310555</v>
      </c>
      <c r="R97" s="15">
        <v>0.10374340520590528</v>
      </c>
      <c r="S97" s="16">
        <v>0.17116990623755338</v>
      </c>
      <c r="T97" s="17">
        <v>0.22623928510859675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24.766783487134372</v>
      </c>
      <c r="D98" s="16">
        <v>23.466837379163991</v>
      </c>
      <c r="E98" s="16">
        <v>24.542821684804711</v>
      </c>
      <c r="F98" s="15">
        <v>4.4889999999999999</v>
      </c>
      <c r="G98" s="16">
        <v>5.7164999999999999</v>
      </c>
      <c r="H98" s="16">
        <v>6.48</v>
      </c>
      <c r="I98" s="15">
        <v>0.83562499999999995</v>
      </c>
      <c r="J98" s="16">
        <v>0.94725000000000004</v>
      </c>
      <c r="K98" s="16">
        <v>0.98087500000000005</v>
      </c>
      <c r="L98" s="15">
        <v>1.1464999999999904E-2</v>
      </c>
      <c r="M98" s="16">
        <v>1.9274999999999928E-2</v>
      </c>
      <c r="N98" s="17">
        <v>2.5565000000000015E-2</v>
      </c>
      <c r="O98" s="15">
        <v>0.1522000289565508</v>
      </c>
      <c r="P98" s="16">
        <v>0.23289295759653725</v>
      </c>
      <c r="Q98" s="17">
        <v>0.29147626782187497</v>
      </c>
      <c r="R98" s="15">
        <v>8.9424493622319745E-2</v>
      </c>
      <c r="S98" s="16">
        <v>0.14395588151547209</v>
      </c>
      <c r="T98" s="17">
        <v>0.18815517217990141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26.760325512675294</v>
      </c>
      <c r="D102" s="16">
        <v>24.463082015376486</v>
      </c>
      <c r="E102" s="16">
        <v>23.249347638668649</v>
      </c>
      <c r="F102" s="15">
        <v>5.2210000000000001</v>
      </c>
      <c r="G102" s="16">
        <v>6.3724999999999996</v>
      </c>
      <c r="H102" s="16">
        <v>7.3810000000000002</v>
      </c>
      <c r="I102" s="15">
        <v>0.90125</v>
      </c>
      <c r="J102" s="16">
        <v>0.96325000000000005</v>
      </c>
      <c r="K102" s="16">
        <v>0.99012500000000003</v>
      </c>
      <c r="L102" s="15">
        <v>8.0799999999999594E-2</v>
      </c>
      <c r="M102" s="16">
        <v>0.1259749999999995</v>
      </c>
      <c r="N102" s="17">
        <v>0.17102499999999998</v>
      </c>
      <c r="O102" s="15">
        <v>0.19954299925220909</v>
      </c>
      <c r="P102" s="16">
        <v>0.2845139715268386</v>
      </c>
      <c r="Q102" s="17">
        <v>0.36001835852056518</v>
      </c>
      <c r="R102" s="15">
        <v>0.12318260920366179</v>
      </c>
      <c r="S102" s="16">
        <v>0.18665726006020128</v>
      </c>
      <c r="T102" s="17">
        <v>0.2545014746691226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24.848668217664304</v>
      </c>
      <c r="D103" s="16">
        <v>23.049372674762356</v>
      </c>
      <c r="E103" s="16">
        <v>27.895603332630841</v>
      </c>
      <c r="F103" s="15">
        <v>4.8715000000000002</v>
      </c>
      <c r="G103" s="16">
        <v>6.1795</v>
      </c>
      <c r="H103" s="16">
        <v>7.0265000000000004</v>
      </c>
      <c r="I103" s="15">
        <v>0.87537500000000001</v>
      </c>
      <c r="J103" s="16">
        <v>0.96512500000000001</v>
      </c>
      <c r="K103" s="16">
        <v>0.98850000000000005</v>
      </c>
      <c r="L103" s="15">
        <v>3.4249999999999843E-2</v>
      </c>
      <c r="M103" s="16">
        <v>5.7974999999999825E-2</v>
      </c>
      <c r="N103" s="17">
        <v>7.6812499999999881E-2</v>
      </c>
      <c r="O103" s="15">
        <v>0.1741968475968472</v>
      </c>
      <c r="P103" s="16">
        <v>0.26434077984923499</v>
      </c>
      <c r="Q103" s="17">
        <v>0.331471545310555</v>
      </c>
      <c r="R103" s="15">
        <v>0.10374340520590528</v>
      </c>
      <c r="S103" s="16">
        <v>0.17116990623755338</v>
      </c>
      <c r="T103" s="17">
        <v>0.22623928510859675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24.964644860671633</v>
      </c>
      <c r="D104" s="16">
        <v>24.084173491610368</v>
      </c>
      <c r="E104" s="16">
        <v>25.017136201151757</v>
      </c>
      <c r="F104" s="15">
        <v>4.4889999999999999</v>
      </c>
      <c r="G104" s="16">
        <v>5.7164999999999999</v>
      </c>
      <c r="H104" s="16">
        <v>6.48</v>
      </c>
      <c r="I104" s="15">
        <v>0.83562499999999995</v>
      </c>
      <c r="J104" s="16">
        <v>0.94725000000000004</v>
      </c>
      <c r="K104" s="16">
        <v>0.98087500000000005</v>
      </c>
      <c r="L104" s="15">
        <v>1.1464999999999904E-2</v>
      </c>
      <c r="M104" s="16">
        <v>1.9274999999999928E-2</v>
      </c>
      <c r="N104" s="17">
        <v>2.5565000000000015E-2</v>
      </c>
      <c r="O104" s="15">
        <v>0.1522000289565508</v>
      </c>
      <c r="P104" s="16">
        <v>0.23289295759653725</v>
      </c>
      <c r="Q104" s="17">
        <v>0.29147626782187497</v>
      </c>
      <c r="R104" s="15">
        <v>8.9424493622319745E-2</v>
      </c>
      <c r="S104" s="16">
        <v>0.14395588151547209</v>
      </c>
      <c r="T104" s="17">
        <v>0.18815517217990141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27.248624672140252</v>
      </c>
      <c r="D108" s="16">
        <v>25.049229833507511</v>
      </c>
      <c r="E108" s="16">
        <v>24.116399308172227</v>
      </c>
      <c r="F108" s="15">
        <v>5.2210000000000001</v>
      </c>
      <c r="G108" s="16">
        <v>6.3724999999999996</v>
      </c>
      <c r="H108" s="16">
        <v>7.3810000000000002</v>
      </c>
      <c r="I108" s="15">
        <v>0.90125</v>
      </c>
      <c r="J108" s="16">
        <v>0.96325000000000005</v>
      </c>
      <c r="K108" s="16">
        <v>0.99012500000000003</v>
      </c>
      <c r="L108" s="15">
        <v>8.0799999999999594E-2</v>
      </c>
      <c r="M108" s="16">
        <v>0.1259749999999995</v>
      </c>
      <c r="N108" s="17">
        <v>0.17102499999999998</v>
      </c>
      <c r="O108" s="15">
        <v>0.19954299925220909</v>
      </c>
      <c r="P108" s="16">
        <v>0.2845139715268386</v>
      </c>
      <c r="Q108" s="17">
        <v>0.36001835852056518</v>
      </c>
      <c r="R108" s="15">
        <v>0.12318260920366179</v>
      </c>
      <c r="S108" s="16">
        <v>0.18665726006020128</v>
      </c>
      <c r="T108" s="17">
        <v>0.2545014746691226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25.265079631023831</v>
      </c>
      <c r="D109" s="16">
        <v>23.663085532167962</v>
      </c>
      <c r="E109" s="16">
        <v>29.167904781785882</v>
      </c>
      <c r="F109" s="15">
        <v>4.8715000000000002</v>
      </c>
      <c r="G109" s="16">
        <v>6.1795</v>
      </c>
      <c r="H109" s="16">
        <v>7.0265000000000004</v>
      </c>
      <c r="I109" s="15">
        <v>0.87537500000000001</v>
      </c>
      <c r="J109" s="16">
        <v>0.96512500000000001</v>
      </c>
      <c r="K109" s="16">
        <v>0.98850000000000005</v>
      </c>
      <c r="L109" s="15">
        <v>3.4249999999999843E-2</v>
      </c>
      <c r="M109" s="16">
        <v>5.7974999999999825E-2</v>
      </c>
      <c r="N109" s="17">
        <v>7.6812499999999881E-2</v>
      </c>
      <c r="O109" s="15">
        <v>0.1741968475968472</v>
      </c>
      <c r="P109" s="16">
        <v>0.26434077984923499</v>
      </c>
      <c r="Q109" s="17">
        <v>0.331471545310555</v>
      </c>
      <c r="R109" s="15">
        <v>0.10374340520590528</v>
      </c>
      <c r="S109" s="16">
        <v>0.17116990623755338</v>
      </c>
      <c r="T109" s="17">
        <v>0.22623928510859675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25.287790619103522</v>
      </c>
      <c r="D110" s="16">
        <v>24.893267668976939</v>
      </c>
      <c r="E110" s="16">
        <v>25.743852616755124</v>
      </c>
      <c r="F110" s="15">
        <v>4.4889999999999999</v>
      </c>
      <c r="G110" s="16">
        <v>5.7164999999999999</v>
      </c>
      <c r="H110" s="16">
        <v>6.48</v>
      </c>
      <c r="I110" s="15">
        <v>0.83562499999999995</v>
      </c>
      <c r="J110" s="16">
        <v>0.94725000000000004</v>
      </c>
      <c r="K110" s="16">
        <v>0.98087500000000005</v>
      </c>
      <c r="L110" s="15">
        <v>1.1464999999999904E-2</v>
      </c>
      <c r="M110" s="16">
        <v>1.9274999999999928E-2</v>
      </c>
      <c r="N110" s="17">
        <v>2.5565000000000015E-2</v>
      </c>
      <c r="O110" s="15">
        <v>0.1522000289565508</v>
      </c>
      <c r="P110" s="16">
        <v>0.23289295759653725</v>
      </c>
      <c r="Q110" s="17">
        <v>0.29147626782187497</v>
      </c>
      <c r="R110" s="15">
        <v>8.9424493622319745E-2</v>
      </c>
      <c r="S110" s="16">
        <v>0.14395588151547209</v>
      </c>
      <c r="T110" s="17">
        <v>0.18815517217990141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27.86258815603308</v>
      </c>
      <c r="D114" s="16">
        <v>25.781361433802672</v>
      </c>
      <c r="E114" s="16">
        <v>25.080364859919705</v>
      </c>
      <c r="F114" s="15">
        <v>5.2210000000000001</v>
      </c>
      <c r="G114" s="16">
        <v>6.3724999999999996</v>
      </c>
      <c r="H114" s="16">
        <v>7.3810000000000002</v>
      </c>
      <c r="I114" s="15">
        <v>0.90125</v>
      </c>
      <c r="J114" s="16">
        <v>0.96325000000000005</v>
      </c>
      <c r="K114" s="16">
        <v>0.99012500000000003</v>
      </c>
      <c r="L114" s="15">
        <v>8.0799999999999594E-2</v>
      </c>
      <c r="M114" s="16">
        <v>0.1259749999999995</v>
      </c>
      <c r="N114" s="17">
        <v>0.17102499999999998</v>
      </c>
      <c r="O114" s="15">
        <v>0.19954299925220909</v>
      </c>
      <c r="P114" s="16">
        <v>0.2845139715268386</v>
      </c>
      <c r="Q114" s="17">
        <v>0.36001835852056518</v>
      </c>
      <c r="R114" s="15">
        <v>0.12318260920366179</v>
      </c>
      <c r="S114" s="16">
        <v>0.18665726006020128</v>
      </c>
      <c r="T114" s="17">
        <v>0.2545014746691226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25.768831748304997</v>
      </c>
      <c r="D115" s="16">
        <v>24.39975442225078</v>
      </c>
      <c r="E115" s="16">
        <v>30.408574597903982</v>
      </c>
      <c r="F115" s="15">
        <v>4.8715000000000002</v>
      </c>
      <c r="G115" s="16">
        <v>6.1795</v>
      </c>
      <c r="H115" s="16">
        <v>7.0265000000000004</v>
      </c>
      <c r="I115" s="15">
        <v>0.87537500000000001</v>
      </c>
      <c r="J115" s="16">
        <v>0.96512500000000001</v>
      </c>
      <c r="K115" s="16">
        <v>0.98850000000000005</v>
      </c>
      <c r="L115" s="15">
        <v>3.4249999999999843E-2</v>
      </c>
      <c r="M115" s="16">
        <v>5.7974999999999825E-2</v>
      </c>
      <c r="N115" s="17">
        <v>7.6812499999999881E-2</v>
      </c>
      <c r="O115" s="15">
        <v>0.1741968475968472</v>
      </c>
      <c r="P115" s="16">
        <v>0.26434077984923499</v>
      </c>
      <c r="Q115" s="17">
        <v>0.331471545310555</v>
      </c>
      <c r="R115" s="15">
        <v>0.10374340520590528</v>
      </c>
      <c r="S115" s="16">
        <v>0.17116990623755338</v>
      </c>
      <c r="T115" s="17">
        <v>0.22623928510859675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25.706135730927549</v>
      </c>
      <c r="D116" s="16">
        <v>25.827439505997557</v>
      </c>
      <c r="E116" s="16">
        <v>26.652033701958601</v>
      </c>
      <c r="F116" s="15">
        <v>4.4889999999999999</v>
      </c>
      <c r="G116" s="16">
        <v>5.7164999999999999</v>
      </c>
      <c r="H116" s="16">
        <v>6.48</v>
      </c>
      <c r="I116" s="15">
        <v>0.83562499999999995</v>
      </c>
      <c r="J116" s="16">
        <v>0.94725000000000004</v>
      </c>
      <c r="K116" s="16">
        <v>0.98087500000000005</v>
      </c>
      <c r="L116" s="15">
        <v>1.1464999999999904E-2</v>
      </c>
      <c r="M116" s="16">
        <v>1.9274999999999928E-2</v>
      </c>
      <c r="N116" s="17">
        <v>2.5565000000000015E-2</v>
      </c>
      <c r="O116" s="15">
        <v>0.1522000289565508</v>
      </c>
      <c r="P116" s="16">
        <v>0.23289295759653725</v>
      </c>
      <c r="Q116" s="17">
        <v>0.29147626782187497</v>
      </c>
      <c r="R116" s="15">
        <v>8.9424493622319745E-2</v>
      </c>
      <c r="S116" s="16">
        <v>0.14395588151547209</v>
      </c>
      <c r="T116" s="17">
        <v>0.18815517217990141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28.580415839376776</v>
      </c>
      <c r="D120" s="16">
        <v>26.6247025276401</v>
      </c>
      <c r="E120" s="16">
        <v>26.102533562403718</v>
      </c>
      <c r="F120" s="15">
        <v>5.2210000000000001</v>
      </c>
      <c r="G120" s="16">
        <v>6.3724999999999996</v>
      </c>
      <c r="H120" s="16">
        <v>7.3810000000000002</v>
      </c>
      <c r="I120" s="15">
        <v>0.90125</v>
      </c>
      <c r="J120" s="16">
        <v>0.96325000000000005</v>
      </c>
      <c r="K120" s="16">
        <v>0.99012500000000003</v>
      </c>
      <c r="L120" s="15">
        <v>8.0799999999999594E-2</v>
      </c>
      <c r="M120" s="16">
        <v>0.1259749999999995</v>
      </c>
      <c r="N120" s="17">
        <v>0.17102499999999998</v>
      </c>
      <c r="O120" s="15">
        <v>0.19954299925220909</v>
      </c>
      <c r="P120" s="16">
        <v>0.2845139715268386</v>
      </c>
      <c r="Q120" s="17">
        <v>0.36001835852056518</v>
      </c>
      <c r="R120" s="15">
        <v>0.12318260920366179</v>
      </c>
      <c r="S120" s="16">
        <v>0.18665726006020128</v>
      </c>
      <c r="T120" s="17">
        <v>0.2545014746691226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26.34617373948597</v>
      </c>
      <c r="D121" s="16">
        <v>25.197541008680879</v>
      </c>
      <c r="E121" s="16">
        <v>31.611728907113413</v>
      </c>
      <c r="F121" s="15">
        <v>4.8715000000000002</v>
      </c>
      <c r="G121" s="16">
        <v>6.1795</v>
      </c>
      <c r="H121" s="16">
        <v>7.0265000000000004</v>
      </c>
      <c r="I121" s="15">
        <v>0.87537500000000001</v>
      </c>
      <c r="J121" s="16">
        <v>0.96512500000000001</v>
      </c>
      <c r="K121" s="16">
        <v>0.98850000000000005</v>
      </c>
      <c r="L121" s="15">
        <v>3.4249999999999843E-2</v>
      </c>
      <c r="M121" s="16">
        <v>5.7974999999999825E-2</v>
      </c>
      <c r="N121" s="17">
        <v>7.6812499999999881E-2</v>
      </c>
      <c r="O121" s="15">
        <v>0.1741968475968472</v>
      </c>
      <c r="P121" s="16">
        <v>0.26434077984923499</v>
      </c>
      <c r="Q121" s="17">
        <v>0.331471545310555</v>
      </c>
      <c r="R121" s="15">
        <v>0.10374340520590528</v>
      </c>
      <c r="S121" s="16">
        <v>0.17116990623755338</v>
      </c>
      <c r="T121" s="17">
        <v>0.22623928510859675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26.196457960654239</v>
      </c>
      <c r="D122" s="16">
        <v>26.837869258537435</v>
      </c>
      <c r="E122" s="16">
        <v>27.676458148670353</v>
      </c>
      <c r="F122" s="15">
        <v>4.4889999999999999</v>
      </c>
      <c r="G122" s="16">
        <v>5.7164999999999999</v>
      </c>
      <c r="H122" s="16">
        <v>6.48</v>
      </c>
      <c r="I122" s="15">
        <v>0.83562499999999995</v>
      </c>
      <c r="J122" s="16">
        <v>0.94725000000000004</v>
      </c>
      <c r="K122" s="16">
        <v>0.98087500000000005</v>
      </c>
      <c r="L122" s="15">
        <v>1.1464999999999904E-2</v>
      </c>
      <c r="M122" s="16">
        <v>1.9274999999999928E-2</v>
      </c>
      <c r="N122" s="17">
        <v>2.5565000000000015E-2</v>
      </c>
      <c r="O122" s="15">
        <v>0.1522000289565508</v>
      </c>
      <c r="P122" s="16">
        <v>0.23289295759653725</v>
      </c>
      <c r="Q122" s="17">
        <v>0.29147626782187497</v>
      </c>
      <c r="R122" s="15">
        <v>8.9424493622319745E-2</v>
      </c>
      <c r="S122" s="16">
        <v>0.14395588151547209</v>
      </c>
      <c r="T122" s="17">
        <v>0.18815517217990141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26.95904453532577</v>
      </c>
      <c r="D126" s="16">
        <v>24.632738521912739</v>
      </c>
      <c r="E126" s="16">
        <v>23.43187069711739</v>
      </c>
      <c r="F126" s="15">
        <v>5.2210000000000001</v>
      </c>
      <c r="G126" s="16">
        <v>6.3724999999999996</v>
      </c>
      <c r="H126" s="16">
        <v>7.3810000000000002</v>
      </c>
      <c r="I126" s="15">
        <v>0.90125</v>
      </c>
      <c r="J126" s="16">
        <v>0.96325000000000005</v>
      </c>
      <c r="K126" s="16">
        <v>0.99012500000000003</v>
      </c>
      <c r="L126" s="15">
        <v>8.0799999999999594E-2</v>
      </c>
      <c r="M126" s="16">
        <v>0.1259749999999995</v>
      </c>
      <c r="N126" s="17">
        <v>0.17102499999999998</v>
      </c>
      <c r="O126" s="15">
        <v>0.19954299925220909</v>
      </c>
      <c r="P126" s="16">
        <v>0.2845139715268386</v>
      </c>
      <c r="Q126" s="17">
        <v>0.36001835852056518</v>
      </c>
      <c r="R126" s="15">
        <v>0.12318260920366179</v>
      </c>
      <c r="S126" s="16">
        <v>0.18665726006020128</v>
      </c>
      <c r="T126" s="17">
        <v>0.2545014746691226</v>
      </c>
      <c r="V126" s="29">
        <f>$C$42</f>
        <v>26.030470425621608</v>
      </c>
      <c r="W126" s="29">
        <f>$D$42</f>
        <v>23.943893711128219</v>
      </c>
      <c r="X126" s="29">
        <f>$E$42</f>
        <v>22.222763678435786</v>
      </c>
      <c r="Z126" s="29">
        <f>C126/V126</f>
        <v>1.0356725827279007</v>
      </c>
      <c r="AA126" s="29">
        <f t="shared" ref="AA126:AB128" si="23">D126/W126</f>
        <v>1.0287691224783699</v>
      </c>
      <c r="AB126" s="29">
        <f t="shared" si="23"/>
        <v>1.0544084901489943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24.977555175694103</v>
      </c>
      <c r="D127" s="16">
        <v>23.248675507118556</v>
      </c>
      <c r="E127" s="16">
        <v>28.169375576963656</v>
      </c>
      <c r="F127" s="15">
        <v>4.8715000000000002</v>
      </c>
      <c r="G127" s="16">
        <v>6.1795</v>
      </c>
      <c r="H127" s="16">
        <v>7.0265000000000004</v>
      </c>
      <c r="I127" s="15">
        <v>0.87537500000000001</v>
      </c>
      <c r="J127" s="16">
        <v>0.96512500000000001</v>
      </c>
      <c r="K127" s="16">
        <v>0.98850000000000005</v>
      </c>
      <c r="L127" s="15">
        <v>3.4249999999999843E-2</v>
      </c>
      <c r="M127" s="16">
        <v>5.7974999999999825E-2</v>
      </c>
      <c r="N127" s="17">
        <v>7.6812499999999881E-2</v>
      </c>
      <c r="O127" s="15">
        <v>0.1741968475968472</v>
      </c>
      <c r="P127" s="16">
        <v>0.26434077984923499</v>
      </c>
      <c r="Q127" s="17">
        <v>0.331471545310555</v>
      </c>
      <c r="R127" s="15">
        <v>0.10374340520590528</v>
      </c>
      <c r="S127" s="16">
        <v>0.17116990623755338</v>
      </c>
      <c r="T127" s="17">
        <v>0.22623928510859675</v>
      </c>
      <c r="V127" s="29">
        <f>$C$43</f>
        <v>24.613862893167124</v>
      </c>
      <c r="W127" s="29">
        <f>$D$43</f>
        <v>22.221359353911893</v>
      </c>
      <c r="X127" s="29">
        <f>$E$43</f>
        <v>26.829889936804719</v>
      </c>
      <c r="Z127" s="29">
        <f t="shared" ref="Z127:Z128" si="25">C127/V127</f>
        <v>1.0147759124240487</v>
      </c>
      <c r="AA127" s="29">
        <f t="shared" si="23"/>
        <v>1.0462310220020725</v>
      </c>
      <c r="AB127" s="29">
        <f t="shared" si="23"/>
        <v>1.0499251261676426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25.073633511531067</v>
      </c>
      <c r="D128" s="16">
        <v>24.376316587376543</v>
      </c>
      <c r="E128" s="16">
        <v>25.243649203348486</v>
      </c>
      <c r="F128" s="15">
        <v>4.4889999999999999</v>
      </c>
      <c r="G128" s="16">
        <v>5.7164999999999999</v>
      </c>
      <c r="H128" s="16">
        <v>6.48</v>
      </c>
      <c r="I128" s="15">
        <v>0.83562499999999995</v>
      </c>
      <c r="J128" s="16">
        <v>0.94725000000000004</v>
      </c>
      <c r="K128" s="16">
        <v>0.98087500000000005</v>
      </c>
      <c r="L128" s="15">
        <v>1.1464999999999904E-2</v>
      </c>
      <c r="M128" s="16">
        <v>1.9274999999999928E-2</v>
      </c>
      <c r="N128" s="17">
        <v>2.5565000000000015E-2</v>
      </c>
      <c r="O128" s="15">
        <v>0.1522000289565508</v>
      </c>
      <c r="P128" s="16">
        <v>0.23289295759653725</v>
      </c>
      <c r="Q128" s="17">
        <v>0.29147626782187497</v>
      </c>
      <c r="R128" s="15">
        <v>8.9424493622319745E-2</v>
      </c>
      <c r="S128" s="16">
        <v>0.14395588151547209</v>
      </c>
      <c r="T128" s="17">
        <v>0.18815517217990141</v>
      </c>
      <c r="V128" s="29">
        <f>$C$44</f>
        <v>24.503304309022717</v>
      </c>
      <c r="W128" s="29">
        <f>$D$44</f>
        <v>23.740063909892751</v>
      </c>
      <c r="X128" s="29">
        <f>$E$44</f>
        <v>24.315823264687292</v>
      </c>
      <c r="Z128" s="29">
        <f t="shared" si="25"/>
        <v>1.0232756037845208</v>
      </c>
      <c r="AA128" s="29">
        <f t="shared" si="23"/>
        <v>1.0268007988478354</v>
      </c>
      <c r="AB128" s="29">
        <f t="shared" si="23"/>
        <v>1.038157290771587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26.266634598855997</v>
      </c>
      <c r="D132" s="16">
        <v>23.998269347837887</v>
      </c>
      <c r="E132" s="16">
        <v>22.264702117273647</v>
      </c>
      <c r="F132" s="15">
        <v>5.2210000000000001</v>
      </c>
      <c r="G132" s="16">
        <v>6.3724999999999996</v>
      </c>
      <c r="H132" s="16">
        <v>7.3810000000000002</v>
      </c>
      <c r="I132" s="15">
        <v>0.90125</v>
      </c>
      <c r="J132" s="16">
        <v>0.96325000000000005</v>
      </c>
      <c r="K132" s="16">
        <v>0.99012500000000003</v>
      </c>
      <c r="L132" s="15">
        <v>8.0799999999999594E-2</v>
      </c>
      <c r="M132" s="16">
        <v>0.1259749999999995</v>
      </c>
      <c r="N132" s="17">
        <v>0.17102499999999998</v>
      </c>
      <c r="O132" s="15">
        <v>0.19954299925220909</v>
      </c>
      <c r="P132" s="16">
        <v>0.2845139715268386</v>
      </c>
      <c r="Q132" s="17">
        <v>0.36001835852056518</v>
      </c>
      <c r="R132" s="15">
        <v>0.12318260920366179</v>
      </c>
      <c r="S132" s="16">
        <v>0.18665726006020128</v>
      </c>
      <c r="T132" s="17">
        <v>0.2545014746691226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24.391001035567683</v>
      </c>
      <c r="D133" s="16">
        <v>22.597747824500171</v>
      </c>
      <c r="E133" s="16">
        <v>25.973405994417533</v>
      </c>
      <c r="F133" s="15">
        <v>4.8715000000000002</v>
      </c>
      <c r="G133" s="16">
        <v>6.1795</v>
      </c>
      <c r="H133" s="16">
        <v>7.0265000000000004</v>
      </c>
      <c r="I133" s="15">
        <v>0.87537500000000001</v>
      </c>
      <c r="J133" s="16">
        <v>0.96512500000000001</v>
      </c>
      <c r="K133" s="16">
        <v>0.98850000000000005</v>
      </c>
      <c r="L133" s="15">
        <v>3.4249999999999843E-2</v>
      </c>
      <c r="M133" s="16">
        <v>5.7974999999999825E-2</v>
      </c>
      <c r="N133" s="17">
        <v>7.6812499999999881E-2</v>
      </c>
      <c r="O133" s="15">
        <v>0.1741968475968472</v>
      </c>
      <c r="P133" s="16">
        <v>0.26434077984923499</v>
      </c>
      <c r="Q133" s="17">
        <v>0.331471545310555</v>
      </c>
      <c r="R133" s="15">
        <v>0.10374340520590528</v>
      </c>
      <c r="S133" s="16">
        <v>0.17116990623755338</v>
      </c>
      <c r="T133" s="17">
        <v>0.22623928510859675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24.734696201882734</v>
      </c>
      <c r="D134" s="16">
        <v>23.140944643119791</v>
      </c>
      <c r="E134" s="16">
        <v>24.397552097088457</v>
      </c>
      <c r="F134" s="15">
        <v>4.4889999999999999</v>
      </c>
      <c r="G134" s="16">
        <v>5.7164999999999999</v>
      </c>
      <c r="H134" s="16">
        <v>6.48</v>
      </c>
      <c r="I134" s="15">
        <v>0.83562499999999995</v>
      </c>
      <c r="J134" s="16">
        <v>0.94725000000000004</v>
      </c>
      <c r="K134" s="16">
        <v>0.98087500000000005</v>
      </c>
      <c r="L134" s="15">
        <v>1.1464999999999904E-2</v>
      </c>
      <c r="M134" s="16">
        <v>1.9274999999999928E-2</v>
      </c>
      <c r="N134" s="17">
        <v>2.5565000000000015E-2</v>
      </c>
      <c r="O134" s="15">
        <v>0.1522000289565508</v>
      </c>
      <c r="P134" s="16">
        <v>0.23289295759653725</v>
      </c>
      <c r="Q134" s="17">
        <v>0.29147626782187497</v>
      </c>
      <c r="R134" s="15">
        <v>8.9424493622319745E-2</v>
      </c>
      <c r="S134" s="16">
        <v>0.14395588151547209</v>
      </c>
      <c r="T134" s="17">
        <v>0.18815517217990141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26.760325512675294</v>
      </c>
      <c r="D138" s="16">
        <v>24.463082015376486</v>
      </c>
      <c r="E138" s="16">
        <v>23.249347638668649</v>
      </c>
      <c r="F138" s="15">
        <v>5.2210000000000001</v>
      </c>
      <c r="G138" s="16">
        <v>6.3724999999999996</v>
      </c>
      <c r="H138" s="16">
        <v>7.3810000000000002</v>
      </c>
      <c r="I138" s="15">
        <v>0.90125</v>
      </c>
      <c r="J138" s="16">
        <v>0.96325000000000005</v>
      </c>
      <c r="K138" s="16">
        <v>0.99012500000000003</v>
      </c>
      <c r="L138" s="15">
        <v>8.0799999999999594E-2</v>
      </c>
      <c r="M138" s="16">
        <v>0.1259749999999995</v>
      </c>
      <c r="N138" s="17">
        <v>0.17102499999999998</v>
      </c>
      <c r="O138" s="15">
        <v>0.19954299925220909</v>
      </c>
      <c r="P138" s="16">
        <v>0.2845139715268386</v>
      </c>
      <c r="Q138" s="17">
        <v>0.36001835852056518</v>
      </c>
      <c r="R138" s="15">
        <v>0.12318260920366179</v>
      </c>
      <c r="S138" s="16">
        <v>0.18665726006020128</v>
      </c>
      <c r="T138" s="17">
        <v>0.2545014746691226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24.848668217664304</v>
      </c>
      <c r="D139" s="16">
        <v>23.049372674762356</v>
      </c>
      <c r="E139" s="16">
        <v>27.895603332630841</v>
      </c>
      <c r="F139" s="15">
        <v>4.8715000000000002</v>
      </c>
      <c r="G139" s="16">
        <v>6.1795</v>
      </c>
      <c r="H139" s="16">
        <v>7.0265000000000004</v>
      </c>
      <c r="I139" s="15">
        <v>0.87537500000000001</v>
      </c>
      <c r="J139" s="16">
        <v>0.96512500000000001</v>
      </c>
      <c r="K139" s="16">
        <v>0.98850000000000005</v>
      </c>
      <c r="L139" s="15">
        <v>3.4249999999999843E-2</v>
      </c>
      <c r="M139" s="16">
        <v>5.7974999999999825E-2</v>
      </c>
      <c r="N139" s="17">
        <v>7.6812499999999881E-2</v>
      </c>
      <c r="O139" s="15">
        <v>0.1741968475968472</v>
      </c>
      <c r="P139" s="16">
        <v>0.26434077984923499</v>
      </c>
      <c r="Q139" s="17">
        <v>0.331471545310555</v>
      </c>
      <c r="R139" s="15">
        <v>0.10374340520590528</v>
      </c>
      <c r="S139" s="16">
        <v>0.17116990623755338</v>
      </c>
      <c r="T139" s="17">
        <v>0.22623928510859675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24.964644860671633</v>
      </c>
      <c r="D140" s="16">
        <v>24.084173491610368</v>
      </c>
      <c r="E140" s="16">
        <v>25.017136201151757</v>
      </c>
      <c r="F140" s="15">
        <v>4.4889999999999999</v>
      </c>
      <c r="G140" s="16">
        <v>5.7164999999999999</v>
      </c>
      <c r="H140" s="16">
        <v>6.48</v>
      </c>
      <c r="I140" s="15">
        <v>0.83562499999999995</v>
      </c>
      <c r="J140" s="16">
        <v>0.94725000000000004</v>
      </c>
      <c r="K140" s="16">
        <v>0.98087500000000005</v>
      </c>
      <c r="L140" s="15">
        <v>1.1464999999999904E-2</v>
      </c>
      <c r="M140" s="16">
        <v>1.9274999999999928E-2</v>
      </c>
      <c r="N140" s="17">
        <v>2.5565000000000015E-2</v>
      </c>
      <c r="O140" s="15">
        <v>0.1522000289565508</v>
      </c>
      <c r="P140" s="16">
        <v>0.23289295759653725</v>
      </c>
      <c r="Q140" s="17">
        <v>0.29147626782187497</v>
      </c>
      <c r="R140" s="15">
        <v>8.9424493622319745E-2</v>
      </c>
      <c r="S140" s="16">
        <v>0.14395588151547209</v>
      </c>
      <c r="T140" s="17">
        <v>0.18815517217990141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27.86258815603308</v>
      </c>
      <c r="D144" s="16">
        <v>25.781361433802672</v>
      </c>
      <c r="E144" s="16">
        <v>25.080364859919705</v>
      </c>
      <c r="F144" s="15">
        <v>5.2210000000000001</v>
      </c>
      <c r="G144" s="16">
        <v>6.3724999999999996</v>
      </c>
      <c r="H144" s="16">
        <v>7.3810000000000002</v>
      </c>
      <c r="I144" s="15">
        <v>0.90125</v>
      </c>
      <c r="J144" s="16">
        <v>0.96325000000000005</v>
      </c>
      <c r="K144" s="16">
        <v>0.99012500000000003</v>
      </c>
      <c r="L144" s="15">
        <v>8.0799999999999594E-2</v>
      </c>
      <c r="M144" s="16">
        <v>0.1259749999999995</v>
      </c>
      <c r="N144" s="17">
        <v>0.17102499999999998</v>
      </c>
      <c r="O144" s="15">
        <v>0.19954299925220909</v>
      </c>
      <c r="P144" s="16">
        <v>0.2845139715268386</v>
      </c>
      <c r="Q144" s="17">
        <v>0.36001835852056518</v>
      </c>
      <c r="R144" s="15">
        <v>0.12318260920366179</v>
      </c>
      <c r="S144" s="16">
        <v>0.18665726006020128</v>
      </c>
      <c r="T144" s="17">
        <v>0.2545014746691226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25.768831748304997</v>
      </c>
      <c r="D145" s="16">
        <v>24.39975442225078</v>
      </c>
      <c r="E145" s="16">
        <v>30.408574597903982</v>
      </c>
      <c r="F145" s="15">
        <v>4.8715000000000002</v>
      </c>
      <c r="G145" s="16">
        <v>6.1795</v>
      </c>
      <c r="H145" s="16">
        <v>7.0265000000000004</v>
      </c>
      <c r="I145" s="15">
        <v>0.87537500000000001</v>
      </c>
      <c r="J145" s="16">
        <v>0.96512500000000001</v>
      </c>
      <c r="K145" s="16">
        <v>0.98850000000000005</v>
      </c>
      <c r="L145" s="15">
        <v>3.4249999999999843E-2</v>
      </c>
      <c r="M145" s="16">
        <v>5.7974999999999825E-2</v>
      </c>
      <c r="N145" s="17">
        <v>7.6812499999999881E-2</v>
      </c>
      <c r="O145" s="15">
        <v>0.1741968475968472</v>
      </c>
      <c r="P145" s="16">
        <v>0.26434077984923499</v>
      </c>
      <c r="Q145" s="17">
        <v>0.331471545310555</v>
      </c>
      <c r="R145" s="15">
        <v>0.10374340520590528</v>
      </c>
      <c r="S145" s="16">
        <v>0.17116990623755338</v>
      </c>
      <c r="T145" s="17">
        <v>0.22623928510859675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25.706135730927549</v>
      </c>
      <c r="D146" s="16">
        <v>25.827439505997557</v>
      </c>
      <c r="E146" s="16">
        <v>26.652033701958601</v>
      </c>
      <c r="F146" s="15">
        <v>4.4889999999999999</v>
      </c>
      <c r="G146" s="16">
        <v>5.7164999999999999</v>
      </c>
      <c r="H146" s="16">
        <v>6.48</v>
      </c>
      <c r="I146" s="15">
        <v>0.83562499999999995</v>
      </c>
      <c r="J146" s="16">
        <v>0.94725000000000004</v>
      </c>
      <c r="K146" s="16">
        <v>0.98087500000000005</v>
      </c>
      <c r="L146" s="15">
        <v>1.1464999999999904E-2</v>
      </c>
      <c r="M146" s="16">
        <v>1.9274999999999928E-2</v>
      </c>
      <c r="N146" s="17">
        <v>2.5565000000000015E-2</v>
      </c>
      <c r="O146" s="15">
        <v>0.1522000289565508</v>
      </c>
      <c r="P146" s="16">
        <v>0.23289295759653725</v>
      </c>
      <c r="Q146" s="17">
        <v>0.29147626782187497</v>
      </c>
      <c r="R146" s="15">
        <v>8.9424493622319745E-2</v>
      </c>
      <c r="S146" s="16">
        <v>0.14395588151547209</v>
      </c>
      <c r="T146" s="17">
        <v>0.18815517217990141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29.381731789641574</v>
      </c>
      <c r="D150" s="16">
        <v>27.555356454491367</v>
      </c>
      <c r="E150" s="16">
        <v>27.172589746319002</v>
      </c>
      <c r="F150" s="15">
        <v>5.2210000000000001</v>
      </c>
      <c r="G150" s="16">
        <v>6.3724999999999996</v>
      </c>
      <c r="H150" s="16">
        <v>7.3810000000000002</v>
      </c>
      <c r="I150" s="15">
        <v>0.90125</v>
      </c>
      <c r="J150" s="16">
        <v>0.96325000000000005</v>
      </c>
      <c r="K150" s="16">
        <v>0.99012500000000003</v>
      </c>
      <c r="L150" s="15">
        <v>8.0799999999999594E-2</v>
      </c>
      <c r="M150" s="16">
        <v>0.1259749999999995</v>
      </c>
      <c r="N150" s="17">
        <v>0.17102499999999998</v>
      </c>
      <c r="O150" s="15">
        <v>0.19954299925220909</v>
      </c>
      <c r="P150" s="16">
        <v>0.2845139715268386</v>
      </c>
      <c r="Q150" s="17">
        <v>0.36001835852056518</v>
      </c>
      <c r="R150" s="15">
        <v>0.12318260920366179</v>
      </c>
      <c r="S150" s="16">
        <v>0.18665726006020128</v>
      </c>
      <c r="T150" s="17">
        <v>0.2545014746691226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26.98680271034543</v>
      </c>
      <c r="D151" s="16">
        <v>26.031432012983743</v>
      </c>
      <c r="E151" s="16">
        <v>32.805199086435671</v>
      </c>
      <c r="F151" s="15">
        <v>4.8715000000000002</v>
      </c>
      <c r="G151" s="16">
        <v>6.1795</v>
      </c>
      <c r="H151" s="16">
        <v>7.0265000000000004</v>
      </c>
      <c r="I151" s="15">
        <v>0.87537500000000001</v>
      </c>
      <c r="J151" s="16">
        <v>0.96512500000000001</v>
      </c>
      <c r="K151" s="16">
        <v>0.98850000000000005</v>
      </c>
      <c r="L151" s="15">
        <v>3.4249999999999843E-2</v>
      </c>
      <c r="M151" s="16">
        <v>5.7974999999999825E-2</v>
      </c>
      <c r="N151" s="17">
        <v>7.6812499999999881E-2</v>
      </c>
      <c r="O151" s="15">
        <v>0.1741968475968472</v>
      </c>
      <c r="P151" s="16">
        <v>0.26434077984923499</v>
      </c>
      <c r="Q151" s="17">
        <v>0.331471545310555</v>
      </c>
      <c r="R151" s="15">
        <v>0.10374340520590528</v>
      </c>
      <c r="S151" s="16">
        <v>0.17116990623755338</v>
      </c>
      <c r="T151" s="17">
        <v>0.22623928510859675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26.74083464353987</v>
      </c>
      <c r="D152" s="16">
        <v>27.887356874087921</v>
      </c>
      <c r="E152" s="16">
        <v>28.771078609773962</v>
      </c>
      <c r="F152" s="15">
        <v>4.4889999999999999</v>
      </c>
      <c r="G152" s="16">
        <v>5.7164999999999999</v>
      </c>
      <c r="H152" s="16">
        <v>6.48</v>
      </c>
      <c r="I152" s="15">
        <v>0.83562499999999995</v>
      </c>
      <c r="J152" s="16">
        <v>0.94725000000000004</v>
      </c>
      <c r="K152" s="16">
        <v>0.98087500000000005</v>
      </c>
      <c r="L152" s="15">
        <v>1.1464999999999904E-2</v>
      </c>
      <c r="M152" s="16">
        <v>1.9274999999999928E-2</v>
      </c>
      <c r="N152" s="17">
        <v>2.5565000000000015E-2</v>
      </c>
      <c r="O152" s="15">
        <v>0.1522000289565508</v>
      </c>
      <c r="P152" s="16">
        <v>0.23289295759653725</v>
      </c>
      <c r="Q152" s="17">
        <v>0.29147626782187497</v>
      </c>
      <c r="R152" s="15">
        <v>8.9424493622319745E-2</v>
      </c>
      <c r="S152" s="16">
        <v>0.14395588151547209</v>
      </c>
      <c r="T152" s="17">
        <v>0.18815517217990141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31.167658143772762</v>
      </c>
      <c r="D156" s="16">
        <v>29.612218268564789</v>
      </c>
      <c r="E156" s="16">
        <v>29.440391436547376</v>
      </c>
      <c r="F156" s="15">
        <v>5.2210000000000001</v>
      </c>
      <c r="G156" s="16">
        <v>6.3724999999999996</v>
      </c>
      <c r="H156" s="16">
        <v>7.3810000000000002</v>
      </c>
      <c r="I156" s="15">
        <v>0.90125</v>
      </c>
      <c r="J156" s="16">
        <v>0.96325000000000005</v>
      </c>
      <c r="K156" s="16">
        <v>0.99012500000000003</v>
      </c>
      <c r="L156" s="15">
        <v>8.0799999999999594E-2</v>
      </c>
      <c r="M156" s="16">
        <v>0.1259749999999995</v>
      </c>
      <c r="N156" s="17">
        <v>0.17102499999999998</v>
      </c>
      <c r="O156" s="15">
        <v>0.19954299925220909</v>
      </c>
      <c r="P156" s="16">
        <v>0.2845139715268386</v>
      </c>
      <c r="Q156" s="17">
        <v>0.36001835852056518</v>
      </c>
      <c r="R156" s="15">
        <v>0.12318260920366179</v>
      </c>
      <c r="S156" s="16">
        <v>0.18665726006020128</v>
      </c>
      <c r="T156" s="17">
        <v>0.2545014746691226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28.419819899177643</v>
      </c>
      <c r="D157" s="16">
        <v>27.787451837900935</v>
      </c>
      <c r="E157" s="16">
        <v>35.25843774818</v>
      </c>
      <c r="F157" s="15">
        <v>4.8715000000000002</v>
      </c>
      <c r="G157" s="16">
        <v>6.1795</v>
      </c>
      <c r="H157" s="16">
        <v>7.0265000000000004</v>
      </c>
      <c r="I157" s="15">
        <v>0.87537500000000001</v>
      </c>
      <c r="J157" s="16">
        <v>0.96512500000000001</v>
      </c>
      <c r="K157" s="16">
        <v>0.98850000000000005</v>
      </c>
      <c r="L157" s="15">
        <v>3.4249999999999843E-2</v>
      </c>
      <c r="M157" s="16">
        <v>5.7974999999999825E-2</v>
      </c>
      <c r="N157" s="17">
        <v>7.6812499999999881E-2</v>
      </c>
      <c r="O157" s="15">
        <v>0.1741968475968472</v>
      </c>
      <c r="P157" s="16">
        <v>0.26434077984923499</v>
      </c>
      <c r="Q157" s="17">
        <v>0.331471545310555</v>
      </c>
      <c r="R157" s="15">
        <v>0.10374340520590528</v>
      </c>
      <c r="S157" s="16">
        <v>0.17116990623755338</v>
      </c>
      <c r="T157" s="17">
        <v>0.22623928510859675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27.939010676651868</v>
      </c>
      <c r="D158" s="16">
        <v>30.026436357320499</v>
      </c>
      <c r="E158" s="16">
        <v>31.072250155429426</v>
      </c>
      <c r="F158" s="15">
        <v>4.4889999999999999</v>
      </c>
      <c r="G158" s="16">
        <v>5.7164999999999999</v>
      </c>
      <c r="H158" s="16">
        <v>6.48</v>
      </c>
      <c r="I158" s="15">
        <v>0.83562499999999995</v>
      </c>
      <c r="J158" s="16">
        <v>0.94725000000000004</v>
      </c>
      <c r="K158" s="16">
        <v>0.98087500000000005</v>
      </c>
      <c r="L158" s="15">
        <v>1.1464999999999904E-2</v>
      </c>
      <c r="M158" s="16">
        <v>1.9274999999999928E-2</v>
      </c>
      <c r="N158" s="17">
        <v>2.5565000000000015E-2</v>
      </c>
      <c r="O158" s="15">
        <v>0.1522000289565508</v>
      </c>
      <c r="P158" s="16">
        <v>0.23289295759653725</v>
      </c>
      <c r="Q158" s="17">
        <v>0.29147626782187497</v>
      </c>
      <c r="R158" s="15">
        <v>8.9424493622319745E-2</v>
      </c>
      <c r="S158" s="16">
        <v>0.14395588151547209</v>
      </c>
      <c r="T158" s="17">
        <v>0.18815517217990141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33.118151793087023</v>
      </c>
      <c r="D162" s="16">
        <v>31.855886627182908</v>
      </c>
      <c r="E162" s="16">
        <v>31.867366826958474</v>
      </c>
      <c r="F162" s="15">
        <v>5.2210000000000001</v>
      </c>
      <c r="G162" s="16">
        <v>6.3724999999999996</v>
      </c>
      <c r="H162" s="16">
        <v>7.3810000000000002</v>
      </c>
      <c r="I162" s="15">
        <v>0.90125</v>
      </c>
      <c r="J162" s="16">
        <v>0.96325000000000005</v>
      </c>
      <c r="K162" s="16">
        <v>0.99012500000000003</v>
      </c>
      <c r="L162" s="15">
        <v>8.0799999999999594E-2</v>
      </c>
      <c r="M162" s="16">
        <v>0.1259749999999995</v>
      </c>
      <c r="N162" s="17">
        <v>0.17102499999999998</v>
      </c>
      <c r="O162" s="15">
        <v>0.19954299925220909</v>
      </c>
      <c r="P162" s="16">
        <v>0.2845139715268386</v>
      </c>
      <c r="Q162" s="17">
        <v>0.36001835852056518</v>
      </c>
      <c r="R162" s="15">
        <v>0.12318260920366179</v>
      </c>
      <c r="S162" s="16">
        <v>0.18665726006020128</v>
      </c>
      <c r="T162" s="17">
        <v>0.2545014746691226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30.006103917747758</v>
      </c>
      <c r="D163" s="16">
        <v>29.652164351698406</v>
      </c>
      <c r="E163" s="16">
        <v>37.893151152240897</v>
      </c>
      <c r="F163" s="15">
        <v>4.8715000000000002</v>
      </c>
      <c r="G163" s="16">
        <v>6.1795</v>
      </c>
      <c r="H163" s="16">
        <v>7.0265000000000004</v>
      </c>
      <c r="I163" s="15">
        <v>0.87537500000000001</v>
      </c>
      <c r="J163" s="16">
        <v>0.96512500000000001</v>
      </c>
      <c r="K163" s="16">
        <v>0.98850000000000005</v>
      </c>
      <c r="L163" s="15">
        <v>3.4249999999999843E-2</v>
      </c>
      <c r="M163" s="16">
        <v>5.7974999999999825E-2</v>
      </c>
      <c r="N163" s="17">
        <v>7.6812499999999881E-2</v>
      </c>
      <c r="O163" s="15">
        <v>0.1741968475968472</v>
      </c>
      <c r="P163" s="16">
        <v>0.26434077984923499</v>
      </c>
      <c r="Q163" s="17">
        <v>0.331471545310555</v>
      </c>
      <c r="R163" s="15">
        <v>0.10374340520590528</v>
      </c>
      <c r="S163" s="16">
        <v>0.17116990623755338</v>
      </c>
      <c r="T163" s="17">
        <v>0.22623928510859675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29.226255666277986</v>
      </c>
      <c r="D164" s="16">
        <v>32.196086559899634</v>
      </c>
      <c r="E164" s="16">
        <v>33.467080740479346</v>
      </c>
      <c r="F164" s="15">
        <v>4.4889999999999999</v>
      </c>
      <c r="G164" s="16">
        <v>5.7164999999999999</v>
      </c>
      <c r="H164" s="16">
        <v>6.48</v>
      </c>
      <c r="I164" s="15">
        <v>0.83562499999999995</v>
      </c>
      <c r="J164" s="16">
        <v>0.94725000000000004</v>
      </c>
      <c r="K164" s="16">
        <v>0.98087500000000005</v>
      </c>
      <c r="L164" s="15">
        <v>1.1464999999999904E-2</v>
      </c>
      <c r="M164" s="16">
        <v>1.9274999999999928E-2</v>
      </c>
      <c r="N164" s="17">
        <v>2.5565000000000015E-2</v>
      </c>
      <c r="O164" s="15">
        <v>0.1522000289565508</v>
      </c>
      <c r="P164" s="16">
        <v>0.23289295759653725</v>
      </c>
      <c r="Q164" s="17">
        <v>0.29147626782187497</v>
      </c>
      <c r="R164" s="15">
        <v>8.9424493622319745E-2</v>
      </c>
      <c r="S164" s="16">
        <v>0.14395588151547209</v>
      </c>
      <c r="T164" s="17">
        <v>0.18815517217990141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28.342832997957796</v>
      </c>
      <c r="D168" s="16">
        <v>26.12874832796296</v>
      </c>
      <c r="E168" s="16">
        <v>25.206485095944927</v>
      </c>
      <c r="F168" s="15">
        <v>5.2210000000000001</v>
      </c>
      <c r="G168" s="16">
        <v>6.3724999999999996</v>
      </c>
      <c r="H168" s="16">
        <v>7.3810000000000002</v>
      </c>
      <c r="I168" s="15">
        <v>0.90125</v>
      </c>
      <c r="J168" s="16">
        <v>0.96325000000000005</v>
      </c>
      <c r="K168" s="16">
        <v>0.99012500000000003</v>
      </c>
      <c r="L168" s="15">
        <v>8.0799999999999594E-2</v>
      </c>
      <c r="M168" s="16">
        <v>0.1259749999999995</v>
      </c>
      <c r="N168" s="17">
        <v>0.17102499999999998</v>
      </c>
      <c r="O168" s="15">
        <v>0.19954299925220909</v>
      </c>
      <c r="P168" s="16">
        <v>0.2845139715268386</v>
      </c>
      <c r="Q168" s="17">
        <v>0.36001835852056518</v>
      </c>
      <c r="R168" s="15">
        <v>0.12318260920366179</v>
      </c>
      <c r="S168" s="16">
        <v>0.18665726006020128</v>
      </c>
      <c r="T168" s="17">
        <v>0.2545014746691226</v>
      </c>
      <c r="V168" s="29">
        <f>$C$84</f>
        <v>27.191114721442897</v>
      </c>
      <c r="W168" s="29">
        <f>$D$84</f>
        <v>25.060556484153061</v>
      </c>
      <c r="X168" s="29">
        <f>$E$84</f>
        <v>23.133085157696911</v>
      </c>
      <c r="Z168" s="29">
        <f>C168/V168</f>
        <v>1.0423564200406485</v>
      </c>
      <c r="AA168" s="29">
        <f t="shared" ref="AA168:AB170" si="33">D168/W168</f>
        <v>1.0426244263364768</v>
      </c>
      <c r="AB168" s="29">
        <f t="shared" si="33"/>
        <v>1.0896292009523922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26.079256827849299</v>
      </c>
      <c r="D169" s="16">
        <v>24.623014060144509</v>
      </c>
      <c r="E169" s="16">
        <v>30.456799980916262</v>
      </c>
      <c r="F169" s="15">
        <v>4.8715000000000002</v>
      </c>
      <c r="G169" s="16">
        <v>6.1795</v>
      </c>
      <c r="H169" s="16">
        <v>7.0265000000000004</v>
      </c>
      <c r="I169" s="15">
        <v>0.87537500000000001</v>
      </c>
      <c r="J169" s="16">
        <v>0.96512500000000001</v>
      </c>
      <c r="K169" s="16">
        <v>0.98850000000000005</v>
      </c>
      <c r="L169" s="15">
        <v>3.4249999999999843E-2</v>
      </c>
      <c r="M169" s="16">
        <v>5.7974999999999825E-2</v>
      </c>
      <c r="N169" s="17">
        <v>7.6812499999999881E-2</v>
      </c>
      <c r="O169" s="15">
        <v>0.1741968475968472</v>
      </c>
      <c r="P169" s="16">
        <v>0.26434077984923499</v>
      </c>
      <c r="Q169" s="17">
        <v>0.331471545310555</v>
      </c>
      <c r="R169" s="15">
        <v>0.10374340520590528</v>
      </c>
      <c r="S169" s="16">
        <v>0.17116990623755338</v>
      </c>
      <c r="T169" s="17">
        <v>0.22623928510859675</v>
      </c>
      <c r="V169" s="29">
        <f>$C$85</f>
        <v>25.873945977374319</v>
      </c>
      <c r="W169" s="29">
        <f>$D$85</f>
        <v>23.334843049381444</v>
      </c>
      <c r="X169" s="29">
        <f>$E$85</f>
        <v>28.019505283309936</v>
      </c>
      <c r="Z169" s="29">
        <f t="shared" ref="Z169:Z170" si="35">C169/V169</f>
        <v>1.0079350420942563</v>
      </c>
      <c r="AA169" s="29">
        <f t="shared" si="33"/>
        <v>1.0552037572327795</v>
      </c>
      <c r="AB169" s="29">
        <f t="shared" si="33"/>
        <v>1.0869856434994989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25.916461901714356</v>
      </c>
      <c r="D170" s="16">
        <v>26.211116242782836</v>
      </c>
      <c r="E170" s="16">
        <v>27.044383653288005</v>
      </c>
      <c r="F170" s="15">
        <v>4.4889999999999999</v>
      </c>
      <c r="G170" s="16">
        <v>5.7164999999999999</v>
      </c>
      <c r="H170" s="16">
        <v>6.48</v>
      </c>
      <c r="I170" s="15">
        <v>0.83562499999999995</v>
      </c>
      <c r="J170" s="16">
        <v>0.94725000000000004</v>
      </c>
      <c r="K170" s="16">
        <v>0.98087500000000005</v>
      </c>
      <c r="L170" s="15">
        <v>1.1464999999999904E-2</v>
      </c>
      <c r="M170" s="16">
        <v>1.9274999999999928E-2</v>
      </c>
      <c r="N170" s="17">
        <v>2.5565000000000015E-2</v>
      </c>
      <c r="O170" s="15">
        <v>0.1522000289565508</v>
      </c>
      <c r="P170" s="16">
        <v>0.23289295759653725</v>
      </c>
      <c r="Q170" s="17">
        <v>0.29147626782187497</v>
      </c>
      <c r="R170" s="15">
        <v>8.9424493622319745E-2</v>
      </c>
      <c r="S170" s="16">
        <v>0.14395588151547209</v>
      </c>
      <c r="T170" s="17">
        <v>0.18815517217990141</v>
      </c>
      <c r="V170" s="29">
        <f>$C$86</f>
        <v>25.462125719486373</v>
      </c>
      <c r="W170" s="29">
        <f>$D$86</f>
        <v>24.967460990509476</v>
      </c>
      <c r="X170" s="29">
        <f>$E$86</f>
        <v>25.478097414161216</v>
      </c>
      <c r="Z170" s="29">
        <f t="shared" si="35"/>
        <v>1.0178436076874868</v>
      </c>
      <c r="AA170" s="29">
        <f t="shared" si="33"/>
        <v>1.0498110421698903</v>
      </c>
      <c r="AB170" s="29">
        <f t="shared" si="33"/>
        <v>1.0614757928610563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26.266634598855997</v>
      </c>
      <c r="D174" s="16">
        <v>23.998269347837887</v>
      </c>
      <c r="E174" s="16">
        <v>22.264702117273647</v>
      </c>
      <c r="F174" s="15">
        <v>5.2210000000000001</v>
      </c>
      <c r="G174" s="16">
        <v>6.3724999999999996</v>
      </c>
      <c r="H174" s="16">
        <v>7.3810000000000002</v>
      </c>
      <c r="I174" s="15">
        <v>0.90125</v>
      </c>
      <c r="J174" s="16">
        <v>0.96325000000000005</v>
      </c>
      <c r="K174" s="16">
        <v>0.99012500000000003</v>
      </c>
      <c r="L174" s="15">
        <v>8.0799999999999594E-2</v>
      </c>
      <c r="M174" s="16">
        <v>0.1259749999999995</v>
      </c>
      <c r="N174" s="17">
        <v>0.17102499999999998</v>
      </c>
      <c r="O174" s="15">
        <v>0.19954299925220909</v>
      </c>
      <c r="P174" s="16">
        <v>0.2845139715268386</v>
      </c>
      <c r="Q174" s="17">
        <v>0.36001835852056518</v>
      </c>
      <c r="R174" s="15">
        <v>0.12318260920366179</v>
      </c>
      <c r="S174" s="16">
        <v>0.18665726006020128</v>
      </c>
      <c r="T174" s="17">
        <v>0.2545014746691226</v>
      </c>
      <c r="V174" s="29">
        <f>$C$6</f>
        <v>25.460170125136425</v>
      </c>
      <c r="W174" s="29">
        <f>$D$6</f>
        <v>23.490765854485485</v>
      </c>
      <c r="X174" s="29">
        <f>$E$6</f>
        <v>21.767839514016185</v>
      </c>
      <c r="Z174" s="29">
        <f>C174/V174</f>
        <v>1.0316755335787549</v>
      </c>
      <c r="AA174" s="29">
        <f t="shared" ref="AA174:AB176" si="36">D174/W174</f>
        <v>1.0216043826112846</v>
      </c>
      <c r="AB174" s="29">
        <f t="shared" si="36"/>
        <v>1.0228255359443243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24.391001035567683</v>
      </c>
      <c r="D175" s="16">
        <v>22.597747824500171</v>
      </c>
      <c r="E175" s="16">
        <v>25.973405994417533</v>
      </c>
      <c r="F175" s="15">
        <v>4.8715000000000002</v>
      </c>
      <c r="G175" s="16">
        <v>6.1795</v>
      </c>
      <c r="H175" s="16">
        <v>7.0265000000000004</v>
      </c>
      <c r="I175" s="15">
        <v>0.87537500000000001</v>
      </c>
      <c r="J175" s="16">
        <v>0.96512500000000001</v>
      </c>
      <c r="K175" s="16">
        <v>0.98850000000000005</v>
      </c>
      <c r="L175" s="15">
        <v>3.4249999999999843E-2</v>
      </c>
      <c r="M175" s="16">
        <v>5.7974999999999825E-2</v>
      </c>
      <c r="N175" s="17">
        <v>7.6812499999999881E-2</v>
      </c>
      <c r="O175" s="15">
        <v>0.1741968475968472</v>
      </c>
      <c r="P175" s="16">
        <v>0.26434077984923499</v>
      </c>
      <c r="Q175" s="17">
        <v>0.331471545310555</v>
      </c>
      <c r="R175" s="15">
        <v>0.10374340520590528</v>
      </c>
      <c r="S175" s="16">
        <v>0.17116990623755338</v>
      </c>
      <c r="T175" s="17">
        <v>0.22623928510859675</v>
      </c>
      <c r="V175" s="29">
        <f>$C$7</f>
        <v>23.814470289061155</v>
      </c>
      <c r="W175" s="29">
        <f>$D$7</f>
        <v>21.864975171000289</v>
      </c>
      <c r="X175" s="29">
        <f>$E$7</f>
        <v>25.328919862530626</v>
      </c>
      <c r="Z175" s="29">
        <f t="shared" ref="Z175:Z176" si="38">C175/V175</f>
        <v>1.024209261827308</v>
      </c>
      <c r="AA175" s="29">
        <f t="shared" si="36"/>
        <v>1.0335135369589519</v>
      </c>
      <c r="AB175" s="29">
        <f t="shared" si="36"/>
        <v>1.0254446749164501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24.734696201882734</v>
      </c>
      <c r="D176" s="16">
        <v>23.140944643119791</v>
      </c>
      <c r="E176" s="16">
        <v>24.397552097088457</v>
      </c>
      <c r="F176" s="15">
        <v>4.4889999999999999</v>
      </c>
      <c r="G176" s="16">
        <v>5.7164999999999999</v>
      </c>
      <c r="H176" s="16">
        <v>6.48</v>
      </c>
      <c r="I176" s="15">
        <v>0.83562499999999995</v>
      </c>
      <c r="J176" s="16">
        <v>0.94725000000000004</v>
      </c>
      <c r="K176" s="16">
        <v>0.98087500000000005</v>
      </c>
      <c r="L176" s="15">
        <v>1.1464999999999904E-2</v>
      </c>
      <c r="M176" s="16">
        <v>1.9274999999999928E-2</v>
      </c>
      <c r="N176" s="17">
        <v>2.5565000000000015E-2</v>
      </c>
      <c r="O176" s="15">
        <v>0.1522000289565508</v>
      </c>
      <c r="P176" s="16">
        <v>0.23289295759653725</v>
      </c>
      <c r="Q176" s="17">
        <v>0.29147626782187497</v>
      </c>
      <c r="R176" s="15">
        <v>8.9424493622319745E-2</v>
      </c>
      <c r="S176" s="16">
        <v>0.14395588151547209</v>
      </c>
      <c r="T176" s="17">
        <v>0.18815517217990141</v>
      </c>
      <c r="V176" s="29">
        <f>$C$8</f>
        <v>24.114944386583559</v>
      </c>
      <c r="W176" s="29">
        <f>$D$8</f>
        <v>22.976653616837918</v>
      </c>
      <c r="X176" s="29">
        <f>$E$8</f>
        <v>23.925311212657267</v>
      </c>
      <c r="Z176" s="29">
        <f t="shared" si="38"/>
        <v>1.02569990647144</v>
      </c>
      <c r="AA176" s="29">
        <f t="shared" si="36"/>
        <v>1.0071503461305382</v>
      </c>
      <c r="AB176" s="29">
        <f t="shared" si="36"/>
        <v>1.0197381292236383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26.418045103826174</v>
      </c>
      <c r="D180" s="16">
        <v>24.272255811376361</v>
      </c>
      <c r="E180" s="16">
        <v>22.295950397711742</v>
      </c>
      <c r="F180" s="15">
        <v>4.3745000000000003</v>
      </c>
      <c r="G180" s="16">
        <v>4.8955000000000002</v>
      </c>
      <c r="H180" s="16">
        <v>5.25</v>
      </c>
      <c r="I180" s="15">
        <v>0.84424999999999994</v>
      </c>
      <c r="J180" s="16">
        <v>0.91587499999999999</v>
      </c>
      <c r="K180" s="16">
        <v>0.95287500000000003</v>
      </c>
      <c r="L180" s="15">
        <v>4.9874999999999857E-2</v>
      </c>
      <c r="M180" s="16">
        <v>6.1599999999999766E-2</v>
      </c>
      <c r="N180" s="17">
        <v>7.1924999999999614E-2</v>
      </c>
      <c r="O180" s="15">
        <v>0.1415033583375693</v>
      </c>
      <c r="P180" s="16">
        <v>0.16864796037296034</v>
      </c>
      <c r="Q180" s="17">
        <v>0.19239653471528415</v>
      </c>
      <c r="R180" s="15">
        <v>8.4360833756886452E-2</v>
      </c>
      <c r="S180" s="16">
        <v>9.9320369907869951E-2</v>
      </c>
      <c r="T180" s="17">
        <v>0.11668496503496507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24.470319000223412</v>
      </c>
      <c r="D181" s="16">
        <v>22.518046617591185</v>
      </c>
      <c r="E181" s="16">
        <v>26.306326387187259</v>
      </c>
      <c r="F181" s="15">
        <v>4.1390000000000002</v>
      </c>
      <c r="G181" s="16">
        <v>4.8490000000000002</v>
      </c>
      <c r="H181" s="16">
        <v>5.1989999999999998</v>
      </c>
      <c r="I181" s="15">
        <v>0.81662500000000005</v>
      </c>
      <c r="J181" s="16">
        <v>0.91049999999999998</v>
      </c>
      <c r="K181" s="16">
        <v>0.94512499999999999</v>
      </c>
      <c r="L181" s="15">
        <v>2.1812499999999943E-2</v>
      </c>
      <c r="M181" s="16">
        <v>3.0174999999999921E-2</v>
      </c>
      <c r="N181" s="17">
        <v>3.5462499999999834E-2</v>
      </c>
      <c r="O181" s="15">
        <v>0.12510347915972983</v>
      </c>
      <c r="P181" s="16">
        <v>0.16539740120990115</v>
      </c>
      <c r="Q181" s="17">
        <v>0.18933959928959887</v>
      </c>
      <c r="R181" s="15">
        <v>7.3894885669885724E-2</v>
      </c>
      <c r="S181" s="16">
        <v>0.10232475302475313</v>
      </c>
      <c r="T181" s="17">
        <v>0.12214519230769241</v>
      </c>
    </row>
    <row r="182" spans="2:20" ht="10.25" hidden="1" customHeight="1" outlineLevel="1" x14ac:dyDescent="0.25">
      <c r="B182" s="12">
        <f t="shared" si="39"/>
        <v>100</v>
      </c>
      <c r="C182" s="15">
        <v>24.794056470481507</v>
      </c>
      <c r="D182" s="16">
        <v>23.828664004095319</v>
      </c>
      <c r="E182" s="16">
        <v>24.712128342537834</v>
      </c>
      <c r="F182" s="15">
        <v>3.7989999999999999</v>
      </c>
      <c r="G182" s="16">
        <v>4.5650000000000004</v>
      </c>
      <c r="H182" s="16">
        <v>4.9429999999999996</v>
      </c>
      <c r="I182" s="15">
        <v>0.76824999999999999</v>
      </c>
      <c r="J182" s="16">
        <v>0.87912500000000005</v>
      </c>
      <c r="K182" s="16">
        <v>0.91912499999999997</v>
      </c>
      <c r="L182" s="15">
        <v>7.2599999999999497E-3</v>
      </c>
      <c r="M182" s="16">
        <v>1.0484999999999911E-2</v>
      </c>
      <c r="N182" s="17">
        <v>1.2664999999999874E-2</v>
      </c>
      <c r="O182" s="15">
        <v>0.10698445165945207</v>
      </c>
      <c r="P182" s="16">
        <v>0.14890551809301825</v>
      </c>
      <c r="Q182" s="17">
        <v>0.17121317363192343</v>
      </c>
      <c r="R182" s="15">
        <v>6.4782287157287205E-2</v>
      </c>
      <c r="S182" s="16">
        <v>9.3197245809745963E-2</v>
      </c>
      <c r="T182" s="17">
        <v>0.11500137848262859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26.752184536800456</v>
      </c>
      <c r="D186" s="16">
        <v>24.857111751633298</v>
      </c>
      <c r="E186" s="16">
        <v>23.253925191867065</v>
      </c>
      <c r="F186" s="15">
        <v>3.7320000000000002</v>
      </c>
      <c r="G186" s="16">
        <v>4.2519999999999998</v>
      </c>
      <c r="H186" s="16">
        <v>4.8470000000000004</v>
      </c>
      <c r="I186" s="15">
        <v>0.75424999999999998</v>
      </c>
      <c r="J186" s="16">
        <v>0.80800000000000005</v>
      </c>
      <c r="K186" s="16">
        <v>0.83650000000000002</v>
      </c>
      <c r="L186" s="15">
        <v>3.5750000000000087E-2</v>
      </c>
      <c r="M186" s="16">
        <v>5.0999999999999872E-2</v>
      </c>
      <c r="N186" s="17">
        <v>7.5049999999999617E-2</v>
      </c>
      <c r="O186" s="15">
        <v>0.11526699134199182</v>
      </c>
      <c r="P186" s="16">
        <v>0.15703448773448775</v>
      </c>
      <c r="Q186" s="17">
        <v>0.21568002275502204</v>
      </c>
      <c r="R186" s="15">
        <v>7.7194318181818239E-2</v>
      </c>
      <c r="S186" s="16">
        <v>0.11323739177489202</v>
      </c>
      <c r="T186" s="17">
        <v>0.17076131229881217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25.300468102780464</v>
      </c>
      <c r="D187" s="16">
        <v>22.592060795159377</v>
      </c>
      <c r="E187" s="16">
        <v>28.319641551139245</v>
      </c>
      <c r="F187" s="15">
        <v>3.6379999999999999</v>
      </c>
      <c r="G187" s="16">
        <v>4.492</v>
      </c>
      <c r="H187" s="16">
        <v>5.47</v>
      </c>
      <c r="I187" s="15">
        <v>0.72099999999999997</v>
      </c>
      <c r="J187" s="16">
        <v>0.79449999999999998</v>
      </c>
      <c r="K187" s="16">
        <v>0.82337499999999997</v>
      </c>
      <c r="L187" s="15">
        <v>1.8850000000000016E-2</v>
      </c>
      <c r="M187" s="16">
        <v>3.2849999999999886E-2</v>
      </c>
      <c r="N187" s="17">
        <v>5.441249999999976E-2</v>
      </c>
      <c r="O187" s="15">
        <v>0.1192738358863364</v>
      </c>
      <c r="P187" s="16">
        <v>0.19282593517593485</v>
      </c>
      <c r="Q187" s="17">
        <v>0.28483941511919386</v>
      </c>
      <c r="R187" s="15">
        <v>8.4518599456099588E-2</v>
      </c>
      <c r="S187" s="16">
        <v>0.15615759240759228</v>
      </c>
      <c r="T187" s="17">
        <v>0.25087586041409515</v>
      </c>
    </row>
    <row r="188" spans="2:20" ht="10.25" hidden="1" customHeight="1" outlineLevel="1" x14ac:dyDescent="0.25">
      <c r="B188" s="12">
        <f t="shared" si="40"/>
        <v>100</v>
      </c>
      <c r="C188" s="15">
        <v>25.644315543036154</v>
      </c>
      <c r="D188" s="16">
        <v>25.196080776389092</v>
      </c>
      <c r="E188" s="16">
        <v>26.617054860245624</v>
      </c>
      <c r="F188" s="15">
        <v>3.4965000000000002</v>
      </c>
      <c r="G188" s="16">
        <v>4.83</v>
      </c>
      <c r="H188" s="16">
        <v>6.6760000000000002</v>
      </c>
      <c r="I188" s="15">
        <v>0.66474999999999995</v>
      </c>
      <c r="J188" s="16">
        <v>0.74587499999999995</v>
      </c>
      <c r="K188" s="16">
        <v>0.77049999999999996</v>
      </c>
      <c r="L188" s="15">
        <v>8.3749999999999398E-3</v>
      </c>
      <c r="M188" s="16">
        <v>1.8464999999999926E-2</v>
      </c>
      <c r="N188" s="17">
        <v>3.5940000000000055E-2</v>
      </c>
      <c r="O188" s="15">
        <v>0.1291422140359644</v>
      </c>
      <c r="P188" s="16">
        <v>0.24657736299647989</v>
      </c>
      <c r="Q188" s="17">
        <v>0.3895613476749612</v>
      </c>
      <c r="R188" s="15">
        <v>0.10202344738594755</v>
      </c>
      <c r="S188" s="16">
        <v>0.21725331808714118</v>
      </c>
      <c r="T188" s="17">
        <v>0.36581622844079781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27.750106538738606</v>
      </c>
      <c r="D192" s="16">
        <v>26.260516906070574</v>
      </c>
      <c r="E192" s="16">
        <v>24.479327099876254</v>
      </c>
      <c r="F192" s="15">
        <v>3.4620000000000002</v>
      </c>
      <c r="G192" s="16">
        <v>4.2889999999999997</v>
      </c>
      <c r="H192" s="16">
        <v>5.39</v>
      </c>
      <c r="I192" s="15">
        <v>0.65837500000000004</v>
      </c>
      <c r="J192" s="16">
        <v>0.702125</v>
      </c>
      <c r="K192" s="16">
        <v>0.73524999999999996</v>
      </c>
      <c r="L192" s="15">
        <v>4.1424999999999969E-2</v>
      </c>
      <c r="M192" s="16">
        <v>7.4024999999999605E-2</v>
      </c>
      <c r="N192" s="17">
        <v>0.1224499999999997</v>
      </c>
      <c r="O192" s="15">
        <v>0.14476549284049309</v>
      </c>
      <c r="P192" s="16">
        <v>0.23140890082140028</v>
      </c>
      <c r="Q192" s="17">
        <v>0.33674466473069331</v>
      </c>
      <c r="R192" s="15">
        <v>0.11255940309690339</v>
      </c>
      <c r="S192" s="16">
        <v>0.19658293928293905</v>
      </c>
      <c r="T192" s="17">
        <v>0.29762135380958882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26.517649981490351</v>
      </c>
      <c r="D193" s="16">
        <v>24.22932752714296</v>
      </c>
      <c r="E193" s="16">
        <v>30.293356991788606</v>
      </c>
      <c r="F193" s="15">
        <v>3.5760000000000001</v>
      </c>
      <c r="G193" s="16">
        <v>5.1935000000000002</v>
      </c>
      <c r="H193" s="16">
        <v>7.2565</v>
      </c>
      <c r="I193" s="15">
        <v>0.62812500000000004</v>
      </c>
      <c r="J193" s="16">
        <v>0.67125000000000001</v>
      </c>
      <c r="K193" s="16">
        <v>0.71637499999999998</v>
      </c>
      <c r="L193" s="15">
        <v>2.6587499999999931E-2</v>
      </c>
      <c r="M193" s="16">
        <v>6.2712499999999768E-2</v>
      </c>
      <c r="N193" s="17">
        <v>0.10977500000000004</v>
      </c>
      <c r="O193" s="15">
        <v>0.1752200022200022</v>
      </c>
      <c r="P193" s="16">
        <v>0.34235956339412155</v>
      </c>
      <c r="Q193" s="17">
        <v>0.48373699782115104</v>
      </c>
      <c r="R193" s="15">
        <v>0.14723915251415257</v>
      </c>
      <c r="S193" s="16">
        <v>0.31383951012223027</v>
      </c>
      <c r="T193" s="17">
        <v>0.45861520991908</v>
      </c>
    </row>
    <row r="194" spans="2:20" ht="10.25" hidden="1" customHeight="1" outlineLevel="1" x14ac:dyDescent="0.25">
      <c r="B194" s="12">
        <f t="shared" si="41"/>
        <v>100</v>
      </c>
      <c r="C194" s="15">
        <v>26.715036279624691</v>
      </c>
      <c r="D194" s="16">
        <v>27.753254908816555</v>
      </c>
      <c r="E194" s="16">
        <v>28.979768732280011</v>
      </c>
      <c r="F194" s="15">
        <v>3.899</v>
      </c>
      <c r="G194" s="16">
        <v>7.1105</v>
      </c>
      <c r="H194" s="16">
        <v>11.367000000000001</v>
      </c>
      <c r="I194" s="15">
        <v>0.5665</v>
      </c>
      <c r="J194" s="16">
        <v>0.62649999999999995</v>
      </c>
      <c r="K194" s="16">
        <v>0.66537500000000005</v>
      </c>
      <c r="L194" s="15">
        <v>1.6329999999999914E-2</v>
      </c>
      <c r="M194" s="16">
        <v>4.6045000000000058E-2</v>
      </c>
      <c r="N194" s="17">
        <v>8.7054999999999896E-2</v>
      </c>
      <c r="O194" s="15">
        <v>0.235032701897775</v>
      </c>
      <c r="P194" s="16">
        <v>0.48470384200826216</v>
      </c>
      <c r="Q194" s="17">
        <v>0.65088338984053873</v>
      </c>
      <c r="R194" s="15">
        <v>0.21525877125325626</v>
      </c>
      <c r="S194" s="16">
        <v>0.46549052728789803</v>
      </c>
      <c r="T194" s="17">
        <v>0.63725032359669698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28.594787953418386</v>
      </c>
      <c r="D198" s="16">
        <v>27.464371379486966</v>
      </c>
      <c r="E198" s="16">
        <v>25.980608731514266</v>
      </c>
      <c r="F198" s="15">
        <v>3.5145</v>
      </c>
      <c r="G198" s="16">
        <v>4.7675000000000001</v>
      </c>
      <c r="H198" s="16">
        <v>6.3330000000000002</v>
      </c>
      <c r="I198" s="15">
        <v>0.59387500000000004</v>
      </c>
      <c r="J198" s="16">
        <v>0.63275000000000003</v>
      </c>
      <c r="K198" s="16">
        <v>0.68262500000000004</v>
      </c>
      <c r="L198" s="15">
        <v>5.6949999999999806E-2</v>
      </c>
      <c r="M198" s="16">
        <v>0.11182499999999963</v>
      </c>
      <c r="N198" s="17">
        <v>0.18012500000000028</v>
      </c>
      <c r="O198" s="15">
        <v>0.20247179625929601</v>
      </c>
      <c r="P198" s="16">
        <v>0.33786805416805354</v>
      </c>
      <c r="Q198" s="17">
        <v>0.45078001100206982</v>
      </c>
      <c r="R198" s="15">
        <v>0.17214401986901981</v>
      </c>
      <c r="S198" s="16">
        <v>0.3030544261294259</v>
      </c>
      <c r="T198" s="17">
        <v>0.41184807329108758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27.180535314501242</v>
      </c>
      <c r="D199" s="16">
        <v>26.70363925927461</v>
      </c>
      <c r="E199" s="16">
        <v>34.890113078608394</v>
      </c>
      <c r="F199" s="15">
        <v>3.9740000000000002</v>
      </c>
      <c r="G199" s="16">
        <v>6.6429999999999998</v>
      </c>
      <c r="H199" s="16">
        <v>9.5135000000000005</v>
      </c>
      <c r="I199" s="15">
        <v>0.551875</v>
      </c>
      <c r="J199" s="16">
        <v>0.60424999999999995</v>
      </c>
      <c r="K199" s="16">
        <v>0.66725000000000001</v>
      </c>
      <c r="L199" s="15">
        <v>4.4162499999999751E-2</v>
      </c>
      <c r="M199" s="16">
        <v>0.10565000000000002</v>
      </c>
      <c r="N199" s="17">
        <v>0.17111249999999978</v>
      </c>
      <c r="O199" s="15">
        <v>0.28487196275946214</v>
      </c>
      <c r="P199" s="16">
        <v>0.49439013138134635</v>
      </c>
      <c r="Q199" s="17">
        <v>0.61636681594334508</v>
      </c>
      <c r="R199" s="15">
        <v>0.26066516400266365</v>
      </c>
      <c r="S199" s="16">
        <v>0.46854778011591053</v>
      </c>
      <c r="T199" s="17">
        <v>0.59299152765148511</v>
      </c>
    </row>
    <row r="200" spans="2:20" ht="10.25" hidden="1" customHeight="1" outlineLevel="1" x14ac:dyDescent="0.25">
      <c r="B200" s="12">
        <f t="shared" si="42"/>
        <v>100</v>
      </c>
      <c r="C200" s="15">
        <v>28.744477923347031</v>
      </c>
      <c r="D200" s="16">
        <v>32.173334361496835</v>
      </c>
      <c r="E200" s="16">
        <v>34.593970784779138</v>
      </c>
      <c r="F200" s="15">
        <v>5.1970000000000001</v>
      </c>
      <c r="G200" s="16">
        <v>10.753500000000001</v>
      </c>
      <c r="H200" s="16">
        <v>17.177</v>
      </c>
      <c r="I200" s="15">
        <v>0.49262499999999998</v>
      </c>
      <c r="J200" s="16">
        <v>0.56487500000000002</v>
      </c>
      <c r="K200" s="16">
        <v>0.62575000000000003</v>
      </c>
      <c r="L200" s="15">
        <v>3.2265000000000058E-2</v>
      </c>
      <c r="M200" s="16">
        <v>8.4940000000000085E-2</v>
      </c>
      <c r="N200" s="17">
        <v>0.14674000000000006</v>
      </c>
      <c r="O200" s="15">
        <v>0.40356582445416439</v>
      </c>
      <c r="P200" s="16">
        <v>0.66074521732797276</v>
      </c>
      <c r="Q200" s="17">
        <v>0.78088588648890978</v>
      </c>
      <c r="R200" s="15">
        <v>0.3864494929385604</v>
      </c>
      <c r="S200" s="16">
        <v>0.64608320302241606</v>
      </c>
      <c r="T200" s="17">
        <v>0.7690059662198041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30.068785426523512</v>
      </c>
      <c r="D204" s="16">
        <v>29.247033213322059</v>
      </c>
      <c r="E204" s="16">
        <v>28.33883186255829</v>
      </c>
      <c r="F204" s="15">
        <v>3.8435000000000001</v>
      </c>
      <c r="G204" s="16">
        <v>5.4969999999999999</v>
      </c>
      <c r="H204" s="16">
        <v>7.3265000000000002</v>
      </c>
      <c r="I204" s="15">
        <v>0.54912499999999997</v>
      </c>
      <c r="J204" s="16">
        <v>0.59475</v>
      </c>
      <c r="K204" s="16">
        <v>0.66762500000000002</v>
      </c>
      <c r="L204" s="15">
        <v>8.234999999999959E-2</v>
      </c>
      <c r="M204" s="16">
        <v>0.15589999999999982</v>
      </c>
      <c r="N204" s="17">
        <v>0.23280000000000012</v>
      </c>
      <c r="O204" s="15">
        <v>0.28121696220446141</v>
      </c>
      <c r="P204" s="16">
        <v>0.43233011363636348</v>
      </c>
      <c r="Q204" s="17">
        <v>0.52735365414814006</v>
      </c>
      <c r="R204" s="15">
        <v>0.24907924159174116</v>
      </c>
      <c r="S204" s="16">
        <v>0.39593297535797517</v>
      </c>
      <c r="T204" s="17">
        <v>0.48631581894412795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28.875491271820565</v>
      </c>
      <c r="D205" s="16">
        <v>29.229653336202517</v>
      </c>
      <c r="E205" s="16">
        <v>39.207609104452736</v>
      </c>
      <c r="F205" s="15">
        <v>4.7495000000000003</v>
      </c>
      <c r="G205" s="16">
        <v>8.3640000000000008</v>
      </c>
      <c r="H205" s="16">
        <v>11.916499999999999</v>
      </c>
      <c r="I205" s="15">
        <v>0.50575000000000003</v>
      </c>
      <c r="J205" s="16">
        <v>0.57162500000000005</v>
      </c>
      <c r="K205" s="16">
        <v>0.65337500000000004</v>
      </c>
      <c r="L205" s="15">
        <v>6.8162499999999793E-2</v>
      </c>
      <c r="M205" s="16">
        <v>0.15193750000000009</v>
      </c>
      <c r="N205" s="17">
        <v>0.23257500000000023</v>
      </c>
      <c r="O205" s="15">
        <v>0.40175000208125139</v>
      </c>
      <c r="P205" s="16">
        <v>0.60590083245946358</v>
      </c>
      <c r="Q205" s="17">
        <v>0.69751182254239708</v>
      </c>
      <c r="R205" s="15">
        <v>0.37976562244944534</v>
      </c>
      <c r="S205" s="16">
        <v>0.58108148251116609</v>
      </c>
      <c r="T205" s="17">
        <v>0.6744739624210474</v>
      </c>
    </row>
    <row r="206" spans="2:20" ht="10.25" hidden="1" customHeight="1" outlineLevel="1" x14ac:dyDescent="0.25">
      <c r="B206" s="12">
        <f t="shared" si="43"/>
        <v>100</v>
      </c>
      <c r="C206" s="15">
        <v>32.007919192139099</v>
      </c>
      <c r="D206" s="16">
        <v>39.43891504221002</v>
      </c>
      <c r="E206" s="16">
        <v>43.919008126915479</v>
      </c>
      <c r="F206" s="15">
        <v>7.4115000000000002</v>
      </c>
      <c r="G206" s="16">
        <v>15.095000000000001</v>
      </c>
      <c r="H206" s="16">
        <v>23.382000000000001</v>
      </c>
      <c r="I206" s="15">
        <v>0.45600000000000002</v>
      </c>
      <c r="J206" s="16">
        <v>0.54037500000000005</v>
      </c>
      <c r="K206" s="16">
        <v>0.62024999999999997</v>
      </c>
      <c r="L206" s="15">
        <v>5.587500000000005E-2</v>
      </c>
      <c r="M206" s="16">
        <v>0.12933500000000003</v>
      </c>
      <c r="N206" s="17">
        <v>0.20900999999999981</v>
      </c>
      <c r="O206" s="15">
        <v>0.56128980734615019</v>
      </c>
      <c r="P206" s="16">
        <v>0.76436822637761903</v>
      </c>
      <c r="Q206" s="17">
        <v>0.84315312938642772</v>
      </c>
      <c r="R206" s="15">
        <v>0.54748058653448761</v>
      </c>
      <c r="S206" s="16">
        <v>0.75124835740110374</v>
      </c>
      <c r="T206" s="17">
        <v>0.83175271939428175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26.766308066349577</v>
      </c>
      <c r="D210" s="16">
        <v>24.912732978574439</v>
      </c>
      <c r="E210" s="16">
        <v>23.150048504528417</v>
      </c>
      <c r="F210" s="15">
        <v>4.024583333333335</v>
      </c>
      <c r="G210" s="16">
        <v>5.0122500000000016</v>
      </c>
      <c r="H210" s="16">
        <v>6.0879166666666658</v>
      </c>
      <c r="I210" s="15">
        <v>0.71685416666666746</v>
      </c>
      <c r="J210" s="16">
        <v>0.76945833333333336</v>
      </c>
      <c r="K210" s="16">
        <v>0.81083333333333429</v>
      </c>
      <c r="L210" s="15">
        <v>5.7858333333333151E-2</v>
      </c>
      <c r="M210" s="16">
        <v>9.6720833333333409E-2</v>
      </c>
      <c r="N210" s="17">
        <v>0.14222916666666657</v>
      </c>
      <c r="O210" s="15">
        <v>0.18079460003933706</v>
      </c>
      <c r="P210" s="16">
        <v>0.26863391471001752</v>
      </c>
      <c r="Q210" s="17">
        <v>0.34716220764529587</v>
      </c>
      <c r="R210" s="15">
        <v>0.13642007095000511</v>
      </c>
      <c r="S210" s="16">
        <v>0.21579756041888384</v>
      </c>
      <c r="T210" s="17">
        <v>0.2896221663412839</v>
      </c>
      <c r="V210" s="29">
        <f>$C$42</f>
        <v>26.030470425621608</v>
      </c>
      <c r="W210" s="29">
        <f>$D$42</f>
        <v>23.943893711128219</v>
      </c>
      <c r="X210" s="29">
        <f>$E$42</f>
        <v>22.222763678435786</v>
      </c>
      <c r="Z210" s="29">
        <f>C210/V210</f>
        <v>1.0282683189622146</v>
      </c>
      <c r="AA210" s="29">
        <f t="shared" ref="AA210:AB212" si="44">D210/W210</f>
        <v>1.0404628954310777</v>
      </c>
      <c r="AB210" s="29">
        <f t="shared" si="44"/>
        <v>1.0417268004785758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25.038049646915663</v>
      </c>
      <c r="D211" s="16">
        <v>23.058179308061025</v>
      </c>
      <c r="E211" s="16">
        <v>28.664752312203422</v>
      </c>
      <c r="F211" s="15">
        <v>4.1579999999999941</v>
      </c>
      <c r="G211" s="16">
        <v>5.9534999999999991</v>
      </c>
      <c r="H211" s="16">
        <v>7.7303333333333208</v>
      </c>
      <c r="I211" s="15">
        <v>0.68312500000000009</v>
      </c>
      <c r="J211" s="16">
        <v>0.75287500000000029</v>
      </c>
      <c r="K211" s="16">
        <v>0.79900000000000015</v>
      </c>
      <c r="L211" s="15">
        <v>3.5637499999999975E-2</v>
      </c>
      <c r="M211" s="16">
        <v>7.3549999999999921E-2</v>
      </c>
      <c r="N211" s="17">
        <v>0.11335833333333341</v>
      </c>
      <c r="O211" s="15">
        <v>0.21340268828393813</v>
      </c>
      <c r="P211" s="16">
        <v>0.34420244057833416</v>
      </c>
      <c r="Q211" s="17">
        <v>0.4338776993377062</v>
      </c>
      <c r="R211" s="15">
        <v>0.17497113821635854</v>
      </c>
      <c r="S211" s="16">
        <v>0.29885350406986788</v>
      </c>
      <c r="T211" s="17">
        <v>0.38755683963699905</v>
      </c>
      <c r="V211" s="29">
        <f>$C$43</f>
        <v>24.613862893167124</v>
      </c>
      <c r="W211" s="29">
        <f>$D$43</f>
        <v>22.221359353911893</v>
      </c>
      <c r="X211" s="29">
        <f>$E$43</f>
        <v>26.829889936804719</v>
      </c>
      <c r="Z211" s="29">
        <f t="shared" ref="Z211:Z212" si="46">C211/V211</f>
        <v>1.0172336522548151</v>
      </c>
      <c r="AA211" s="29">
        <f t="shared" si="44"/>
        <v>1.0376583601759637</v>
      </c>
      <c r="AB211" s="29">
        <f t="shared" si="44"/>
        <v>1.0683887403086836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25.379985629656197</v>
      </c>
      <c r="D212" s="16">
        <v>25.307518240081471</v>
      </c>
      <c r="E212" s="16">
        <v>26.515389549695982</v>
      </c>
      <c r="F212" s="15">
        <v>4.7153333333333336</v>
      </c>
      <c r="G212" s="16">
        <v>8.0117500000000028</v>
      </c>
      <c r="H212" s="16">
        <v>11.670833333333336</v>
      </c>
      <c r="I212" s="15">
        <v>0.63062500000000021</v>
      </c>
      <c r="J212" s="16">
        <v>0.71733333333333371</v>
      </c>
      <c r="K212" s="16">
        <v>0.76364583333333413</v>
      </c>
      <c r="L212" s="15">
        <v>2.1928333333333366E-2</v>
      </c>
      <c r="M212" s="16">
        <v>5.1424166666666632E-2</v>
      </c>
      <c r="N212" s="17">
        <v>8.6162499999999961E-2</v>
      </c>
      <c r="O212" s="15">
        <v>0.26470250472500934</v>
      </c>
      <c r="P212" s="16">
        <v>0.42303218739998166</v>
      </c>
      <c r="Q212" s="17">
        <v>0.52119553247410599</v>
      </c>
      <c r="R212" s="15">
        <v>0.2342365131486433</v>
      </c>
      <c r="S212" s="16">
        <v>0.38620475552062961</v>
      </c>
      <c r="T212" s="17">
        <v>0.48449696471901849</v>
      </c>
      <c r="V212" s="29">
        <f>$C$44</f>
        <v>24.503304309022717</v>
      </c>
      <c r="W212" s="29">
        <f>$D$44</f>
        <v>23.740063909892751</v>
      </c>
      <c r="X212" s="29">
        <f>$E$44</f>
        <v>24.315823264687292</v>
      </c>
      <c r="Z212" s="29">
        <f t="shared" si="46"/>
        <v>1.0357780856645797</v>
      </c>
      <c r="AA212" s="29">
        <f t="shared" si="44"/>
        <v>1.0660256996837967</v>
      </c>
      <c r="AB212" s="29">
        <f t="shared" si="44"/>
        <v>1.0904582280050956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26.266634598855997</v>
      </c>
      <c r="D216" s="16">
        <v>23.998269347837887</v>
      </c>
      <c r="E216" s="16">
        <v>22.264702117273647</v>
      </c>
      <c r="F216" s="15">
        <v>5.2210000000000001</v>
      </c>
      <c r="G216" s="16">
        <v>6.3724999999999996</v>
      </c>
      <c r="H216" s="16">
        <v>7.3810000000000002</v>
      </c>
      <c r="I216" s="15">
        <v>0.90125</v>
      </c>
      <c r="J216" s="16">
        <v>0.96325000000000005</v>
      </c>
      <c r="K216" s="16">
        <v>0.99012500000000003</v>
      </c>
      <c r="L216" s="15">
        <v>8.0799999999999594E-2</v>
      </c>
      <c r="M216" s="16">
        <v>0.1259749999999995</v>
      </c>
      <c r="N216" s="17">
        <v>0.17102499999999998</v>
      </c>
      <c r="O216" s="15">
        <v>0.19954299925220909</v>
      </c>
      <c r="P216" s="16">
        <v>0.2845139715268386</v>
      </c>
      <c r="Q216" s="17">
        <v>0.36001835852056518</v>
      </c>
      <c r="R216" s="15">
        <v>0.12318260920366179</v>
      </c>
      <c r="S216" s="16">
        <v>0.18665726006020128</v>
      </c>
      <c r="T216" s="17">
        <v>0.2545014746691226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24.391001035567683</v>
      </c>
      <c r="D217" s="16">
        <v>22.597747824500171</v>
      </c>
      <c r="E217" s="16">
        <v>25.973405994417533</v>
      </c>
      <c r="F217" s="15">
        <v>4.8715000000000002</v>
      </c>
      <c r="G217" s="16">
        <v>6.1795</v>
      </c>
      <c r="H217" s="16">
        <v>7.0265000000000004</v>
      </c>
      <c r="I217" s="15">
        <v>0.87537500000000001</v>
      </c>
      <c r="J217" s="16">
        <v>0.96512500000000001</v>
      </c>
      <c r="K217" s="16">
        <v>0.98850000000000005</v>
      </c>
      <c r="L217" s="15">
        <v>3.4249999999999843E-2</v>
      </c>
      <c r="M217" s="16">
        <v>5.7974999999999825E-2</v>
      </c>
      <c r="N217" s="17">
        <v>7.6812499999999881E-2</v>
      </c>
      <c r="O217" s="15">
        <v>0.1741968475968472</v>
      </c>
      <c r="P217" s="16">
        <v>0.26434077984923499</v>
      </c>
      <c r="Q217" s="17">
        <v>0.331471545310555</v>
      </c>
      <c r="R217" s="15">
        <v>0.10374340520590528</v>
      </c>
      <c r="S217" s="16">
        <v>0.17116990623755338</v>
      </c>
      <c r="T217" s="17">
        <v>0.22623928510859675</v>
      </c>
    </row>
    <row r="218" spans="2:40" ht="10.25" hidden="1" customHeight="1" outlineLevel="1" x14ac:dyDescent="0.25">
      <c r="B218" s="12">
        <f t="shared" si="47"/>
        <v>100</v>
      </c>
      <c r="C218" s="15">
        <v>24.734696201882734</v>
      </c>
      <c r="D218" s="16">
        <v>23.140944643119791</v>
      </c>
      <c r="E218" s="16">
        <v>24.397552097088457</v>
      </c>
      <c r="F218" s="15">
        <v>4.4889999999999999</v>
      </c>
      <c r="G218" s="16">
        <v>5.7164999999999999</v>
      </c>
      <c r="H218" s="16">
        <v>6.48</v>
      </c>
      <c r="I218" s="15">
        <v>0.83562499999999995</v>
      </c>
      <c r="J218" s="16">
        <v>0.94725000000000004</v>
      </c>
      <c r="K218" s="16">
        <v>0.98087500000000005</v>
      </c>
      <c r="L218" s="15">
        <v>1.1464999999999904E-2</v>
      </c>
      <c r="M218" s="16">
        <v>1.9274999999999928E-2</v>
      </c>
      <c r="N218" s="17">
        <v>2.5565000000000015E-2</v>
      </c>
      <c r="O218" s="15">
        <v>0.1522000289565508</v>
      </c>
      <c r="P218" s="16">
        <v>0.23289295759653725</v>
      </c>
      <c r="Q218" s="17">
        <v>0.29147626782187497</v>
      </c>
      <c r="R218" s="15">
        <v>8.9424493622319745E-2</v>
      </c>
      <c r="S218" s="16">
        <v>0.14395588151547209</v>
      </c>
      <c r="T218" s="17">
        <v>0.18815517217990141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26.752184536800456</v>
      </c>
      <c r="D222" s="16">
        <v>24.857111751633298</v>
      </c>
      <c r="E222" s="16">
        <v>23.253925191867065</v>
      </c>
      <c r="F222" s="15">
        <v>3.7320000000000002</v>
      </c>
      <c r="G222" s="16">
        <v>4.2519999999999998</v>
      </c>
      <c r="H222" s="16">
        <v>4.8470000000000004</v>
      </c>
      <c r="I222" s="15">
        <v>0.75424999999999998</v>
      </c>
      <c r="J222" s="16">
        <v>0.80800000000000005</v>
      </c>
      <c r="K222" s="16">
        <v>0.83650000000000002</v>
      </c>
      <c r="L222" s="15">
        <v>3.5750000000000087E-2</v>
      </c>
      <c r="M222" s="16">
        <v>5.0999999999999872E-2</v>
      </c>
      <c r="N222" s="17">
        <v>7.5049999999999617E-2</v>
      </c>
      <c r="O222" s="15">
        <v>0.11526699134199182</v>
      </c>
      <c r="P222" s="16">
        <v>0.15703448773448775</v>
      </c>
      <c r="Q222" s="17">
        <v>0.21568002275502204</v>
      </c>
      <c r="R222" s="15">
        <v>7.7194318181818239E-2</v>
      </c>
      <c r="S222" s="16">
        <v>0.11323739177489202</v>
      </c>
      <c r="T222" s="17">
        <v>0.17076131229881217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25.300468102780464</v>
      </c>
      <c r="D223" s="16">
        <v>22.592060795159377</v>
      </c>
      <c r="E223" s="16">
        <v>28.319641551139245</v>
      </c>
      <c r="F223" s="15">
        <v>3.6379999999999999</v>
      </c>
      <c r="G223" s="16">
        <v>4.492</v>
      </c>
      <c r="H223" s="16">
        <v>5.47</v>
      </c>
      <c r="I223" s="15">
        <v>0.72099999999999997</v>
      </c>
      <c r="J223" s="16">
        <v>0.79449999999999998</v>
      </c>
      <c r="K223" s="16">
        <v>0.82337499999999997</v>
      </c>
      <c r="L223" s="15">
        <v>1.8850000000000016E-2</v>
      </c>
      <c r="M223" s="16">
        <v>3.2849999999999886E-2</v>
      </c>
      <c r="N223" s="17">
        <v>5.441249999999976E-2</v>
      </c>
      <c r="O223" s="15">
        <v>0.1192738358863364</v>
      </c>
      <c r="P223" s="16">
        <v>0.19282593517593485</v>
      </c>
      <c r="Q223" s="17">
        <v>0.28483941511919386</v>
      </c>
      <c r="R223" s="15">
        <v>8.4518599456099588E-2</v>
      </c>
      <c r="S223" s="16">
        <v>0.15615759240759228</v>
      </c>
      <c r="T223" s="17">
        <v>0.25087586041409515</v>
      </c>
    </row>
    <row r="224" spans="2:40" ht="10.25" hidden="1" customHeight="1" outlineLevel="1" x14ac:dyDescent="0.25">
      <c r="B224" s="12">
        <f t="shared" si="48"/>
        <v>100</v>
      </c>
      <c r="C224" s="15">
        <v>25.644315543036154</v>
      </c>
      <c r="D224" s="16">
        <v>25.196080776389092</v>
      </c>
      <c r="E224" s="16">
        <v>26.617054860245624</v>
      </c>
      <c r="F224" s="15">
        <v>3.4965000000000002</v>
      </c>
      <c r="G224" s="16">
        <v>4.83</v>
      </c>
      <c r="H224" s="16">
        <v>6.6760000000000002</v>
      </c>
      <c r="I224" s="15">
        <v>0.66474999999999995</v>
      </c>
      <c r="J224" s="16">
        <v>0.74587499999999995</v>
      </c>
      <c r="K224" s="16">
        <v>0.77049999999999996</v>
      </c>
      <c r="L224" s="15">
        <v>8.3749999999999398E-3</v>
      </c>
      <c r="M224" s="16">
        <v>1.8464999999999926E-2</v>
      </c>
      <c r="N224" s="17">
        <v>3.5940000000000055E-2</v>
      </c>
      <c r="O224" s="15">
        <v>0.1291422140359644</v>
      </c>
      <c r="P224" s="16">
        <v>0.24657736299647989</v>
      </c>
      <c r="Q224" s="17">
        <v>0.3895613476749612</v>
      </c>
      <c r="R224" s="15">
        <v>0.10202344738594755</v>
      </c>
      <c r="S224" s="16">
        <v>0.21725331808714118</v>
      </c>
      <c r="T224" s="17">
        <v>0.36581622844079781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28.594787953418386</v>
      </c>
      <c r="D228" s="16">
        <v>27.464371379486966</v>
      </c>
      <c r="E228" s="16">
        <v>25.980608731514266</v>
      </c>
      <c r="F228" s="15">
        <v>3.5145</v>
      </c>
      <c r="G228" s="16">
        <v>4.7675000000000001</v>
      </c>
      <c r="H228" s="16">
        <v>6.3330000000000002</v>
      </c>
      <c r="I228" s="15">
        <v>0.59387500000000004</v>
      </c>
      <c r="J228" s="16">
        <v>0.63275000000000003</v>
      </c>
      <c r="K228" s="16">
        <v>0.68262500000000004</v>
      </c>
      <c r="L228" s="15">
        <v>5.6949999999999806E-2</v>
      </c>
      <c r="M228" s="16">
        <v>0.11182499999999963</v>
      </c>
      <c r="N228" s="17">
        <v>0.18012500000000028</v>
      </c>
      <c r="O228" s="15">
        <v>0.20247179625929601</v>
      </c>
      <c r="P228" s="16">
        <v>0.33786805416805354</v>
      </c>
      <c r="Q228" s="17">
        <v>0.45078001100206982</v>
      </c>
      <c r="R228" s="15">
        <v>0.17214401986901981</v>
      </c>
      <c r="S228" s="16">
        <v>0.3030544261294259</v>
      </c>
      <c r="T228" s="17">
        <v>0.41184807329108758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27.180535314501242</v>
      </c>
      <c r="D229" s="16">
        <v>26.70363925927461</v>
      </c>
      <c r="E229" s="16">
        <v>34.890113078608394</v>
      </c>
      <c r="F229" s="15">
        <v>3.9740000000000002</v>
      </c>
      <c r="G229" s="16">
        <v>6.6429999999999998</v>
      </c>
      <c r="H229" s="16">
        <v>9.5135000000000005</v>
      </c>
      <c r="I229" s="15">
        <v>0.551875</v>
      </c>
      <c r="J229" s="16">
        <v>0.60424999999999995</v>
      </c>
      <c r="K229" s="16">
        <v>0.66725000000000001</v>
      </c>
      <c r="L229" s="15">
        <v>4.4162499999999751E-2</v>
      </c>
      <c r="M229" s="16">
        <v>0.10565000000000002</v>
      </c>
      <c r="N229" s="17">
        <v>0.17111249999999978</v>
      </c>
      <c r="O229" s="15">
        <v>0.28487196275946214</v>
      </c>
      <c r="P229" s="16">
        <v>0.49439013138134635</v>
      </c>
      <c r="Q229" s="17">
        <v>0.61636681594334508</v>
      </c>
      <c r="R229" s="15">
        <v>0.26066516400266365</v>
      </c>
      <c r="S229" s="16">
        <v>0.46854778011591053</v>
      </c>
      <c r="T229" s="17">
        <v>0.59299152765148511</v>
      </c>
    </row>
    <row r="230" spans="2:20" ht="10.25" hidden="1" customHeight="1" outlineLevel="1" x14ac:dyDescent="0.25">
      <c r="B230" s="12">
        <f t="shared" si="49"/>
        <v>100</v>
      </c>
      <c r="C230" s="15">
        <v>28.744477923347031</v>
      </c>
      <c r="D230" s="16">
        <v>32.173334361496835</v>
      </c>
      <c r="E230" s="16">
        <v>34.593970784779138</v>
      </c>
      <c r="F230" s="15">
        <v>5.1970000000000001</v>
      </c>
      <c r="G230" s="16">
        <v>10.753500000000001</v>
      </c>
      <c r="H230" s="16">
        <v>17.177</v>
      </c>
      <c r="I230" s="15">
        <v>0.49262499999999998</v>
      </c>
      <c r="J230" s="16">
        <v>0.56487500000000002</v>
      </c>
      <c r="K230" s="16">
        <v>0.62575000000000003</v>
      </c>
      <c r="L230" s="15">
        <v>3.2265000000000058E-2</v>
      </c>
      <c r="M230" s="16">
        <v>8.4940000000000085E-2</v>
      </c>
      <c r="N230" s="17">
        <v>0.14674000000000006</v>
      </c>
      <c r="O230" s="15">
        <v>0.40356582445416439</v>
      </c>
      <c r="P230" s="16">
        <v>0.66074521732797276</v>
      </c>
      <c r="Q230" s="17">
        <v>0.78088588648890978</v>
      </c>
      <c r="R230" s="15">
        <v>0.3864494929385604</v>
      </c>
      <c r="S230" s="16">
        <v>0.64608320302241606</v>
      </c>
      <c r="T230" s="17">
        <v>0.7690059662198041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31.903688222809695</v>
      </c>
      <c r="D234" s="16">
        <v>31.018530013584694</v>
      </c>
      <c r="E234" s="16">
        <v>31.002845355150953</v>
      </c>
      <c r="F234" s="15">
        <v>4.274</v>
      </c>
      <c r="G234" s="16">
        <v>6.3109999999999999</v>
      </c>
      <c r="H234" s="16">
        <v>8.3109999999999999</v>
      </c>
      <c r="I234" s="15">
        <v>0.52237500000000003</v>
      </c>
      <c r="J234" s="16">
        <v>0.58625000000000005</v>
      </c>
      <c r="K234" s="16">
        <v>0.66362500000000002</v>
      </c>
      <c r="L234" s="15">
        <v>0.10922499999999978</v>
      </c>
      <c r="M234" s="16">
        <v>0.19830000000000009</v>
      </c>
      <c r="N234" s="17">
        <v>0.28282500000000005</v>
      </c>
      <c r="O234" s="15">
        <v>0.35132635975135895</v>
      </c>
      <c r="P234" s="16">
        <v>0.50326333670414558</v>
      </c>
      <c r="Q234" s="17">
        <v>0.58248687159718593</v>
      </c>
      <c r="R234" s="15">
        <v>0.3172760919635913</v>
      </c>
      <c r="S234" s="16">
        <v>0.46406132303154324</v>
      </c>
      <c r="T234" s="17">
        <v>0.54100307660390901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31.166790118603114</v>
      </c>
      <c r="D235" s="16">
        <v>32.465866900969161</v>
      </c>
      <c r="E235" s="16">
        <v>45.990555476673208</v>
      </c>
      <c r="F235" s="15">
        <v>5.8730000000000002</v>
      </c>
      <c r="G235" s="16">
        <v>10.2575</v>
      </c>
      <c r="H235" s="16">
        <v>14.2925</v>
      </c>
      <c r="I235" s="15">
        <v>0.48625000000000002</v>
      </c>
      <c r="J235" s="16">
        <v>0.56874999999999998</v>
      </c>
      <c r="K235" s="16">
        <v>0.65662500000000001</v>
      </c>
      <c r="L235" s="15">
        <v>9.8200000000000176E-2</v>
      </c>
      <c r="M235" s="16">
        <v>0.19956249999999998</v>
      </c>
      <c r="N235" s="17">
        <v>0.29164999999999996</v>
      </c>
      <c r="O235" s="15">
        <v>0.50880688494726811</v>
      </c>
      <c r="P235" s="16">
        <v>0.67889760325256521</v>
      </c>
      <c r="Q235" s="17">
        <v>0.74836755453562365</v>
      </c>
      <c r="R235" s="15">
        <v>0.48730627498791196</v>
      </c>
      <c r="S235" s="16">
        <v>0.65539617405606687</v>
      </c>
      <c r="T235" s="17">
        <v>0.72474585074609965</v>
      </c>
    </row>
    <row r="236" spans="2:20" ht="10.25" hidden="1" customHeight="1" outlineLevel="1" x14ac:dyDescent="0.25">
      <c r="B236" s="12">
        <f t="shared" si="50"/>
        <v>100</v>
      </c>
      <c r="C236" s="15">
        <v>35.540756480238564</v>
      </c>
      <c r="D236" s="16">
        <v>48.459166115161587</v>
      </c>
      <c r="E236" s="16">
        <v>57.203471830214013</v>
      </c>
      <c r="F236" s="15">
        <v>9.9990000000000006</v>
      </c>
      <c r="G236" s="16">
        <v>19.684999999999999</v>
      </c>
      <c r="H236" s="16">
        <v>29.572500000000002</v>
      </c>
      <c r="I236" s="15">
        <v>0.43987500000000002</v>
      </c>
      <c r="J236" s="16">
        <v>0.53949999999999998</v>
      </c>
      <c r="K236" s="16">
        <v>0.62487499999999996</v>
      </c>
      <c r="L236" s="15">
        <v>8.2395000000000149E-2</v>
      </c>
      <c r="M236" s="16">
        <v>0.17527000000000004</v>
      </c>
      <c r="N236" s="17">
        <v>0.2707299999999998</v>
      </c>
      <c r="O236" s="15">
        <v>0.67310779602085058</v>
      </c>
      <c r="P236" s="16">
        <v>0.82308895274238114</v>
      </c>
      <c r="Q236" s="17">
        <v>0.8770247202015703</v>
      </c>
      <c r="R236" s="15">
        <v>0.66117433295037975</v>
      </c>
      <c r="S236" s="16">
        <v>0.81134826160603013</v>
      </c>
      <c r="T236" s="17">
        <v>0.86609789939539816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35.601651346214062</v>
      </c>
      <c r="D240" s="16">
        <v>36.097860730991748</v>
      </c>
      <c r="E240" s="16">
        <v>35.312700773256829</v>
      </c>
      <c r="F240" s="15">
        <v>5.4130000000000003</v>
      </c>
      <c r="G240" s="16">
        <v>7.9560000000000004</v>
      </c>
      <c r="H240" s="16">
        <v>10.1995</v>
      </c>
      <c r="I240" s="15">
        <v>0.50687499999999996</v>
      </c>
      <c r="J240" s="16">
        <v>0.59387500000000004</v>
      </c>
      <c r="K240" s="16">
        <v>0.68500000000000005</v>
      </c>
      <c r="L240" s="15">
        <v>0.16927499999999998</v>
      </c>
      <c r="M240" s="16">
        <v>0.27902499999999986</v>
      </c>
      <c r="N240" s="17">
        <v>0.37297500000000022</v>
      </c>
      <c r="O240" s="15">
        <v>0.4757282405094902</v>
      </c>
      <c r="P240" s="16">
        <v>0.59685678196932113</v>
      </c>
      <c r="Q240" s="17">
        <v>0.64969332418742332</v>
      </c>
      <c r="R240" s="15">
        <v>0.43850956404706359</v>
      </c>
      <c r="S240" s="16">
        <v>0.55558033845884136</v>
      </c>
      <c r="T240" s="17">
        <v>0.60704561927151035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37.402252268907091</v>
      </c>
      <c r="D241" s="16">
        <v>42.511889956146554</v>
      </c>
      <c r="E241" s="16">
        <v>56.509744030958124</v>
      </c>
      <c r="F241" s="15">
        <v>8.4194999999999993</v>
      </c>
      <c r="G241" s="16">
        <v>13.958500000000001</v>
      </c>
      <c r="H241" s="16">
        <v>18.8675</v>
      </c>
      <c r="I241" s="15">
        <v>0.47787499999999999</v>
      </c>
      <c r="J241" s="16">
        <v>0.58512500000000001</v>
      </c>
      <c r="K241" s="16">
        <v>0.69199999999999995</v>
      </c>
      <c r="L241" s="15">
        <v>0.16270000000000007</v>
      </c>
      <c r="M241" s="16">
        <v>0.29045000000000004</v>
      </c>
      <c r="N241" s="17">
        <v>0.40248750000000016</v>
      </c>
      <c r="O241" s="15">
        <v>0.65077223926986894</v>
      </c>
      <c r="P241" s="16">
        <v>0.7598524677024513</v>
      </c>
      <c r="Q241" s="17">
        <v>0.80219355304211171</v>
      </c>
      <c r="R241" s="15">
        <v>0.627564849094573</v>
      </c>
      <c r="S241" s="16">
        <v>0.73577141504789911</v>
      </c>
      <c r="T241" s="17">
        <v>0.77771803145089147</v>
      </c>
    </row>
    <row r="242" spans="2:40" ht="10.25" hidden="1" customHeight="1" outlineLevel="1" x14ac:dyDescent="0.25">
      <c r="B242" s="12">
        <f t="shared" si="51"/>
        <v>100</v>
      </c>
      <c r="C242" s="15">
        <v>49.478991930679754</v>
      </c>
      <c r="D242" s="16">
        <v>70.590015265636495</v>
      </c>
      <c r="E242" s="16">
        <v>86.024392172630556</v>
      </c>
      <c r="F242" s="15">
        <v>16.090499999999999</v>
      </c>
      <c r="G242" s="16">
        <v>29.298500000000001</v>
      </c>
      <c r="H242" s="16">
        <v>42.948500000000003</v>
      </c>
      <c r="I242" s="15">
        <v>0.437</v>
      </c>
      <c r="J242" s="16">
        <v>0.56662500000000005</v>
      </c>
      <c r="K242" s="16">
        <v>0.67049999999999998</v>
      </c>
      <c r="L242" s="15">
        <v>0.14342499999999994</v>
      </c>
      <c r="M242" s="16">
        <v>0.27031999999999995</v>
      </c>
      <c r="N242" s="17">
        <v>0.40266500000000005</v>
      </c>
      <c r="O242" s="15">
        <v>0.80164676464512186</v>
      </c>
      <c r="P242" s="16">
        <v>0.88300266791874815</v>
      </c>
      <c r="Q242" s="17">
        <v>0.91200158187282376</v>
      </c>
      <c r="R242" s="15">
        <v>0.79045943343866831</v>
      </c>
      <c r="S242" s="16">
        <v>0.87253677147039799</v>
      </c>
      <c r="T242" s="17">
        <v>0.90160087223315843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40.878763657754206</v>
      </c>
      <c r="D246" s="16">
        <v>41.707101963606362</v>
      </c>
      <c r="E246" s="16">
        <v>43.698449261335497</v>
      </c>
      <c r="F246" s="15">
        <v>6.6464999999999996</v>
      </c>
      <c r="G246" s="16">
        <v>9.4939999999999998</v>
      </c>
      <c r="H246" s="16">
        <v>11.845499999999999</v>
      </c>
      <c r="I246" s="15">
        <v>0.52649999999999997</v>
      </c>
      <c r="J246" s="16">
        <v>0.622</v>
      </c>
      <c r="K246" s="16">
        <v>0.71699999999999997</v>
      </c>
      <c r="L246" s="15">
        <v>0.22702500000000025</v>
      </c>
      <c r="M246" s="16">
        <v>0.35030000000000011</v>
      </c>
      <c r="N246" s="17">
        <v>0.44887500000000047</v>
      </c>
      <c r="O246" s="15">
        <v>0.55357485337375101</v>
      </c>
      <c r="P246" s="16">
        <v>0.64800549951424591</v>
      </c>
      <c r="Q246" s="17">
        <v>0.68819897241131789</v>
      </c>
      <c r="R246" s="15">
        <v>0.5151870993385701</v>
      </c>
      <c r="S246" s="16">
        <v>0.60486194505314106</v>
      </c>
      <c r="T246" s="17">
        <v>0.64457008683181394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44.601864173719456</v>
      </c>
      <c r="D247" s="16">
        <v>54.009508260814272</v>
      </c>
      <c r="E247" s="16">
        <v>73.498567774601739</v>
      </c>
      <c r="F247" s="15">
        <v>11.185</v>
      </c>
      <c r="G247" s="16">
        <v>17.874500000000001</v>
      </c>
      <c r="H247" s="16">
        <v>23.120999999999999</v>
      </c>
      <c r="I247" s="15">
        <v>0.49575000000000002</v>
      </c>
      <c r="J247" s="16">
        <v>0.62912500000000005</v>
      </c>
      <c r="K247" s="16">
        <v>0.73475000000000001</v>
      </c>
      <c r="L247" s="15">
        <v>0.23004999999999984</v>
      </c>
      <c r="M247" s="16">
        <v>0.38394999999999974</v>
      </c>
      <c r="N247" s="17">
        <v>0.50455000000000005</v>
      </c>
      <c r="O247" s="15">
        <v>0.728229411575117</v>
      </c>
      <c r="P247" s="16">
        <v>0.80362148173376224</v>
      </c>
      <c r="Q247" s="17">
        <v>0.83175038378021493</v>
      </c>
      <c r="R247" s="15">
        <v>0.70341332404381507</v>
      </c>
      <c r="S247" s="16">
        <v>0.7794097301939944</v>
      </c>
      <c r="T247" s="17">
        <v>0.80763018539607656</v>
      </c>
    </row>
    <row r="248" spans="2:40" ht="10.25" hidden="1" customHeight="1" outlineLevel="1" x14ac:dyDescent="0.25">
      <c r="B248" s="12">
        <f t="shared" si="52"/>
        <v>100</v>
      </c>
      <c r="C248" s="15">
        <v>64.849164298817243</v>
      </c>
      <c r="D248" s="16">
        <v>98.912489020111337</v>
      </c>
      <c r="E248" s="16">
        <v>132.8556597394068</v>
      </c>
      <c r="F248" s="15">
        <v>22.757000000000001</v>
      </c>
      <c r="G248" s="16">
        <v>39.996499999999997</v>
      </c>
      <c r="H248" s="16">
        <v>56.521000000000001</v>
      </c>
      <c r="I248" s="15">
        <v>0.46262500000000001</v>
      </c>
      <c r="J248" s="16">
        <v>0.61250000000000004</v>
      </c>
      <c r="K248" s="16">
        <v>0.73012500000000002</v>
      </c>
      <c r="L248" s="15">
        <v>0.209065</v>
      </c>
      <c r="M248" s="16">
        <v>0.37546500000000027</v>
      </c>
      <c r="N248" s="17">
        <v>0.53600500000000006</v>
      </c>
      <c r="O248" s="15">
        <v>0.86009788705722945</v>
      </c>
      <c r="P248" s="16">
        <v>0.91143311608380895</v>
      </c>
      <c r="Q248" s="17">
        <v>0.9302025231342359</v>
      </c>
      <c r="R248" s="15">
        <v>0.84973268666096669</v>
      </c>
      <c r="S248" s="16">
        <v>0.90119717056483462</v>
      </c>
      <c r="T248" s="17">
        <v>0.92022921408977643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29.103080295969882</v>
      </c>
      <c r="D252" s="16">
        <v>27.312735747338209</v>
      </c>
      <c r="E252" s="16">
        <v>26.414692732003044</v>
      </c>
      <c r="F252" s="15">
        <v>4.8001666666666667</v>
      </c>
      <c r="G252" s="16">
        <v>6.5254999999999912</v>
      </c>
      <c r="H252" s="16">
        <v>8.1528333333333318</v>
      </c>
      <c r="I252" s="15">
        <v>0.63418750000000002</v>
      </c>
      <c r="J252" s="16">
        <v>0.70102083333333376</v>
      </c>
      <c r="K252" s="16">
        <v>0.76247916666666649</v>
      </c>
      <c r="L252" s="15">
        <v>0.11317083333333343</v>
      </c>
      <c r="M252" s="16">
        <v>0.18607083333333327</v>
      </c>
      <c r="N252" s="17">
        <v>0.25514583333333307</v>
      </c>
      <c r="O252" s="15">
        <v>0.31631854008134941</v>
      </c>
      <c r="P252" s="16">
        <v>0.42125702193618192</v>
      </c>
      <c r="Q252" s="17">
        <v>0.4911429267455969</v>
      </c>
      <c r="R252" s="15">
        <v>0.2739156171006209</v>
      </c>
      <c r="S252" s="16">
        <v>0.37124211408467384</v>
      </c>
      <c r="T252" s="17">
        <v>0.43828827382770913</v>
      </c>
      <c r="V252" s="29">
        <f>$C$84</f>
        <v>27.191114721442897</v>
      </c>
      <c r="W252" s="29">
        <f>$D$84</f>
        <v>25.060556484153061</v>
      </c>
      <c r="X252" s="29">
        <f>$E$84</f>
        <v>23.133085157696911</v>
      </c>
      <c r="Z252" s="29">
        <f>C252/V252</f>
        <v>1.0703158216981523</v>
      </c>
      <c r="AA252" s="29">
        <f t="shared" ref="AA252:AB254" si="53">D252/W252</f>
        <v>1.089869483329682</v>
      </c>
      <c r="AB252" s="29">
        <f t="shared" si="53"/>
        <v>1.141857757058153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27.519115372082748</v>
      </c>
      <c r="D253" s="16">
        <v>27.224420995908062</v>
      </c>
      <c r="E253" s="16">
        <v>35.474160956181528</v>
      </c>
      <c r="F253" s="15">
        <v>6.326833333333334</v>
      </c>
      <c r="G253" s="16">
        <v>9.9008333333333329</v>
      </c>
      <c r="H253" s="16">
        <v>13.048500000000004</v>
      </c>
      <c r="I253" s="15">
        <v>0.60135416666666675</v>
      </c>
      <c r="J253" s="16">
        <v>0.69114583333333324</v>
      </c>
      <c r="K253" s="16">
        <v>0.76041666666666685</v>
      </c>
      <c r="L253" s="15">
        <v>9.8035416666666625E-2</v>
      </c>
      <c r="M253" s="16">
        <v>0.17840624999999988</v>
      </c>
      <c r="N253" s="17">
        <v>0.25017083333333351</v>
      </c>
      <c r="O253" s="15">
        <v>0.41102519700581697</v>
      </c>
      <c r="P253" s="16">
        <v>0.53232139984921578</v>
      </c>
      <c r="Q253" s="17">
        <v>0.602498211288507</v>
      </c>
      <c r="R253" s="15">
        <v>0.37786860279849521</v>
      </c>
      <c r="S253" s="16">
        <v>0.49440876634316955</v>
      </c>
      <c r="T253" s="17">
        <v>0.56336679012787449</v>
      </c>
      <c r="V253" s="29">
        <f>$C$85</f>
        <v>25.873945977374319</v>
      </c>
      <c r="W253" s="29">
        <f>$D$85</f>
        <v>23.334843049381444</v>
      </c>
      <c r="X253" s="29">
        <f>$E$85</f>
        <v>28.019505283309936</v>
      </c>
      <c r="Z253" s="29">
        <f t="shared" ref="Z253:Z254" si="55">C253/V253</f>
        <v>1.0635840159884025</v>
      </c>
      <c r="AA253" s="29">
        <f t="shared" si="53"/>
        <v>1.1666854128093105</v>
      </c>
      <c r="AB253" s="29">
        <f t="shared" si="53"/>
        <v>1.2660523659321004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29.94388627369079</v>
      </c>
      <c r="D254" s="16">
        <v>34.279559141500059</v>
      </c>
      <c r="E254" s="16">
        <v>38.833683330099191</v>
      </c>
      <c r="F254" s="15">
        <v>10.338166666666654</v>
      </c>
      <c r="G254" s="16">
        <v>18.380000000000017</v>
      </c>
      <c r="H254" s="16">
        <v>26.562499999999989</v>
      </c>
      <c r="I254" s="15">
        <v>0.55541666666666656</v>
      </c>
      <c r="J254" s="16">
        <v>0.6627708333333342</v>
      </c>
      <c r="K254" s="16">
        <v>0.73377083333333315</v>
      </c>
      <c r="L254" s="15">
        <v>8.1165000000000029E-2</v>
      </c>
      <c r="M254" s="16">
        <v>0.15728916666666656</v>
      </c>
      <c r="N254" s="17">
        <v>0.23627416666666648</v>
      </c>
      <c r="O254" s="15">
        <v>0.50329341919497983</v>
      </c>
      <c r="P254" s="16">
        <v>0.62629004577765524</v>
      </c>
      <c r="Q254" s="17">
        <v>0.69685872119906322</v>
      </c>
      <c r="R254" s="15">
        <v>0.47987731449947318</v>
      </c>
      <c r="S254" s="16">
        <v>0.59872910104438193</v>
      </c>
      <c r="T254" s="17">
        <v>0.66848422542647246</v>
      </c>
      <c r="V254" s="29">
        <f>$C$86</f>
        <v>25.462125719486373</v>
      </c>
      <c r="W254" s="29">
        <f>$D$86</f>
        <v>24.967460990509476</v>
      </c>
      <c r="X254" s="29">
        <f>$E$86</f>
        <v>25.478097414161216</v>
      </c>
      <c r="Z254" s="29">
        <f t="shared" si="55"/>
        <v>1.1760167475245198</v>
      </c>
      <c r="AA254" s="29">
        <f t="shared" si="53"/>
        <v>1.3729693681920743</v>
      </c>
      <c r="AB254" s="29">
        <f t="shared" si="53"/>
        <v>1.524198714638507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26.502833312839897</v>
      </c>
      <c r="D258" s="16">
        <v>24.136608202063901</v>
      </c>
      <c r="E258" s="16">
        <v>22.277279622904331</v>
      </c>
      <c r="F258" s="15">
        <v>6.7069999999999999</v>
      </c>
      <c r="G258" s="16">
        <v>7.0274999999999999</v>
      </c>
      <c r="H258" s="16">
        <v>7.2205000000000004</v>
      </c>
      <c r="I258" s="15">
        <v>0.84562499999999996</v>
      </c>
      <c r="J258" s="16">
        <v>0.90812499999999996</v>
      </c>
      <c r="K258" s="16">
        <v>0.94937499999999997</v>
      </c>
      <c r="L258" s="15">
        <v>0.1662249999999999</v>
      </c>
      <c r="M258" s="16">
        <v>0.16974999999999987</v>
      </c>
      <c r="N258" s="17">
        <v>0.17115000000000014</v>
      </c>
      <c r="O258" s="15">
        <v>0.35681142926775611</v>
      </c>
      <c r="P258" s="16">
        <v>0.36073975092030425</v>
      </c>
      <c r="Q258" s="17">
        <v>0.35119465591383187</v>
      </c>
      <c r="R258" s="15">
        <v>0.32032750580173147</v>
      </c>
      <c r="S258" s="16">
        <v>0.32429976931393312</v>
      </c>
      <c r="T258" s="17">
        <v>0.31791961879279995</v>
      </c>
      <c r="V258" s="29">
        <f>$C$6</f>
        <v>25.460170125136425</v>
      </c>
      <c r="W258" s="29">
        <f>$D$6</f>
        <v>23.490765854485485</v>
      </c>
      <c r="X258" s="29">
        <f>$E$6</f>
        <v>21.767839514016185</v>
      </c>
      <c r="Z258" s="29">
        <f>C258/V258</f>
        <v>1.0409527187987666</v>
      </c>
      <c r="AA258" s="29">
        <f t="shared" ref="AA258:AB260" si="56">D258/W258</f>
        <v>1.0274934564321621</v>
      </c>
      <c r="AB258" s="29">
        <f t="shared" si="56"/>
        <v>1.0234033381475511</v>
      </c>
      <c r="AD258" s="29">
        <f t="shared" ref="AD258:AF260" si="57">C90</f>
        <v>26.266634598855997</v>
      </c>
      <c r="AE258" s="29">
        <f t="shared" si="57"/>
        <v>23.998269347837887</v>
      </c>
      <c r="AF258" s="29">
        <f t="shared" si="57"/>
        <v>22.264702117273647</v>
      </c>
      <c r="AH258" s="1">
        <f t="shared" ref="AH258:AJ260" si="58">IF(AD258&lt;C258,1,0)</f>
        <v>1</v>
      </c>
      <c r="AI258" s="1">
        <f t="shared" si="58"/>
        <v>1</v>
      </c>
      <c r="AJ258" s="1">
        <f t="shared" si="58"/>
        <v>1</v>
      </c>
      <c r="AL258" s="29">
        <f t="shared" ref="AL258:AN260" si="59">C258/AD258</f>
        <v>1.0089923478051577</v>
      </c>
      <c r="AM258" s="29">
        <f t="shared" si="59"/>
        <v>1.0057645346095958</v>
      </c>
      <c r="AN258" s="29">
        <f t="shared" si="59"/>
        <v>1.0005649078781489</v>
      </c>
      <c r="AP258" s="29">
        <f>AVERAGE(AL258,AL294,AL336)</f>
        <v>1.013576597372392</v>
      </c>
      <c r="AQ258" s="29">
        <f t="shared" ref="AQ258:AR260" si="60">AVERAGE(AM258,AM294,AM336)</f>
        <v>1.0049689140311446</v>
      </c>
      <c r="AR258" s="29">
        <f t="shared" si="60"/>
        <v>0.97655600488270855</v>
      </c>
    </row>
    <row r="259" spans="2:44" x14ac:dyDescent="0.25">
      <c r="B259" s="12">
        <f t="shared" ref="B259:B260" si="61">B253</f>
        <v>40</v>
      </c>
      <c r="C259" s="15">
        <v>24.759347068181633</v>
      </c>
      <c r="D259" s="16">
        <v>22.275101106255487</v>
      </c>
      <c r="E259" s="16">
        <v>25.553026273149225</v>
      </c>
      <c r="F259" s="15">
        <v>7.9145000000000003</v>
      </c>
      <c r="G259" s="16">
        <v>8.4055</v>
      </c>
      <c r="H259" s="16">
        <v>8.7260000000000009</v>
      </c>
      <c r="I259" s="15">
        <v>0.82399999999999995</v>
      </c>
      <c r="J259" s="16">
        <v>0.90262500000000001</v>
      </c>
      <c r="K259" s="16">
        <v>0.94299999999999995</v>
      </c>
      <c r="L259" s="15">
        <v>0.11546250000000016</v>
      </c>
      <c r="M259" s="16">
        <v>0.11987500000000018</v>
      </c>
      <c r="N259" s="17">
        <v>0.12385000000000028</v>
      </c>
      <c r="O259" s="15">
        <v>0.41441912835635469</v>
      </c>
      <c r="P259" s="16">
        <v>0.42064999507940604</v>
      </c>
      <c r="Q259" s="17">
        <v>0.42047869242845382</v>
      </c>
      <c r="R259" s="15">
        <v>0.38669283113242214</v>
      </c>
      <c r="S259" s="16">
        <v>0.39458417184258965</v>
      </c>
      <c r="T259" s="17">
        <v>0.39528845855365957</v>
      </c>
      <c r="V259" s="29">
        <f>$C$7</f>
        <v>23.814470289061155</v>
      </c>
      <c r="W259" s="29">
        <f>$D$7</f>
        <v>21.864975171000289</v>
      </c>
      <c r="X259" s="29">
        <f>$E$7</f>
        <v>25.328919862530626</v>
      </c>
      <c r="Z259" s="29">
        <f t="shared" ref="Z259:Z260" si="62">C259/V259</f>
        <v>1.0396765818282547</v>
      </c>
      <c r="AA259" s="29">
        <f t="shared" si="56"/>
        <v>1.0187572101979403</v>
      </c>
      <c r="AB259" s="29">
        <f t="shared" si="56"/>
        <v>1.0088478471184286</v>
      </c>
      <c r="AD259" s="29">
        <f t="shared" si="57"/>
        <v>24.391001035567683</v>
      </c>
      <c r="AE259" s="29">
        <f t="shared" si="57"/>
        <v>22.597747824500171</v>
      </c>
      <c r="AF259" s="29">
        <f t="shared" si="57"/>
        <v>25.973405994417533</v>
      </c>
      <c r="AH259" s="1">
        <f t="shared" si="58"/>
        <v>1</v>
      </c>
      <c r="AI259" s="1">
        <f t="shared" si="58"/>
        <v>0</v>
      </c>
      <c r="AJ259" s="1">
        <f t="shared" si="58"/>
        <v>0</v>
      </c>
      <c r="AL259" s="29">
        <f t="shared" si="59"/>
        <v>1.0151017185427043</v>
      </c>
      <c r="AM259" s="29">
        <f t="shared" si="59"/>
        <v>0.98572217369843929</v>
      </c>
      <c r="AN259" s="29">
        <f t="shared" si="59"/>
        <v>0.98381499440779308</v>
      </c>
      <c r="AP259" s="29">
        <f t="shared" ref="AP259:AP260" si="63">AVERAGE(AL259,AL295,AL337)</f>
        <v>1.0437479588088663</v>
      </c>
      <c r="AQ259" s="29">
        <f t="shared" si="60"/>
        <v>1.0182901480896429</v>
      </c>
      <c r="AR259" s="29">
        <f t="shared" si="60"/>
        <v>0.98786555328621983</v>
      </c>
    </row>
    <row r="260" spans="2:44" x14ac:dyDescent="0.25">
      <c r="B260" s="12">
        <f t="shared" si="61"/>
        <v>100</v>
      </c>
      <c r="C260" s="15">
        <v>25.335785951719025</v>
      </c>
      <c r="D260" s="16">
        <v>23.771633822276183</v>
      </c>
      <c r="E260" s="16">
        <v>24.657784417789983</v>
      </c>
      <c r="F260" s="15">
        <v>9.8550000000000004</v>
      </c>
      <c r="G260" s="16">
        <v>10.5585</v>
      </c>
      <c r="H260" s="16">
        <v>10.2295</v>
      </c>
      <c r="I260" s="15">
        <v>0.78787499999999999</v>
      </c>
      <c r="J260" s="16">
        <v>0.88487499999999997</v>
      </c>
      <c r="K260" s="16">
        <v>0.92300000000000004</v>
      </c>
      <c r="L260" s="15">
        <v>6.7035000000000108E-2</v>
      </c>
      <c r="M260" s="16">
        <v>7.0190000000000113E-2</v>
      </c>
      <c r="N260" s="17">
        <v>6.5375000000000058E-2</v>
      </c>
      <c r="O260" s="15">
        <v>0.48290580014594048</v>
      </c>
      <c r="P260" s="16">
        <v>0.4891792845090206</v>
      </c>
      <c r="Q260" s="17">
        <v>0.47663157996653172</v>
      </c>
      <c r="R260" s="15">
        <v>0.46171528702066034</v>
      </c>
      <c r="S260" s="16">
        <v>0.46963051886487195</v>
      </c>
      <c r="T260" s="17">
        <v>0.45646771301779332</v>
      </c>
      <c r="V260" s="29">
        <f>$C$8</f>
        <v>24.114944386583559</v>
      </c>
      <c r="W260" s="29">
        <f>$D$8</f>
        <v>22.976653616837918</v>
      </c>
      <c r="X260" s="29">
        <f>$E$8</f>
        <v>23.925311212657267</v>
      </c>
      <c r="Z260" s="29">
        <f t="shared" si="62"/>
        <v>1.0506259332621428</v>
      </c>
      <c r="AA260" s="29">
        <f t="shared" si="56"/>
        <v>1.0345994773083789</v>
      </c>
      <c r="AB260" s="29">
        <f t="shared" si="56"/>
        <v>1.030614991739176</v>
      </c>
      <c r="AD260" s="29">
        <f t="shared" si="57"/>
        <v>24.734696201882734</v>
      </c>
      <c r="AE260" s="29">
        <f t="shared" si="57"/>
        <v>23.140944643119791</v>
      </c>
      <c r="AF260" s="29">
        <f t="shared" si="57"/>
        <v>24.397552097088457</v>
      </c>
      <c r="AH260" s="1">
        <f t="shared" si="58"/>
        <v>1</v>
      </c>
      <c r="AI260" s="1">
        <f t="shared" si="58"/>
        <v>1</v>
      </c>
      <c r="AJ260" s="1">
        <f t="shared" si="58"/>
        <v>1</v>
      </c>
      <c r="AL260" s="29">
        <f t="shared" si="59"/>
        <v>1.024301481001838</v>
      </c>
      <c r="AM260" s="29">
        <f t="shared" si="59"/>
        <v>1.0272542538294307</v>
      </c>
      <c r="AN260" s="29">
        <f t="shared" si="59"/>
        <v>1.0106663291327731</v>
      </c>
      <c r="AP260" s="29">
        <f t="shared" si="63"/>
        <v>1.1150667825340037</v>
      </c>
      <c r="AQ260" s="29">
        <f t="shared" si="60"/>
        <v>1.0620485743046042</v>
      </c>
      <c r="AR260" s="29">
        <f t="shared" si="60"/>
        <v>1.0427843742640026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26.784512297221383</v>
      </c>
      <c r="D264" s="16">
        <v>24.369132754150364</v>
      </c>
      <c r="E264" s="16">
        <v>22.313148499290833</v>
      </c>
      <c r="F264" s="15">
        <v>6.7850000000000001</v>
      </c>
      <c r="G264" s="16">
        <v>7.1455000000000002</v>
      </c>
      <c r="H264" s="16">
        <v>7.3064999999999998</v>
      </c>
      <c r="I264" s="15">
        <v>0.83037499999999997</v>
      </c>
      <c r="J264" s="16">
        <v>0.88549999999999995</v>
      </c>
      <c r="K264" s="16">
        <v>0.92037500000000005</v>
      </c>
      <c r="L264" s="15">
        <v>0.17317500000000008</v>
      </c>
      <c r="M264" s="16">
        <v>0.18017500000000009</v>
      </c>
      <c r="N264" s="17">
        <v>0.18125000000000005</v>
      </c>
      <c r="O264" s="15">
        <v>0.3659601015943118</v>
      </c>
      <c r="P264" s="16">
        <v>0.37130428930589504</v>
      </c>
      <c r="Q264" s="17">
        <v>0.36828370194262222</v>
      </c>
      <c r="R264" s="15">
        <v>0.33222493129505487</v>
      </c>
      <c r="S264" s="16">
        <v>0.33723815478037578</v>
      </c>
      <c r="T264" s="17">
        <v>0.33609456940763044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25.516690611490422</v>
      </c>
      <c r="D265" s="16">
        <v>22.454170576760703</v>
      </c>
      <c r="E265" s="16">
        <v>26.181153235549328</v>
      </c>
      <c r="F265" s="15">
        <v>8.2959999999999994</v>
      </c>
      <c r="G265" s="16">
        <v>8.9184999999999999</v>
      </c>
      <c r="H265" s="16">
        <v>9.1675000000000004</v>
      </c>
      <c r="I265" s="15">
        <v>0.81025000000000003</v>
      </c>
      <c r="J265" s="16">
        <v>0.88062499999999999</v>
      </c>
      <c r="K265" s="16">
        <v>0.91400000000000003</v>
      </c>
      <c r="L265" s="15">
        <v>0.12637500000000024</v>
      </c>
      <c r="M265" s="16">
        <v>0.13490000000000019</v>
      </c>
      <c r="N265" s="17">
        <v>0.1377875000000002</v>
      </c>
      <c r="O265" s="15">
        <v>0.42882063802724829</v>
      </c>
      <c r="P265" s="16">
        <v>0.44314489675933766</v>
      </c>
      <c r="Q265" s="17">
        <v>0.44189598448801126</v>
      </c>
      <c r="R265" s="15">
        <v>0.40373338860175739</v>
      </c>
      <c r="S265" s="16">
        <v>0.41860518043588735</v>
      </c>
      <c r="T265" s="17">
        <v>0.41824805323049941</v>
      </c>
    </row>
    <row r="266" spans="2:44" ht="10.25" hidden="1" customHeight="1" outlineLevel="1" x14ac:dyDescent="0.25">
      <c r="B266" s="12">
        <f t="shared" si="64"/>
        <v>100</v>
      </c>
      <c r="C266" s="15">
        <v>25.785503914874624</v>
      </c>
      <c r="D266" s="16">
        <v>24.510221561516101</v>
      </c>
      <c r="E266" s="16">
        <v>25.308630322360472</v>
      </c>
      <c r="F266" s="15">
        <v>10.4975</v>
      </c>
      <c r="G266" s="16">
        <v>11.6715</v>
      </c>
      <c r="H266" s="16">
        <v>11.395</v>
      </c>
      <c r="I266" s="15">
        <v>0.77075000000000005</v>
      </c>
      <c r="J266" s="16">
        <v>0.85812500000000003</v>
      </c>
      <c r="K266" s="16">
        <v>0.88624999999999998</v>
      </c>
      <c r="L266" s="15">
        <v>7.4145000000000127E-2</v>
      </c>
      <c r="M266" s="16">
        <v>8.2390000000000171E-2</v>
      </c>
      <c r="N266" s="17">
        <v>7.8500000000000139E-2</v>
      </c>
      <c r="O266" s="15">
        <v>0.49688061367665171</v>
      </c>
      <c r="P266" s="16">
        <v>0.51759680040395184</v>
      </c>
      <c r="Q266" s="17">
        <v>0.51137252981847126</v>
      </c>
      <c r="R266" s="15">
        <v>0.47855014511757393</v>
      </c>
      <c r="S266" s="16">
        <v>0.50118564019599499</v>
      </c>
      <c r="T266" s="17">
        <v>0.4950842466949783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27.423056894762418</v>
      </c>
      <c r="D270" s="16">
        <v>25.022031565851485</v>
      </c>
      <c r="E270" s="16">
        <v>22.761048277488769</v>
      </c>
      <c r="F270" s="15">
        <v>6.8215000000000003</v>
      </c>
      <c r="G270" s="16">
        <v>7.0720000000000001</v>
      </c>
      <c r="H270" s="16">
        <v>7.2264999999999997</v>
      </c>
      <c r="I270" s="15">
        <v>0.80374999999999996</v>
      </c>
      <c r="J270" s="16">
        <v>0.83925000000000005</v>
      </c>
      <c r="K270" s="16">
        <v>0.86550000000000005</v>
      </c>
      <c r="L270" s="15">
        <v>0.18032500000000015</v>
      </c>
      <c r="M270" s="16">
        <v>0.18575</v>
      </c>
      <c r="N270" s="17">
        <v>0.18822500000000003</v>
      </c>
      <c r="O270" s="15">
        <v>0.37589578076507207</v>
      </c>
      <c r="P270" s="16">
        <v>0.37841721067460182</v>
      </c>
      <c r="Q270" s="17">
        <v>0.37986192562167764</v>
      </c>
      <c r="R270" s="15">
        <v>0.34235222093008438</v>
      </c>
      <c r="S270" s="16">
        <v>0.3446728421410889</v>
      </c>
      <c r="T270" s="17">
        <v>0.34850379320541858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26.07061908167644</v>
      </c>
      <c r="D271" s="16">
        <v>23.306550426329586</v>
      </c>
      <c r="E271" s="16">
        <v>27.878917943605526</v>
      </c>
      <c r="F271" s="15">
        <v>8.6649999999999991</v>
      </c>
      <c r="G271" s="16">
        <v>9.0969999999999995</v>
      </c>
      <c r="H271" s="16">
        <v>9.4295000000000009</v>
      </c>
      <c r="I271" s="15">
        <v>0.77749999999999997</v>
      </c>
      <c r="J271" s="16">
        <v>0.82937499999999997</v>
      </c>
      <c r="K271" s="16">
        <v>0.84724999999999995</v>
      </c>
      <c r="L271" s="15">
        <v>0.13887500000000019</v>
      </c>
      <c r="M271" s="16">
        <v>0.14448750000000019</v>
      </c>
      <c r="N271" s="17">
        <v>0.15101250000000016</v>
      </c>
      <c r="O271" s="15">
        <v>0.44598777756005997</v>
      </c>
      <c r="P271" s="16">
        <v>0.45428554452290598</v>
      </c>
      <c r="Q271" s="17">
        <v>0.46822409642814794</v>
      </c>
      <c r="R271" s="15">
        <v>0.42257871675070618</v>
      </c>
      <c r="S271" s="16">
        <v>0.43319534310811869</v>
      </c>
      <c r="T271" s="17">
        <v>0.44809383553730847</v>
      </c>
    </row>
    <row r="272" spans="2:44" ht="10.25" hidden="1" customHeight="1" outlineLevel="1" x14ac:dyDescent="0.25">
      <c r="B272" s="12">
        <f t="shared" si="65"/>
        <v>100</v>
      </c>
      <c r="C272" s="15">
        <v>27.081709811480337</v>
      </c>
      <c r="D272" s="16">
        <v>25.68458838207976</v>
      </c>
      <c r="E272" s="16">
        <v>26.200868672125516</v>
      </c>
      <c r="F272" s="15">
        <v>11.8195</v>
      </c>
      <c r="G272" s="16">
        <v>12.858499999999999</v>
      </c>
      <c r="H272" s="16">
        <v>12.72</v>
      </c>
      <c r="I272" s="15">
        <v>0.73962499999999998</v>
      </c>
      <c r="J272" s="16">
        <v>0.80300000000000005</v>
      </c>
      <c r="K272" s="16">
        <v>0.81225000000000003</v>
      </c>
      <c r="L272" s="15">
        <v>8.8610000000000119E-2</v>
      </c>
      <c r="M272" s="16">
        <v>9.646500000000012E-2</v>
      </c>
      <c r="N272" s="17">
        <v>9.4710000000000003E-2</v>
      </c>
      <c r="O272" s="15">
        <v>0.52676077814887778</v>
      </c>
      <c r="P272" s="16">
        <v>0.54459703284565331</v>
      </c>
      <c r="Q272" s="17">
        <v>0.54465024732040457</v>
      </c>
      <c r="R272" s="15">
        <v>0.51073234535283529</v>
      </c>
      <c r="S272" s="16">
        <v>0.53116654155766452</v>
      </c>
      <c r="T272" s="17">
        <v>0.53198712669688664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27.909205687400611</v>
      </c>
      <c r="D276" s="16">
        <v>25.35356824002622</v>
      </c>
      <c r="E276" s="16">
        <v>23.664517345500563</v>
      </c>
      <c r="F276" s="15">
        <v>6.83</v>
      </c>
      <c r="G276" s="16">
        <v>6.8905000000000003</v>
      </c>
      <c r="H276" s="16">
        <v>7.02</v>
      </c>
      <c r="I276" s="15">
        <v>0.76637500000000003</v>
      </c>
      <c r="J276" s="16">
        <v>0.78262500000000002</v>
      </c>
      <c r="K276" s="16">
        <v>0.79400000000000004</v>
      </c>
      <c r="L276" s="15">
        <v>0.18822500000000009</v>
      </c>
      <c r="M276" s="16">
        <v>0.18800000000000006</v>
      </c>
      <c r="N276" s="17">
        <v>0.19220000000000009</v>
      </c>
      <c r="O276" s="15">
        <v>0.38380239217052259</v>
      </c>
      <c r="P276" s="16">
        <v>0.37857770163702775</v>
      </c>
      <c r="Q276" s="17">
        <v>0.38467197224644956</v>
      </c>
      <c r="R276" s="15">
        <v>0.35235716955902691</v>
      </c>
      <c r="S276" s="16">
        <v>0.3479391492859561</v>
      </c>
      <c r="T276" s="17">
        <v>0.35441829692280513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27.084813719126668</v>
      </c>
      <c r="D277" s="16">
        <v>24.296924888137884</v>
      </c>
      <c r="E277" s="16">
        <v>29.103534095360505</v>
      </c>
      <c r="F277" s="15">
        <v>9.0519999999999996</v>
      </c>
      <c r="G277" s="16">
        <v>9.1775000000000002</v>
      </c>
      <c r="H277" s="16">
        <v>9.2955000000000005</v>
      </c>
      <c r="I277" s="15">
        <v>0.73312500000000003</v>
      </c>
      <c r="J277" s="16">
        <v>0.76375000000000004</v>
      </c>
      <c r="K277" s="16">
        <v>0.75887499999999997</v>
      </c>
      <c r="L277" s="15">
        <v>0.1529875000000003</v>
      </c>
      <c r="M277" s="16">
        <v>0.1530625000000003</v>
      </c>
      <c r="N277" s="17">
        <v>0.15650000000000011</v>
      </c>
      <c r="O277" s="15">
        <v>0.46831662714519451</v>
      </c>
      <c r="P277" s="16">
        <v>0.47186807598879454</v>
      </c>
      <c r="Q277" s="17">
        <v>0.47318154969166537</v>
      </c>
      <c r="R277" s="15">
        <v>0.44662306350102826</v>
      </c>
      <c r="S277" s="16">
        <v>0.45215653402634748</v>
      </c>
      <c r="T277" s="17">
        <v>0.45523132610852818</v>
      </c>
    </row>
    <row r="278" spans="2:20" ht="10.25" hidden="1" customHeight="1" outlineLevel="1" x14ac:dyDescent="0.25">
      <c r="B278" s="12">
        <f t="shared" si="66"/>
        <v>100</v>
      </c>
      <c r="C278" s="15">
        <v>29.823262899204888</v>
      </c>
      <c r="D278" s="16">
        <v>27.777512932016378</v>
      </c>
      <c r="E278" s="16">
        <v>28.365711526370841</v>
      </c>
      <c r="F278" s="15">
        <v>14.0655</v>
      </c>
      <c r="G278" s="16">
        <v>14.660500000000001</v>
      </c>
      <c r="H278" s="16">
        <v>14.034000000000001</v>
      </c>
      <c r="I278" s="15">
        <v>0.698125</v>
      </c>
      <c r="J278" s="16">
        <v>0.72950000000000004</v>
      </c>
      <c r="K278" s="16">
        <v>0.72312500000000002</v>
      </c>
      <c r="L278" s="15">
        <v>0.11273000000000014</v>
      </c>
      <c r="M278" s="16">
        <v>0.1174250000000001</v>
      </c>
      <c r="N278" s="17">
        <v>0.1114150000000001</v>
      </c>
      <c r="O278" s="15">
        <v>0.5620890368743906</v>
      </c>
      <c r="P278" s="16">
        <v>0.5707308445785062</v>
      </c>
      <c r="Q278" s="17">
        <v>0.5672187248187941</v>
      </c>
      <c r="R278" s="15">
        <v>0.54830532617025229</v>
      </c>
      <c r="S278" s="16">
        <v>0.55869342838105429</v>
      </c>
      <c r="T278" s="17">
        <v>0.55591409877550946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28.469897718483807</v>
      </c>
      <c r="D282" s="16">
        <v>26.202375876028341</v>
      </c>
      <c r="E282" s="16">
        <v>24.082511088629747</v>
      </c>
      <c r="F282" s="15">
        <v>6.7720000000000002</v>
      </c>
      <c r="G282" s="16">
        <v>6.8114999999999997</v>
      </c>
      <c r="H282" s="16">
        <v>6.7824999999999998</v>
      </c>
      <c r="I282" s="15">
        <v>0.71887500000000004</v>
      </c>
      <c r="J282" s="16">
        <v>0.72812500000000002</v>
      </c>
      <c r="K282" s="16">
        <v>0.72687500000000005</v>
      </c>
      <c r="L282" s="15">
        <v>0.19482499999999989</v>
      </c>
      <c r="M282" s="16">
        <v>0.19495000000000015</v>
      </c>
      <c r="N282" s="17">
        <v>0.19375000000000012</v>
      </c>
      <c r="O282" s="15">
        <v>0.39066421238075588</v>
      </c>
      <c r="P282" s="16">
        <v>0.38524602550227482</v>
      </c>
      <c r="Q282" s="17">
        <v>0.3889245152336479</v>
      </c>
      <c r="R282" s="15">
        <v>0.36040138640813896</v>
      </c>
      <c r="S282" s="16">
        <v>0.35656124181760729</v>
      </c>
      <c r="T282" s="17">
        <v>0.35968676195020977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28.658223918598509</v>
      </c>
      <c r="D283" s="16">
        <v>25.787343607985711</v>
      </c>
      <c r="E283" s="16">
        <v>30.518254582781708</v>
      </c>
      <c r="F283" s="15">
        <v>9.4130000000000003</v>
      </c>
      <c r="G283" s="16">
        <v>9.4454999999999991</v>
      </c>
      <c r="H283" s="16">
        <v>9.4359999999999999</v>
      </c>
      <c r="I283" s="15">
        <v>0.69299999999999995</v>
      </c>
      <c r="J283" s="16">
        <v>0.69662500000000005</v>
      </c>
      <c r="K283" s="16">
        <v>0.68437499999999996</v>
      </c>
      <c r="L283" s="15">
        <v>0.16602500000000042</v>
      </c>
      <c r="M283" s="16">
        <v>0.16647500000000026</v>
      </c>
      <c r="N283" s="17">
        <v>0.16746250000000026</v>
      </c>
      <c r="O283" s="15">
        <v>0.48215618754153455</v>
      </c>
      <c r="P283" s="16">
        <v>0.48453088358420648</v>
      </c>
      <c r="Q283" s="17">
        <v>0.48490519525951647</v>
      </c>
      <c r="R283" s="15">
        <v>0.46231008758464592</v>
      </c>
      <c r="S283" s="16">
        <v>0.46675405238057321</v>
      </c>
      <c r="T283" s="17">
        <v>0.4680935786339086</v>
      </c>
    </row>
    <row r="284" spans="2:20" ht="10.25" hidden="1" customHeight="1" outlineLevel="1" x14ac:dyDescent="0.25">
      <c r="B284" s="12">
        <f t="shared" si="67"/>
        <v>100</v>
      </c>
      <c r="C284" s="15">
        <v>33.567678347016688</v>
      </c>
      <c r="D284" s="16">
        <v>30.449423503166393</v>
      </c>
      <c r="E284" s="16">
        <v>30.127850615593619</v>
      </c>
      <c r="F284" s="15">
        <v>17.2425</v>
      </c>
      <c r="G284" s="16">
        <v>17.071999999999999</v>
      </c>
      <c r="H284" s="16">
        <v>16.842500000000001</v>
      </c>
      <c r="I284" s="15">
        <v>0.65912499999999996</v>
      </c>
      <c r="J284" s="16">
        <v>0.66300000000000003</v>
      </c>
      <c r="K284" s="16">
        <v>0.65500000000000003</v>
      </c>
      <c r="L284" s="15">
        <v>0.14606000000000013</v>
      </c>
      <c r="M284" s="16">
        <v>0.14420000000000038</v>
      </c>
      <c r="N284" s="17">
        <v>0.1422250000000001</v>
      </c>
      <c r="O284" s="15">
        <v>0.59677879675531231</v>
      </c>
      <c r="P284" s="16">
        <v>0.59402783989712937</v>
      </c>
      <c r="Q284" s="17">
        <v>0.58931994884314076</v>
      </c>
      <c r="R284" s="15">
        <v>0.58484058185658339</v>
      </c>
      <c r="S284" s="16">
        <v>0.58336587029944742</v>
      </c>
      <c r="T284" s="17">
        <v>0.5797404587110071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29.576615508843986</v>
      </c>
      <c r="D288" s="16">
        <v>26.982174664987468</v>
      </c>
      <c r="E288" s="16">
        <v>25.068305767115977</v>
      </c>
      <c r="F288" s="15">
        <v>6.8220000000000001</v>
      </c>
      <c r="G288" s="16">
        <v>6.6985000000000001</v>
      </c>
      <c r="H288" s="16">
        <v>6.6574999999999998</v>
      </c>
      <c r="I288" s="15">
        <v>0.67737499999999995</v>
      </c>
      <c r="J288" s="16">
        <v>0.67674999999999996</v>
      </c>
      <c r="K288" s="16">
        <v>0.674875</v>
      </c>
      <c r="L288" s="15">
        <v>0.20562500000000006</v>
      </c>
      <c r="M288" s="16">
        <v>0.19957500000000039</v>
      </c>
      <c r="N288" s="17">
        <v>0.19790000000000024</v>
      </c>
      <c r="O288" s="15">
        <v>0.40034686045593493</v>
      </c>
      <c r="P288" s="16">
        <v>0.39462068977848752</v>
      </c>
      <c r="Q288" s="17">
        <v>0.39138829025721394</v>
      </c>
      <c r="R288" s="15">
        <v>0.37121800977230485</v>
      </c>
      <c r="S288" s="16">
        <v>0.3655837580290362</v>
      </c>
      <c r="T288" s="17">
        <v>0.36343088102772686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29.841675238717134</v>
      </c>
      <c r="D289" s="16">
        <v>27.458153836725913</v>
      </c>
      <c r="E289" s="16">
        <v>32.015591103202716</v>
      </c>
      <c r="F289" s="15">
        <v>9.9634999999999998</v>
      </c>
      <c r="G289" s="16">
        <v>9.7865000000000002</v>
      </c>
      <c r="H289" s="16">
        <v>9.8885000000000005</v>
      </c>
      <c r="I289" s="15">
        <v>0.65525</v>
      </c>
      <c r="J289" s="16">
        <v>0.64449999999999996</v>
      </c>
      <c r="K289" s="16">
        <v>0.64437500000000003</v>
      </c>
      <c r="L289" s="15">
        <v>0.18356250000000005</v>
      </c>
      <c r="M289" s="16">
        <v>0.18021250000000019</v>
      </c>
      <c r="N289" s="17">
        <v>0.18277500000000016</v>
      </c>
      <c r="O289" s="15">
        <v>0.49979348784469002</v>
      </c>
      <c r="P289" s="16">
        <v>0.49305122589913603</v>
      </c>
      <c r="Q289" s="17">
        <v>0.49842658210394269</v>
      </c>
      <c r="R289" s="15">
        <v>0.481392459839876</v>
      </c>
      <c r="S289" s="16">
        <v>0.47773824059666492</v>
      </c>
      <c r="T289" s="17">
        <v>0.48200740064368869</v>
      </c>
    </row>
    <row r="290" spans="2:40" ht="10.25" hidden="1" customHeight="1" outlineLevel="1" x14ac:dyDescent="0.25">
      <c r="B290" s="12">
        <f t="shared" si="68"/>
        <v>100</v>
      </c>
      <c r="C290" s="15">
        <v>36.115302202579223</v>
      </c>
      <c r="D290" s="16">
        <v>32.407724649386992</v>
      </c>
      <c r="E290" s="16">
        <v>33.914411103649904</v>
      </c>
      <c r="F290" s="15">
        <v>20.509</v>
      </c>
      <c r="G290" s="16">
        <v>20.437000000000001</v>
      </c>
      <c r="H290" s="16">
        <v>21.023499999999999</v>
      </c>
      <c r="I290" s="15">
        <v>0.62475000000000003</v>
      </c>
      <c r="J290" s="16">
        <v>0.62150000000000005</v>
      </c>
      <c r="K290" s="16">
        <v>0.62237500000000001</v>
      </c>
      <c r="L290" s="15">
        <v>0.18010000000000015</v>
      </c>
      <c r="M290" s="16">
        <v>0.17951000000000006</v>
      </c>
      <c r="N290" s="17">
        <v>0.18533999999999995</v>
      </c>
      <c r="O290" s="15">
        <v>0.63251146736756958</v>
      </c>
      <c r="P290" s="16">
        <v>0.62365576725672001</v>
      </c>
      <c r="Q290" s="17">
        <v>0.63076034026833683</v>
      </c>
      <c r="R290" s="15">
        <v>0.62248883230975049</v>
      </c>
      <c r="S290" s="16">
        <v>0.61357882919008577</v>
      </c>
      <c r="T290" s="17">
        <v>0.62155881311127559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27.2716689563931</v>
      </c>
      <c r="D294" s="16">
        <v>24.776662929183921</v>
      </c>
      <c r="E294" s="16">
        <v>22.760234951058379</v>
      </c>
      <c r="F294" s="15">
        <v>6.7895833333333409</v>
      </c>
      <c r="G294" s="16">
        <v>6.9409166666666682</v>
      </c>
      <c r="H294" s="16">
        <v>7.035583333333336</v>
      </c>
      <c r="I294" s="15">
        <v>0.77372916666666725</v>
      </c>
      <c r="J294" s="53">
        <v>0.80339583333333409</v>
      </c>
      <c r="K294" s="16">
        <v>0.82183333333333275</v>
      </c>
      <c r="L294" s="15">
        <v>0.18473333333333358</v>
      </c>
      <c r="M294" s="16">
        <v>0.18636666666666665</v>
      </c>
      <c r="N294" s="17">
        <v>0.18741250000000037</v>
      </c>
      <c r="O294" s="15">
        <v>0.37891346277239274</v>
      </c>
      <c r="P294" s="16">
        <v>0.37815094463643195</v>
      </c>
      <c r="Q294" s="17">
        <v>0.37738751020257361</v>
      </c>
      <c r="R294" s="15">
        <v>0.34648020396105733</v>
      </c>
      <c r="S294" s="16">
        <v>0.34604915256133312</v>
      </c>
      <c r="T294" s="17">
        <v>0.34667565355109892</v>
      </c>
      <c r="V294" s="29">
        <f>$C$42</f>
        <v>26.030470425621608</v>
      </c>
      <c r="W294" s="29">
        <f>$D$42</f>
        <v>23.943893711128219</v>
      </c>
      <c r="X294" s="29">
        <f>$E$42</f>
        <v>22.222763678435786</v>
      </c>
      <c r="Z294" s="29">
        <f>C294/V294</f>
        <v>1.0476825239988667</v>
      </c>
      <c r="AA294" s="29">
        <f t="shared" ref="AA294:AB296" si="69">D294/W294</f>
        <v>1.0347800248406827</v>
      </c>
      <c r="AB294" s="29">
        <f t="shared" si="69"/>
        <v>1.0241856179726259</v>
      </c>
      <c r="AD294" s="29">
        <f t="shared" ref="AD294:AF296" si="70">C126</f>
        <v>26.95904453532577</v>
      </c>
      <c r="AE294" s="29">
        <f t="shared" si="70"/>
        <v>24.632738521912739</v>
      </c>
      <c r="AF294" s="29">
        <f t="shared" si="70"/>
        <v>23.43187069711739</v>
      </c>
      <c r="AH294" s="1">
        <f t="shared" ref="AH294:AJ296" si="71">IF(AD294&lt;C294,1,0)</f>
        <v>1</v>
      </c>
      <c r="AI294" s="1">
        <f t="shared" si="71"/>
        <v>1</v>
      </c>
      <c r="AJ294" s="1">
        <f t="shared" si="71"/>
        <v>0</v>
      </c>
      <c r="AL294" s="29">
        <f t="shared" ref="AL294:AN296" si="72">C294/AD294</f>
        <v>1.011596272288422</v>
      </c>
      <c r="AM294" s="29">
        <f t="shared" si="72"/>
        <v>1.0058428098501166</v>
      </c>
      <c r="AN294" s="29">
        <f t="shared" si="72"/>
        <v>0.97133665703687777</v>
      </c>
    </row>
    <row r="295" spans="2:40" x14ac:dyDescent="0.25">
      <c r="B295" s="12">
        <f t="shared" ref="B295:B296" si="73">B289</f>
        <v>40</v>
      </c>
      <c r="C295" s="15">
        <v>26.075964699401599</v>
      </c>
      <c r="D295" s="16">
        <v>23.412751733733472</v>
      </c>
      <c r="E295" s="16">
        <v>27.639068767345776</v>
      </c>
      <c r="F295" s="15">
        <v>8.8840000000000039</v>
      </c>
      <c r="G295" s="16">
        <v>9.1384166666666644</v>
      </c>
      <c r="H295" s="16">
        <v>9.3238333333333347</v>
      </c>
      <c r="I295" s="15">
        <v>0.74885416666666671</v>
      </c>
      <c r="J295" s="16">
        <v>0.78624999999999978</v>
      </c>
      <c r="K295" s="16">
        <v>0.7986458333333335</v>
      </c>
      <c r="L295" s="15">
        <v>0.14721458333333345</v>
      </c>
      <c r="M295" s="16">
        <v>0.14983541666666672</v>
      </c>
      <c r="N295" s="17">
        <v>0.15323125000000018</v>
      </c>
      <c r="O295" s="15">
        <v>0.45658230774584696</v>
      </c>
      <c r="P295" s="16">
        <v>0.46125510363896444</v>
      </c>
      <c r="Q295" s="17">
        <v>0.46451868339995567</v>
      </c>
      <c r="R295" s="15">
        <v>0.43388842456840604</v>
      </c>
      <c r="S295" s="16">
        <v>0.44050558706503035</v>
      </c>
      <c r="T295" s="17">
        <v>0.44449377545126445</v>
      </c>
      <c r="V295" s="29">
        <f>$C$43</f>
        <v>24.613862893167124</v>
      </c>
      <c r="W295" s="29">
        <f>$D$43</f>
        <v>22.221359353911893</v>
      </c>
      <c r="X295" s="29">
        <f>$E$43</f>
        <v>26.829889936804719</v>
      </c>
      <c r="Z295" s="29">
        <f t="shared" ref="Z295:Z296" si="74">C295/V295</f>
        <v>1.0594015580805221</v>
      </c>
      <c r="AA295" s="29">
        <f t="shared" si="69"/>
        <v>1.0536147389026336</v>
      </c>
      <c r="AB295" s="29">
        <f t="shared" si="69"/>
        <v>1.0301596030564046</v>
      </c>
      <c r="AD295" s="29">
        <f t="shared" si="70"/>
        <v>24.977555175694103</v>
      </c>
      <c r="AE295" s="29">
        <f t="shared" si="70"/>
        <v>23.248675507118556</v>
      </c>
      <c r="AF295" s="29">
        <f t="shared" si="70"/>
        <v>28.169375576963656</v>
      </c>
      <c r="AH295" s="1">
        <f t="shared" si="71"/>
        <v>1</v>
      </c>
      <c r="AI295" s="1">
        <f t="shared" si="71"/>
        <v>1</v>
      </c>
      <c r="AJ295" s="1">
        <f t="shared" si="71"/>
        <v>0</v>
      </c>
      <c r="AL295" s="29">
        <f t="shared" si="72"/>
        <v>1.0439758621683026</v>
      </c>
      <c r="AM295" s="29">
        <f t="shared" si="72"/>
        <v>1.0070574440494331</v>
      </c>
      <c r="AN295" s="29">
        <f t="shared" si="72"/>
        <v>0.98117434984779872</v>
      </c>
    </row>
    <row r="296" spans="2:40" x14ac:dyDescent="0.25">
      <c r="B296" s="12">
        <f t="shared" si="73"/>
        <v>100</v>
      </c>
      <c r="C296" s="15">
        <v>27.619804598456493</v>
      </c>
      <c r="D296" s="16">
        <v>25.786665536422621</v>
      </c>
      <c r="E296" s="16">
        <v>26.518528558231843</v>
      </c>
      <c r="F296" s="15">
        <v>13.998166666666664</v>
      </c>
      <c r="G296" s="16">
        <v>14.542999999999997</v>
      </c>
      <c r="H296" s="16">
        <v>14.374083333333338</v>
      </c>
      <c r="I296" s="15">
        <v>0.71337500000000009</v>
      </c>
      <c r="J296" s="16">
        <v>0.75999999999999979</v>
      </c>
      <c r="K296" s="16">
        <v>0.77033333333333354</v>
      </c>
      <c r="L296" s="15">
        <v>0.11144666666666654</v>
      </c>
      <c r="M296" s="16">
        <v>0.11503000000000005</v>
      </c>
      <c r="N296" s="17">
        <v>0.11292749999999989</v>
      </c>
      <c r="O296" s="15">
        <v>0.54965441549479011</v>
      </c>
      <c r="P296" s="16">
        <v>0.55663126158182941</v>
      </c>
      <c r="Q296" s="17">
        <v>0.55332556183927883</v>
      </c>
      <c r="R296" s="15">
        <v>0.53443875297127574</v>
      </c>
      <c r="S296" s="16">
        <v>0.54293680474818573</v>
      </c>
      <c r="T296" s="17">
        <v>0.54012540950124088</v>
      </c>
      <c r="V296" s="29">
        <f>$C$44</f>
        <v>24.503304309022717</v>
      </c>
      <c r="W296" s="29">
        <f>$D$44</f>
        <v>23.740063909892751</v>
      </c>
      <c r="X296" s="29">
        <f>$E$44</f>
        <v>24.315823264687292</v>
      </c>
      <c r="Z296" s="29">
        <f t="shared" si="74"/>
        <v>1.1271869397747392</v>
      </c>
      <c r="AA296" s="29">
        <f t="shared" si="69"/>
        <v>1.0862087665095554</v>
      </c>
      <c r="AB296" s="29">
        <f t="shared" si="69"/>
        <v>1.090587321250333</v>
      </c>
      <c r="AD296" s="29">
        <f t="shared" si="70"/>
        <v>25.073633511531067</v>
      </c>
      <c r="AE296" s="29">
        <f t="shared" si="70"/>
        <v>24.376316587376543</v>
      </c>
      <c r="AF296" s="29">
        <f t="shared" si="70"/>
        <v>25.243649203348486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1.1015477507779028</v>
      </c>
      <c r="AM296" s="29">
        <f t="shared" si="72"/>
        <v>1.057857344607037</v>
      </c>
      <c r="AN296" s="29">
        <f t="shared" si="72"/>
        <v>1.0505029738217979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26.502833312839897</v>
      </c>
      <c r="D300" s="16">
        <v>24.136608202063901</v>
      </c>
      <c r="E300" s="16">
        <v>22.277279622904331</v>
      </c>
      <c r="F300" s="15">
        <v>6.7069999999999999</v>
      </c>
      <c r="G300" s="16">
        <v>7.0274999999999999</v>
      </c>
      <c r="H300" s="16">
        <v>7.2205000000000004</v>
      </c>
      <c r="I300" s="15">
        <v>0.84562499999999996</v>
      </c>
      <c r="J300" s="16">
        <v>0.90812499999999996</v>
      </c>
      <c r="K300" s="16">
        <v>0.94937499999999997</v>
      </c>
      <c r="L300" s="15">
        <v>0.1662249999999999</v>
      </c>
      <c r="M300" s="16">
        <v>0.16974999999999987</v>
      </c>
      <c r="N300" s="17">
        <v>0.17115000000000014</v>
      </c>
      <c r="O300" s="15">
        <v>0.35681142926775611</v>
      </c>
      <c r="P300" s="16">
        <v>0.36073975092030425</v>
      </c>
      <c r="Q300" s="17">
        <v>0.35119465591383187</v>
      </c>
      <c r="R300" s="15">
        <v>0.32032750580173147</v>
      </c>
      <c r="S300" s="16">
        <v>0.32429976931393312</v>
      </c>
      <c r="T300" s="17">
        <v>0.31791961879279995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24.759347068181633</v>
      </c>
      <c r="D301" s="16">
        <v>22.275101106255487</v>
      </c>
      <c r="E301" s="16">
        <v>25.553026273149225</v>
      </c>
      <c r="F301" s="15">
        <v>7.9145000000000003</v>
      </c>
      <c r="G301" s="16">
        <v>8.4055</v>
      </c>
      <c r="H301" s="16">
        <v>8.7260000000000009</v>
      </c>
      <c r="I301" s="15">
        <v>0.82399999999999995</v>
      </c>
      <c r="J301" s="16">
        <v>0.90262500000000001</v>
      </c>
      <c r="K301" s="16">
        <v>0.94299999999999995</v>
      </c>
      <c r="L301" s="15">
        <v>0.11546250000000016</v>
      </c>
      <c r="M301" s="16">
        <v>0.11987500000000018</v>
      </c>
      <c r="N301" s="17">
        <v>0.12385000000000028</v>
      </c>
      <c r="O301" s="15">
        <v>0.41441912835635469</v>
      </c>
      <c r="P301" s="16">
        <v>0.42064999507940604</v>
      </c>
      <c r="Q301" s="17">
        <v>0.42047869242845382</v>
      </c>
      <c r="R301" s="15">
        <v>0.38669283113242214</v>
      </c>
      <c r="S301" s="16">
        <v>0.39458417184258965</v>
      </c>
      <c r="T301" s="17">
        <v>0.39528845855365957</v>
      </c>
    </row>
    <row r="302" spans="2:40" ht="10.25" hidden="1" customHeight="1" outlineLevel="1" x14ac:dyDescent="0.25">
      <c r="B302" s="12">
        <f t="shared" si="75"/>
        <v>100</v>
      </c>
      <c r="C302" s="15">
        <v>25.335785951719025</v>
      </c>
      <c r="D302" s="16">
        <v>23.771633822276183</v>
      </c>
      <c r="E302" s="16">
        <v>24.657784417789983</v>
      </c>
      <c r="F302" s="15">
        <v>9.8550000000000004</v>
      </c>
      <c r="G302" s="16">
        <v>10.5585</v>
      </c>
      <c r="H302" s="16">
        <v>10.2295</v>
      </c>
      <c r="I302" s="15">
        <v>0.78787499999999999</v>
      </c>
      <c r="J302" s="16">
        <v>0.88487499999999997</v>
      </c>
      <c r="K302" s="16">
        <v>0.92300000000000004</v>
      </c>
      <c r="L302" s="15">
        <v>6.7035000000000108E-2</v>
      </c>
      <c r="M302" s="16">
        <v>7.0190000000000113E-2</v>
      </c>
      <c r="N302" s="17">
        <v>6.5375000000000058E-2</v>
      </c>
      <c r="O302" s="15">
        <v>0.48290580014594048</v>
      </c>
      <c r="P302" s="16">
        <v>0.4891792845090206</v>
      </c>
      <c r="Q302" s="17">
        <v>0.47663157996653172</v>
      </c>
      <c r="R302" s="15">
        <v>0.46171528702066034</v>
      </c>
      <c r="S302" s="16">
        <v>0.46963051886487195</v>
      </c>
      <c r="T302" s="17">
        <v>0.45646771301779332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27.423056894762418</v>
      </c>
      <c r="D306" s="16">
        <v>25.022031565851485</v>
      </c>
      <c r="E306" s="16">
        <v>22.761048277488769</v>
      </c>
      <c r="F306" s="15">
        <v>6.8215000000000003</v>
      </c>
      <c r="G306" s="16">
        <v>7.0720000000000001</v>
      </c>
      <c r="H306" s="16">
        <v>7.2264999999999997</v>
      </c>
      <c r="I306" s="15">
        <v>0.80374999999999996</v>
      </c>
      <c r="J306" s="16">
        <v>0.83925000000000005</v>
      </c>
      <c r="K306" s="16">
        <v>0.86550000000000005</v>
      </c>
      <c r="L306" s="15">
        <v>0.18032500000000015</v>
      </c>
      <c r="M306" s="16">
        <v>0.18575</v>
      </c>
      <c r="N306" s="17">
        <v>0.18822500000000003</v>
      </c>
      <c r="O306" s="15">
        <v>0.37589578076507207</v>
      </c>
      <c r="P306" s="16">
        <v>0.37841721067460182</v>
      </c>
      <c r="Q306" s="17">
        <v>0.37986192562167764</v>
      </c>
      <c r="R306" s="15">
        <v>0.34235222093008438</v>
      </c>
      <c r="S306" s="16">
        <v>0.3446728421410889</v>
      </c>
      <c r="T306" s="17">
        <v>0.34850379320541858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26.07061908167644</v>
      </c>
      <c r="D307" s="16">
        <v>23.306550426329586</v>
      </c>
      <c r="E307" s="16">
        <v>27.878917943605526</v>
      </c>
      <c r="F307" s="15">
        <v>8.6649999999999991</v>
      </c>
      <c r="G307" s="16">
        <v>9.0969999999999995</v>
      </c>
      <c r="H307" s="16">
        <v>9.4295000000000009</v>
      </c>
      <c r="I307" s="15">
        <v>0.77749999999999997</v>
      </c>
      <c r="J307" s="16">
        <v>0.82937499999999997</v>
      </c>
      <c r="K307" s="16">
        <v>0.84724999999999995</v>
      </c>
      <c r="L307" s="15">
        <v>0.13887500000000019</v>
      </c>
      <c r="M307" s="16">
        <v>0.14448750000000019</v>
      </c>
      <c r="N307" s="17">
        <v>0.15101250000000016</v>
      </c>
      <c r="O307" s="15">
        <v>0.44598777756005997</v>
      </c>
      <c r="P307" s="16">
        <v>0.45428554452290598</v>
      </c>
      <c r="Q307" s="17">
        <v>0.46822409642814794</v>
      </c>
      <c r="R307" s="15">
        <v>0.42257871675070618</v>
      </c>
      <c r="S307" s="16">
        <v>0.43319534310811869</v>
      </c>
      <c r="T307" s="17">
        <v>0.44809383553730847</v>
      </c>
    </row>
    <row r="308" spans="2:20" ht="10.25" hidden="1" customHeight="1" outlineLevel="1" x14ac:dyDescent="0.25">
      <c r="B308" s="12">
        <f t="shared" si="76"/>
        <v>100</v>
      </c>
      <c r="C308" s="15">
        <v>27.081709811480337</v>
      </c>
      <c r="D308" s="16">
        <v>25.68458838207976</v>
      </c>
      <c r="E308" s="16">
        <v>26.200868672125516</v>
      </c>
      <c r="F308" s="15">
        <v>11.8195</v>
      </c>
      <c r="G308" s="16">
        <v>12.858499999999999</v>
      </c>
      <c r="H308" s="16">
        <v>12.72</v>
      </c>
      <c r="I308" s="15">
        <v>0.73962499999999998</v>
      </c>
      <c r="J308" s="16">
        <v>0.80300000000000005</v>
      </c>
      <c r="K308" s="16">
        <v>0.81225000000000003</v>
      </c>
      <c r="L308" s="15">
        <v>8.8610000000000119E-2</v>
      </c>
      <c r="M308" s="16">
        <v>9.646500000000012E-2</v>
      </c>
      <c r="N308" s="17">
        <v>9.4710000000000003E-2</v>
      </c>
      <c r="O308" s="15">
        <v>0.52676077814887778</v>
      </c>
      <c r="P308" s="16">
        <v>0.54459703284565331</v>
      </c>
      <c r="Q308" s="17">
        <v>0.54465024732040457</v>
      </c>
      <c r="R308" s="15">
        <v>0.51073234535283529</v>
      </c>
      <c r="S308" s="16">
        <v>0.53116654155766452</v>
      </c>
      <c r="T308" s="17">
        <v>0.53198712669688664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28.469897718483807</v>
      </c>
      <c r="D312" s="16">
        <v>26.202375876028341</v>
      </c>
      <c r="E312" s="16">
        <v>24.082511088629747</v>
      </c>
      <c r="F312" s="15">
        <v>6.7720000000000002</v>
      </c>
      <c r="G312" s="16">
        <v>6.8114999999999997</v>
      </c>
      <c r="H312" s="16">
        <v>6.7824999999999998</v>
      </c>
      <c r="I312" s="15">
        <v>0.71887500000000004</v>
      </c>
      <c r="J312" s="16">
        <v>0.72812500000000002</v>
      </c>
      <c r="K312" s="16">
        <v>0.72687500000000005</v>
      </c>
      <c r="L312" s="15">
        <v>0.19482499999999989</v>
      </c>
      <c r="M312" s="16">
        <v>0.19495000000000015</v>
      </c>
      <c r="N312" s="17">
        <v>0.19375000000000012</v>
      </c>
      <c r="O312" s="15">
        <v>0.39066421238075588</v>
      </c>
      <c r="P312" s="16">
        <v>0.38524602550227482</v>
      </c>
      <c r="Q312" s="17">
        <v>0.3889245152336479</v>
      </c>
      <c r="R312" s="15">
        <v>0.36040138640813896</v>
      </c>
      <c r="S312" s="16">
        <v>0.35656124181760729</v>
      </c>
      <c r="T312" s="17">
        <v>0.35968676195020977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28.658223918598509</v>
      </c>
      <c r="D313" s="16">
        <v>25.787343607985711</v>
      </c>
      <c r="E313" s="16">
        <v>30.518254582781708</v>
      </c>
      <c r="F313" s="15">
        <v>9.4130000000000003</v>
      </c>
      <c r="G313" s="16">
        <v>9.4454999999999991</v>
      </c>
      <c r="H313" s="16">
        <v>9.4359999999999999</v>
      </c>
      <c r="I313" s="15">
        <v>0.69299999999999995</v>
      </c>
      <c r="J313" s="16">
        <v>0.69662500000000005</v>
      </c>
      <c r="K313" s="16">
        <v>0.68437499999999996</v>
      </c>
      <c r="L313" s="15">
        <v>0.16602500000000042</v>
      </c>
      <c r="M313" s="16">
        <v>0.16647500000000026</v>
      </c>
      <c r="N313" s="17">
        <v>0.16746250000000026</v>
      </c>
      <c r="O313" s="15">
        <v>0.48215618754153455</v>
      </c>
      <c r="P313" s="16">
        <v>0.48453088358420648</v>
      </c>
      <c r="Q313" s="17">
        <v>0.48490519525951647</v>
      </c>
      <c r="R313" s="15">
        <v>0.46231008758464592</v>
      </c>
      <c r="S313" s="16">
        <v>0.46675405238057321</v>
      </c>
      <c r="T313" s="17">
        <v>0.4680935786339086</v>
      </c>
    </row>
    <row r="314" spans="2:20" ht="10.25" hidden="1" customHeight="1" outlineLevel="1" x14ac:dyDescent="0.25">
      <c r="B314" s="12">
        <f t="shared" si="77"/>
        <v>100</v>
      </c>
      <c r="C314" s="15">
        <v>33.567678347016688</v>
      </c>
      <c r="D314" s="16">
        <v>30.449423503166393</v>
      </c>
      <c r="E314" s="16">
        <v>30.127850615593619</v>
      </c>
      <c r="F314" s="15">
        <v>17.2425</v>
      </c>
      <c r="G314" s="16">
        <v>17.071999999999999</v>
      </c>
      <c r="H314" s="16">
        <v>16.842500000000001</v>
      </c>
      <c r="I314" s="15">
        <v>0.65912499999999996</v>
      </c>
      <c r="J314" s="16">
        <v>0.66300000000000003</v>
      </c>
      <c r="K314" s="16">
        <v>0.65500000000000003</v>
      </c>
      <c r="L314" s="15">
        <v>0.14606000000000013</v>
      </c>
      <c r="M314" s="16">
        <v>0.14420000000000038</v>
      </c>
      <c r="N314" s="17">
        <v>0.1422250000000001</v>
      </c>
      <c r="O314" s="15">
        <v>0.59677879675531231</v>
      </c>
      <c r="P314" s="16">
        <v>0.59402783989712937</v>
      </c>
      <c r="Q314" s="17">
        <v>0.58931994884314076</v>
      </c>
      <c r="R314" s="15">
        <v>0.58484058185658339</v>
      </c>
      <c r="S314" s="16">
        <v>0.58336587029944742</v>
      </c>
      <c r="T314" s="17">
        <v>0.5797404587110071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30.936647086979253</v>
      </c>
      <c r="D318" s="16">
        <v>28.074017029741118</v>
      </c>
      <c r="E318" s="16">
        <v>26.155419333374507</v>
      </c>
      <c r="F318" s="15">
        <v>6.8410000000000002</v>
      </c>
      <c r="G318" s="16">
        <v>6.7640000000000002</v>
      </c>
      <c r="H318" s="16">
        <v>6.6449999999999996</v>
      </c>
      <c r="I318" s="15">
        <v>0.64237500000000003</v>
      </c>
      <c r="J318" s="16">
        <v>0.636625</v>
      </c>
      <c r="K318" s="16">
        <v>0.635625</v>
      </c>
      <c r="L318" s="15">
        <v>0.21357500000000004</v>
      </c>
      <c r="M318" s="16">
        <v>0.21087500000000034</v>
      </c>
      <c r="N318" s="17">
        <v>0.20512500000000011</v>
      </c>
      <c r="O318" s="15">
        <v>0.4082030785777685</v>
      </c>
      <c r="P318" s="16">
        <v>0.405393962680766</v>
      </c>
      <c r="Q318" s="17">
        <v>0.3996861278341538</v>
      </c>
      <c r="R318" s="15">
        <v>0.38036273319044189</v>
      </c>
      <c r="S318" s="16">
        <v>0.37590778250172557</v>
      </c>
      <c r="T318" s="17">
        <v>0.3728938120294733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31.099784675189536</v>
      </c>
      <c r="D319" s="16">
        <v>29.449572292454036</v>
      </c>
      <c r="E319" s="16">
        <v>33.91333425404212</v>
      </c>
      <c r="F319" s="15">
        <v>10.8535</v>
      </c>
      <c r="G319" s="16">
        <v>10.459</v>
      </c>
      <c r="H319" s="16">
        <v>10.518000000000001</v>
      </c>
      <c r="I319" s="15">
        <v>0.62575000000000003</v>
      </c>
      <c r="J319" s="16">
        <v>0.61187499999999995</v>
      </c>
      <c r="K319" s="16">
        <v>0.60975000000000001</v>
      </c>
      <c r="L319" s="15">
        <v>0.20876250000000032</v>
      </c>
      <c r="M319" s="16">
        <v>0.20028750000000017</v>
      </c>
      <c r="N319" s="17">
        <v>0.20197500000000002</v>
      </c>
      <c r="O319" s="15">
        <v>0.52202003776298511</v>
      </c>
      <c r="P319" s="16">
        <v>0.50846466369778098</v>
      </c>
      <c r="Q319" s="17">
        <v>0.51074125628336742</v>
      </c>
      <c r="R319" s="15">
        <v>0.50329426543174505</v>
      </c>
      <c r="S319" s="16">
        <v>0.4926359233169369</v>
      </c>
      <c r="T319" s="17">
        <v>0.49441338539790625</v>
      </c>
    </row>
    <row r="320" spans="2:20" ht="10.25" hidden="1" customHeight="1" outlineLevel="1" x14ac:dyDescent="0.25">
      <c r="B320" s="12">
        <f t="shared" si="78"/>
        <v>100</v>
      </c>
      <c r="C320" s="15">
        <v>38.434597669475103</v>
      </c>
      <c r="D320" s="16">
        <v>34.54157043570946</v>
      </c>
      <c r="E320" s="16">
        <v>35.55065588379329</v>
      </c>
      <c r="F320" s="15">
        <v>23.702500000000001</v>
      </c>
      <c r="G320" s="16">
        <v>24.061</v>
      </c>
      <c r="H320" s="16">
        <v>25.153500000000001</v>
      </c>
      <c r="I320" s="15">
        <v>0.605375</v>
      </c>
      <c r="J320" s="16">
        <v>0.60687500000000005</v>
      </c>
      <c r="K320" s="16">
        <v>0.61099999999999999</v>
      </c>
      <c r="L320" s="15">
        <v>0.21281000000000025</v>
      </c>
      <c r="M320" s="16">
        <v>0.21633500000000042</v>
      </c>
      <c r="N320" s="17">
        <v>0.22709499999999999</v>
      </c>
      <c r="O320" s="15">
        <v>0.66646205480238085</v>
      </c>
      <c r="P320" s="16">
        <v>0.66139348082759675</v>
      </c>
      <c r="Q320" s="17">
        <v>0.67532154606896644</v>
      </c>
      <c r="R320" s="15">
        <v>0.65726015509459002</v>
      </c>
      <c r="S320" s="16">
        <v>0.65218008022654983</v>
      </c>
      <c r="T320" s="17">
        <v>0.66554105511737061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33.639752516752985</v>
      </c>
      <c r="D324" s="16">
        <v>30.458682789222667</v>
      </c>
      <c r="E324" s="16">
        <v>28.350447526268272</v>
      </c>
      <c r="F324" s="15">
        <v>7.0994999999999999</v>
      </c>
      <c r="G324" s="16">
        <v>6.9405000000000001</v>
      </c>
      <c r="H324" s="16">
        <v>6.7104999999999997</v>
      </c>
      <c r="I324" s="15">
        <v>0.59225000000000005</v>
      </c>
      <c r="J324" s="16">
        <v>0.59325000000000006</v>
      </c>
      <c r="K324" s="16">
        <v>0.57550000000000001</v>
      </c>
      <c r="L324" s="15">
        <v>0.23652500000000032</v>
      </c>
      <c r="M324" s="16">
        <v>0.22837500000000027</v>
      </c>
      <c r="N324" s="17">
        <v>0.2204250000000002</v>
      </c>
      <c r="O324" s="15">
        <v>0.42731610654352487</v>
      </c>
      <c r="P324" s="16">
        <v>0.42717417394267215</v>
      </c>
      <c r="Q324" s="17">
        <v>0.41833641355849133</v>
      </c>
      <c r="R324" s="15">
        <v>0.39834881024548202</v>
      </c>
      <c r="S324" s="16">
        <v>0.39723304627089406</v>
      </c>
      <c r="T324" s="17">
        <v>0.39084258100215924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35.002591336717622</v>
      </c>
      <c r="D325" s="16">
        <v>33.509534456754892</v>
      </c>
      <c r="E325" s="16">
        <v>37.878631966046271</v>
      </c>
      <c r="F325" s="15">
        <v>13.134499999999999</v>
      </c>
      <c r="G325" s="16">
        <v>12.474500000000001</v>
      </c>
      <c r="H325" s="16">
        <v>12.516999999999999</v>
      </c>
      <c r="I325" s="15">
        <v>0.60275000000000001</v>
      </c>
      <c r="J325" s="16">
        <v>0.58512500000000001</v>
      </c>
      <c r="K325" s="16">
        <v>0.58975</v>
      </c>
      <c r="L325" s="15">
        <v>0.26808749999999998</v>
      </c>
      <c r="M325" s="16">
        <v>0.25335000000000041</v>
      </c>
      <c r="N325" s="17">
        <v>0.25395000000000023</v>
      </c>
      <c r="O325" s="15">
        <v>0.57068844557689768</v>
      </c>
      <c r="P325" s="16">
        <v>0.5587365516319962</v>
      </c>
      <c r="Q325" s="17">
        <v>0.55247712267469662</v>
      </c>
      <c r="R325" s="15">
        <v>0.55288585842563132</v>
      </c>
      <c r="S325" s="16">
        <v>0.54189950115962238</v>
      </c>
      <c r="T325" s="17">
        <v>0.53529844214236799</v>
      </c>
    </row>
    <row r="326" spans="2:40" ht="10.25" hidden="1" customHeight="1" outlineLevel="1" x14ac:dyDescent="0.25">
      <c r="B326" s="12">
        <f t="shared" si="79"/>
        <v>100</v>
      </c>
      <c r="C326" s="15">
        <v>42.536296994559798</v>
      </c>
      <c r="D326" s="16">
        <v>40.571685879849355</v>
      </c>
      <c r="E326" s="16">
        <v>38.209531189503785</v>
      </c>
      <c r="F326" s="15">
        <v>27.500499999999999</v>
      </c>
      <c r="G326" s="16">
        <v>29.345500000000001</v>
      </c>
      <c r="H326" s="16">
        <v>29.6065</v>
      </c>
      <c r="I326" s="15">
        <v>0.59037499999999998</v>
      </c>
      <c r="J326" s="16">
        <v>0.59637499999999999</v>
      </c>
      <c r="K326" s="16">
        <v>0.605375</v>
      </c>
      <c r="L326" s="15">
        <v>0.25139000000000022</v>
      </c>
      <c r="M326" s="16">
        <v>0.26960000000000023</v>
      </c>
      <c r="N326" s="17">
        <v>0.27184999999999998</v>
      </c>
      <c r="O326" s="15">
        <v>0.72467930192994545</v>
      </c>
      <c r="P326" s="16">
        <v>0.72186191340800221</v>
      </c>
      <c r="Q326" s="17">
        <v>0.72873449834376125</v>
      </c>
      <c r="R326" s="15">
        <v>0.71584663101222989</v>
      </c>
      <c r="S326" s="16">
        <v>0.71315314378800787</v>
      </c>
      <c r="T326" s="17">
        <v>0.71902400623309559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35.680933019290833</v>
      </c>
      <c r="D330" s="16">
        <v>33.212915720658664</v>
      </c>
      <c r="E330" s="16">
        <v>30.659211594401416</v>
      </c>
      <c r="F330" s="15">
        <v>7.7015000000000002</v>
      </c>
      <c r="G330" s="16">
        <v>7.57</v>
      </c>
      <c r="H330" s="16">
        <v>7.0774999999999997</v>
      </c>
      <c r="I330" s="15">
        <v>0.57974999999999999</v>
      </c>
      <c r="J330" s="16">
        <v>0.57725000000000004</v>
      </c>
      <c r="K330" s="16">
        <v>0.55000000000000004</v>
      </c>
      <c r="L330" s="15">
        <v>0.26912500000000011</v>
      </c>
      <c r="M330" s="16">
        <v>0.26305000000000028</v>
      </c>
      <c r="N330" s="17">
        <v>0.24387500000000042</v>
      </c>
      <c r="O330" s="15">
        <v>0.45797995411451248</v>
      </c>
      <c r="P330" s="16">
        <v>0.46024110298026677</v>
      </c>
      <c r="Q330" s="17">
        <v>0.43961390215821283</v>
      </c>
      <c r="R330" s="15">
        <v>0.42762878221065126</v>
      </c>
      <c r="S330" s="16">
        <v>0.42801107821487044</v>
      </c>
      <c r="T330" s="17">
        <v>0.41061052717707097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40.94595472181377</v>
      </c>
      <c r="D331" s="16">
        <v>40.094047902480526</v>
      </c>
      <c r="E331" s="16">
        <v>44.291313965833211</v>
      </c>
      <c r="F331" s="15">
        <v>15.858000000000001</v>
      </c>
      <c r="G331" s="16">
        <v>14.978</v>
      </c>
      <c r="H331" s="16">
        <v>15.1265</v>
      </c>
      <c r="I331" s="15">
        <v>0.61699999999999999</v>
      </c>
      <c r="J331" s="16">
        <v>0.59087500000000004</v>
      </c>
      <c r="K331" s="16">
        <v>0.59712500000000002</v>
      </c>
      <c r="L331" s="15">
        <v>0.33475000000000021</v>
      </c>
      <c r="M331" s="16">
        <v>0.31536249999999982</v>
      </c>
      <c r="N331" s="17">
        <v>0.31844999999999984</v>
      </c>
      <c r="O331" s="15">
        <v>0.63278757318843226</v>
      </c>
      <c r="P331" s="16">
        <v>0.61305502842799386</v>
      </c>
      <c r="Q331" s="17">
        <v>0.61023600678724277</v>
      </c>
      <c r="R331" s="15">
        <v>0.61474681120144947</v>
      </c>
      <c r="S331" s="16">
        <v>0.59538431145859882</v>
      </c>
      <c r="T331" s="17">
        <v>0.59136907593626276</v>
      </c>
    </row>
    <row r="332" spans="2:40" ht="10.25" hidden="1" customHeight="1" outlineLevel="1" x14ac:dyDescent="0.25">
      <c r="B332" s="12">
        <f t="shared" si="80"/>
        <v>100</v>
      </c>
      <c r="C332" s="15">
        <v>45.311832978105244</v>
      </c>
      <c r="D332" s="16">
        <v>43.489138548653379</v>
      </c>
      <c r="E332" s="16">
        <v>39.710794008851636</v>
      </c>
      <c r="F332" s="15">
        <v>29.078499999999998</v>
      </c>
      <c r="G332" s="16">
        <v>30.747</v>
      </c>
      <c r="H332" s="16">
        <v>31.207000000000001</v>
      </c>
      <c r="I332" s="15">
        <v>0.58162499999999995</v>
      </c>
      <c r="J332" s="16">
        <v>0.59487500000000004</v>
      </c>
      <c r="K332" s="16">
        <v>0.59862499999999996</v>
      </c>
      <c r="L332" s="15">
        <v>0.2675200000000002</v>
      </c>
      <c r="M332" s="16">
        <v>0.28367499999999995</v>
      </c>
      <c r="N332" s="17">
        <v>0.28812499999999963</v>
      </c>
      <c r="O332" s="15">
        <v>0.76868956914457343</v>
      </c>
      <c r="P332" s="16">
        <v>0.76818950053621493</v>
      </c>
      <c r="Q332" s="17">
        <v>0.77247033127663844</v>
      </c>
      <c r="R332" s="15">
        <v>0.75973024929624366</v>
      </c>
      <c r="S332" s="16">
        <v>0.75962112433773044</v>
      </c>
      <c r="T332" s="17">
        <v>0.76326114016854474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28.913690873005727</v>
      </c>
      <c r="D336" s="16">
        <v>26.214957458368339</v>
      </c>
      <c r="E336" s="16">
        <v>24.14192574059345</v>
      </c>
      <c r="F336" s="15">
        <v>6.9904166666666683</v>
      </c>
      <c r="G336" s="16">
        <v>7.0309166666666751</v>
      </c>
      <c r="H336" s="16">
        <v>6.9437500000000005</v>
      </c>
      <c r="I336" s="15">
        <v>0.69710416666666697</v>
      </c>
      <c r="J336" s="16">
        <v>0.71377083333333302</v>
      </c>
      <c r="K336" s="16">
        <v>0.7171458333333337</v>
      </c>
      <c r="L336" s="15">
        <v>0.21010000000000006</v>
      </c>
      <c r="M336" s="16">
        <v>0.20879166666666674</v>
      </c>
      <c r="N336" s="17">
        <v>0.20375833333333337</v>
      </c>
      <c r="O336" s="15">
        <v>0.4028117602748989</v>
      </c>
      <c r="P336" s="16">
        <v>0.40286870445014783</v>
      </c>
      <c r="Q336" s="17">
        <v>0.39626959005333579</v>
      </c>
      <c r="R336" s="15">
        <v>0.37157023979775522</v>
      </c>
      <c r="S336" s="16">
        <v>0.371114293376687</v>
      </c>
      <c r="T336" s="17">
        <v>0.36674284902618864</v>
      </c>
      <c r="V336" s="29">
        <f>$C$84</f>
        <v>27.191114721442897</v>
      </c>
      <c r="W336" s="29">
        <f>$D$84</f>
        <v>25.060556484153061</v>
      </c>
      <c r="X336" s="29">
        <f>$E$84</f>
        <v>23.133085157696911</v>
      </c>
      <c r="Z336" s="29">
        <f>C336/V336</f>
        <v>1.0633507000065874</v>
      </c>
      <c r="AA336" s="29">
        <f t="shared" ref="AA336:AB338" si="81">D336/W336</f>
        <v>1.0460644589015913</v>
      </c>
      <c r="AB336" s="29">
        <f t="shared" si="81"/>
        <v>1.0436102913216863</v>
      </c>
      <c r="AD336" s="29">
        <f t="shared" ref="AD336:AF338" si="82">C168</f>
        <v>28.342832997957796</v>
      </c>
      <c r="AE336" s="29">
        <f t="shared" si="82"/>
        <v>26.12874832796296</v>
      </c>
      <c r="AF336" s="29">
        <f t="shared" si="82"/>
        <v>25.206485095944927</v>
      </c>
      <c r="AH336" s="1">
        <f t="shared" ref="AH336:AJ338" si="83">IF(AD336&lt;C336,1,0)</f>
        <v>1</v>
      </c>
      <c r="AI336" s="1">
        <f t="shared" si="83"/>
        <v>1</v>
      </c>
      <c r="AJ336" s="1">
        <f t="shared" si="83"/>
        <v>0</v>
      </c>
      <c r="AL336" s="29">
        <f t="shared" ref="AL336:AN338" si="84">C336/AD336</f>
        <v>1.0201411720235964</v>
      </c>
      <c r="AM336" s="29">
        <f t="shared" si="84"/>
        <v>1.0032993976337212</v>
      </c>
      <c r="AN336" s="29">
        <f t="shared" si="84"/>
        <v>0.9577664497330991</v>
      </c>
    </row>
    <row r="337" spans="2:44" x14ac:dyDescent="0.25">
      <c r="B337" s="12">
        <f t="shared" ref="B337:B338" si="85">B331</f>
        <v>40</v>
      </c>
      <c r="C337" s="15">
        <v>27.961300188130746</v>
      </c>
      <c r="D337" s="16">
        <v>26.151877354578463</v>
      </c>
      <c r="E337" s="16">
        <v>30.414383270802361</v>
      </c>
      <c r="F337" s="15">
        <v>10.973083333333332</v>
      </c>
      <c r="G337" s="16">
        <v>10.809916666666668</v>
      </c>
      <c r="H337" s="16">
        <v>10.958833333333329</v>
      </c>
      <c r="I337" s="15">
        <v>0.68999999999999972</v>
      </c>
      <c r="J337" s="16">
        <v>0.70275000000000065</v>
      </c>
      <c r="K337" s="16">
        <v>0.71187500000000004</v>
      </c>
      <c r="L337" s="15">
        <v>0.20532708333333338</v>
      </c>
      <c r="M337" s="16">
        <v>0.19997291666666661</v>
      </c>
      <c r="N337" s="17">
        <v>0.20278333333333337</v>
      </c>
      <c r="O337" s="15">
        <v>0.51134319166437725</v>
      </c>
      <c r="P337" s="16">
        <v>0.50662044449071486</v>
      </c>
      <c r="Q337" s="17">
        <v>0.50784372831023672</v>
      </c>
      <c r="R337" s="15">
        <v>0.49041809508776629</v>
      </c>
      <c r="S337" s="16">
        <v>0.48740888387773978</v>
      </c>
      <c r="T337" s="17">
        <v>0.48875946270023463</v>
      </c>
      <c r="V337" s="29">
        <f>$C$85</f>
        <v>25.873945977374319</v>
      </c>
      <c r="W337" s="29">
        <f>$D$85</f>
        <v>23.334843049381444</v>
      </c>
      <c r="X337" s="29">
        <f>$E$85</f>
        <v>28.019505283309936</v>
      </c>
      <c r="Z337" s="29">
        <f t="shared" ref="Z337:Z338" si="86">C337/V337</f>
        <v>1.0806739804041383</v>
      </c>
      <c r="AA337" s="29">
        <f t="shared" si="81"/>
        <v>1.1207222306674864</v>
      </c>
      <c r="AB337" s="29">
        <f t="shared" si="81"/>
        <v>1.0854718155541081</v>
      </c>
      <c r="AD337" s="29">
        <f t="shared" si="82"/>
        <v>26.079256827849299</v>
      </c>
      <c r="AE337" s="29">
        <f t="shared" si="82"/>
        <v>24.623014060144509</v>
      </c>
      <c r="AF337" s="29">
        <f t="shared" si="82"/>
        <v>30.456799980916262</v>
      </c>
      <c r="AH337" s="1">
        <f t="shared" si="83"/>
        <v>1</v>
      </c>
      <c r="AI337" s="1">
        <f t="shared" si="83"/>
        <v>1</v>
      </c>
      <c r="AJ337" s="1">
        <f t="shared" si="83"/>
        <v>0</v>
      </c>
      <c r="AL337" s="29">
        <f t="shared" si="84"/>
        <v>1.0721662957155922</v>
      </c>
      <c r="AM337" s="29">
        <f t="shared" si="84"/>
        <v>1.062090826521056</v>
      </c>
      <c r="AN337" s="29">
        <f t="shared" si="84"/>
        <v>0.99860731560306804</v>
      </c>
    </row>
    <row r="338" spans="2:44" x14ac:dyDescent="0.25">
      <c r="B338" s="12">
        <f t="shared" si="85"/>
        <v>100</v>
      </c>
      <c r="C338" s="15">
        <v>31.601266738020762</v>
      </c>
      <c r="D338" s="16">
        <v>28.85933342394631</v>
      </c>
      <c r="E338" s="16">
        <v>28.861328652265019</v>
      </c>
      <c r="F338" s="15">
        <v>19.866416666666669</v>
      </c>
      <c r="G338" s="16">
        <v>20.77375</v>
      </c>
      <c r="H338" s="16">
        <v>20.959833333333325</v>
      </c>
      <c r="I338" s="15">
        <v>0.66066666666666696</v>
      </c>
      <c r="J338" s="16">
        <v>0.69150000000000023</v>
      </c>
      <c r="K338" s="16">
        <v>0.70087500000000047</v>
      </c>
      <c r="L338" s="15">
        <v>0.17223750000000013</v>
      </c>
      <c r="M338" s="16">
        <v>0.18007749999999992</v>
      </c>
      <c r="N338" s="17">
        <v>0.18156333333333316</v>
      </c>
      <c r="O338" s="15">
        <v>0.62771271682117213</v>
      </c>
      <c r="P338" s="16">
        <v>0.62987484200393573</v>
      </c>
      <c r="Q338" s="17">
        <v>0.63118802530324025</v>
      </c>
      <c r="R338" s="15">
        <v>0.61502087493885738</v>
      </c>
      <c r="S338" s="16">
        <v>0.61818621317904521</v>
      </c>
      <c r="T338" s="17">
        <v>0.61933691665744872</v>
      </c>
      <c r="V338" s="29">
        <f>$C$86</f>
        <v>25.462125719486373</v>
      </c>
      <c r="W338" s="29">
        <f>$D$86</f>
        <v>24.967460990509476</v>
      </c>
      <c r="X338" s="29">
        <f>$E$86</f>
        <v>25.478097414161216</v>
      </c>
      <c r="Z338" s="29">
        <f t="shared" si="86"/>
        <v>1.2411087387663025</v>
      </c>
      <c r="AA338" s="29">
        <f t="shared" si="81"/>
        <v>1.1558777816821741</v>
      </c>
      <c r="AB338" s="29">
        <f t="shared" si="81"/>
        <v>1.1327897912904337</v>
      </c>
      <c r="AD338" s="29">
        <f t="shared" si="82"/>
        <v>25.916461901714356</v>
      </c>
      <c r="AE338" s="29">
        <f t="shared" si="82"/>
        <v>26.211116242782836</v>
      </c>
      <c r="AF338" s="29">
        <f t="shared" si="82"/>
        <v>27.044383653288005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1.2193511158222705</v>
      </c>
      <c r="AM338" s="29">
        <f t="shared" si="84"/>
        <v>1.1010341244773447</v>
      </c>
      <c r="AN338" s="29">
        <f t="shared" si="84"/>
        <v>1.0671838198374366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27.848817141897339</v>
      </c>
      <c r="D342" s="16">
        <v>24.902875989072182</v>
      </c>
      <c r="E342" s="16">
        <v>22.837605242030165</v>
      </c>
      <c r="F342" s="15">
        <v>5.0075000000000003</v>
      </c>
      <c r="G342" s="16">
        <v>5.3079999999999998</v>
      </c>
      <c r="H342" s="16">
        <v>5.5030000000000001</v>
      </c>
      <c r="I342" s="15">
        <v>0.71625000000000005</v>
      </c>
      <c r="J342" s="16">
        <v>0.79774999999999996</v>
      </c>
      <c r="K342" s="16">
        <v>0.85699999999999998</v>
      </c>
      <c r="L342" s="15">
        <v>0.10712499999999951</v>
      </c>
      <c r="M342" s="16">
        <v>0.10584999999999938</v>
      </c>
      <c r="N342" s="17">
        <v>0.10374999999999956</v>
      </c>
      <c r="O342" s="15">
        <v>0.27504329829956681</v>
      </c>
      <c r="P342" s="16">
        <v>0.26592571886103161</v>
      </c>
      <c r="Q342" s="17">
        <v>0.24997699168951004</v>
      </c>
      <c r="R342" s="15">
        <v>0.2481711572977239</v>
      </c>
      <c r="S342" s="16">
        <v>0.24114603103509771</v>
      </c>
      <c r="T342" s="17">
        <v>0.22863545460172729</v>
      </c>
      <c r="V342" s="29">
        <f>$C$6</f>
        <v>25.460170125136425</v>
      </c>
      <c r="W342" s="29">
        <f>$D$6</f>
        <v>23.490765854485485</v>
      </c>
      <c r="X342" s="29">
        <f>$E$6</f>
        <v>21.767839514016185</v>
      </c>
      <c r="Z342" s="29">
        <f>C342/V342</f>
        <v>1.0938189731262886</v>
      </c>
      <c r="AA342" s="29">
        <f t="shared" ref="AA342:AB344" si="87">D342/W342</f>
        <v>1.060113414068067</v>
      </c>
      <c r="AB342" s="29">
        <f t="shared" si="87"/>
        <v>1.0491443226290402</v>
      </c>
      <c r="AD342" s="29">
        <f t="shared" ref="AD342:AF344" si="88">AD258</f>
        <v>26.266634598855997</v>
      </c>
      <c r="AE342" s="29">
        <f t="shared" si="88"/>
        <v>23.998269347837887</v>
      </c>
      <c r="AF342" s="29">
        <f t="shared" si="88"/>
        <v>22.264702117273647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1.060235449542906</v>
      </c>
      <c r="AM342" s="29">
        <f t="shared" si="90"/>
        <v>1.0376946615659097</v>
      </c>
      <c r="AN342" s="29">
        <f t="shared" si="90"/>
        <v>1.0257314524909831</v>
      </c>
      <c r="AP342" s="29">
        <f>AVERAGE(AL342,AL378,AL420)</f>
        <v>1.0619279687689238</v>
      </c>
      <c r="AQ342" s="29">
        <f t="shared" ref="AQ342:AR344" si="91">AVERAGE(AM342,AM378,AM420)</f>
        <v>1.0443474703998876</v>
      </c>
      <c r="AR342" s="29">
        <f t="shared" si="91"/>
        <v>1.0057950745302615</v>
      </c>
    </row>
    <row r="343" spans="2:44" x14ac:dyDescent="0.25">
      <c r="B343" s="12">
        <f t="shared" ref="B343:B344" si="92">B337</f>
        <v>40</v>
      </c>
      <c r="C343" s="15">
        <v>26.461748134051753</v>
      </c>
      <c r="D343" s="16">
        <v>23.554674043464978</v>
      </c>
      <c r="E343" s="16">
        <v>26.66023778753685</v>
      </c>
      <c r="F343" s="15">
        <v>6.0354999999999999</v>
      </c>
      <c r="G343" s="16">
        <v>6.5830000000000002</v>
      </c>
      <c r="H343" s="16">
        <v>6.907</v>
      </c>
      <c r="I343" s="15">
        <v>0.71662499999999996</v>
      </c>
      <c r="J343" s="16">
        <v>0.81762500000000005</v>
      </c>
      <c r="K343" s="16">
        <v>0.87487499999999996</v>
      </c>
      <c r="L343" s="15">
        <v>7.9224999999999934E-2</v>
      </c>
      <c r="M343" s="16">
        <v>8.2812499999999956E-2</v>
      </c>
      <c r="N343" s="17">
        <v>8.5187500000000096E-2</v>
      </c>
      <c r="O343" s="15">
        <v>0.3431520547464883</v>
      </c>
      <c r="P343" s="16">
        <v>0.34360603702038306</v>
      </c>
      <c r="Q343" s="17">
        <v>0.34213028579893873</v>
      </c>
      <c r="R343" s="15">
        <v>0.32349146678413715</v>
      </c>
      <c r="S343" s="16">
        <v>0.32457405718923282</v>
      </c>
      <c r="T343" s="17">
        <v>0.32420765934544155</v>
      </c>
      <c r="V343" s="29">
        <f>$C$7</f>
        <v>23.814470289061155</v>
      </c>
      <c r="W343" s="29">
        <f>$D$7</f>
        <v>21.864975171000289</v>
      </c>
      <c r="X343" s="29">
        <f>$E$7</f>
        <v>25.328919862530626</v>
      </c>
      <c r="Z343" s="29">
        <f t="shared" ref="Z343:Z344" si="93">C343/V343</f>
        <v>1.1111625752266507</v>
      </c>
      <c r="AA343" s="29">
        <f t="shared" si="87"/>
        <v>1.0772787921893345</v>
      </c>
      <c r="AB343" s="29">
        <f t="shared" si="87"/>
        <v>1.0525611803516208</v>
      </c>
      <c r="AD343" s="29">
        <f t="shared" si="88"/>
        <v>24.391001035567683</v>
      </c>
      <c r="AE343" s="29">
        <f t="shared" si="88"/>
        <v>22.597747824500171</v>
      </c>
      <c r="AF343" s="29">
        <f t="shared" si="88"/>
        <v>25.973405994417533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1.084897995595361</v>
      </c>
      <c r="AM343" s="29">
        <f t="shared" si="90"/>
        <v>1.0423460880436644</v>
      </c>
      <c r="AN343" s="29">
        <f t="shared" si="90"/>
        <v>1.0264436552243836</v>
      </c>
      <c r="AP343" s="29">
        <f t="shared" ref="AP343:AP344" si="94">AVERAGE(AL343,AL379,AL421)</f>
        <v>1.119056614332212</v>
      </c>
      <c r="AQ343" s="29">
        <f t="shared" si="91"/>
        <v>1.0867750071643361</v>
      </c>
      <c r="AR343" s="29">
        <f t="shared" si="91"/>
        <v>1.0450887976361696</v>
      </c>
    </row>
    <row r="344" spans="2:44" x14ac:dyDescent="0.25">
      <c r="B344" s="12">
        <f t="shared" si="92"/>
        <v>100</v>
      </c>
      <c r="C344" s="15">
        <v>28.709272131053172</v>
      </c>
      <c r="D344" s="16">
        <v>25.633230110064048</v>
      </c>
      <c r="E344" s="16">
        <v>26.23310565352271</v>
      </c>
      <c r="F344" s="15">
        <v>7.8550000000000004</v>
      </c>
      <c r="G344" s="16">
        <v>8.6460000000000008</v>
      </c>
      <c r="H344" s="16">
        <v>8.5410000000000004</v>
      </c>
      <c r="I344" s="15">
        <v>0.70774999999999999</v>
      </c>
      <c r="J344" s="16">
        <v>0.81587500000000002</v>
      </c>
      <c r="K344" s="16">
        <v>0.87124999999999997</v>
      </c>
      <c r="L344" s="15">
        <v>5.0240000000000097E-2</v>
      </c>
      <c r="M344" s="16">
        <v>5.382500000000006E-2</v>
      </c>
      <c r="N344" s="17">
        <v>5.0560000000000049E-2</v>
      </c>
      <c r="O344" s="15">
        <v>0.43634805451985814</v>
      </c>
      <c r="P344" s="16">
        <v>0.44250966094943001</v>
      </c>
      <c r="Q344" s="17">
        <v>0.42704111763132074</v>
      </c>
      <c r="R344" s="15">
        <v>0.41993535139883365</v>
      </c>
      <c r="S344" s="16">
        <v>0.42697698579683074</v>
      </c>
      <c r="T344" s="17">
        <v>0.41128339253049412</v>
      </c>
      <c r="V344" s="29">
        <f>$C$8</f>
        <v>24.114944386583559</v>
      </c>
      <c r="W344" s="29">
        <f>$D$8</f>
        <v>22.976653616837918</v>
      </c>
      <c r="X344" s="29">
        <f>$E$8</f>
        <v>23.925311212657267</v>
      </c>
      <c r="Z344" s="29">
        <f t="shared" si="93"/>
        <v>1.1905178660509657</v>
      </c>
      <c r="AA344" s="29">
        <f t="shared" si="87"/>
        <v>1.1156206877436372</v>
      </c>
      <c r="AB344" s="29">
        <f t="shared" si="87"/>
        <v>1.0964582830439649</v>
      </c>
      <c r="AD344" s="29">
        <f t="shared" si="88"/>
        <v>24.734696201882734</v>
      </c>
      <c r="AE344" s="29">
        <f t="shared" si="88"/>
        <v>23.140944643119791</v>
      </c>
      <c r="AF344" s="29">
        <f t="shared" si="88"/>
        <v>24.397552097088457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1.1606882856668321</v>
      </c>
      <c r="AM344" s="29">
        <f t="shared" si="90"/>
        <v>1.1077002475646671</v>
      </c>
      <c r="AN344" s="29">
        <f t="shared" si="90"/>
        <v>1.075235152655061</v>
      </c>
      <c r="AP344" s="29">
        <f t="shared" si="94"/>
        <v>1.255670242463786</v>
      </c>
      <c r="AQ344" s="29">
        <f t="shared" si="91"/>
        <v>1.1599851866953372</v>
      </c>
      <c r="AR344" s="29">
        <f t="shared" si="91"/>
        <v>1.1281981730943758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28.35198132004891</v>
      </c>
      <c r="D348" s="16">
        <v>25.533364200926318</v>
      </c>
      <c r="E348" s="16">
        <v>22.920182941115684</v>
      </c>
      <c r="F348" s="15">
        <v>5.1375000000000002</v>
      </c>
      <c r="G348" s="16">
        <v>5.5185000000000004</v>
      </c>
      <c r="H348" s="16">
        <v>5.7709999999999999</v>
      </c>
      <c r="I348" s="15">
        <v>0.71150000000000002</v>
      </c>
      <c r="J348" s="16">
        <v>0.78249999999999997</v>
      </c>
      <c r="K348" s="16">
        <v>0.83950000000000002</v>
      </c>
      <c r="L348" s="15">
        <v>0.11457499999999954</v>
      </c>
      <c r="M348" s="16">
        <v>0.11942499999999953</v>
      </c>
      <c r="N348" s="17">
        <v>0.12064999999999951</v>
      </c>
      <c r="O348" s="15">
        <v>0.28903336053781015</v>
      </c>
      <c r="P348" s="16">
        <v>0.29192740296124498</v>
      </c>
      <c r="Q348" s="17">
        <v>0.28529294554774326</v>
      </c>
      <c r="R348" s="15">
        <v>0.26262988515397512</v>
      </c>
      <c r="S348" s="16">
        <v>0.26612435793695388</v>
      </c>
      <c r="T348" s="17">
        <v>0.26130930868881636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27.606393176599465</v>
      </c>
      <c r="D349" s="16">
        <v>24.191607517350736</v>
      </c>
      <c r="E349" s="16">
        <v>28.361427534825836</v>
      </c>
      <c r="F349" s="15">
        <v>6.48</v>
      </c>
      <c r="G349" s="16">
        <v>7.2355</v>
      </c>
      <c r="H349" s="16">
        <v>7.5460000000000003</v>
      </c>
      <c r="I349" s="15">
        <v>0.71375</v>
      </c>
      <c r="J349" s="16">
        <v>0.80862500000000004</v>
      </c>
      <c r="K349" s="16">
        <v>0.85475000000000001</v>
      </c>
      <c r="L349" s="15">
        <v>9.0625000000000053E-2</v>
      </c>
      <c r="M349" s="16">
        <v>0.10002500000000011</v>
      </c>
      <c r="N349" s="17">
        <v>0.10317500000000003</v>
      </c>
      <c r="O349" s="15">
        <v>0.36983405138498382</v>
      </c>
      <c r="P349" s="16">
        <v>0.38439587263417641</v>
      </c>
      <c r="Q349" s="17">
        <v>0.38387723089834874</v>
      </c>
      <c r="R349" s="15">
        <v>0.35032185251035641</v>
      </c>
      <c r="S349" s="16">
        <v>0.36580752071099504</v>
      </c>
      <c r="T349" s="17">
        <v>0.36681593290243014</v>
      </c>
    </row>
    <row r="350" spans="2:44" ht="10.25" hidden="1" customHeight="1" outlineLevel="1" x14ac:dyDescent="0.25">
      <c r="B350" s="12">
        <f t="shared" si="95"/>
        <v>100</v>
      </c>
      <c r="C350" s="15">
        <v>29.67080601139066</v>
      </c>
      <c r="D350" s="16">
        <v>27.379911384310574</v>
      </c>
      <c r="E350" s="16">
        <v>28.000971981501589</v>
      </c>
      <c r="F350" s="15">
        <v>8.5739999999999998</v>
      </c>
      <c r="G350" s="16">
        <v>9.7989999999999995</v>
      </c>
      <c r="H350" s="16">
        <v>9.8535000000000004</v>
      </c>
      <c r="I350" s="15">
        <v>0.69974999999999998</v>
      </c>
      <c r="J350" s="16">
        <v>0.80300000000000005</v>
      </c>
      <c r="K350" s="16">
        <v>0.84462499999999996</v>
      </c>
      <c r="L350" s="15">
        <v>5.77500000000001E-2</v>
      </c>
      <c r="M350" s="16">
        <v>6.5870000000000067E-2</v>
      </c>
      <c r="N350" s="17">
        <v>6.475000000000003E-2</v>
      </c>
      <c r="O350" s="15">
        <v>0.46246168761514023</v>
      </c>
      <c r="P350" s="16">
        <v>0.48376121736778815</v>
      </c>
      <c r="Q350" s="17">
        <v>0.48097482190369567</v>
      </c>
      <c r="R350" s="15">
        <v>0.44711083601988483</v>
      </c>
      <c r="S350" s="16">
        <v>0.47012889679261377</v>
      </c>
      <c r="T350" s="17">
        <v>0.46685565085584119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28.875281429591574</v>
      </c>
      <c r="D354" s="16">
        <v>26.411757151052257</v>
      </c>
      <c r="E354" s="16">
        <v>23.574872678934732</v>
      </c>
      <c r="F354" s="15">
        <v>5.2119999999999997</v>
      </c>
      <c r="G354" s="16">
        <v>5.4889999999999999</v>
      </c>
      <c r="H354" s="16">
        <v>5.7619999999999996</v>
      </c>
      <c r="I354" s="15">
        <v>0.68937499999999996</v>
      </c>
      <c r="J354" s="16">
        <v>0.74450000000000005</v>
      </c>
      <c r="K354" s="16">
        <v>0.78800000000000003</v>
      </c>
      <c r="L354" s="15">
        <v>0.12272499999999952</v>
      </c>
      <c r="M354" s="16">
        <v>0.12554999999999961</v>
      </c>
      <c r="N354" s="17">
        <v>0.13049999999999959</v>
      </c>
      <c r="O354" s="15">
        <v>0.30491742206666633</v>
      </c>
      <c r="P354" s="16">
        <v>0.30429350264243749</v>
      </c>
      <c r="Q354" s="17">
        <v>0.30947320995997379</v>
      </c>
      <c r="R354" s="15">
        <v>0.27895384462243905</v>
      </c>
      <c r="S354" s="16">
        <v>0.27855209513353807</v>
      </c>
      <c r="T354" s="17">
        <v>0.28598531003310357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28.329609721521933</v>
      </c>
      <c r="D355" s="16">
        <v>25.546272433889918</v>
      </c>
      <c r="E355" s="16">
        <v>30.245583453373296</v>
      </c>
      <c r="F355" s="15">
        <v>6.9109999999999996</v>
      </c>
      <c r="G355" s="16">
        <v>7.4489999999999998</v>
      </c>
      <c r="H355" s="16">
        <v>7.7389999999999999</v>
      </c>
      <c r="I355" s="15">
        <v>0.69337499999999996</v>
      </c>
      <c r="J355" s="16">
        <v>0.76200000000000001</v>
      </c>
      <c r="K355" s="16">
        <v>0.79162500000000002</v>
      </c>
      <c r="L355" s="15">
        <v>0.10343750000000006</v>
      </c>
      <c r="M355" s="16">
        <v>0.11002500000000004</v>
      </c>
      <c r="N355" s="17">
        <v>0.11431250000000021</v>
      </c>
      <c r="O355" s="15">
        <v>0.394992949874513</v>
      </c>
      <c r="P355" s="16">
        <v>0.40379835001091974</v>
      </c>
      <c r="Q355" s="17">
        <v>0.41648355956549254</v>
      </c>
      <c r="R355" s="15">
        <v>0.37618833600661661</v>
      </c>
      <c r="S355" s="16">
        <v>0.38670554649998784</v>
      </c>
      <c r="T355" s="17">
        <v>0.39957908985944562</v>
      </c>
    </row>
    <row r="356" spans="2:20" ht="10.25" hidden="1" customHeight="1" outlineLevel="1" x14ac:dyDescent="0.25">
      <c r="B356" s="12">
        <f t="shared" si="96"/>
        <v>100</v>
      </c>
      <c r="C356" s="15">
        <v>31.872627667027849</v>
      </c>
      <c r="D356" s="16">
        <v>28.727192707359809</v>
      </c>
      <c r="E356" s="16">
        <v>29.813030400621276</v>
      </c>
      <c r="F356" s="15">
        <v>9.6944999999999997</v>
      </c>
      <c r="G356" s="16">
        <v>10.795999999999999</v>
      </c>
      <c r="H356" s="16">
        <v>10.884499999999999</v>
      </c>
      <c r="I356" s="15">
        <v>0.67325000000000002</v>
      </c>
      <c r="J356" s="16">
        <v>0.75162499999999999</v>
      </c>
      <c r="K356" s="16">
        <v>0.77437500000000004</v>
      </c>
      <c r="L356" s="15">
        <v>7.0015000000000105E-2</v>
      </c>
      <c r="M356" s="16">
        <v>7.7895000000000186E-2</v>
      </c>
      <c r="N356" s="17">
        <v>7.7870000000000036E-2</v>
      </c>
      <c r="O356" s="15">
        <v>0.49643654264254938</v>
      </c>
      <c r="P356" s="16">
        <v>0.51739339813267815</v>
      </c>
      <c r="Q356" s="17">
        <v>0.51709995281156029</v>
      </c>
      <c r="R356" s="15">
        <v>0.48215798058051917</v>
      </c>
      <c r="S356" s="16">
        <v>0.50600859470780812</v>
      </c>
      <c r="T356" s="17">
        <v>0.5057774464036866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29.277256453942616</v>
      </c>
      <c r="D360" s="16">
        <v>27.232246055335885</v>
      </c>
      <c r="E360" s="16">
        <v>24.702922108214995</v>
      </c>
      <c r="F360" s="15">
        <v>5.2839999999999998</v>
      </c>
      <c r="G360" s="16">
        <v>5.4009999999999998</v>
      </c>
      <c r="H360" s="16">
        <v>5.5804999999999998</v>
      </c>
      <c r="I360" s="15">
        <v>0.66225000000000001</v>
      </c>
      <c r="J360" s="16">
        <v>0.69499999999999995</v>
      </c>
      <c r="K360" s="16">
        <v>0.71462499999999995</v>
      </c>
      <c r="L360" s="15">
        <v>0.13174999999999942</v>
      </c>
      <c r="M360" s="16">
        <v>0.13104999999999961</v>
      </c>
      <c r="N360" s="17">
        <v>0.13609999999999972</v>
      </c>
      <c r="O360" s="15">
        <v>0.32340555003347105</v>
      </c>
      <c r="P360" s="16">
        <v>0.31537216017771275</v>
      </c>
      <c r="Q360" s="17">
        <v>0.32310193933173748</v>
      </c>
      <c r="R360" s="15">
        <v>0.29728857259871133</v>
      </c>
      <c r="S360" s="16">
        <v>0.29058913610469278</v>
      </c>
      <c r="T360" s="17">
        <v>0.29843804494439119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30.068173532950354</v>
      </c>
      <c r="D361" s="16">
        <v>27.206544532877693</v>
      </c>
      <c r="E361" s="16">
        <v>31.728371745751211</v>
      </c>
      <c r="F361" s="15">
        <v>7.3529999999999998</v>
      </c>
      <c r="G361" s="16">
        <v>7.4660000000000002</v>
      </c>
      <c r="H361" s="16">
        <v>7.617</v>
      </c>
      <c r="I361" s="15">
        <v>0.66249999999999998</v>
      </c>
      <c r="J361" s="16">
        <v>0.69662500000000005</v>
      </c>
      <c r="K361" s="16">
        <v>0.7</v>
      </c>
      <c r="L361" s="15">
        <v>0.1175750000000001</v>
      </c>
      <c r="M361" s="16">
        <v>0.11698750000000019</v>
      </c>
      <c r="N361" s="17">
        <v>0.12042500000000007</v>
      </c>
      <c r="O361" s="15">
        <v>0.42705503811484813</v>
      </c>
      <c r="P361" s="16">
        <v>0.42651976477447978</v>
      </c>
      <c r="Q361" s="17">
        <v>0.43239093965607017</v>
      </c>
      <c r="R361" s="15">
        <v>0.40810623092311399</v>
      </c>
      <c r="S361" s="16">
        <v>0.4089670571579902</v>
      </c>
      <c r="T361" s="17">
        <v>0.41701673814294177</v>
      </c>
    </row>
    <row r="362" spans="2:20" ht="10.25" hidden="1" customHeight="1" outlineLevel="1" x14ac:dyDescent="0.25">
      <c r="B362" s="12">
        <f t="shared" si="97"/>
        <v>100</v>
      </c>
      <c r="C362" s="15">
        <v>35.552144279756618</v>
      </c>
      <c r="D362" s="16">
        <v>31.665377622150299</v>
      </c>
      <c r="E362" s="16">
        <v>33.146070266651812</v>
      </c>
      <c r="F362" s="15">
        <v>11.414</v>
      </c>
      <c r="G362" s="16">
        <v>12.103999999999999</v>
      </c>
      <c r="H362" s="16">
        <v>11.721</v>
      </c>
      <c r="I362" s="15">
        <v>0.636625</v>
      </c>
      <c r="J362" s="16">
        <v>0.68287500000000001</v>
      </c>
      <c r="K362" s="16">
        <v>0.67700000000000005</v>
      </c>
      <c r="L362" s="15">
        <v>8.8675000000000115E-2</v>
      </c>
      <c r="M362" s="16">
        <v>9.3725000000000044E-2</v>
      </c>
      <c r="N362" s="17">
        <v>9.0130000000000238E-2</v>
      </c>
      <c r="O362" s="15">
        <v>0.53366403839421928</v>
      </c>
      <c r="P362" s="16">
        <v>0.54427751592042262</v>
      </c>
      <c r="Q362" s="17">
        <v>0.54140296148504607</v>
      </c>
      <c r="R362" s="15">
        <v>0.52120842507077558</v>
      </c>
      <c r="S362" s="16">
        <v>0.53324109063067615</v>
      </c>
      <c r="T362" s="17">
        <v>0.53133514709350715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30.053306404006783</v>
      </c>
      <c r="D366" s="16">
        <v>27.747535634734032</v>
      </c>
      <c r="E366" s="16">
        <v>25.241993515920708</v>
      </c>
      <c r="F366" s="15">
        <v>5.2854999999999999</v>
      </c>
      <c r="G366" s="16">
        <v>5.3464999999999998</v>
      </c>
      <c r="H366" s="16">
        <v>5.3674999999999997</v>
      </c>
      <c r="I366" s="15">
        <v>0.62287499999999996</v>
      </c>
      <c r="J366" s="16">
        <v>0.64287499999999997</v>
      </c>
      <c r="K366" s="16">
        <v>0.64800000000000002</v>
      </c>
      <c r="L366" s="15">
        <v>0.13969999999999969</v>
      </c>
      <c r="M366" s="16">
        <v>0.13874999999999976</v>
      </c>
      <c r="N366" s="17">
        <v>0.13877499999999968</v>
      </c>
      <c r="O366" s="15">
        <v>0.33507150408286146</v>
      </c>
      <c r="P366" s="16">
        <v>0.32941533888153396</v>
      </c>
      <c r="Q366" s="17">
        <v>0.33472302450945973</v>
      </c>
      <c r="R366" s="15">
        <v>0.30848504448552749</v>
      </c>
      <c r="S366" s="16">
        <v>0.30578961003736493</v>
      </c>
      <c r="T366" s="17">
        <v>0.30984253247397542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31.764962989717226</v>
      </c>
      <c r="D367" s="16">
        <v>28.868819400021881</v>
      </c>
      <c r="E367" s="16">
        <v>34.1145851300533</v>
      </c>
      <c r="F367" s="15">
        <v>7.5670000000000002</v>
      </c>
      <c r="G367" s="16">
        <v>7.6284999999999998</v>
      </c>
      <c r="H367" s="16">
        <v>7.5839999999999996</v>
      </c>
      <c r="I367" s="15">
        <v>0.621</v>
      </c>
      <c r="J367" s="16">
        <v>0.63324999999999998</v>
      </c>
      <c r="K367" s="16">
        <v>0.625</v>
      </c>
      <c r="L367" s="15">
        <v>0.12707500000000013</v>
      </c>
      <c r="M367" s="16">
        <v>0.12738750000000021</v>
      </c>
      <c r="N367" s="17">
        <v>0.1271000000000001</v>
      </c>
      <c r="O367" s="15">
        <v>0.44128610076402663</v>
      </c>
      <c r="P367" s="16">
        <v>0.4437862927188812</v>
      </c>
      <c r="Q367" s="17">
        <v>0.44374851576368196</v>
      </c>
      <c r="R367" s="15">
        <v>0.42413861202038688</v>
      </c>
      <c r="S367" s="16">
        <v>0.42804209613083044</v>
      </c>
      <c r="T367" s="17">
        <v>0.4290266038085605</v>
      </c>
    </row>
    <row r="368" spans="2:20" ht="10.25" hidden="1" customHeight="1" outlineLevel="1" x14ac:dyDescent="0.25">
      <c r="B368" s="12">
        <f t="shared" si="98"/>
        <v>100</v>
      </c>
      <c r="C368" s="15">
        <v>39.509285020352536</v>
      </c>
      <c r="D368" s="16">
        <v>35.53208446178558</v>
      </c>
      <c r="E368" s="16">
        <v>34.57767157644323</v>
      </c>
      <c r="F368" s="15">
        <v>13.797000000000001</v>
      </c>
      <c r="G368" s="16">
        <v>13.7995</v>
      </c>
      <c r="H368" s="16">
        <v>13.7315</v>
      </c>
      <c r="I368" s="15">
        <v>0.59799999999999998</v>
      </c>
      <c r="J368" s="16">
        <v>0.614375</v>
      </c>
      <c r="K368" s="16">
        <v>0.60975000000000001</v>
      </c>
      <c r="L368" s="15">
        <v>0.11405000000000015</v>
      </c>
      <c r="M368" s="16">
        <v>0.11342000000000005</v>
      </c>
      <c r="N368" s="17">
        <v>0.11292500000000016</v>
      </c>
      <c r="O368" s="15">
        <v>0.56928456781954406</v>
      </c>
      <c r="P368" s="16">
        <v>0.56677157579646498</v>
      </c>
      <c r="Q368" s="17">
        <v>0.5632664846878106</v>
      </c>
      <c r="R368" s="15">
        <v>0.55841114274401893</v>
      </c>
      <c r="S368" s="16">
        <v>0.55677162981721129</v>
      </c>
      <c r="T368" s="17">
        <v>0.55415394351052483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31.547443688977207</v>
      </c>
      <c r="D372" s="16">
        <v>28.858350259070086</v>
      </c>
      <c r="E372" s="16">
        <v>27.045133656837862</v>
      </c>
      <c r="F372" s="15">
        <v>5.319</v>
      </c>
      <c r="G372" s="16">
        <v>5.2554999999999996</v>
      </c>
      <c r="H372" s="16">
        <v>5.2350000000000003</v>
      </c>
      <c r="I372" s="15">
        <v>0.58762499999999995</v>
      </c>
      <c r="J372" s="16">
        <v>0.59362499999999996</v>
      </c>
      <c r="K372" s="16">
        <v>0.59337499999999999</v>
      </c>
      <c r="L372" s="15">
        <v>0.1484249999999997</v>
      </c>
      <c r="M372" s="16">
        <v>0.14404999999999973</v>
      </c>
      <c r="N372" s="17">
        <v>0.14307499999999976</v>
      </c>
      <c r="O372" s="15">
        <v>0.34995798062017014</v>
      </c>
      <c r="P372" s="16">
        <v>0.34298773061089161</v>
      </c>
      <c r="Q372" s="17">
        <v>0.3452291408475418</v>
      </c>
      <c r="R372" s="15">
        <v>0.32406582324838823</v>
      </c>
      <c r="S372" s="16">
        <v>0.3178965502140611</v>
      </c>
      <c r="T372" s="17">
        <v>0.32034340118086169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33.366368806160565</v>
      </c>
      <c r="D373" s="16">
        <v>30.375579628432686</v>
      </c>
      <c r="E373" s="16">
        <v>35.35322843349455</v>
      </c>
      <c r="F373" s="15">
        <v>7.9924999999999997</v>
      </c>
      <c r="G373" s="16">
        <v>7.7545000000000002</v>
      </c>
      <c r="H373" s="16">
        <v>7.9320000000000004</v>
      </c>
      <c r="I373" s="15">
        <v>0.58299999999999996</v>
      </c>
      <c r="J373" s="16">
        <v>0.57825000000000004</v>
      </c>
      <c r="K373" s="16">
        <v>0.58762499999999995</v>
      </c>
      <c r="L373" s="15">
        <v>0.14151250000000021</v>
      </c>
      <c r="M373" s="16">
        <v>0.13603750000000003</v>
      </c>
      <c r="N373" s="17">
        <v>0.13953750000000023</v>
      </c>
      <c r="O373" s="15">
        <v>0.46275912549701004</v>
      </c>
      <c r="P373" s="16">
        <v>0.45215929586217968</v>
      </c>
      <c r="Q373" s="17">
        <v>0.4581677895645016</v>
      </c>
      <c r="R373" s="15">
        <v>0.4461675499798316</v>
      </c>
      <c r="S373" s="16">
        <v>0.43751917677788471</v>
      </c>
      <c r="T373" s="17">
        <v>0.44344648175743578</v>
      </c>
    </row>
    <row r="374" spans="2:40" ht="10.25" hidden="1" customHeight="1" outlineLevel="1" x14ac:dyDescent="0.25">
      <c r="B374" s="12">
        <f t="shared" si="99"/>
        <v>100</v>
      </c>
      <c r="C374" s="15">
        <v>42.176198575946323</v>
      </c>
      <c r="D374" s="16">
        <v>37.596423286039538</v>
      </c>
      <c r="E374" s="16">
        <v>38.514820470188077</v>
      </c>
      <c r="F374" s="15">
        <v>16.199000000000002</v>
      </c>
      <c r="G374" s="16">
        <v>16.3065</v>
      </c>
      <c r="H374" s="16">
        <v>16.744</v>
      </c>
      <c r="I374" s="15">
        <v>0.56312499999999999</v>
      </c>
      <c r="J374" s="16">
        <v>0.57062500000000005</v>
      </c>
      <c r="K374" s="16">
        <v>0.57212499999999999</v>
      </c>
      <c r="L374" s="15">
        <v>0.1394650000000002</v>
      </c>
      <c r="M374" s="16">
        <v>0.14024000000000017</v>
      </c>
      <c r="N374" s="17">
        <v>0.14455499999999991</v>
      </c>
      <c r="O374" s="15">
        <v>0.60614846369382824</v>
      </c>
      <c r="P374" s="16">
        <v>0.59726234014673996</v>
      </c>
      <c r="Q374" s="17">
        <v>0.60260136493415162</v>
      </c>
      <c r="R374" s="15">
        <v>0.59656571763360167</v>
      </c>
      <c r="S374" s="16">
        <v>0.58787962685033657</v>
      </c>
      <c r="T374" s="17">
        <v>0.59441186891719133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28.461689655205642</v>
      </c>
      <c r="D378" s="16">
        <v>25.792209081769649</v>
      </c>
      <c r="E378" s="16">
        <v>23.32831390560759</v>
      </c>
      <c r="F378" s="15">
        <v>5.207583333333333</v>
      </c>
      <c r="G378" s="16">
        <v>5.38641666666667</v>
      </c>
      <c r="H378" s="16">
        <v>5.5364999999999984</v>
      </c>
      <c r="I378" s="15">
        <v>0.66497916666666679</v>
      </c>
      <c r="J378" s="16">
        <v>0.70937499999999976</v>
      </c>
      <c r="K378" s="16">
        <v>0.74008333333333387</v>
      </c>
      <c r="L378" s="15">
        <v>0.12738333333333338</v>
      </c>
      <c r="M378" s="16">
        <v>0.12744583333333334</v>
      </c>
      <c r="N378" s="17">
        <v>0.12880833333333344</v>
      </c>
      <c r="O378" s="15">
        <v>0.31290485260675838</v>
      </c>
      <c r="P378" s="16">
        <v>0.3083203090224762</v>
      </c>
      <c r="Q378" s="17">
        <v>0.30796620864766144</v>
      </c>
      <c r="R378" s="15">
        <v>0.28659905456779489</v>
      </c>
      <c r="S378" s="16">
        <v>0.28334963007695174</v>
      </c>
      <c r="T378" s="17">
        <v>0.2840923419871465</v>
      </c>
      <c r="V378" s="29">
        <f>$C$42</f>
        <v>26.030470425621608</v>
      </c>
      <c r="W378" s="29">
        <f>$D$42</f>
        <v>23.943893711128219</v>
      </c>
      <c r="X378" s="29">
        <f>$E$42</f>
        <v>22.222763678435786</v>
      </c>
      <c r="Z378" s="29">
        <f>C378/V378</f>
        <v>1.0933989739651806</v>
      </c>
      <c r="AA378" s="29">
        <f t="shared" ref="AA378:AB380" si="100">D378/W378</f>
        <v>1.077193600712586</v>
      </c>
      <c r="AB378" s="29">
        <f t="shared" si="100"/>
        <v>1.04974854807301</v>
      </c>
      <c r="AD378" s="29">
        <f t="shared" ref="AD378:AF380" si="101">AD294</f>
        <v>26.95904453532577</v>
      </c>
      <c r="AE378" s="29">
        <f t="shared" si="101"/>
        <v>24.632738521912739</v>
      </c>
      <c r="AF378" s="29">
        <f t="shared" si="101"/>
        <v>23.43187069711739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0</v>
      </c>
      <c r="AL378" s="29">
        <f t="shared" ref="AL378:AN380" si="103">C378/AD378</f>
        <v>1.0557380703129475</v>
      </c>
      <c r="AM378" s="29">
        <f t="shared" si="103"/>
        <v>1.0470703068124345</v>
      </c>
      <c r="AN378" s="29">
        <f t="shared" si="103"/>
        <v>0.99558051540790815</v>
      </c>
    </row>
    <row r="379" spans="2:40" x14ac:dyDescent="0.25">
      <c r="B379" s="12">
        <f t="shared" ref="B379:B380" si="104">B373</f>
        <v>40</v>
      </c>
      <c r="C379" s="15">
        <v>27.964626648655354</v>
      </c>
      <c r="D379" s="16">
        <v>25.10963727514584</v>
      </c>
      <c r="E379" s="16">
        <v>29.450316648064604</v>
      </c>
      <c r="F379" s="15">
        <v>7.0564999999999918</v>
      </c>
      <c r="G379" s="16">
        <v>7.3527500000000048</v>
      </c>
      <c r="H379" s="16">
        <v>7.5541666666666734</v>
      </c>
      <c r="I379" s="15">
        <v>0.66504166666666698</v>
      </c>
      <c r="J379" s="16">
        <v>0.71606249999999949</v>
      </c>
      <c r="K379" s="16">
        <v>0.73897916666666608</v>
      </c>
      <c r="L379" s="15">
        <v>0.10990833333333344</v>
      </c>
      <c r="M379" s="16">
        <v>0.11221250000000006</v>
      </c>
      <c r="N379" s="17">
        <v>0.11495624999999997</v>
      </c>
      <c r="O379" s="15">
        <v>0.40651322006364571</v>
      </c>
      <c r="P379" s="16">
        <v>0.40904426883683703</v>
      </c>
      <c r="Q379" s="17">
        <v>0.412799720207839</v>
      </c>
      <c r="R379" s="15">
        <v>0.38806900803740768</v>
      </c>
      <c r="S379" s="16">
        <v>0.3919359090778205</v>
      </c>
      <c r="T379" s="17">
        <v>0.39668208430270907</v>
      </c>
      <c r="V379" s="29">
        <f>$C$43</f>
        <v>24.613862893167124</v>
      </c>
      <c r="W379" s="29">
        <f>$D$43</f>
        <v>22.221359353911893</v>
      </c>
      <c r="X379" s="29">
        <f>$E$43</f>
        <v>26.829889936804719</v>
      </c>
      <c r="Z379" s="29">
        <f t="shared" ref="Z379:Z380" si="105">C379/V379</f>
        <v>1.1361331933159671</v>
      </c>
      <c r="AA379" s="29">
        <f t="shared" si="100"/>
        <v>1.129977553363561</v>
      </c>
      <c r="AB379" s="29">
        <f t="shared" si="100"/>
        <v>1.097668187138749</v>
      </c>
      <c r="AD379" s="29">
        <f t="shared" si="101"/>
        <v>24.977555175694103</v>
      </c>
      <c r="AE379" s="29">
        <f t="shared" si="101"/>
        <v>23.248675507118556</v>
      </c>
      <c r="AF379" s="29">
        <f t="shared" si="101"/>
        <v>28.169375576963656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1.1195902261830653</v>
      </c>
      <c r="AM379" s="29">
        <f t="shared" si="103"/>
        <v>1.0800459263779338</v>
      </c>
      <c r="AN379" s="29">
        <f t="shared" si="103"/>
        <v>1.0454728244721361</v>
      </c>
    </row>
    <row r="380" spans="2:40" x14ac:dyDescent="0.25">
      <c r="B380" s="12">
        <f t="shared" si="104"/>
        <v>100</v>
      </c>
      <c r="C380" s="15">
        <v>31.284624440668615</v>
      </c>
      <c r="D380" s="16">
        <v>28.107983702209864</v>
      </c>
      <c r="E380" s="16">
        <v>28.980354023461771</v>
      </c>
      <c r="F380" s="15">
        <v>11.255583333333336</v>
      </c>
      <c r="G380" s="16">
        <v>11.908500000000004</v>
      </c>
      <c r="H380" s="16">
        <v>11.912583333333339</v>
      </c>
      <c r="I380" s="15">
        <v>0.64641666666666664</v>
      </c>
      <c r="J380" s="16">
        <v>0.70639583333333422</v>
      </c>
      <c r="K380" s="16">
        <v>0.72485416666666624</v>
      </c>
      <c r="L380" s="15">
        <v>8.6699166666666633E-2</v>
      </c>
      <c r="M380" s="16">
        <v>9.0829166666666572E-2</v>
      </c>
      <c r="N380" s="17">
        <v>9.0131666666666665E-2</v>
      </c>
      <c r="O380" s="15">
        <v>0.51739055911419041</v>
      </c>
      <c r="P380" s="16">
        <v>0.52532928471892071</v>
      </c>
      <c r="Q380" s="17">
        <v>0.52206445057559736</v>
      </c>
      <c r="R380" s="15">
        <v>0.50423157557460607</v>
      </c>
      <c r="S380" s="16">
        <v>0.51350113743257919</v>
      </c>
      <c r="T380" s="17">
        <v>0.51063624155187415</v>
      </c>
      <c r="V380" s="29">
        <f>$C$44</f>
        <v>24.503304309022717</v>
      </c>
      <c r="W380" s="29">
        <f>$D$44</f>
        <v>23.740063909892751</v>
      </c>
      <c r="X380" s="29">
        <f>$E$44</f>
        <v>24.315823264687292</v>
      </c>
      <c r="Z380" s="29">
        <f t="shared" si="105"/>
        <v>1.2767512514281125</v>
      </c>
      <c r="AA380" s="29">
        <f t="shared" si="100"/>
        <v>1.1839893864184987</v>
      </c>
      <c r="AB380" s="29">
        <f t="shared" si="100"/>
        <v>1.191831084968797</v>
      </c>
      <c r="AD380" s="29">
        <f t="shared" si="101"/>
        <v>25.073633511531067</v>
      </c>
      <c r="AE380" s="29">
        <f t="shared" si="101"/>
        <v>24.376316587376543</v>
      </c>
      <c r="AF380" s="29">
        <f t="shared" si="101"/>
        <v>25.243649203348486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1.2477100467421758</v>
      </c>
      <c r="AM380" s="29">
        <f t="shared" si="103"/>
        <v>1.1530857667300642</v>
      </c>
      <c r="AN380" s="29">
        <f t="shared" si="103"/>
        <v>1.1480255406028073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27.848817141897339</v>
      </c>
      <c r="D384" s="16">
        <v>24.902875989072182</v>
      </c>
      <c r="E384" s="16">
        <v>22.837605242030165</v>
      </c>
      <c r="F384" s="15">
        <v>5.0075000000000003</v>
      </c>
      <c r="G384" s="16">
        <v>5.3079999999999998</v>
      </c>
      <c r="H384" s="16">
        <v>5.5030000000000001</v>
      </c>
      <c r="I384" s="15">
        <v>0.71625000000000005</v>
      </c>
      <c r="J384" s="16">
        <v>0.79774999999999996</v>
      </c>
      <c r="K384" s="16">
        <v>0.85699999999999998</v>
      </c>
      <c r="L384" s="15">
        <v>0.10712499999999951</v>
      </c>
      <c r="M384" s="16">
        <v>0.10584999999999938</v>
      </c>
      <c r="N384" s="17">
        <v>0.10374999999999956</v>
      </c>
      <c r="O384" s="15">
        <v>0.27504329829956681</v>
      </c>
      <c r="P384" s="16">
        <v>0.26592571886103161</v>
      </c>
      <c r="Q384" s="17">
        <v>0.24997699168951004</v>
      </c>
      <c r="R384" s="15">
        <v>0.2481711572977239</v>
      </c>
      <c r="S384" s="16">
        <v>0.24114603103509771</v>
      </c>
      <c r="T384" s="17">
        <v>0.22863545460172729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26.461748134051753</v>
      </c>
      <c r="D385" s="16">
        <v>23.554674043464978</v>
      </c>
      <c r="E385" s="16">
        <v>26.66023778753685</v>
      </c>
      <c r="F385" s="15">
        <v>6.0354999999999999</v>
      </c>
      <c r="G385" s="16">
        <v>6.5830000000000002</v>
      </c>
      <c r="H385" s="16">
        <v>6.907</v>
      </c>
      <c r="I385" s="15">
        <v>0.71662499999999996</v>
      </c>
      <c r="J385" s="16">
        <v>0.81762500000000005</v>
      </c>
      <c r="K385" s="16">
        <v>0.87487499999999996</v>
      </c>
      <c r="L385" s="15">
        <v>7.9224999999999934E-2</v>
      </c>
      <c r="M385" s="16">
        <v>8.2812499999999956E-2</v>
      </c>
      <c r="N385" s="17">
        <v>8.5187500000000096E-2</v>
      </c>
      <c r="O385" s="15">
        <v>0.3431520547464883</v>
      </c>
      <c r="P385" s="16">
        <v>0.34360603702038306</v>
      </c>
      <c r="Q385" s="17">
        <v>0.34213028579893873</v>
      </c>
      <c r="R385" s="15">
        <v>0.32349146678413715</v>
      </c>
      <c r="S385" s="16">
        <v>0.32457405718923282</v>
      </c>
      <c r="T385" s="17">
        <v>0.32420765934544155</v>
      </c>
    </row>
    <row r="386" spans="2:20" ht="10.25" hidden="1" customHeight="1" outlineLevel="1" x14ac:dyDescent="0.25">
      <c r="B386" s="12">
        <f t="shared" si="106"/>
        <v>100</v>
      </c>
      <c r="C386" s="15">
        <v>28.709272131053172</v>
      </c>
      <c r="D386" s="16">
        <v>25.633230110064048</v>
      </c>
      <c r="E386" s="16">
        <v>26.23310565352271</v>
      </c>
      <c r="F386" s="15">
        <v>7.8550000000000004</v>
      </c>
      <c r="G386" s="16">
        <v>8.6460000000000008</v>
      </c>
      <c r="H386" s="16">
        <v>8.5410000000000004</v>
      </c>
      <c r="I386" s="15">
        <v>0.70774999999999999</v>
      </c>
      <c r="J386" s="16">
        <v>0.81587500000000002</v>
      </c>
      <c r="K386" s="16">
        <v>0.87124999999999997</v>
      </c>
      <c r="L386" s="15">
        <v>5.0240000000000097E-2</v>
      </c>
      <c r="M386" s="16">
        <v>5.382500000000006E-2</v>
      </c>
      <c r="N386" s="17">
        <v>5.0560000000000049E-2</v>
      </c>
      <c r="O386" s="15">
        <v>0.43634805451985814</v>
      </c>
      <c r="P386" s="16">
        <v>0.44250966094943001</v>
      </c>
      <c r="Q386" s="17">
        <v>0.42704111763132074</v>
      </c>
      <c r="R386" s="15">
        <v>0.41993535139883365</v>
      </c>
      <c r="S386" s="16">
        <v>0.42697698579683074</v>
      </c>
      <c r="T386" s="17">
        <v>0.41128339253049412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28.875281429591574</v>
      </c>
      <c r="D390" s="16">
        <v>26.411757151052257</v>
      </c>
      <c r="E390" s="16">
        <v>23.574872678934732</v>
      </c>
      <c r="F390" s="15">
        <v>5.2119999999999997</v>
      </c>
      <c r="G390" s="16">
        <v>5.4889999999999999</v>
      </c>
      <c r="H390" s="16">
        <v>5.7619999999999996</v>
      </c>
      <c r="I390" s="15">
        <v>0.68937499999999996</v>
      </c>
      <c r="J390" s="16">
        <v>0.74450000000000005</v>
      </c>
      <c r="K390" s="16">
        <v>0.78800000000000003</v>
      </c>
      <c r="L390" s="15">
        <v>0.12272499999999952</v>
      </c>
      <c r="M390" s="16">
        <v>0.12554999999999961</v>
      </c>
      <c r="N390" s="17">
        <v>0.13049999999999959</v>
      </c>
      <c r="O390" s="15">
        <v>0.30491742206666633</v>
      </c>
      <c r="P390" s="16">
        <v>0.30429350264243749</v>
      </c>
      <c r="Q390" s="17">
        <v>0.30947320995997379</v>
      </c>
      <c r="R390" s="15">
        <v>0.27895384462243905</v>
      </c>
      <c r="S390" s="16">
        <v>0.27855209513353807</v>
      </c>
      <c r="T390" s="17">
        <v>0.28598531003310357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28.329609721521933</v>
      </c>
      <c r="D391" s="16">
        <v>25.546272433889918</v>
      </c>
      <c r="E391" s="16">
        <v>30.245583453373296</v>
      </c>
      <c r="F391" s="15">
        <v>6.9109999999999996</v>
      </c>
      <c r="G391" s="16">
        <v>7.4489999999999998</v>
      </c>
      <c r="H391" s="16">
        <v>7.7389999999999999</v>
      </c>
      <c r="I391" s="15">
        <v>0.69337499999999996</v>
      </c>
      <c r="J391" s="16">
        <v>0.76200000000000001</v>
      </c>
      <c r="K391" s="16">
        <v>0.79162500000000002</v>
      </c>
      <c r="L391" s="15">
        <v>0.10343750000000006</v>
      </c>
      <c r="M391" s="16">
        <v>0.11002500000000004</v>
      </c>
      <c r="N391" s="17">
        <v>0.11431250000000021</v>
      </c>
      <c r="O391" s="15">
        <v>0.394992949874513</v>
      </c>
      <c r="P391" s="16">
        <v>0.40379835001091974</v>
      </c>
      <c r="Q391" s="17">
        <v>0.41648355956549254</v>
      </c>
      <c r="R391" s="15">
        <v>0.37618833600661661</v>
      </c>
      <c r="S391" s="16">
        <v>0.38670554649998784</v>
      </c>
      <c r="T391" s="17">
        <v>0.39957908985944562</v>
      </c>
    </row>
    <row r="392" spans="2:20" ht="10.25" hidden="1" customHeight="1" outlineLevel="1" x14ac:dyDescent="0.25">
      <c r="B392" s="12">
        <f t="shared" si="107"/>
        <v>100</v>
      </c>
      <c r="C392" s="15">
        <v>31.872627667027849</v>
      </c>
      <c r="D392" s="16">
        <v>28.727192707359809</v>
      </c>
      <c r="E392" s="16">
        <v>29.813030400621276</v>
      </c>
      <c r="F392" s="15">
        <v>9.6944999999999997</v>
      </c>
      <c r="G392" s="16">
        <v>10.795999999999999</v>
      </c>
      <c r="H392" s="16">
        <v>10.884499999999999</v>
      </c>
      <c r="I392" s="15">
        <v>0.67325000000000002</v>
      </c>
      <c r="J392" s="16">
        <v>0.75162499999999999</v>
      </c>
      <c r="K392" s="16">
        <v>0.77437500000000004</v>
      </c>
      <c r="L392" s="15">
        <v>7.0015000000000105E-2</v>
      </c>
      <c r="M392" s="16">
        <v>7.7895000000000186E-2</v>
      </c>
      <c r="N392" s="17">
        <v>7.7870000000000036E-2</v>
      </c>
      <c r="O392" s="15">
        <v>0.49643654264254938</v>
      </c>
      <c r="P392" s="16">
        <v>0.51739339813267815</v>
      </c>
      <c r="Q392" s="17">
        <v>0.51709995281156029</v>
      </c>
      <c r="R392" s="15">
        <v>0.48215798058051917</v>
      </c>
      <c r="S392" s="16">
        <v>0.50600859470780812</v>
      </c>
      <c r="T392" s="17">
        <v>0.5057774464036866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30.053306404006783</v>
      </c>
      <c r="D396" s="16">
        <v>27.747535634734032</v>
      </c>
      <c r="E396" s="16">
        <v>25.241993515920708</v>
      </c>
      <c r="F396" s="15">
        <v>5.2854999999999999</v>
      </c>
      <c r="G396" s="16">
        <v>5.3464999999999998</v>
      </c>
      <c r="H396" s="16">
        <v>5.3674999999999997</v>
      </c>
      <c r="I396" s="15">
        <v>0.62287499999999996</v>
      </c>
      <c r="J396" s="16">
        <v>0.64287499999999997</v>
      </c>
      <c r="K396" s="16">
        <v>0.64800000000000002</v>
      </c>
      <c r="L396" s="15">
        <v>0.13969999999999969</v>
      </c>
      <c r="M396" s="16">
        <v>0.13874999999999976</v>
      </c>
      <c r="N396" s="17">
        <v>0.13877499999999968</v>
      </c>
      <c r="O396" s="15">
        <v>0.33507150408286146</v>
      </c>
      <c r="P396" s="16">
        <v>0.32941533888153396</v>
      </c>
      <c r="Q396" s="17">
        <v>0.33472302450945973</v>
      </c>
      <c r="R396" s="15">
        <v>0.30848504448552749</v>
      </c>
      <c r="S396" s="16">
        <v>0.30578961003736493</v>
      </c>
      <c r="T396" s="17">
        <v>0.30984253247397542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31.764962989717226</v>
      </c>
      <c r="D397" s="16">
        <v>28.868819400021881</v>
      </c>
      <c r="E397" s="16">
        <v>34.1145851300533</v>
      </c>
      <c r="F397" s="15">
        <v>7.5670000000000002</v>
      </c>
      <c r="G397" s="16">
        <v>7.6284999999999998</v>
      </c>
      <c r="H397" s="16">
        <v>7.5839999999999996</v>
      </c>
      <c r="I397" s="15">
        <v>0.621</v>
      </c>
      <c r="J397" s="16">
        <v>0.63324999999999998</v>
      </c>
      <c r="K397" s="16">
        <v>0.625</v>
      </c>
      <c r="L397" s="15">
        <v>0.12707500000000013</v>
      </c>
      <c r="M397" s="16">
        <v>0.12738750000000021</v>
      </c>
      <c r="N397" s="17">
        <v>0.1271000000000001</v>
      </c>
      <c r="O397" s="15">
        <v>0.44128610076402663</v>
      </c>
      <c r="P397" s="16">
        <v>0.4437862927188812</v>
      </c>
      <c r="Q397" s="17">
        <v>0.44374851576368196</v>
      </c>
      <c r="R397" s="15">
        <v>0.42413861202038688</v>
      </c>
      <c r="S397" s="16">
        <v>0.42804209613083044</v>
      </c>
      <c r="T397" s="17">
        <v>0.4290266038085605</v>
      </c>
    </row>
    <row r="398" spans="2:20" ht="10.25" hidden="1" customHeight="1" outlineLevel="1" x14ac:dyDescent="0.25">
      <c r="B398" s="12">
        <f t="shared" si="108"/>
        <v>100</v>
      </c>
      <c r="C398" s="15">
        <v>39.509285020352536</v>
      </c>
      <c r="D398" s="16">
        <v>35.53208446178558</v>
      </c>
      <c r="E398" s="16">
        <v>34.57767157644323</v>
      </c>
      <c r="F398" s="15">
        <v>13.797000000000001</v>
      </c>
      <c r="G398" s="16">
        <v>13.7995</v>
      </c>
      <c r="H398" s="16">
        <v>13.7315</v>
      </c>
      <c r="I398" s="15">
        <v>0.59799999999999998</v>
      </c>
      <c r="J398" s="16">
        <v>0.614375</v>
      </c>
      <c r="K398" s="16">
        <v>0.60975000000000001</v>
      </c>
      <c r="L398" s="15">
        <v>0.11405000000000015</v>
      </c>
      <c r="M398" s="16">
        <v>0.11342000000000005</v>
      </c>
      <c r="N398" s="17">
        <v>0.11292500000000016</v>
      </c>
      <c r="O398" s="15">
        <v>0.56928456781954406</v>
      </c>
      <c r="P398" s="16">
        <v>0.56677157579646498</v>
      </c>
      <c r="Q398" s="17">
        <v>0.5632664846878106</v>
      </c>
      <c r="R398" s="15">
        <v>0.55841114274401893</v>
      </c>
      <c r="S398" s="16">
        <v>0.55677162981721129</v>
      </c>
      <c r="T398" s="17">
        <v>0.55415394351052483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33.212785845847783</v>
      </c>
      <c r="D402" s="16">
        <v>30.073326365442242</v>
      </c>
      <c r="E402" s="16">
        <v>28.863844883146566</v>
      </c>
      <c r="F402" s="15">
        <v>5.3609999999999998</v>
      </c>
      <c r="G402" s="16">
        <v>5.27</v>
      </c>
      <c r="H402" s="16">
        <v>5.1779999999999999</v>
      </c>
      <c r="I402" s="15">
        <v>0.56012499999999998</v>
      </c>
      <c r="J402" s="16">
        <v>0.55700000000000005</v>
      </c>
      <c r="K402" s="16">
        <v>0.55037499999999995</v>
      </c>
      <c r="L402" s="15">
        <v>0.15602499999999991</v>
      </c>
      <c r="M402" s="16">
        <v>0.15209999999999996</v>
      </c>
      <c r="N402" s="17">
        <v>0.14882499999999985</v>
      </c>
      <c r="O402" s="15">
        <v>0.35850541298226996</v>
      </c>
      <c r="P402" s="16">
        <v>0.3549133707279985</v>
      </c>
      <c r="Q402" s="17">
        <v>0.35366220707397089</v>
      </c>
      <c r="R402" s="15">
        <v>0.33276636767515172</v>
      </c>
      <c r="S402" s="16">
        <v>0.33069996443829586</v>
      </c>
      <c r="T402" s="17">
        <v>0.32900349144534424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34.555774970585347</v>
      </c>
      <c r="D403" s="16">
        <v>32.523691141690698</v>
      </c>
      <c r="E403" s="16">
        <v>36.96913125623368</v>
      </c>
      <c r="F403" s="15">
        <v>8.6415000000000006</v>
      </c>
      <c r="G403" s="16">
        <v>8.2370000000000001</v>
      </c>
      <c r="H403" s="16">
        <v>8.3475000000000001</v>
      </c>
      <c r="I403" s="15">
        <v>0.55487500000000001</v>
      </c>
      <c r="J403" s="16">
        <v>0.54312499999999997</v>
      </c>
      <c r="K403" s="16">
        <v>0.54762500000000003</v>
      </c>
      <c r="L403" s="15">
        <v>0.1605500000000003</v>
      </c>
      <c r="M403" s="16">
        <v>0.15161250000000001</v>
      </c>
      <c r="N403" s="17">
        <v>0.15392500000000006</v>
      </c>
      <c r="O403" s="15">
        <v>0.4843374548003927</v>
      </c>
      <c r="P403" s="16">
        <v>0.469579165521957</v>
      </c>
      <c r="Q403" s="17">
        <v>0.47389464362960565</v>
      </c>
      <c r="R403" s="15">
        <v>0.46744649735504179</v>
      </c>
      <c r="S403" s="16">
        <v>0.45486405986764</v>
      </c>
      <c r="T403" s="17">
        <v>0.45953845372390456</v>
      </c>
    </row>
    <row r="404" spans="2:20" ht="10.25" hidden="1" customHeight="1" outlineLevel="1" x14ac:dyDescent="0.25">
      <c r="B404" s="12">
        <f t="shared" si="109"/>
        <v>100</v>
      </c>
      <c r="C404" s="15">
        <v>43.791324401160189</v>
      </c>
      <c r="D404" s="16">
        <v>40.356186720143882</v>
      </c>
      <c r="E404" s="16">
        <v>40.432860996570227</v>
      </c>
      <c r="F404" s="15">
        <v>18.532499999999999</v>
      </c>
      <c r="G404" s="16">
        <v>18.934000000000001</v>
      </c>
      <c r="H404" s="16">
        <v>19.838999999999999</v>
      </c>
      <c r="I404" s="15">
        <v>0.54549999999999998</v>
      </c>
      <c r="J404" s="16">
        <v>0.55225000000000002</v>
      </c>
      <c r="K404" s="16">
        <v>0.55462500000000003</v>
      </c>
      <c r="L404" s="15">
        <v>0.16350500000000018</v>
      </c>
      <c r="M404" s="16">
        <v>0.16725000000000009</v>
      </c>
      <c r="N404" s="17">
        <v>0.17620500000000017</v>
      </c>
      <c r="O404" s="15">
        <v>0.64197033696956785</v>
      </c>
      <c r="P404" s="16">
        <v>0.63590388472382209</v>
      </c>
      <c r="Q404" s="17">
        <v>0.64942322843346068</v>
      </c>
      <c r="R404" s="15">
        <v>0.63287297624768057</v>
      </c>
      <c r="S404" s="16">
        <v>0.62677543576933159</v>
      </c>
      <c r="T404" s="17">
        <v>0.64074772635682242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35.867748653211976</v>
      </c>
      <c r="D408" s="16">
        <v>33.098675950716306</v>
      </c>
      <c r="E408" s="16">
        <v>30.680380818774108</v>
      </c>
      <c r="F408" s="15">
        <v>5.5425000000000004</v>
      </c>
      <c r="G408" s="16">
        <v>5.3484999999999996</v>
      </c>
      <c r="H408" s="16">
        <v>5.2035</v>
      </c>
      <c r="I408" s="15">
        <v>0.51</v>
      </c>
      <c r="J408" s="16">
        <v>0.50487499999999996</v>
      </c>
      <c r="K408" s="16">
        <v>0.495</v>
      </c>
      <c r="L408" s="15">
        <v>0.17512500000000017</v>
      </c>
      <c r="M408" s="16">
        <v>0.16645000000000021</v>
      </c>
      <c r="N408" s="17">
        <v>0.16117500000000004</v>
      </c>
      <c r="O408" s="15">
        <v>0.38306406673606702</v>
      </c>
      <c r="P408" s="16">
        <v>0.38068191941787094</v>
      </c>
      <c r="Q408" s="17">
        <v>0.37093927208197641</v>
      </c>
      <c r="R408" s="15">
        <v>0.35634307196930981</v>
      </c>
      <c r="S408" s="16">
        <v>0.35500423668823416</v>
      </c>
      <c r="T408" s="17">
        <v>0.34540263481358624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39.6316529887293</v>
      </c>
      <c r="D409" s="16">
        <v>36.849699733076633</v>
      </c>
      <c r="E409" s="16">
        <v>41.350497584432226</v>
      </c>
      <c r="F409" s="15">
        <v>10.4755</v>
      </c>
      <c r="G409" s="16">
        <v>9.8535000000000004</v>
      </c>
      <c r="H409" s="16">
        <v>9.8744999999999994</v>
      </c>
      <c r="I409" s="15">
        <v>0.52749999999999997</v>
      </c>
      <c r="J409" s="16">
        <v>0.50975000000000004</v>
      </c>
      <c r="K409" s="16">
        <v>0.51924999999999999</v>
      </c>
      <c r="L409" s="15">
        <v>0.20913750000000028</v>
      </c>
      <c r="M409" s="16">
        <v>0.19536250000000036</v>
      </c>
      <c r="N409" s="17">
        <v>0.19493750000000035</v>
      </c>
      <c r="O409" s="15">
        <v>0.53864436595913934</v>
      </c>
      <c r="P409" s="16">
        <v>0.52579572992834711</v>
      </c>
      <c r="Q409" s="17">
        <v>0.51704184320037783</v>
      </c>
      <c r="R409" s="15">
        <v>0.52260936656131163</v>
      </c>
      <c r="S409" s="16">
        <v>0.50951474650503525</v>
      </c>
      <c r="T409" s="17">
        <v>0.50113119392504557</v>
      </c>
    </row>
    <row r="410" spans="2:20" ht="10.25" hidden="1" customHeight="1" outlineLevel="1" x14ac:dyDescent="0.25">
      <c r="B410" s="12">
        <f t="shared" si="110"/>
        <v>100</v>
      </c>
      <c r="C410" s="15">
        <v>48.278001819767148</v>
      </c>
      <c r="D410" s="16">
        <v>47.335236772219659</v>
      </c>
      <c r="E410" s="16">
        <v>43.06146880735043</v>
      </c>
      <c r="F410" s="15">
        <v>21.034500000000001</v>
      </c>
      <c r="G410" s="16">
        <v>22.571000000000002</v>
      </c>
      <c r="H410" s="16">
        <v>22.833500000000001</v>
      </c>
      <c r="I410" s="15">
        <v>0.52400000000000002</v>
      </c>
      <c r="J410" s="16">
        <v>0.53212499999999996</v>
      </c>
      <c r="K410" s="16">
        <v>0.53962500000000002</v>
      </c>
      <c r="L410" s="15">
        <v>0.18938500000000011</v>
      </c>
      <c r="M410" s="16">
        <v>0.2044249999999998</v>
      </c>
      <c r="N410" s="17">
        <v>0.20675000000000004</v>
      </c>
      <c r="O410" s="15">
        <v>0.69980178638417256</v>
      </c>
      <c r="P410" s="16">
        <v>0.69862063427899757</v>
      </c>
      <c r="Q410" s="17">
        <v>0.70433989283093579</v>
      </c>
      <c r="R410" s="15">
        <v>0.69130078258604943</v>
      </c>
      <c r="S410" s="16">
        <v>0.6900754961986959</v>
      </c>
      <c r="T410" s="17">
        <v>0.69503587545162582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38.935042355890715</v>
      </c>
      <c r="D414" s="16">
        <v>36.392892036735383</v>
      </c>
      <c r="E414" s="16">
        <v>33.345222466967719</v>
      </c>
      <c r="F414" s="15">
        <v>5.9604999999999997</v>
      </c>
      <c r="G414" s="16">
        <v>5.8365</v>
      </c>
      <c r="H414" s="16">
        <v>5.4649999999999999</v>
      </c>
      <c r="I414" s="15">
        <v>0.49262499999999998</v>
      </c>
      <c r="J414" s="16">
        <v>0.48575000000000002</v>
      </c>
      <c r="K414" s="16">
        <v>0.46750000000000003</v>
      </c>
      <c r="L414" s="15">
        <v>0.19950000000000029</v>
      </c>
      <c r="M414" s="16">
        <v>0.19467500000000018</v>
      </c>
      <c r="N414" s="17">
        <v>0.17975000000000005</v>
      </c>
      <c r="O414" s="15">
        <v>0.41465350545352442</v>
      </c>
      <c r="P414" s="16">
        <v>0.41855983690801768</v>
      </c>
      <c r="Q414" s="17">
        <v>0.3977061343176081</v>
      </c>
      <c r="R414" s="15">
        <v>0.3872907378483228</v>
      </c>
      <c r="S414" s="16">
        <v>0.38934103095691708</v>
      </c>
      <c r="T414" s="17">
        <v>0.37128239554992593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45.580368515191182</v>
      </c>
      <c r="D415" s="16">
        <v>44.408067411037415</v>
      </c>
      <c r="E415" s="16">
        <v>48.475689982391629</v>
      </c>
      <c r="F415" s="15">
        <v>12.634499999999999</v>
      </c>
      <c r="G415" s="16">
        <v>11.9015</v>
      </c>
      <c r="H415" s="16">
        <v>11.9695</v>
      </c>
      <c r="I415" s="15">
        <v>0.53425</v>
      </c>
      <c r="J415" s="16">
        <v>0.51700000000000002</v>
      </c>
      <c r="K415" s="16">
        <v>0.51800000000000002</v>
      </c>
      <c r="L415" s="15">
        <v>0.2624375000000001</v>
      </c>
      <c r="M415" s="16">
        <v>0.24583750000000051</v>
      </c>
      <c r="N415" s="17">
        <v>0.24743750000000034</v>
      </c>
      <c r="O415" s="15">
        <v>0.60305152977346976</v>
      </c>
      <c r="P415" s="16">
        <v>0.58202672551096235</v>
      </c>
      <c r="Q415" s="17">
        <v>0.57934979790419017</v>
      </c>
      <c r="R415" s="15">
        <v>0.5859488209956355</v>
      </c>
      <c r="S415" s="16">
        <v>0.56416075906185392</v>
      </c>
      <c r="T415" s="17">
        <v>0.56196500365272251</v>
      </c>
    </row>
    <row r="416" spans="2:20" ht="10.25" hidden="1" customHeight="1" outlineLevel="1" x14ac:dyDescent="0.25">
      <c r="B416" s="12">
        <f t="shared" si="111"/>
        <v>100</v>
      </c>
      <c r="C416" s="15">
        <v>51.462981943553636</v>
      </c>
      <c r="D416" s="16">
        <v>49.600081930555419</v>
      </c>
      <c r="E416" s="16">
        <v>44.594121208380429</v>
      </c>
      <c r="F416" s="15">
        <v>21.6965</v>
      </c>
      <c r="G416" s="16">
        <v>22.993500000000001</v>
      </c>
      <c r="H416" s="16">
        <v>23.269500000000001</v>
      </c>
      <c r="I416" s="15">
        <v>0.50962499999999999</v>
      </c>
      <c r="J416" s="16">
        <v>0.52187499999999998</v>
      </c>
      <c r="K416" s="16">
        <v>0.52500000000000002</v>
      </c>
      <c r="L416" s="15">
        <v>0.19658000000000003</v>
      </c>
      <c r="M416" s="16">
        <v>0.20906000000000002</v>
      </c>
      <c r="N416" s="17">
        <v>0.21169500000000038</v>
      </c>
      <c r="O416" s="15">
        <v>0.74402535927773095</v>
      </c>
      <c r="P416" s="16">
        <v>0.74409508546852343</v>
      </c>
      <c r="Q416" s="17">
        <v>0.74796369557299658</v>
      </c>
      <c r="R416" s="15">
        <v>0.7349279811760584</v>
      </c>
      <c r="S416" s="16">
        <v>0.73578796284516201</v>
      </c>
      <c r="T416" s="17">
        <v>0.73889680198844776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30.321457122659055</v>
      </c>
      <c r="D420" s="16">
        <v>27.390177481358812</v>
      </c>
      <c r="E420" s="16">
        <v>25.107505674067049</v>
      </c>
      <c r="F420" s="15">
        <v>5.3948333333333274</v>
      </c>
      <c r="G420" s="16">
        <v>5.4330833333333279</v>
      </c>
      <c r="H420" s="16">
        <v>5.4131666666666645</v>
      </c>
      <c r="I420" s="15">
        <v>0.59854166666666675</v>
      </c>
      <c r="J420" s="16">
        <v>0.62212500000000071</v>
      </c>
      <c r="K420" s="16">
        <v>0.63431250000000028</v>
      </c>
      <c r="L420" s="15">
        <v>0.15003333333333349</v>
      </c>
      <c r="M420" s="16">
        <v>0.14722916666666658</v>
      </c>
      <c r="N420" s="17">
        <v>0.14379583333333373</v>
      </c>
      <c r="O420" s="15">
        <v>0.34520920160349339</v>
      </c>
      <c r="P420" s="16">
        <v>0.34229828123981582</v>
      </c>
      <c r="Q420" s="17">
        <v>0.33608013993875091</v>
      </c>
      <c r="R420" s="15">
        <v>0.3186683706497464</v>
      </c>
      <c r="S420" s="16">
        <v>0.31675549471490844</v>
      </c>
      <c r="T420" s="17">
        <v>0.31169196981961111</v>
      </c>
      <c r="V420" s="29">
        <f>$C$84</f>
        <v>27.191114721442897</v>
      </c>
      <c r="W420" s="29">
        <f>$D$84</f>
        <v>25.060556484153061</v>
      </c>
      <c r="X420" s="29">
        <f>$E$84</f>
        <v>23.133085157696911</v>
      </c>
      <c r="Z420" s="29">
        <f>C420/V420</f>
        <v>1.1151237245432815</v>
      </c>
      <c r="AA420" s="29">
        <f t="shared" ref="AA420:AB422" si="112">D420/W420</f>
        <v>1.092959667463046</v>
      </c>
      <c r="AB420" s="29">
        <f t="shared" si="112"/>
        <v>1.0853505056896056</v>
      </c>
      <c r="AD420" s="29">
        <f t="shared" ref="AD420:AF422" si="113">AD336</f>
        <v>28.342832997957796</v>
      </c>
      <c r="AE420" s="29">
        <f t="shared" si="113"/>
        <v>26.12874832796296</v>
      </c>
      <c r="AF420" s="29">
        <f t="shared" si="113"/>
        <v>25.206485095944927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0</v>
      </c>
      <c r="AL420" s="29">
        <f t="shared" ref="AL420:AN422" si="115">C420/AD420</f>
        <v>1.0698103864509179</v>
      </c>
      <c r="AM420" s="29">
        <f t="shared" si="115"/>
        <v>1.0482774428213184</v>
      </c>
      <c r="AN420" s="29">
        <f t="shared" si="115"/>
        <v>0.99607325569189331</v>
      </c>
    </row>
    <row r="421" spans="2:44" x14ac:dyDescent="0.25">
      <c r="B421" s="12">
        <f t="shared" ref="B421:B422" si="116">B415</f>
        <v>40</v>
      </c>
      <c r="C421" s="15">
        <v>30.06108004049139</v>
      </c>
      <c r="D421" s="16">
        <v>28.019340432621853</v>
      </c>
      <c r="E421" s="16">
        <v>32.386235616422226</v>
      </c>
      <c r="F421" s="15">
        <v>8.7108333333333263</v>
      </c>
      <c r="G421" s="16">
        <v>8.6087500000000112</v>
      </c>
      <c r="H421" s="16">
        <v>8.736916666666664</v>
      </c>
      <c r="I421" s="15">
        <v>0.60793749999999958</v>
      </c>
      <c r="J421" s="16">
        <v>0.63045833333333257</v>
      </c>
      <c r="K421" s="16">
        <v>0.64606249999999987</v>
      </c>
      <c r="L421" s="15">
        <v>0.15697708333333335</v>
      </c>
      <c r="M421" s="16">
        <v>0.15217291666666666</v>
      </c>
      <c r="N421" s="17">
        <v>0.15381666666666655</v>
      </c>
      <c r="O421" s="15">
        <v>0.46757740931967229</v>
      </c>
      <c r="P421" s="16">
        <v>0.46143205011857524</v>
      </c>
      <c r="Q421" s="17">
        <v>0.46210810764371446</v>
      </c>
      <c r="R421" s="15">
        <v>0.4499705166205224</v>
      </c>
      <c r="S421" s="16">
        <v>0.44464354420909707</v>
      </c>
      <c r="T421" s="17">
        <v>0.4459080007191869</v>
      </c>
      <c r="V421" s="29">
        <f>$C$85</f>
        <v>25.873945977374319</v>
      </c>
      <c r="W421" s="29">
        <f>$D$85</f>
        <v>23.334843049381444</v>
      </c>
      <c r="X421" s="29">
        <f>$E$85</f>
        <v>28.019505283309936</v>
      </c>
      <c r="Z421" s="29">
        <f t="shared" ref="Z421:Z422" si="117">C421/V421</f>
        <v>1.1618281984038517</v>
      </c>
      <c r="AA421" s="29">
        <f t="shared" si="112"/>
        <v>1.2007511845409471</v>
      </c>
      <c r="AB421" s="29">
        <f t="shared" si="112"/>
        <v>1.1558460896778706</v>
      </c>
      <c r="AD421" s="29">
        <f t="shared" si="113"/>
        <v>26.079256827849299</v>
      </c>
      <c r="AE421" s="29">
        <f t="shared" si="113"/>
        <v>24.623014060144509</v>
      </c>
      <c r="AF421" s="29">
        <f t="shared" si="113"/>
        <v>30.456799980916262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1.1526816212182096</v>
      </c>
      <c r="AM421" s="29">
        <f t="shared" si="115"/>
        <v>1.1379330070714102</v>
      </c>
      <c r="AN421" s="29">
        <f t="shared" si="115"/>
        <v>1.0633499132119892</v>
      </c>
    </row>
    <row r="422" spans="2:44" ht="11" thickBot="1" x14ac:dyDescent="0.3">
      <c r="B422" s="36">
        <f t="shared" si="116"/>
        <v>100</v>
      </c>
      <c r="C422" s="49">
        <v>35.210426373756981</v>
      </c>
      <c r="D422" s="50">
        <v>31.955794684396015</v>
      </c>
      <c r="E422" s="50">
        <v>31.407557540567929</v>
      </c>
      <c r="F422" s="49">
        <v>15.434999999999997</v>
      </c>
      <c r="G422" s="50">
        <v>16.289999999999996</v>
      </c>
      <c r="H422" s="50">
        <v>16.516499999999986</v>
      </c>
      <c r="I422" s="49">
        <v>0.59302083333333344</v>
      </c>
      <c r="J422" s="50">
        <v>0.63135416666666733</v>
      </c>
      <c r="K422" s="50">
        <v>0.64577083333333352</v>
      </c>
      <c r="L422" s="49">
        <v>0.1306291666666666</v>
      </c>
      <c r="M422" s="50">
        <v>0.13764583333333325</v>
      </c>
      <c r="N422" s="51">
        <v>0.13933416666666654</v>
      </c>
      <c r="O422" s="49">
        <v>0.59797777460223667</v>
      </c>
      <c r="P422" s="50">
        <v>0.60088237322498594</v>
      </c>
      <c r="Q422" s="51">
        <v>0.6015223953280141</v>
      </c>
      <c r="R422" s="15">
        <v>0.58660103578885991</v>
      </c>
      <c r="S422" s="16">
        <v>0.59039935085583961</v>
      </c>
      <c r="T422" s="17">
        <v>0.59098253104026677</v>
      </c>
      <c r="V422" s="29">
        <f>$C$86</f>
        <v>25.462125719486373</v>
      </c>
      <c r="W422" s="29">
        <f>$D$86</f>
        <v>24.967460990509476</v>
      </c>
      <c r="X422" s="29">
        <f>$E$86</f>
        <v>25.478097414161216</v>
      </c>
      <c r="Z422" s="29">
        <f t="shared" si="117"/>
        <v>1.3828549415577724</v>
      </c>
      <c r="AA422" s="29">
        <f t="shared" si="112"/>
        <v>1.2798976514489364</v>
      </c>
      <c r="AB422" s="29">
        <f t="shared" si="112"/>
        <v>1.2327277437565258</v>
      </c>
      <c r="AD422" s="29">
        <f t="shared" si="113"/>
        <v>25.916461901714356</v>
      </c>
      <c r="AE422" s="29">
        <f t="shared" si="113"/>
        <v>26.211116242782836</v>
      </c>
      <c r="AF422" s="29">
        <f t="shared" si="113"/>
        <v>27.044383653288005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1.3586123949823503</v>
      </c>
      <c r="AM422" s="29">
        <f t="shared" si="115"/>
        <v>1.2191695457912808</v>
      </c>
      <c r="AN422" s="29">
        <f t="shared" si="115"/>
        <v>1.161333826025259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26.70789585172647</v>
      </c>
      <c r="D426" s="16">
        <v>24.372730512591868</v>
      </c>
      <c r="E426" s="16">
        <v>22.228222853115565</v>
      </c>
      <c r="F426" s="15">
        <v>4.4969999999999999</v>
      </c>
      <c r="G426" s="16">
        <v>4.6595000000000004</v>
      </c>
      <c r="H426" s="16">
        <v>4.7679999999999998</v>
      </c>
      <c r="I426" s="15">
        <v>0.763625</v>
      </c>
      <c r="J426" s="16">
        <v>0.84412500000000001</v>
      </c>
      <c r="K426" s="16">
        <v>0.89537500000000003</v>
      </c>
      <c r="L426" s="15">
        <v>7.2124999999999606E-2</v>
      </c>
      <c r="M426" s="16">
        <v>6.4149999999999693E-2</v>
      </c>
      <c r="N426" s="17">
        <v>5.9324999999999788E-2</v>
      </c>
      <c r="O426" s="15">
        <v>0.22828008241758152</v>
      </c>
      <c r="P426" s="16">
        <v>0.20113485264735176</v>
      </c>
      <c r="Q426" s="17">
        <v>0.18122222222222173</v>
      </c>
      <c r="R426" s="1">
        <v>0.19960951409701358</v>
      </c>
      <c r="S426" s="1">
        <v>0.17372796925296882</v>
      </c>
      <c r="T426" s="1">
        <v>0.15606482683982675</v>
      </c>
      <c r="AD426" s="35">
        <f>C90</f>
        <v>26.266634598855997</v>
      </c>
      <c r="AE426" s="35">
        <f t="shared" ref="AE426:AF428" si="118">D90</f>
        <v>23.998269347837887</v>
      </c>
      <c r="AF426" s="35">
        <f t="shared" si="118"/>
        <v>22.264702117273647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0</v>
      </c>
      <c r="AL426" s="29">
        <f t="shared" ref="AL426:AN428" si="120">C426/AD426</f>
        <v>1.0167993067863246</v>
      </c>
      <c r="AM426" s="29">
        <f t="shared" si="120"/>
        <v>1.0156036737202352</v>
      </c>
      <c r="AN426" s="29">
        <f t="shared" si="120"/>
        <v>0.99836156513723218</v>
      </c>
      <c r="AP426" s="29">
        <f>AVERAGE(AL426,AL462,AL504)</f>
        <v>1.0664411742937017</v>
      </c>
      <c r="AQ426" s="29">
        <f t="shared" ref="AQ426:AR428" si="121">AVERAGE(AM426,AM462,AM504)</f>
        <v>1.0721443339602197</v>
      </c>
      <c r="AR426" s="29">
        <f t="shared" si="121"/>
        <v>1.0537900189709233</v>
      </c>
    </row>
    <row r="427" spans="2:44" ht="12" customHeight="1" x14ac:dyDescent="0.25">
      <c r="B427" s="12">
        <f t="shared" ref="B427:B428" si="122">B421</f>
        <v>40</v>
      </c>
      <c r="C427" s="15">
        <v>25.222746572358524</v>
      </c>
      <c r="D427" s="16">
        <v>22.665378342992597</v>
      </c>
      <c r="E427" s="16">
        <v>26.031267738040604</v>
      </c>
      <c r="F427" s="15">
        <v>5.8235000000000001</v>
      </c>
      <c r="G427" s="16">
        <v>5.7910000000000004</v>
      </c>
      <c r="H427" s="16">
        <v>5.7335000000000003</v>
      </c>
      <c r="I427" s="15">
        <v>0.75924999999999998</v>
      </c>
      <c r="J427" s="16">
        <v>0.84225000000000005</v>
      </c>
      <c r="K427" s="16">
        <v>0.89224999999999999</v>
      </c>
      <c r="L427" s="15">
        <v>6.9662499999999905E-2</v>
      </c>
      <c r="M427" s="16">
        <v>6.0549999999999764E-2</v>
      </c>
      <c r="N427" s="17">
        <v>5.411249999999973E-2</v>
      </c>
      <c r="O427" s="15">
        <v>0.35812328477980448</v>
      </c>
      <c r="P427" s="16">
        <v>0.31739508987744181</v>
      </c>
      <c r="Q427" s="17">
        <v>0.28622859582367988</v>
      </c>
      <c r="R427" s="1">
        <v>0.33615675693630298</v>
      </c>
      <c r="S427" s="1">
        <v>0.29580141182346958</v>
      </c>
      <c r="T427" s="1">
        <v>0.26571645572779368</v>
      </c>
      <c r="AD427" s="35">
        <f t="shared" ref="AD427:AD428" si="123">C91</f>
        <v>24.391001035567683</v>
      </c>
      <c r="AE427" s="35">
        <f t="shared" si="118"/>
        <v>22.597747824500171</v>
      </c>
      <c r="AF427" s="35">
        <f t="shared" si="118"/>
        <v>25.973405994417533</v>
      </c>
      <c r="AH427" s="1">
        <f t="shared" si="119"/>
        <v>1</v>
      </c>
      <c r="AI427" s="1">
        <f t="shared" si="119"/>
        <v>1</v>
      </c>
      <c r="AJ427" s="1">
        <f t="shared" si="119"/>
        <v>1</v>
      </c>
      <c r="AL427" s="29">
        <f t="shared" si="120"/>
        <v>1.0341005084448138</v>
      </c>
      <c r="AM427" s="29">
        <f t="shared" si="120"/>
        <v>1.0029927990619978</v>
      </c>
      <c r="AN427" s="29">
        <f t="shared" si="120"/>
        <v>1.0022277303036617</v>
      </c>
      <c r="AP427" s="29">
        <f t="shared" ref="AP427:AP428" si="124">AVERAGE(AL427,AL463,AL505)</f>
        <v>1.1294642050220152</v>
      </c>
      <c r="AQ427" s="29">
        <f t="shared" si="121"/>
        <v>1.1429410120790215</v>
      </c>
      <c r="AR427" s="29">
        <f t="shared" si="121"/>
        <v>1.1509787775713936</v>
      </c>
    </row>
    <row r="428" spans="2:44" ht="12" customHeight="1" x14ac:dyDescent="0.25">
      <c r="B428" s="12">
        <f t="shared" si="122"/>
        <v>100</v>
      </c>
      <c r="C428" s="15">
        <v>26.551450266176648</v>
      </c>
      <c r="D428" s="16">
        <v>24.358763040483325</v>
      </c>
      <c r="E428" s="16">
        <v>25.002063317978898</v>
      </c>
      <c r="F428" s="15">
        <v>10.313000000000001</v>
      </c>
      <c r="G428" s="16">
        <v>8.9190000000000005</v>
      </c>
      <c r="H428" s="16">
        <v>8.3055000000000003</v>
      </c>
      <c r="I428" s="15">
        <v>0.74012500000000003</v>
      </c>
      <c r="J428" s="16">
        <v>0.82837499999999997</v>
      </c>
      <c r="K428" s="16">
        <v>0.87624999999999997</v>
      </c>
      <c r="L428" s="15">
        <v>7.352500000000009E-2</v>
      </c>
      <c r="M428" s="16">
        <v>5.6055000000000105E-2</v>
      </c>
      <c r="N428" s="17">
        <v>4.8004999999999992E-2</v>
      </c>
      <c r="O428" s="15">
        <v>0.58944846899002146</v>
      </c>
      <c r="P428" s="16">
        <v>0.51696792900467892</v>
      </c>
      <c r="Q428" s="17">
        <v>0.47567427114823513</v>
      </c>
      <c r="R428" s="1">
        <v>0.57509223681594113</v>
      </c>
      <c r="S428" s="1">
        <v>0.50277325186095501</v>
      </c>
      <c r="T428" s="1">
        <v>0.46063300228637788</v>
      </c>
      <c r="AD428" s="35">
        <f t="shared" si="123"/>
        <v>24.734696201882734</v>
      </c>
      <c r="AE428" s="35">
        <f t="shared" si="118"/>
        <v>23.140944643119791</v>
      </c>
      <c r="AF428" s="35">
        <f t="shared" si="118"/>
        <v>24.397552097088457</v>
      </c>
      <c r="AH428" s="1">
        <f t="shared" si="119"/>
        <v>1</v>
      </c>
      <c r="AI428" s="1">
        <f t="shared" si="119"/>
        <v>1</v>
      </c>
      <c r="AJ428" s="1">
        <f t="shared" si="119"/>
        <v>1</v>
      </c>
      <c r="AL428" s="29">
        <f t="shared" si="120"/>
        <v>1.0734496211097846</v>
      </c>
      <c r="AM428" s="29">
        <f t="shared" si="120"/>
        <v>1.0526261315665699</v>
      </c>
      <c r="AN428" s="29">
        <f t="shared" si="120"/>
        <v>1.0247775358152666</v>
      </c>
      <c r="AP428" s="29">
        <f t="shared" si="124"/>
        <v>1.3001383237101172</v>
      </c>
      <c r="AQ428" s="29">
        <f t="shared" si="121"/>
        <v>1.2398581917380775</v>
      </c>
      <c r="AR428" s="29">
        <f t="shared" si="121"/>
        <v>1.2499074257067626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27.03713204088638</v>
      </c>
      <c r="D432" s="16">
        <v>24.651172726283196</v>
      </c>
      <c r="E432" s="16">
        <v>22.638077388022374</v>
      </c>
      <c r="F432" s="15">
        <v>4.8360000000000003</v>
      </c>
      <c r="G432" s="16">
        <v>5.1630000000000003</v>
      </c>
      <c r="H432" s="16">
        <v>5.4705000000000004</v>
      </c>
      <c r="I432" s="15">
        <v>0.76100000000000001</v>
      </c>
      <c r="J432" s="16">
        <v>0.83187500000000003</v>
      </c>
      <c r="K432" s="16">
        <v>0.88075000000000003</v>
      </c>
      <c r="L432" s="15">
        <v>8.9599999999999458E-2</v>
      </c>
      <c r="M432" s="16">
        <v>9.1774999999999426E-2</v>
      </c>
      <c r="N432" s="17">
        <v>9.7374999999999462E-2</v>
      </c>
      <c r="O432" s="15">
        <v>0.26696700799200673</v>
      </c>
      <c r="P432" s="16">
        <v>0.26155978188478057</v>
      </c>
      <c r="Q432" s="17">
        <v>0.26661233904983783</v>
      </c>
      <c r="R432" s="1">
        <v>0.23797743506493407</v>
      </c>
      <c r="S432" s="1">
        <v>0.23236049228549116</v>
      </c>
      <c r="T432" s="1">
        <v>0.24062779165279047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25.759753189888752</v>
      </c>
      <c r="D433" s="16">
        <v>23.115439899081192</v>
      </c>
      <c r="E433" s="16">
        <v>27.031736908158454</v>
      </c>
      <c r="F433" s="15">
        <v>6.7035</v>
      </c>
      <c r="G433" s="16">
        <v>7.0964999999999998</v>
      </c>
      <c r="H433" s="16">
        <v>7.5305</v>
      </c>
      <c r="I433" s="15">
        <v>0.76187499999999997</v>
      </c>
      <c r="J433" s="16">
        <v>0.83962499999999995</v>
      </c>
      <c r="K433" s="16">
        <v>0.88124999999999998</v>
      </c>
      <c r="L433" s="15">
        <v>9.1399999999999912E-2</v>
      </c>
      <c r="M433" s="16">
        <v>9.3449999999999964E-2</v>
      </c>
      <c r="N433" s="17">
        <v>0.10013750000000007</v>
      </c>
      <c r="O433" s="15">
        <v>0.41351320722873042</v>
      </c>
      <c r="P433" s="16">
        <v>0.41326356067316361</v>
      </c>
      <c r="Q433" s="17">
        <v>0.42130027020494148</v>
      </c>
      <c r="R433" s="1">
        <v>0.39275278580954009</v>
      </c>
      <c r="S433" s="1">
        <v>0.39240694314763064</v>
      </c>
      <c r="T433" s="1">
        <v>0.40131412621262474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28.663275855423258</v>
      </c>
      <c r="D434" s="16">
        <v>25.674805125689243</v>
      </c>
      <c r="E434" s="16">
        <v>26.559205890719831</v>
      </c>
      <c r="F434" s="15">
        <v>13.12</v>
      </c>
      <c r="G434" s="16">
        <v>12.484500000000001</v>
      </c>
      <c r="H434" s="16">
        <v>13.04</v>
      </c>
      <c r="I434" s="15">
        <v>0.74175000000000002</v>
      </c>
      <c r="J434" s="16">
        <v>0.82425000000000004</v>
      </c>
      <c r="K434" s="16">
        <v>0.86812500000000004</v>
      </c>
      <c r="L434" s="15">
        <v>0.10152999999999994</v>
      </c>
      <c r="M434" s="16">
        <v>9.1874999999999943E-2</v>
      </c>
      <c r="N434" s="17">
        <v>9.5674999999999899E-2</v>
      </c>
      <c r="O434" s="15">
        <v>0.65173149778200012</v>
      </c>
      <c r="P434" s="16">
        <v>0.62603201449377022</v>
      </c>
      <c r="Q434" s="17">
        <v>0.63616841798015844</v>
      </c>
      <c r="R434" s="1">
        <v>0.63837815364710648</v>
      </c>
      <c r="S434" s="1">
        <v>0.6139403996828654</v>
      </c>
      <c r="T434" s="1">
        <v>0.62313135267606712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27.697850784663345</v>
      </c>
      <c r="D438" s="16">
        <v>25.509282632918541</v>
      </c>
      <c r="E438" s="16">
        <v>23.468648598913383</v>
      </c>
      <c r="F438" s="15">
        <v>5.4355000000000002</v>
      </c>
      <c r="G438" s="16">
        <v>6.0490000000000004</v>
      </c>
      <c r="H438" s="16">
        <v>6.7145000000000001</v>
      </c>
      <c r="I438" s="15">
        <v>0.75424999999999998</v>
      </c>
      <c r="J438" s="16">
        <v>0.81125000000000003</v>
      </c>
      <c r="K438" s="16">
        <v>0.85387500000000005</v>
      </c>
      <c r="L438" s="15">
        <v>0.12092499999999932</v>
      </c>
      <c r="M438" s="16">
        <v>0.14019999999999966</v>
      </c>
      <c r="N438" s="17">
        <v>0.16494999999999979</v>
      </c>
      <c r="O438" s="15">
        <v>0.32839884074258952</v>
      </c>
      <c r="P438" s="16">
        <v>0.35792588628691463</v>
      </c>
      <c r="Q438" s="17">
        <v>0.38890531898656855</v>
      </c>
      <c r="R438" s="1">
        <v>0.29818641497391402</v>
      </c>
      <c r="S438" s="1">
        <v>0.32661528924506783</v>
      </c>
      <c r="T438" s="1">
        <v>0.35915310869685829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26.672113513181664</v>
      </c>
      <c r="D439" s="16">
        <v>24.449192499232257</v>
      </c>
      <c r="E439" s="16">
        <v>29.440313526134435</v>
      </c>
      <c r="F439" s="15">
        <v>8.2330000000000005</v>
      </c>
      <c r="G439" s="16">
        <v>9.4425000000000008</v>
      </c>
      <c r="H439" s="16">
        <v>10.813499999999999</v>
      </c>
      <c r="I439" s="15">
        <v>0.75712500000000005</v>
      </c>
      <c r="J439" s="16">
        <v>0.82425000000000004</v>
      </c>
      <c r="K439" s="16">
        <v>0.854375</v>
      </c>
      <c r="L439" s="15">
        <v>0.13011249999999996</v>
      </c>
      <c r="M439" s="16">
        <v>0.15363750000000009</v>
      </c>
      <c r="N439" s="17">
        <v>0.1848999999999999</v>
      </c>
      <c r="O439" s="15">
        <v>0.49996465188235617</v>
      </c>
      <c r="P439" s="16">
        <v>0.53910141271101097</v>
      </c>
      <c r="Q439" s="17">
        <v>0.58652744221680586</v>
      </c>
      <c r="R439" s="1">
        <v>0.47939998757287444</v>
      </c>
      <c r="S439" s="1">
        <v>0.51920163543843367</v>
      </c>
      <c r="T439" s="1">
        <v>0.56578476760253205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32.8179726637755</v>
      </c>
      <c r="D440" s="16">
        <v>29.645717737235252</v>
      </c>
      <c r="E440" s="16">
        <v>30.884804162878464</v>
      </c>
      <c r="F440" s="15">
        <v>19.233499999999999</v>
      </c>
      <c r="G440" s="16">
        <v>20.5105</v>
      </c>
      <c r="H440" s="16">
        <v>23.492000000000001</v>
      </c>
      <c r="I440" s="15">
        <v>0.75437500000000002</v>
      </c>
      <c r="J440" s="16">
        <v>0.81974999999999998</v>
      </c>
      <c r="K440" s="16">
        <v>0.85624999999999996</v>
      </c>
      <c r="L440" s="15">
        <v>0.16216000000000014</v>
      </c>
      <c r="M440" s="16">
        <v>0.17231500000000016</v>
      </c>
      <c r="N440" s="17">
        <v>0.20067000000000004</v>
      </c>
      <c r="O440" s="15">
        <v>0.73171245867547863</v>
      </c>
      <c r="P440" s="16">
        <v>0.75033833328809074</v>
      </c>
      <c r="Q440" s="17">
        <v>0.78509908499736547</v>
      </c>
      <c r="R440" s="1">
        <v>0.71955394609774548</v>
      </c>
      <c r="S440" s="1">
        <v>0.73934887138804573</v>
      </c>
      <c r="T440" s="1">
        <v>0.77416628088061457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28.830219479341867</v>
      </c>
      <c r="D444" s="16">
        <v>26.831688362351517</v>
      </c>
      <c r="E444" s="16">
        <v>24.832853820770584</v>
      </c>
      <c r="F444" s="15">
        <v>6.1585000000000001</v>
      </c>
      <c r="G444" s="16">
        <v>7.1795</v>
      </c>
      <c r="H444" s="16">
        <v>8.1910000000000007</v>
      </c>
      <c r="I444" s="15">
        <v>0.74324999999999997</v>
      </c>
      <c r="J444" s="16">
        <v>0.79800000000000004</v>
      </c>
      <c r="K444" s="16">
        <v>0.83050000000000002</v>
      </c>
      <c r="L444" s="15">
        <v>0.15927499999999994</v>
      </c>
      <c r="M444" s="16">
        <v>0.19937499999999994</v>
      </c>
      <c r="N444" s="17">
        <v>0.24345000000000006</v>
      </c>
      <c r="O444" s="15">
        <v>0.39770515375147647</v>
      </c>
      <c r="P444" s="16">
        <v>0.4464483667068222</v>
      </c>
      <c r="Q444" s="17">
        <v>0.49603486566538108</v>
      </c>
      <c r="R444" s="1">
        <v>0.36582158870541115</v>
      </c>
      <c r="S444" s="1">
        <v>0.41424836964506029</v>
      </c>
      <c r="T444" s="1">
        <v>0.46271876713972349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28.436252869492012</v>
      </c>
      <c r="D445" s="16">
        <v>26.797569969178312</v>
      </c>
      <c r="E445" s="16">
        <v>33.058291410433839</v>
      </c>
      <c r="F445" s="15">
        <v>10.2775</v>
      </c>
      <c r="G445" s="16">
        <v>12.535500000000001</v>
      </c>
      <c r="H445" s="16">
        <v>14.9475</v>
      </c>
      <c r="I445" s="15">
        <v>0.75275000000000003</v>
      </c>
      <c r="J445" s="16">
        <v>0.80874999999999997</v>
      </c>
      <c r="K445" s="16">
        <v>0.83474999999999999</v>
      </c>
      <c r="L445" s="15">
        <v>0.18166249999999998</v>
      </c>
      <c r="M445" s="16">
        <v>0.23251250000000015</v>
      </c>
      <c r="N445" s="17">
        <v>0.29021250000000021</v>
      </c>
      <c r="O445" s="15">
        <v>0.58600509822126678</v>
      </c>
      <c r="P445" s="16">
        <v>0.64431818827992127</v>
      </c>
      <c r="Q445" s="17">
        <v>0.6993968434664114</v>
      </c>
      <c r="R445" s="1">
        <v>0.5655815079599692</v>
      </c>
      <c r="S445" s="1">
        <v>0.6242418262985352</v>
      </c>
      <c r="T445" s="1">
        <v>0.6773372095513196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39.032262725774558</v>
      </c>
      <c r="D446" s="16">
        <v>36.117687211640281</v>
      </c>
      <c r="E446" s="16">
        <v>39.843569784174051</v>
      </c>
      <c r="F446" s="15">
        <v>28.826000000000001</v>
      </c>
      <c r="G446" s="16">
        <v>34.646000000000001</v>
      </c>
      <c r="H446" s="16">
        <v>43.105499999999999</v>
      </c>
      <c r="I446" s="15">
        <v>0.76824999999999999</v>
      </c>
      <c r="J446" s="16">
        <v>0.826125</v>
      </c>
      <c r="K446" s="16">
        <v>0.86199999999999999</v>
      </c>
      <c r="L446" s="15">
        <v>0.25752999999999998</v>
      </c>
      <c r="M446" s="16">
        <v>0.31341500000000033</v>
      </c>
      <c r="N446" s="17">
        <v>0.39657500000000018</v>
      </c>
      <c r="O446" s="15">
        <v>0.80619722953213924</v>
      </c>
      <c r="P446" s="16">
        <v>0.8428404229492974</v>
      </c>
      <c r="Q446" s="17">
        <v>0.8779048472203842</v>
      </c>
      <c r="R446" s="1">
        <v>0.79483367255865289</v>
      </c>
      <c r="S446" s="1">
        <v>0.83193975004463394</v>
      </c>
      <c r="T446" s="1">
        <v>0.86774976308245566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30.66788717563967</v>
      </c>
      <c r="D450" s="16">
        <v>28.878339561919773</v>
      </c>
      <c r="E450" s="16">
        <v>27.008738942671719</v>
      </c>
      <c r="F450" s="15">
        <v>7.0830000000000002</v>
      </c>
      <c r="G450" s="16">
        <v>8.4060000000000006</v>
      </c>
      <c r="H450" s="16">
        <v>9.6210000000000004</v>
      </c>
      <c r="I450" s="15">
        <v>0.73524999999999996</v>
      </c>
      <c r="J450" s="16">
        <v>0.78800000000000003</v>
      </c>
      <c r="K450" s="16">
        <v>0.81474999999999997</v>
      </c>
      <c r="L450" s="15">
        <v>0.20709999999999998</v>
      </c>
      <c r="M450" s="16">
        <v>0.26269999999999993</v>
      </c>
      <c r="N450" s="17">
        <v>0.31809999999999977</v>
      </c>
      <c r="O450" s="15">
        <v>0.46649045400548816</v>
      </c>
      <c r="P450" s="16">
        <v>0.52214276570093143</v>
      </c>
      <c r="Q450" s="17">
        <v>0.56921718543754307</v>
      </c>
      <c r="R450" s="1">
        <v>0.43314678189027966</v>
      </c>
      <c r="S450" s="1">
        <v>0.48720994639820114</v>
      </c>
      <c r="T450" s="1">
        <v>0.53305346266650533</v>
      </c>
    </row>
    <row r="451" spans="2:44" x14ac:dyDescent="0.25">
      <c r="B451" s="12">
        <f t="shared" ref="B451:B452" si="128">B445</f>
        <v>40</v>
      </c>
      <c r="C451" s="15">
        <v>31.232817419343018</v>
      </c>
      <c r="D451" s="16">
        <v>30.474168059039613</v>
      </c>
      <c r="E451" s="16">
        <v>38.638887972924223</v>
      </c>
      <c r="F451" s="15">
        <v>12.992000000000001</v>
      </c>
      <c r="G451" s="16">
        <v>16.258500000000002</v>
      </c>
      <c r="H451" s="16">
        <v>19.369</v>
      </c>
      <c r="I451" s="15">
        <v>0.75224999999999997</v>
      </c>
      <c r="J451" s="16">
        <v>0.80287500000000001</v>
      </c>
      <c r="K451" s="16">
        <v>0.83137499999999998</v>
      </c>
      <c r="L451" s="15">
        <v>0.24957499999999999</v>
      </c>
      <c r="M451" s="16">
        <v>0.3261750000000001</v>
      </c>
      <c r="N451" s="17">
        <v>0.4010875000000001</v>
      </c>
      <c r="O451" s="15">
        <v>0.664684108837302</v>
      </c>
      <c r="P451" s="16">
        <v>0.72332720540319972</v>
      </c>
      <c r="Q451" s="17">
        <v>0.76624288766426574</v>
      </c>
      <c r="R451" s="1">
        <v>0.64435368010499383</v>
      </c>
      <c r="S451" s="1">
        <v>0.70240368286605803</v>
      </c>
      <c r="T451" s="1">
        <v>0.74400868511664153</v>
      </c>
    </row>
    <row r="452" spans="2:44" x14ac:dyDescent="0.25">
      <c r="B452" s="12">
        <f t="shared" si="128"/>
        <v>100</v>
      </c>
      <c r="C452" s="15">
        <v>44.210851859149649</v>
      </c>
      <c r="D452" s="16">
        <v>44.205355593367855</v>
      </c>
      <c r="E452" s="16">
        <v>48.115808427217189</v>
      </c>
      <c r="F452" s="15">
        <v>40.524000000000001</v>
      </c>
      <c r="G452" s="16">
        <v>52.467500000000001</v>
      </c>
      <c r="H452" s="16">
        <v>62.003999999999998</v>
      </c>
      <c r="I452" s="15">
        <v>0.79649999999999999</v>
      </c>
      <c r="J452" s="16">
        <v>0.85350000000000004</v>
      </c>
      <c r="K452" s="16">
        <v>0.88724999999999998</v>
      </c>
      <c r="L452" s="15">
        <v>0.37337999999999999</v>
      </c>
      <c r="M452" s="16">
        <v>0.490535</v>
      </c>
      <c r="N452" s="17">
        <v>0.58455000000000057</v>
      </c>
      <c r="O452" s="15">
        <v>0.86230188340969416</v>
      </c>
      <c r="P452" s="16">
        <v>0.89976011227370267</v>
      </c>
      <c r="Q452" s="17">
        <v>0.92113072288155806</v>
      </c>
      <c r="R452" s="1">
        <v>0.851824664969829</v>
      </c>
      <c r="S452" s="1">
        <v>0.88976691435544109</v>
      </c>
      <c r="T452" s="1">
        <v>0.91122751110742717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32.511290042413926</v>
      </c>
      <c r="D456" s="16">
        <v>31.283589553295343</v>
      </c>
      <c r="E456" s="16">
        <v>29.874405002664709</v>
      </c>
      <c r="F456" s="15">
        <v>8.0474999999999994</v>
      </c>
      <c r="G456" s="16">
        <v>9.7234999999999996</v>
      </c>
      <c r="H456" s="16">
        <v>11.0025</v>
      </c>
      <c r="I456" s="15">
        <v>0.73162499999999997</v>
      </c>
      <c r="J456" s="16">
        <v>0.78737500000000005</v>
      </c>
      <c r="K456" s="16">
        <v>0.8175</v>
      </c>
      <c r="L456" s="15">
        <v>0.25604999999999994</v>
      </c>
      <c r="M456" s="16">
        <v>0.3286999999999996</v>
      </c>
      <c r="N456" s="17">
        <v>0.386625</v>
      </c>
      <c r="O456" s="15">
        <v>0.52498527612523371</v>
      </c>
      <c r="P456" s="16">
        <v>0.58146281044162262</v>
      </c>
      <c r="Q456" s="17">
        <v>0.62126455670877223</v>
      </c>
      <c r="R456" s="1">
        <v>0.48944962197460246</v>
      </c>
      <c r="S456" s="1">
        <v>0.54472579935759169</v>
      </c>
      <c r="T456" s="1">
        <v>0.58220279486595405</v>
      </c>
    </row>
    <row r="457" spans="2:44" x14ac:dyDescent="0.25">
      <c r="B457" s="12">
        <f t="shared" ref="B457:B458" si="129">B451</f>
        <v>40</v>
      </c>
      <c r="C457" s="15">
        <v>34.912902802410883</v>
      </c>
      <c r="D457" s="16">
        <v>35.12685052928844</v>
      </c>
      <c r="E457" s="16">
        <v>45.915864025154278</v>
      </c>
      <c r="F457" s="15">
        <v>16.4725</v>
      </c>
      <c r="G457" s="16">
        <v>20.4085</v>
      </c>
      <c r="H457" s="16">
        <v>24.2425</v>
      </c>
      <c r="I457" s="15">
        <v>0.76575000000000004</v>
      </c>
      <c r="J457" s="16">
        <v>0.81137499999999996</v>
      </c>
      <c r="K457" s="16">
        <v>0.84775</v>
      </c>
      <c r="L457" s="15">
        <v>0.33523749999999997</v>
      </c>
      <c r="M457" s="16">
        <v>0.42907500000000015</v>
      </c>
      <c r="N457" s="17">
        <v>0.52128750000000013</v>
      </c>
      <c r="O457" s="15">
        <v>0.72556399945583394</v>
      </c>
      <c r="P457" s="16">
        <v>0.77852684526175786</v>
      </c>
      <c r="Q457" s="17">
        <v>0.81264946675234306</v>
      </c>
      <c r="R457" s="1">
        <v>0.70495135883457527</v>
      </c>
      <c r="S457" s="1">
        <v>0.75671478423922367</v>
      </c>
      <c r="T457" s="1">
        <v>0.78962339078373522</v>
      </c>
    </row>
    <row r="458" spans="2:44" x14ac:dyDescent="0.25">
      <c r="B458" s="12">
        <f t="shared" si="129"/>
        <v>100</v>
      </c>
      <c r="C458" s="15">
        <v>48.743140135871613</v>
      </c>
      <c r="D458" s="16">
        <v>48.932712375095058</v>
      </c>
      <c r="E458" s="16">
        <v>52.14142347105269</v>
      </c>
      <c r="F458" s="15">
        <v>50.939500000000002</v>
      </c>
      <c r="G458" s="16">
        <v>63.716500000000003</v>
      </c>
      <c r="H458" s="16">
        <v>69.343000000000004</v>
      </c>
      <c r="I458" s="15">
        <v>0.8145</v>
      </c>
      <c r="J458" s="16">
        <v>0.87037500000000001</v>
      </c>
      <c r="K458" s="16">
        <v>0.89112499999999994</v>
      </c>
      <c r="L458" s="15">
        <v>0.47681499999999999</v>
      </c>
      <c r="M458" s="16">
        <v>0.6023500000000005</v>
      </c>
      <c r="N458" s="17">
        <v>0.65778500000000051</v>
      </c>
      <c r="O458" s="15">
        <v>0.898802817295697</v>
      </c>
      <c r="P458" s="16">
        <v>0.92508034334641454</v>
      </c>
      <c r="Q458" s="17">
        <v>0.93373748673214907</v>
      </c>
      <c r="R458" s="1">
        <v>0.88852104757038841</v>
      </c>
      <c r="S458" s="1">
        <v>0.91532855506792632</v>
      </c>
      <c r="T458" s="1">
        <v>0.92397274774607641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28.119632239390903</v>
      </c>
      <c r="D462" s="16">
        <v>25.927847582569544</v>
      </c>
      <c r="E462" s="16">
        <v>23.883990807951921</v>
      </c>
      <c r="F462" s="15">
        <v>6.0095833333333353</v>
      </c>
      <c r="G462" s="16">
        <v>6.8634166666666623</v>
      </c>
      <c r="H462" s="16">
        <v>7.6279166666666693</v>
      </c>
      <c r="I462" s="15">
        <v>0.74816666666666642</v>
      </c>
      <c r="J462" s="16">
        <v>0.81010416666666629</v>
      </c>
      <c r="K462" s="16">
        <v>0.84879166666666694</v>
      </c>
      <c r="L462" s="15">
        <v>0.15084583333333312</v>
      </c>
      <c r="M462" s="16">
        <v>0.1811500000000002</v>
      </c>
      <c r="N462" s="17">
        <v>0.21163750000000009</v>
      </c>
      <c r="O462" s="15">
        <v>0.36880446917239673</v>
      </c>
      <c r="P462" s="16">
        <v>0.39511241061140401</v>
      </c>
      <c r="Q462" s="17">
        <v>0.42054274801172076</v>
      </c>
      <c r="R462" s="1">
        <v>0.33736522611769304</v>
      </c>
      <c r="S462" s="1">
        <v>0.36314797769739715</v>
      </c>
      <c r="T462" s="1">
        <v>0.38897012531027619</v>
      </c>
      <c r="AD462" s="35">
        <f>C126</f>
        <v>26.95904453532577</v>
      </c>
      <c r="AE462" s="35">
        <f t="shared" ref="AE462:AF464" si="130">D126</f>
        <v>24.632738521912739</v>
      </c>
      <c r="AF462" s="35">
        <f t="shared" si="130"/>
        <v>23.43187069711739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1.0430500310403938</v>
      </c>
      <c r="AM462" s="29">
        <f t="shared" si="132"/>
        <v>1.0525767388593317</v>
      </c>
      <c r="AN462" s="29">
        <f t="shared" si="132"/>
        <v>1.0192950924268351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27.194047486818512</v>
      </c>
      <c r="D463" s="16">
        <v>25.30740941312898</v>
      </c>
      <c r="E463" s="16">
        <v>31.043991948767591</v>
      </c>
      <c r="F463" s="15">
        <v>10.083666666666666</v>
      </c>
      <c r="G463" s="16">
        <v>11.922083333333353</v>
      </c>
      <c r="H463" s="16">
        <v>13.772749999999997</v>
      </c>
      <c r="I463" s="15">
        <v>0.75816666666666632</v>
      </c>
      <c r="J463" s="16">
        <v>0.82152083333333326</v>
      </c>
      <c r="K463" s="16">
        <v>0.85695833333333349</v>
      </c>
      <c r="L463" s="15">
        <v>0.17627500000000015</v>
      </c>
      <c r="M463" s="16">
        <v>0.21590000000000004</v>
      </c>
      <c r="N463" s="17">
        <v>0.25862291666666659</v>
      </c>
      <c r="O463" s="15">
        <v>0.54130905840088317</v>
      </c>
      <c r="P463" s="16">
        <v>0.56932205036774963</v>
      </c>
      <c r="Q463" s="17">
        <v>0.59539091768807573</v>
      </c>
      <c r="R463" s="1">
        <v>0.52053267953637627</v>
      </c>
      <c r="S463" s="1">
        <v>0.54846171396889232</v>
      </c>
      <c r="T463" s="1">
        <v>0.57396410583244162</v>
      </c>
      <c r="AD463" s="35">
        <f t="shared" ref="AD463:AD464" si="134">C127</f>
        <v>24.977555175694103</v>
      </c>
      <c r="AE463" s="35">
        <f t="shared" si="130"/>
        <v>23.248675507118556</v>
      </c>
      <c r="AF463" s="35">
        <f t="shared" si="130"/>
        <v>28.169375576963656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1.088739362020559</v>
      </c>
      <c r="AM463" s="29">
        <f t="shared" si="132"/>
        <v>1.0885527395046679</v>
      </c>
      <c r="AN463" s="29">
        <f t="shared" si="132"/>
        <v>1.1020475716243685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33.313947856432485</v>
      </c>
      <c r="D464" s="16">
        <v>30.657502539104414</v>
      </c>
      <c r="E464" s="16">
        <v>32.461772341994944</v>
      </c>
      <c r="F464" s="15">
        <v>27.15933333333335</v>
      </c>
      <c r="G464" s="16">
        <v>32.124000000000009</v>
      </c>
      <c r="H464" s="16">
        <v>36.548333333333296</v>
      </c>
      <c r="I464" s="15">
        <v>0.76924999999999999</v>
      </c>
      <c r="J464" s="16">
        <v>0.83706250000000071</v>
      </c>
      <c r="K464" s="16">
        <v>0.87349999999999983</v>
      </c>
      <c r="L464" s="15">
        <v>0.24082333333333336</v>
      </c>
      <c r="M464" s="16">
        <v>0.28775750000000005</v>
      </c>
      <c r="N464" s="17">
        <v>0.33054333333333336</v>
      </c>
      <c r="O464" s="15">
        <v>0.75669905928083792</v>
      </c>
      <c r="P464" s="16">
        <v>0.76016985922599312</v>
      </c>
      <c r="Q464" s="17">
        <v>0.77161913849330932</v>
      </c>
      <c r="R464" s="1">
        <v>0.74470062027661088</v>
      </c>
      <c r="S464" s="1">
        <v>0.74884962373331176</v>
      </c>
      <c r="T464" s="1">
        <v>0.76014677629650396</v>
      </c>
      <c r="AD464" s="35">
        <f t="shared" si="134"/>
        <v>25.073633511531067</v>
      </c>
      <c r="AE464" s="35">
        <f t="shared" si="130"/>
        <v>24.376316587376543</v>
      </c>
      <c r="AF464" s="35">
        <f t="shared" si="130"/>
        <v>25.243649203348486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1.3286446035478581</v>
      </c>
      <c r="AM464" s="29">
        <f t="shared" si="132"/>
        <v>1.2576757620132251</v>
      </c>
      <c r="AN464" s="29">
        <f t="shared" si="132"/>
        <v>1.2859381811441508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26.70789585172647</v>
      </c>
      <c r="D468" s="16">
        <v>24.372730512591868</v>
      </c>
      <c r="E468" s="16">
        <v>22.228222853115565</v>
      </c>
      <c r="F468" s="15">
        <v>4.4969999999999999</v>
      </c>
      <c r="G468" s="16">
        <v>4.6595000000000004</v>
      </c>
      <c r="H468" s="16">
        <v>4.7679999999999998</v>
      </c>
      <c r="I468" s="15">
        <v>0.763625</v>
      </c>
      <c r="J468" s="16">
        <v>0.84412500000000001</v>
      </c>
      <c r="K468" s="16">
        <v>0.89537500000000003</v>
      </c>
      <c r="L468" s="15">
        <v>7.2124999999999606E-2</v>
      </c>
      <c r="M468" s="16">
        <v>6.4149999999999693E-2</v>
      </c>
      <c r="N468" s="17">
        <v>5.9324999999999788E-2</v>
      </c>
      <c r="O468" s="15">
        <v>0.22828008241758152</v>
      </c>
      <c r="P468" s="16">
        <v>0.20113485264735176</v>
      </c>
      <c r="Q468" s="17">
        <v>0.18122222222222173</v>
      </c>
      <c r="R468" s="1">
        <v>0.19960951409701358</v>
      </c>
      <c r="S468" s="1">
        <v>0.17372796925296882</v>
      </c>
      <c r="T468" s="1">
        <v>0.15606482683982675</v>
      </c>
    </row>
    <row r="469" spans="2:20" x14ac:dyDescent="0.25">
      <c r="B469" s="12">
        <f t="shared" ref="B469:B470" si="135">B463</f>
        <v>40</v>
      </c>
      <c r="C469" s="15">
        <v>25.222746572358524</v>
      </c>
      <c r="D469" s="16">
        <v>22.665378342992597</v>
      </c>
      <c r="E469" s="16">
        <v>26.031267738040604</v>
      </c>
      <c r="F469" s="15">
        <v>5.8235000000000001</v>
      </c>
      <c r="G469" s="16">
        <v>5.7910000000000004</v>
      </c>
      <c r="H469" s="16">
        <v>5.7335000000000003</v>
      </c>
      <c r="I469" s="15">
        <v>0.75924999999999998</v>
      </c>
      <c r="J469" s="16">
        <v>0.84225000000000005</v>
      </c>
      <c r="K469" s="16">
        <v>0.89224999999999999</v>
      </c>
      <c r="L469" s="15">
        <v>6.9662499999999905E-2</v>
      </c>
      <c r="M469" s="16">
        <v>6.0549999999999764E-2</v>
      </c>
      <c r="N469" s="17">
        <v>5.411249999999973E-2</v>
      </c>
      <c r="O469" s="15">
        <v>0.35812328477980448</v>
      </c>
      <c r="P469" s="16">
        <v>0.31739508987744181</v>
      </c>
      <c r="Q469" s="17">
        <v>0.28622859582367988</v>
      </c>
      <c r="R469" s="1">
        <v>0.33615675693630298</v>
      </c>
      <c r="S469" s="1">
        <v>0.29580141182346958</v>
      </c>
      <c r="T469" s="1">
        <v>0.26571645572779368</v>
      </c>
    </row>
    <row r="470" spans="2:20" x14ac:dyDescent="0.25">
      <c r="B470" s="12">
        <f t="shared" si="135"/>
        <v>100</v>
      </c>
      <c r="C470" s="15">
        <v>26.551450266176648</v>
      </c>
      <c r="D470" s="16">
        <v>24.358763040483325</v>
      </c>
      <c r="E470" s="16">
        <v>25.002063317978898</v>
      </c>
      <c r="F470" s="15">
        <v>10.313000000000001</v>
      </c>
      <c r="G470" s="16">
        <v>8.9190000000000005</v>
      </c>
      <c r="H470" s="16">
        <v>8.3055000000000003</v>
      </c>
      <c r="I470" s="15">
        <v>0.74012500000000003</v>
      </c>
      <c r="J470" s="16">
        <v>0.82837499999999997</v>
      </c>
      <c r="K470" s="16">
        <v>0.87624999999999997</v>
      </c>
      <c r="L470" s="15">
        <v>7.352500000000009E-2</v>
      </c>
      <c r="M470" s="16">
        <v>5.6055000000000105E-2</v>
      </c>
      <c r="N470" s="17">
        <v>4.8004999999999992E-2</v>
      </c>
      <c r="O470" s="15">
        <v>0.58944846899002146</v>
      </c>
      <c r="P470" s="16">
        <v>0.51696792900467892</v>
      </c>
      <c r="Q470" s="17">
        <v>0.47567427114823513</v>
      </c>
      <c r="R470" s="1">
        <v>0.57509223681594113</v>
      </c>
      <c r="S470" s="1">
        <v>0.50277325186095501</v>
      </c>
      <c r="T470" s="1">
        <v>0.46063300228637788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27.697850784663345</v>
      </c>
      <c r="D474" s="16">
        <v>25.509282632918541</v>
      </c>
      <c r="E474" s="16">
        <v>23.468648598913383</v>
      </c>
      <c r="F474" s="15">
        <v>5.4355000000000002</v>
      </c>
      <c r="G474" s="16">
        <v>6.0490000000000004</v>
      </c>
      <c r="H474" s="16">
        <v>6.7145000000000001</v>
      </c>
      <c r="I474" s="15">
        <v>0.75424999999999998</v>
      </c>
      <c r="J474" s="16">
        <v>0.81125000000000003</v>
      </c>
      <c r="K474" s="16">
        <v>0.85387500000000005</v>
      </c>
      <c r="L474" s="15">
        <v>0.12092499999999932</v>
      </c>
      <c r="M474" s="16">
        <v>0.14019999999999966</v>
      </c>
      <c r="N474" s="17">
        <v>0.16494999999999979</v>
      </c>
      <c r="O474" s="15">
        <v>0.32839884074258952</v>
      </c>
      <c r="P474" s="16">
        <v>0.35792588628691463</v>
      </c>
      <c r="Q474" s="17">
        <v>0.38890531898656855</v>
      </c>
      <c r="R474" s="1">
        <v>0.29818641497391402</v>
      </c>
      <c r="S474" s="1">
        <v>0.32661528924506783</v>
      </c>
      <c r="T474" s="1">
        <v>0.35915310869685829</v>
      </c>
    </row>
    <row r="475" spans="2:20" x14ac:dyDescent="0.25">
      <c r="B475" s="12">
        <f t="shared" ref="B475:B476" si="136">B469</f>
        <v>40</v>
      </c>
      <c r="C475" s="15">
        <v>26.672113513181664</v>
      </c>
      <c r="D475" s="16">
        <v>24.449192499232257</v>
      </c>
      <c r="E475" s="16">
        <v>29.440313526134435</v>
      </c>
      <c r="F475" s="15">
        <v>8.2330000000000005</v>
      </c>
      <c r="G475" s="16">
        <v>9.4425000000000008</v>
      </c>
      <c r="H475" s="16">
        <v>10.813499999999999</v>
      </c>
      <c r="I475" s="15">
        <v>0.75712500000000005</v>
      </c>
      <c r="J475" s="16">
        <v>0.82425000000000004</v>
      </c>
      <c r="K475" s="16">
        <v>0.854375</v>
      </c>
      <c r="L475" s="15">
        <v>0.13011249999999996</v>
      </c>
      <c r="M475" s="16">
        <v>0.15363750000000009</v>
      </c>
      <c r="N475" s="17">
        <v>0.1848999999999999</v>
      </c>
      <c r="O475" s="15">
        <v>0.49996465188235617</v>
      </c>
      <c r="P475" s="16">
        <v>0.53910141271101097</v>
      </c>
      <c r="Q475" s="17">
        <v>0.58652744221680586</v>
      </c>
      <c r="R475" s="1">
        <v>0.47939998757287444</v>
      </c>
      <c r="S475" s="1">
        <v>0.51920163543843367</v>
      </c>
      <c r="T475" s="1">
        <v>0.56578476760253205</v>
      </c>
    </row>
    <row r="476" spans="2:20" x14ac:dyDescent="0.25">
      <c r="B476" s="12">
        <f t="shared" si="136"/>
        <v>100</v>
      </c>
      <c r="C476" s="15">
        <v>32.8179726637755</v>
      </c>
      <c r="D476" s="16">
        <v>29.645717737235252</v>
      </c>
      <c r="E476" s="16">
        <v>30.884804162878464</v>
      </c>
      <c r="F476" s="15">
        <v>19.233499999999999</v>
      </c>
      <c r="G476" s="16">
        <v>20.5105</v>
      </c>
      <c r="H476" s="16">
        <v>23.492000000000001</v>
      </c>
      <c r="I476" s="15">
        <v>0.75437500000000002</v>
      </c>
      <c r="J476" s="16">
        <v>0.81974999999999998</v>
      </c>
      <c r="K476" s="16">
        <v>0.85624999999999996</v>
      </c>
      <c r="L476" s="15">
        <v>0.16216000000000014</v>
      </c>
      <c r="M476" s="16">
        <v>0.17231500000000016</v>
      </c>
      <c r="N476" s="17">
        <v>0.20067000000000004</v>
      </c>
      <c r="O476" s="15">
        <v>0.73171245867547863</v>
      </c>
      <c r="P476" s="16">
        <v>0.75033833328809074</v>
      </c>
      <c r="Q476" s="17">
        <v>0.78509908499736547</v>
      </c>
      <c r="R476" s="1">
        <v>0.71955394609774548</v>
      </c>
      <c r="S476" s="1">
        <v>0.73934887138804573</v>
      </c>
      <c r="T476" s="1">
        <v>0.77416628088061457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30.66788717563967</v>
      </c>
      <c r="D480" s="16">
        <v>28.878339561919773</v>
      </c>
      <c r="E480" s="16">
        <v>27.008738942671719</v>
      </c>
      <c r="F480" s="15">
        <v>7.0830000000000002</v>
      </c>
      <c r="G480" s="16">
        <v>8.4060000000000006</v>
      </c>
      <c r="H480" s="16">
        <v>9.6210000000000004</v>
      </c>
      <c r="I480" s="15">
        <v>0.73524999999999996</v>
      </c>
      <c r="J480" s="16">
        <v>0.78800000000000003</v>
      </c>
      <c r="K480" s="16">
        <v>0.81474999999999997</v>
      </c>
      <c r="L480" s="15">
        <v>0.20709999999999998</v>
      </c>
      <c r="M480" s="16">
        <v>0.26269999999999993</v>
      </c>
      <c r="N480" s="17">
        <v>0.31809999999999977</v>
      </c>
      <c r="O480" s="15">
        <v>0.46649045400548816</v>
      </c>
      <c r="P480" s="16">
        <v>0.52214276570093143</v>
      </c>
      <c r="Q480" s="17">
        <v>0.56921718543754307</v>
      </c>
      <c r="R480" s="1">
        <v>0.43314678189027966</v>
      </c>
      <c r="S480" s="1">
        <v>0.48720994639820114</v>
      </c>
      <c r="T480" s="1">
        <v>0.53305346266650533</v>
      </c>
    </row>
    <row r="481" spans="2:20" x14ac:dyDescent="0.25">
      <c r="B481" s="12">
        <f t="shared" ref="B481:B482" si="137">B475</f>
        <v>40</v>
      </c>
      <c r="C481" s="15">
        <v>31.232817419343018</v>
      </c>
      <c r="D481" s="16">
        <v>30.474168059039613</v>
      </c>
      <c r="E481" s="16">
        <v>38.638887972924223</v>
      </c>
      <c r="F481" s="15">
        <v>12.992000000000001</v>
      </c>
      <c r="G481" s="16">
        <v>16.258500000000002</v>
      </c>
      <c r="H481" s="16">
        <v>19.369</v>
      </c>
      <c r="I481" s="15">
        <v>0.75224999999999997</v>
      </c>
      <c r="J481" s="16">
        <v>0.80287500000000001</v>
      </c>
      <c r="K481" s="16">
        <v>0.83137499999999998</v>
      </c>
      <c r="L481" s="15">
        <v>0.24957499999999999</v>
      </c>
      <c r="M481" s="16">
        <v>0.3261750000000001</v>
      </c>
      <c r="N481" s="17">
        <v>0.4010875000000001</v>
      </c>
      <c r="O481" s="15">
        <v>0.664684108837302</v>
      </c>
      <c r="P481" s="16">
        <v>0.72332720540319972</v>
      </c>
      <c r="Q481" s="17">
        <v>0.76624288766426574</v>
      </c>
      <c r="R481" s="1">
        <v>0.64435368010499383</v>
      </c>
      <c r="S481" s="1">
        <v>0.70240368286605803</v>
      </c>
      <c r="T481" s="1">
        <v>0.74400868511664153</v>
      </c>
    </row>
    <row r="482" spans="2:20" x14ac:dyDescent="0.25">
      <c r="B482" s="12">
        <f t="shared" si="137"/>
        <v>100</v>
      </c>
      <c r="C482" s="15">
        <v>44.210851859149649</v>
      </c>
      <c r="D482" s="16">
        <v>44.205355593367855</v>
      </c>
      <c r="E482" s="16">
        <v>48.115808427217189</v>
      </c>
      <c r="F482" s="15">
        <v>40.524000000000001</v>
      </c>
      <c r="G482" s="16">
        <v>52.467500000000001</v>
      </c>
      <c r="H482" s="16">
        <v>62.003999999999998</v>
      </c>
      <c r="I482" s="15">
        <v>0.79649999999999999</v>
      </c>
      <c r="J482" s="16">
        <v>0.85350000000000004</v>
      </c>
      <c r="K482" s="16">
        <v>0.88724999999999998</v>
      </c>
      <c r="L482" s="15">
        <v>0.37337999999999999</v>
      </c>
      <c r="M482" s="16">
        <v>0.490535</v>
      </c>
      <c r="N482" s="17">
        <v>0.58455000000000057</v>
      </c>
      <c r="O482" s="15">
        <v>0.86230188340969416</v>
      </c>
      <c r="P482" s="16">
        <v>0.89976011227370267</v>
      </c>
      <c r="Q482" s="17">
        <v>0.92113072288155806</v>
      </c>
      <c r="R482" s="1">
        <v>0.851824664969829</v>
      </c>
      <c r="S482" s="1">
        <v>0.88976691435544109</v>
      </c>
      <c r="T482" s="1">
        <v>0.91122751110742717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35.849708353718654</v>
      </c>
      <c r="D486" s="16">
        <v>33.765105154577888</v>
      </c>
      <c r="E486" s="16">
        <v>32.85276982514749</v>
      </c>
      <c r="F486" s="15">
        <v>9.0675000000000008</v>
      </c>
      <c r="G486" s="16">
        <v>10.926500000000001</v>
      </c>
      <c r="H486" s="16">
        <v>12.368</v>
      </c>
      <c r="I486" s="15">
        <v>0.73512500000000003</v>
      </c>
      <c r="J486" s="16">
        <v>0.792875</v>
      </c>
      <c r="K486" s="16">
        <v>0.82662500000000005</v>
      </c>
      <c r="L486" s="15">
        <v>0.30634999999999984</v>
      </c>
      <c r="M486" s="16">
        <v>0.38774999999999987</v>
      </c>
      <c r="N486" s="17">
        <v>0.45307499999999973</v>
      </c>
      <c r="O486" s="15">
        <v>0.57243205161926181</v>
      </c>
      <c r="P486" s="16">
        <v>0.62411054855662085</v>
      </c>
      <c r="Q486" s="17">
        <v>0.66010933831390484</v>
      </c>
      <c r="R486" s="1">
        <v>0.53367751644640227</v>
      </c>
      <c r="S486" s="1">
        <v>0.58646875127581499</v>
      </c>
      <c r="T486" s="1">
        <v>0.61995075797525545</v>
      </c>
    </row>
    <row r="487" spans="2:20" x14ac:dyDescent="0.25">
      <c r="B487" s="12">
        <f t="shared" ref="B487:B488" si="138">B481</f>
        <v>40</v>
      </c>
      <c r="C487" s="15">
        <v>39.554903692854992</v>
      </c>
      <c r="D487" s="16">
        <v>41.346794396049503</v>
      </c>
      <c r="E487" s="16">
        <v>54.021435394012634</v>
      </c>
      <c r="F487" s="15">
        <v>20.273</v>
      </c>
      <c r="G487" s="16">
        <v>24.7715</v>
      </c>
      <c r="H487" s="16">
        <v>28.588000000000001</v>
      </c>
      <c r="I487" s="15">
        <v>0.78649999999999998</v>
      </c>
      <c r="J487" s="16">
        <v>0.83674999999999999</v>
      </c>
      <c r="K487" s="16">
        <v>0.87787499999999996</v>
      </c>
      <c r="L487" s="15">
        <v>0.42817500000000025</v>
      </c>
      <c r="M487" s="16">
        <v>0.53561249999999971</v>
      </c>
      <c r="N487" s="17">
        <v>0.62691249999999998</v>
      </c>
      <c r="O487" s="15">
        <v>0.773331850667621</v>
      </c>
      <c r="P487" s="16">
        <v>0.81616731720132252</v>
      </c>
      <c r="Q487" s="17">
        <v>0.84058988161199522</v>
      </c>
      <c r="R487" s="1">
        <v>0.75199679994645541</v>
      </c>
      <c r="S487" s="1">
        <v>0.79298707574944827</v>
      </c>
      <c r="T487" s="1">
        <v>0.8171041045872719</v>
      </c>
    </row>
    <row r="488" spans="2:20" x14ac:dyDescent="0.25">
      <c r="B488" s="12">
        <f t="shared" si="138"/>
        <v>100</v>
      </c>
      <c r="C488" s="15">
        <v>51.832364035212095</v>
      </c>
      <c r="D488" s="16">
        <v>51.197993251641741</v>
      </c>
      <c r="E488" s="16">
        <v>53.239334019695136</v>
      </c>
      <c r="F488" s="15">
        <v>58.746499999999997</v>
      </c>
      <c r="G488" s="16">
        <v>67.042500000000004</v>
      </c>
      <c r="H488" s="16">
        <v>69.501000000000005</v>
      </c>
      <c r="I488" s="15">
        <v>0.83337499999999998</v>
      </c>
      <c r="J488" s="16">
        <v>0.86850000000000005</v>
      </c>
      <c r="K488" s="16">
        <v>0.87975000000000003</v>
      </c>
      <c r="L488" s="15">
        <v>0.55412999999999946</v>
      </c>
      <c r="M488" s="16">
        <v>0.63568499999999994</v>
      </c>
      <c r="N488" s="17">
        <v>0.65981999999999996</v>
      </c>
      <c r="O488" s="15">
        <v>0.91839511431093002</v>
      </c>
      <c r="P488" s="16">
        <v>0.93249723275840002</v>
      </c>
      <c r="Q488" s="17">
        <v>0.93562147697110098</v>
      </c>
      <c r="R488" s="1">
        <v>0.90843573618916962</v>
      </c>
      <c r="S488" s="1">
        <v>0.92252797165547218</v>
      </c>
      <c r="T488" s="1">
        <v>0.92576155677937599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41.445956245057793</v>
      </c>
      <c r="D492" s="16">
        <v>40.973221302482315</v>
      </c>
      <c r="E492" s="16">
        <v>40.693934757026916</v>
      </c>
      <c r="F492" s="15">
        <v>11.198</v>
      </c>
      <c r="G492" s="16">
        <v>13.2475</v>
      </c>
      <c r="H492" s="16">
        <v>14.5205</v>
      </c>
      <c r="I492" s="15">
        <v>0.75762499999999999</v>
      </c>
      <c r="J492" s="16">
        <v>0.81762500000000005</v>
      </c>
      <c r="K492" s="16">
        <v>0.84887500000000005</v>
      </c>
      <c r="L492" s="15">
        <v>0.40837499999999954</v>
      </c>
      <c r="M492" s="16">
        <v>0.49885000000000002</v>
      </c>
      <c r="N492" s="17">
        <v>0.55624999999999936</v>
      </c>
      <c r="O492" s="15">
        <v>0.64476619374777333</v>
      </c>
      <c r="P492" s="16">
        <v>0.68263270513026719</v>
      </c>
      <c r="Q492" s="17">
        <v>0.70635839330303274</v>
      </c>
      <c r="R492" s="1">
        <v>0.60268367128872191</v>
      </c>
      <c r="S492" s="1">
        <v>0.64054676024869572</v>
      </c>
      <c r="T492" s="1">
        <v>0.66288576246594744</v>
      </c>
    </row>
    <row r="493" spans="2:20" x14ac:dyDescent="0.25">
      <c r="B493" s="12">
        <f t="shared" ref="B493:B494" si="139">B487</f>
        <v>40</v>
      </c>
      <c r="C493" s="15">
        <v>50.263408124248208</v>
      </c>
      <c r="D493" s="16">
        <v>53.465781419678308</v>
      </c>
      <c r="E493" s="16">
        <v>66.481483240260175</v>
      </c>
      <c r="F493" s="15">
        <v>27.561</v>
      </c>
      <c r="G493" s="16">
        <v>31.490500000000001</v>
      </c>
      <c r="H493" s="16">
        <v>33.8245</v>
      </c>
      <c r="I493" s="15">
        <v>0.84424999999999994</v>
      </c>
      <c r="J493" s="16">
        <v>0.89075000000000004</v>
      </c>
      <c r="K493" s="16">
        <v>0.92025000000000001</v>
      </c>
      <c r="L493" s="15">
        <v>0.60460000000000003</v>
      </c>
      <c r="M493" s="16">
        <v>0.69818749999999874</v>
      </c>
      <c r="N493" s="17">
        <v>0.75358749999999897</v>
      </c>
      <c r="O493" s="15">
        <v>0.83277484409413383</v>
      </c>
      <c r="P493" s="16">
        <v>0.8550902394671217</v>
      </c>
      <c r="Q493" s="17">
        <v>0.86397132458188297</v>
      </c>
      <c r="R493" s="1">
        <v>0.80964642594700009</v>
      </c>
      <c r="S493" s="1">
        <v>0.83090859419411933</v>
      </c>
      <c r="T493" s="1">
        <v>0.83976701457582248</v>
      </c>
    </row>
    <row r="494" spans="2:20" x14ac:dyDescent="0.25">
      <c r="B494" s="12">
        <f t="shared" si="139"/>
        <v>100</v>
      </c>
      <c r="C494" s="15">
        <v>53.471838317593019</v>
      </c>
      <c r="D494" s="16">
        <v>52.930346320951386</v>
      </c>
      <c r="E494" s="16">
        <v>54.84401097078149</v>
      </c>
      <c r="F494" s="15">
        <v>63.302500000000002</v>
      </c>
      <c r="G494" s="16">
        <v>66.052000000000007</v>
      </c>
      <c r="H494" s="16">
        <v>66.212999999999994</v>
      </c>
      <c r="I494" s="15">
        <v>0.83037499999999997</v>
      </c>
      <c r="J494" s="16">
        <v>0.84824999999999995</v>
      </c>
      <c r="K494" s="16">
        <v>0.84837499999999999</v>
      </c>
      <c r="L494" s="15">
        <v>0.59980999999999951</v>
      </c>
      <c r="M494" s="16">
        <v>0.62658999999999987</v>
      </c>
      <c r="N494" s="17">
        <v>0.62819500000000006</v>
      </c>
      <c r="O494" s="15">
        <v>0.93093351015585613</v>
      </c>
      <c r="P494" s="16">
        <v>0.93406677932848969</v>
      </c>
      <c r="Q494" s="17">
        <v>0.93448373471289081</v>
      </c>
      <c r="R494" s="1">
        <v>0.92071169868384195</v>
      </c>
      <c r="S494" s="1">
        <v>0.92412895017625818</v>
      </c>
      <c r="T494" s="1">
        <v>0.92461116615992889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49.175974473195879</v>
      </c>
      <c r="D498" s="16">
        <v>49.357815300590161</v>
      </c>
      <c r="E498" s="16">
        <v>49.060418637121579</v>
      </c>
      <c r="F498" s="15">
        <v>13.204000000000001</v>
      </c>
      <c r="G498" s="16">
        <v>15.1075</v>
      </c>
      <c r="H498" s="16">
        <v>16.161000000000001</v>
      </c>
      <c r="I498" s="15">
        <v>0.79925000000000002</v>
      </c>
      <c r="J498" s="16">
        <v>0.85287500000000005</v>
      </c>
      <c r="K498" s="16">
        <v>0.88462499999999999</v>
      </c>
      <c r="L498" s="15">
        <v>0.50034999999999941</v>
      </c>
      <c r="M498" s="16">
        <v>0.58479999999999954</v>
      </c>
      <c r="N498" s="17">
        <v>0.63112499999999883</v>
      </c>
      <c r="O498" s="15">
        <v>0.68771511905062588</v>
      </c>
      <c r="P498" s="16">
        <v>0.7169151142781367</v>
      </c>
      <c r="Q498" s="17">
        <v>0.72952286368817043</v>
      </c>
      <c r="R498" s="1">
        <v>0.64317332479182343</v>
      </c>
      <c r="S498" s="1">
        <v>0.67097773482107781</v>
      </c>
      <c r="T498" s="1">
        <v>0.68414170202217706</v>
      </c>
    </row>
    <row r="499" spans="2:44" x14ac:dyDescent="0.25">
      <c r="B499" s="12">
        <f t="shared" ref="B499:B500" si="140">B493</f>
        <v>40</v>
      </c>
      <c r="C499" s="15">
        <v>58.219336088463663</v>
      </c>
      <c r="D499" s="16">
        <v>59.143133849827663</v>
      </c>
      <c r="E499" s="16">
        <v>70.937619810860937</v>
      </c>
      <c r="F499" s="15">
        <v>31.7225</v>
      </c>
      <c r="G499" s="16">
        <v>34.155000000000001</v>
      </c>
      <c r="H499" s="16">
        <v>35.075499999999998</v>
      </c>
      <c r="I499" s="15">
        <v>0.88375000000000004</v>
      </c>
      <c r="J499" s="16">
        <v>0.91900000000000004</v>
      </c>
      <c r="K499" s="16">
        <v>0.93287500000000001</v>
      </c>
      <c r="L499" s="15">
        <v>0.70468749999999936</v>
      </c>
      <c r="M499" s="16">
        <v>0.76197499999999974</v>
      </c>
      <c r="N499" s="17">
        <v>0.78359999999999852</v>
      </c>
      <c r="O499" s="15">
        <v>0.85653880700498441</v>
      </c>
      <c r="P499" s="16">
        <v>0.86577940360894956</v>
      </c>
      <c r="Q499" s="17">
        <v>0.86849535443099812</v>
      </c>
      <c r="R499" s="1">
        <v>0.83264378681048812</v>
      </c>
      <c r="S499" s="1">
        <v>0.84145256620663511</v>
      </c>
      <c r="T499" s="1">
        <v>0.84430177343236368</v>
      </c>
    </row>
    <row r="500" spans="2:44" x14ac:dyDescent="0.25">
      <c r="B500" s="12">
        <f t="shared" si="140"/>
        <v>100</v>
      </c>
      <c r="C500" s="15">
        <v>54.970727009849291</v>
      </c>
      <c r="D500" s="16">
        <v>54.259856391329436</v>
      </c>
      <c r="E500" s="16">
        <v>57.347345877374764</v>
      </c>
      <c r="F500" s="15">
        <v>62.352499999999999</v>
      </c>
      <c r="G500" s="16">
        <v>63.017499999999998</v>
      </c>
      <c r="H500" s="16">
        <v>62.947499999999998</v>
      </c>
      <c r="I500" s="15">
        <v>0.80112499999999998</v>
      </c>
      <c r="J500" s="16">
        <v>0.82</v>
      </c>
      <c r="K500" s="16">
        <v>0.81374999999999997</v>
      </c>
      <c r="L500" s="15">
        <v>0.591480000000001</v>
      </c>
      <c r="M500" s="16">
        <v>0.59737499999999999</v>
      </c>
      <c r="N500" s="17">
        <v>0.59692500000000059</v>
      </c>
      <c r="O500" s="15">
        <v>0.93314322857230536</v>
      </c>
      <c r="P500" s="16">
        <v>0.93286958516309493</v>
      </c>
      <c r="Q500" s="17">
        <v>0.93331140802690193</v>
      </c>
      <c r="R500" s="1">
        <v>0.9228456240169205</v>
      </c>
      <c r="S500" s="1">
        <v>0.92293861172982283</v>
      </c>
      <c r="T500" s="1">
        <v>0.92323370271488248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32.295926532480543</v>
      </c>
      <c r="D504" s="16">
        <v>30.002402922780053</v>
      </c>
      <c r="E504" s="16">
        <v>28.828994754715577</v>
      </c>
      <c r="F504" s="15">
        <v>8.4141666666666666</v>
      </c>
      <c r="G504" s="16">
        <v>9.7326666666666615</v>
      </c>
      <c r="H504" s="16">
        <v>10.692166666666663</v>
      </c>
      <c r="I504" s="15">
        <v>0.75752083333333464</v>
      </c>
      <c r="J504" s="16">
        <v>0.81779166666666747</v>
      </c>
      <c r="K504" s="16">
        <v>0.8540208333333339</v>
      </c>
      <c r="L504" s="15">
        <v>0.26920416666666669</v>
      </c>
      <c r="M504" s="16">
        <v>0.32307499999999972</v>
      </c>
      <c r="N504" s="17">
        <v>0.36380416666666671</v>
      </c>
      <c r="O504" s="15">
        <v>0.48801379026388736</v>
      </c>
      <c r="P504" s="16">
        <v>0.51747697876670395</v>
      </c>
      <c r="Q504" s="17">
        <v>0.5392225536585733</v>
      </c>
      <c r="R504" s="1">
        <v>0.4517462039146925</v>
      </c>
      <c r="S504" s="1">
        <v>0.48092440854030427</v>
      </c>
      <c r="T504" s="1">
        <v>0.50254160344442833</v>
      </c>
      <c r="AD504" s="35">
        <f>C168</f>
        <v>28.342832997957796</v>
      </c>
      <c r="AE504" s="35">
        <f t="shared" ref="AE504:AF506" si="141">D168</f>
        <v>26.12874832796296</v>
      </c>
      <c r="AF504" s="35">
        <f t="shared" si="141"/>
        <v>25.206485095944927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1.1394741850543868</v>
      </c>
      <c r="AM504" s="29">
        <f t="shared" si="143"/>
        <v>1.1482525893010922</v>
      </c>
      <c r="AN504" s="29">
        <f t="shared" si="143"/>
        <v>1.1437133993487025</v>
      </c>
    </row>
    <row r="505" spans="2:44" x14ac:dyDescent="0.25">
      <c r="B505" s="12">
        <f t="shared" ref="B505:B506" si="144">B499</f>
        <v>40</v>
      </c>
      <c r="C505" s="15">
        <v>33.004675055630514</v>
      </c>
      <c r="D505" s="16">
        <v>32.92780262745309</v>
      </c>
      <c r="E505" s="16">
        <v>41.075899256710116</v>
      </c>
      <c r="F505" s="15">
        <v>17.767499999999988</v>
      </c>
      <c r="G505" s="16">
        <v>20.31816666666667</v>
      </c>
      <c r="H505" s="16">
        <v>22.23400000000003</v>
      </c>
      <c r="I505" s="15">
        <v>0.79718750000000071</v>
      </c>
      <c r="J505" s="16">
        <v>0.85264583333333355</v>
      </c>
      <c r="K505" s="16">
        <v>0.88483333333333392</v>
      </c>
      <c r="L505" s="15">
        <v>0.36446874999999973</v>
      </c>
      <c r="M505" s="16">
        <v>0.42268958333333351</v>
      </c>
      <c r="N505" s="17">
        <v>0.46736666666666643</v>
      </c>
      <c r="O505" s="15">
        <v>0.66423625787770058</v>
      </c>
      <c r="P505" s="16">
        <v>0.68614344471150779</v>
      </c>
      <c r="Q505" s="17">
        <v>0.70200924772160445</v>
      </c>
      <c r="R505" s="1">
        <v>0.64236623955301952</v>
      </c>
      <c r="S505" s="1">
        <v>0.6637924943796939</v>
      </c>
      <c r="T505" s="1">
        <v>0.67944713350707153</v>
      </c>
      <c r="AD505" s="35">
        <f t="shared" ref="AD505:AD506" si="145">C169</f>
        <v>26.079256827849299</v>
      </c>
      <c r="AE505" s="35">
        <f t="shared" si="141"/>
        <v>24.623014060144509</v>
      </c>
      <c r="AF505" s="35">
        <f t="shared" si="141"/>
        <v>30.456799980916262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1.2655527446006727</v>
      </c>
      <c r="AM505" s="29">
        <f t="shared" si="143"/>
        <v>1.3372774976703985</v>
      </c>
      <c r="AN505" s="29">
        <f t="shared" si="143"/>
        <v>1.34866103078615</v>
      </c>
    </row>
    <row r="506" spans="2:44" x14ac:dyDescent="0.25">
      <c r="B506" s="12">
        <f t="shared" si="144"/>
        <v>100</v>
      </c>
      <c r="C506" s="15">
        <v>38.83117254250817</v>
      </c>
      <c r="D506" s="16">
        <v>36.93861007609852</v>
      </c>
      <c r="E506" s="16">
        <v>38.917045492588855</v>
      </c>
      <c r="F506" s="15">
        <v>42.412000000000013</v>
      </c>
      <c r="G506" s="16">
        <v>46.334833333333371</v>
      </c>
      <c r="H506" s="16">
        <v>48.743833333333384</v>
      </c>
      <c r="I506" s="15">
        <v>0.79264583333333283</v>
      </c>
      <c r="J506" s="16">
        <v>0.83972916666666719</v>
      </c>
      <c r="K506" s="16">
        <v>0.86027083333333387</v>
      </c>
      <c r="L506" s="15">
        <v>0.3924141666666664</v>
      </c>
      <c r="M506" s="16">
        <v>0.42975916666666614</v>
      </c>
      <c r="N506" s="17">
        <v>0.45302749999999958</v>
      </c>
      <c r="O506" s="15">
        <v>0.82765577735238294</v>
      </c>
      <c r="P506" s="16">
        <v>0.82774999530274496</v>
      </c>
      <c r="Q506" s="17">
        <v>0.83088678312301201</v>
      </c>
      <c r="R506" s="1">
        <v>0.81641065112891031</v>
      </c>
      <c r="S506" s="1">
        <v>0.81691409519433433</v>
      </c>
      <c r="T506" s="1">
        <v>0.81993886998810472</v>
      </c>
      <c r="AD506" s="35">
        <f t="shared" si="145"/>
        <v>25.916461901714356</v>
      </c>
      <c r="AE506" s="35">
        <f t="shared" si="141"/>
        <v>26.211116242782836</v>
      </c>
      <c r="AF506" s="35">
        <f t="shared" si="141"/>
        <v>27.044383653288005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1.4983207464727086</v>
      </c>
      <c r="AM506" s="29">
        <f t="shared" si="143"/>
        <v>1.4092726816344372</v>
      </c>
      <c r="AN506" s="29">
        <f t="shared" si="143"/>
        <v>1.4390065601608708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29.460873051540116</v>
      </c>
      <c r="D510" s="16">
        <v>26.420592236312615</v>
      </c>
      <c r="E510" s="16">
        <v>23.46416226764844</v>
      </c>
      <c r="F510" s="15">
        <v>3.173</v>
      </c>
      <c r="G510" s="16">
        <v>3.3839999999999999</v>
      </c>
      <c r="H510" s="16">
        <v>3.6625000000000001</v>
      </c>
      <c r="I510" s="15">
        <v>0.49737500000000001</v>
      </c>
      <c r="J510" s="16">
        <v>0.56962500000000005</v>
      </c>
      <c r="K510" s="16">
        <v>0.65125</v>
      </c>
      <c r="L510" s="15">
        <v>5.9174999999999769E-2</v>
      </c>
      <c r="M510" s="16">
        <v>5.5274999999999852E-2</v>
      </c>
      <c r="N510" s="17">
        <v>5.287499999999986E-2</v>
      </c>
      <c r="O510" s="15">
        <v>0.21495560134310143</v>
      </c>
      <c r="P510" s="16">
        <v>0.19912413419913441</v>
      </c>
      <c r="Q510" s="17">
        <v>0.18162618076368078</v>
      </c>
      <c r="R510" s="1">
        <v>0.19311612415362428</v>
      </c>
      <c r="S510" s="1">
        <v>0.17604132395382402</v>
      </c>
      <c r="T510" s="1">
        <v>0.16392637362637369</v>
      </c>
      <c r="AD510" s="35">
        <f>C90</f>
        <v>26.266634598855997</v>
      </c>
      <c r="AE510" s="35">
        <f t="shared" ref="AE510:AF512" si="146">D90</f>
        <v>23.998269347837887</v>
      </c>
      <c r="AF510" s="35">
        <f t="shared" si="146"/>
        <v>22.264702117273647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1.1216082113855286</v>
      </c>
      <c r="AM510" s="29">
        <f t="shared" si="148"/>
        <v>1.1009373990001061</v>
      </c>
      <c r="AN510" s="29">
        <f t="shared" si="148"/>
        <v>1.0538727239222399</v>
      </c>
      <c r="AP510" s="29">
        <f>AVERAGE(AL510,AL546,AL588)</f>
        <v>1.1480988347831762</v>
      </c>
      <c r="AQ510" s="29">
        <f t="shared" ref="AQ510:AR512" si="149">AVERAGE(AM510,AM546,AM588)</f>
        <v>1.1478207058361101</v>
      </c>
      <c r="AR510" s="29">
        <f t="shared" si="149"/>
        <v>1.1105261314319292</v>
      </c>
    </row>
    <row r="511" spans="2:44" x14ac:dyDescent="0.25">
      <c r="B511" s="12">
        <f t="shared" ref="B511:B512" si="150">B505</f>
        <v>40</v>
      </c>
      <c r="C511" s="15">
        <v>28.076004294739839</v>
      </c>
      <c r="D511" s="16">
        <v>25.090585601669527</v>
      </c>
      <c r="E511" s="16">
        <v>27.82865494764129</v>
      </c>
      <c r="F511" s="15">
        <v>3.9215</v>
      </c>
      <c r="G511" s="16">
        <v>4.0235000000000003</v>
      </c>
      <c r="H511" s="16">
        <v>4.1654999999999998</v>
      </c>
      <c r="I511" s="15">
        <v>0.46074999999999999</v>
      </c>
      <c r="J511" s="16">
        <v>0.53749999999999998</v>
      </c>
      <c r="K511" s="16">
        <v>0.60799999999999998</v>
      </c>
      <c r="L511" s="15">
        <v>5.1962499999999794E-2</v>
      </c>
      <c r="M511" s="16">
        <v>4.6837499999999754E-2</v>
      </c>
      <c r="N511" s="17">
        <v>4.3337499999999793E-2</v>
      </c>
      <c r="O511" s="15">
        <v>0.32729551884662123</v>
      </c>
      <c r="P511" s="16">
        <v>0.29999951090576066</v>
      </c>
      <c r="Q511" s="17">
        <v>0.27486700419678328</v>
      </c>
      <c r="R511" s="1">
        <v>0.30930578941755382</v>
      </c>
      <c r="S511" s="1">
        <v>0.28215955017205008</v>
      </c>
      <c r="T511" s="1">
        <v>0.25832215578539086</v>
      </c>
      <c r="AD511" s="35">
        <f t="shared" ref="AD511:AD512" si="151">C91</f>
        <v>24.391001035567683</v>
      </c>
      <c r="AE511" s="35">
        <f t="shared" si="146"/>
        <v>22.597747824500171</v>
      </c>
      <c r="AF511" s="35">
        <f t="shared" si="146"/>
        <v>25.973405994417533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1.151080443717688</v>
      </c>
      <c r="AM511" s="29">
        <f t="shared" si="148"/>
        <v>1.1103135496744794</v>
      </c>
      <c r="AN511" s="29">
        <f t="shared" si="148"/>
        <v>1.0714287896482466</v>
      </c>
      <c r="AP511" s="29">
        <f t="shared" ref="AP511:AP512" si="152">AVERAGE(AL511,AL547,AL589)</f>
        <v>1.2352765335521507</v>
      </c>
      <c r="AQ511" s="29">
        <f t="shared" si="149"/>
        <v>1.2388156799367911</v>
      </c>
      <c r="AR511" s="29">
        <f t="shared" si="149"/>
        <v>1.2429677258336369</v>
      </c>
    </row>
    <row r="512" spans="2:44" x14ac:dyDescent="0.25">
      <c r="B512" s="12">
        <f t="shared" si="150"/>
        <v>100</v>
      </c>
      <c r="C512" s="15">
        <v>32.414987661649448</v>
      </c>
      <c r="D512" s="16">
        <v>28.279054168101851</v>
      </c>
      <c r="E512" s="16">
        <v>27.624446070333132</v>
      </c>
      <c r="F512" s="15">
        <v>7.1555</v>
      </c>
      <c r="G512" s="16">
        <v>5.7664999999999997</v>
      </c>
      <c r="H512" s="16">
        <v>5.49</v>
      </c>
      <c r="I512" s="15">
        <v>0.42862499999999998</v>
      </c>
      <c r="J512" s="16">
        <v>0.49137500000000001</v>
      </c>
      <c r="K512" s="16">
        <v>0.54549999999999998</v>
      </c>
      <c r="L512" s="15">
        <v>5.4410000000000153E-2</v>
      </c>
      <c r="M512" s="16">
        <v>3.8010000000000065E-2</v>
      </c>
      <c r="N512" s="17">
        <v>3.3080000000000075E-2</v>
      </c>
      <c r="O512" s="15">
        <v>0.54615931752057956</v>
      </c>
      <c r="P512" s="16">
        <v>0.47603590444180882</v>
      </c>
      <c r="Q512" s="17">
        <v>0.4370333814920877</v>
      </c>
      <c r="R512" s="1">
        <v>0.53479886786508923</v>
      </c>
      <c r="S512" s="1">
        <v>0.46425233097265073</v>
      </c>
      <c r="T512" s="1">
        <v>0.4245256211968273</v>
      </c>
      <c r="AD512" s="35">
        <f t="shared" si="151"/>
        <v>24.734696201882734</v>
      </c>
      <c r="AE512" s="35">
        <f t="shared" si="146"/>
        <v>23.140944643119791</v>
      </c>
      <c r="AF512" s="35">
        <f t="shared" si="146"/>
        <v>24.397552097088457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1.3105068037658822</v>
      </c>
      <c r="AM512" s="29">
        <f t="shared" si="148"/>
        <v>1.2220354269984268</v>
      </c>
      <c r="AN512" s="29">
        <f t="shared" si="148"/>
        <v>1.1322630221426913</v>
      </c>
      <c r="AP512" s="29">
        <f t="shared" si="152"/>
        <v>1.4988975704312812</v>
      </c>
      <c r="AQ512" s="29">
        <f t="shared" si="149"/>
        <v>1.4132919552724894</v>
      </c>
      <c r="AR512" s="29">
        <f t="shared" si="149"/>
        <v>1.3919517065679858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29.636353873650975</v>
      </c>
      <c r="D516" s="16">
        <v>26.384808733933568</v>
      </c>
      <c r="E516" s="16">
        <v>24.385560905296483</v>
      </c>
      <c r="F516" s="15">
        <v>3.4729999999999999</v>
      </c>
      <c r="G516" s="16">
        <v>3.7785000000000002</v>
      </c>
      <c r="H516" s="16">
        <v>4.109</v>
      </c>
      <c r="I516" s="15">
        <v>0.50862499999999999</v>
      </c>
      <c r="J516" s="16">
        <v>0.57937499999999997</v>
      </c>
      <c r="K516" s="16">
        <v>0.64812499999999995</v>
      </c>
      <c r="L516" s="15">
        <v>7.1924999999999698E-2</v>
      </c>
      <c r="M516" s="16">
        <v>7.3049999999999643E-2</v>
      </c>
      <c r="N516" s="17">
        <v>7.5824999999999601E-2</v>
      </c>
      <c r="O516" s="15">
        <v>0.24903580169830189</v>
      </c>
      <c r="P516" s="16">
        <v>0.2479700535575535</v>
      </c>
      <c r="Q516" s="17">
        <v>0.24673441835941798</v>
      </c>
      <c r="R516" s="1">
        <v>0.22574344405594415</v>
      </c>
      <c r="S516" s="1">
        <v>0.22321457015207</v>
      </c>
      <c r="T516" s="1">
        <v>0.22409628149628119</v>
      </c>
    </row>
    <row r="517" spans="2:20" x14ac:dyDescent="0.25">
      <c r="B517" s="12">
        <f t="shared" ref="B517:B518" si="153">B511</f>
        <v>40</v>
      </c>
      <c r="C517" s="15">
        <v>28.54650906931462</v>
      </c>
      <c r="D517" s="16">
        <v>24.716221952469684</v>
      </c>
      <c r="E517" s="16">
        <v>29.578807275024733</v>
      </c>
      <c r="F517" s="15">
        <v>4.5460000000000003</v>
      </c>
      <c r="G517" s="16">
        <v>4.9055</v>
      </c>
      <c r="H517" s="16">
        <v>5.3724999999999996</v>
      </c>
      <c r="I517" s="15">
        <v>0.47625000000000001</v>
      </c>
      <c r="J517" s="16">
        <v>0.56187500000000001</v>
      </c>
      <c r="K517" s="16">
        <v>0.62350000000000005</v>
      </c>
      <c r="L517" s="15">
        <v>6.6024999999999737E-2</v>
      </c>
      <c r="M517" s="16">
        <v>6.6449999999999773E-2</v>
      </c>
      <c r="N517" s="17">
        <v>7.1962499999999888E-2</v>
      </c>
      <c r="O517" s="15">
        <v>0.37791795098570674</v>
      </c>
      <c r="P517" s="16">
        <v>0.37511186961127724</v>
      </c>
      <c r="Q517" s="17">
        <v>0.38227964493236083</v>
      </c>
      <c r="R517" s="1">
        <v>0.36162302825642301</v>
      </c>
      <c r="S517" s="1">
        <v>0.35671108269394652</v>
      </c>
      <c r="T517" s="1">
        <v>0.36631829312701941</v>
      </c>
    </row>
    <row r="518" spans="2:20" x14ac:dyDescent="0.25">
      <c r="B518" s="12">
        <f t="shared" si="153"/>
        <v>100</v>
      </c>
      <c r="C518" s="15">
        <v>34.606679414595945</v>
      </c>
      <c r="D518" s="16">
        <v>29.473534484192321</v>
      </c>
      <c r="E518" s="16">
        <v>29.371985634770418</v>
      </c>
      <c r="F518" s="15">
        <v>10.118</v>
      </c>
      <c r="G518" s="16">
        <v>8.4510000000000005</v>
      </c>
      <c r="H518" s="16">
        <v>8.5124999999999993</v>
      </c>
      <c r="I518" s="15">
        <v>0.45900000000000002</v>
      </c>
      <c r="J518" s="16">
        <v>0.51837500000000003</v>
      </c>
      <c r="K518" s="16">
        <v>0.57687500000000003</v>
      </c>
      <c r="L518" s="15">
        <v>8.2820000000000074E-2</v>
      </c>
      <c r="M518" s="16">
        <v>6.3775000000000068E-2</v>
      </c>
      <c r="N518" s="17">
        <v>6.2050000000000098E-2</v>
      </c>
      <c r="O518" s="15">
        <v>0.61736551898922387</v>
      </c>
      <c r="P518" s="16">
        <v>0.58530926598366229</v>
      </c>
      <c r="Q518" s="17">
        <v>0.58200449450561287</v>
      </c>
      <c r="R518" s="1">
        <v>0.60606753736755115</v>
      </c>
      <c r="S518" s="1">
        <v>0.57391586463149435</v>
      </c>
      <c r="T518" s="1">
        <v>0.5721296629439605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30.431834321509992</v>
      </c>
      <c r="D522" s="16">
        <v>27.731374839974464</v>
      </c>
      <c r="E522" s="16">
        <v>25.167404278050483</v>
      </c>
      <c r="F522" s="15">
        <v>3.9184999999999999</v>
      </c>
      <c r="G522" s="16">
        <v>4.5004999999999997</v>
      </c>
      <c r="H522" s="16">
        <v>5.0895000000000001</v>
      </c>
      <c r="I522" s="15">
        <v>0.52175000000000005</v>
      </c>
      <c r="J522" s="16">
        <v>0.59287500000000004</v>
      </c>
      <c r="K522" s="16">
        <v>0.65874999999999995</v>
      </c>
      <c r="L522" s="15">
        <v>9.1574999999999532E-2</v>
      </c>
      <c r="M522" s="16">
        <v>0.10644999999999953</v>
      </c>
      <c r="N522" s="17">
        <v>0.12272499999999946</v>
      </c>
      <c r="O522" s="15">
        <v>0.29683822970330287</v>
      </c>
      <c r="P522" s="16">
        <v>0.3252553807303798</v>
      </c>
      <c r="Q522" s="17">
        <v>0.34739684172037005</v>
      </c>
      <c r="R522" s="1">
        <v>0.27216460590063513</v>
      </c>
      <c r="S522" s="1">
        <v>0.29837048298923252</v>
      </c>
      <c r="T522" s="1">
        <v>0.32181237271715135</v>
      </c>
    </row>
    <row r="523" spans="2:20" x14ac:dyDescent="0.25">
      <c r="B523" s="12">
        <f t="shared" ref="B523:B524" si="154">B517</f>
        <v>40</v>
      </c>
      <c r="C523" s="15">
        <v>30.242268020141989</v>
      </c>
      <c r="D523" s="16">
        <v>26.837414889616628</v>
      </c>
      <c r="E523" s="16">
        <v>33.06140680124183</v>
      </c>
      <c r="F523" s="15">
        <v>5.8170000000000002</v>
      </c>
      <c r="G523" s="16">
        <v>6.7489999999999997</v>
      </c>
      <c r="H523" s="16">
        <v>7.8975</v>
      </c>
      <c r="I523" s="15">
        <v>0.49525000000000002</v>
      </c>
      <c r="J523" s="16">
        <v>0.57925000000000004</v>
      </c>
      <c r="K523" s="16">
        <v>0.63649999999999995</v>
      </c>
      <c r="L523" s="15">
        <v>9.5900000000000096E-2</v>
      </c>
      <c r="M523" s="16">
        <v>0.11080000000000007</v>
      </c>
      <c r="N523" s="17">
        <v>0.13378750000000011</v>
      </c>
      <c r="O523" s="15">
        <v>0.46048026141996229</v>
      </c>
      <c r="P523" s="16">
        <v>0.49654827977406057</v>
      </c>
      <c r="Q523" s="17">
        <v>0.54140718465584725</v>
      </c>
      <c r="R523" s="1">
        <v>0.44320364104804788</v>
      </c>
      <c r="S523" s="1">
        <v>0.47806760916113367</v>
      </c>
      <c r="T523" s="1">
        <v>0.52511557799746078</v>
      </c>
    </row>
    <row r="524" spans="2:20" x14ac:dyDescent="0.25">
      <c r="B524" s="12">
        <f t="shared" si="154"/>
        <v>100</v>
      </c>
      <c r="C524" s="15">
        <v>39.35182217576417</v>
      </c>
      <c r="D524" s="16">
        <v>35.200497584584731</v>
      </c>
      <c r="E524" s="16">
        <v>35.863812386468211</v>
      </c>
      <c r="F524" s="15">
        <v>16.923999999999999</v>
      </c>
      <c r="G524" s="16">
        <v>15.518000000000001</v>
      </c>
      <c r="H524" s="16">
        <v>17.5245</v>
      </c>
      <c r="I524" s="15">
        <v>0.50862499999999999</v>
      </c>
      <c r="J524" s="16">
        <v>0.56674999999999998</v>
      </c>
      <c r="K524" s="16">
        <v>0.62124999999999997</v>
      </c>
      <c r="L524" s="15">
        <v>0.14889500000000022</v>
      </c>
      <c r="M524" s="16">
        <v>0.13250999999999988</v>
      </c>
      <c r="N524" s="17">
        <v>0.15039500000000014</v>
      </c>
      <c r="O524" s="15">
        <v>0.70825997447542943</v>
      </c>
      <c r="P524" s="16">
        <v>0.72257361665479125</v>
      </c>
      <c r="Q524" s="17">
        <v>0.75936026694690983</v>
      </c>
      <c r="R524" s="1">
        <v>0.69803747562231877</v>
      </c>
      <c r="S524" s="1">
        <v>0.7124194872962617</v>
      </c>
      <c r="T524" s="1">
        <v>0.74965288316945411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31.010229324645074</v>
      </c>
      <c r="D528" s="16">
        <v>29.610095099204361</v>
      </c>
      <c r="E528" s="16">
        <v>26.965912098590152</v>
      </c>
      <c r="F528" s="15">
        <v>4.6550000000000002</v>
      </c>
      <c r="G528" s="16">
        <v>5.4909999999999997</v>
      </c>
      <c r="H528" s="16">
        <v>6.4234999999999998</v>
      </c>
      <c r="I528" s="15">
        <v>0.53949999999999998</v>
      </c>
      <c r="J528" s="16">
        <v>0.60599999999999998</v>
      </c>
      <c r="K528" s="16">
        <v>0.66200000000000003</v>
      </c>
      <c r="L528" s="15">
        <v>0.12484999999999954</v>
      </c>
      <c r="M528" s="16">
        <v>0.15334999999999985</v>
      </c>
      <c r="N528" s="17">
        <v>0.18877499999999992</v>
      </c>
      <c r="O528" s="15">
        <v>0.36585536630981619</v>
      </c>
      <c r="P528" s="16">
        <v>0.41002299221676036</v>
      </c>
      <c r="Q528" s="17">
        <v>0.45638505183541833</v>
      </c>
      <c r="R528" s="1">
        <v>0.33658417040046229</v>
      </c>
      <c r="S528" s="1">
        <v>0.37943932642434858</v>
      </c>
      <c r="T528" s="1">
        <v>0.42630419437588435</v>
      </c>
    </row>
    <row r="529" spans="2:20" x14ac:dyDescent="0.25">
      <c r="B529" s="12">
        <f t="shared" ref="B529:B530" si="155">B523</f>
        <v>40</v>
      </c>
      <c r="C529" s="15">
        <v>32.382868602732735</v>
      </c>
      <c r="D529" s="16">
        <v>29.735293712901832</v>
      </c>
      <c r="E529" s="16">
        <v>37.390391817987464</v>
      </c>
      <c r="F529" s="15">
        <v>7.7065000000000001</v>
      </c>
      <c r="G529" s="16">
        <v>9.5760000000000005</v>
      </c>
      <c r="H529" s="16">
        <v>11.723000000000001</v>
      </c>
      <c r="I529" s="15">
        <v>0.52387499999999998</v>
      </c>
      <c r="J529" s="16">
        <v>0.60962499999999997</v>
      </c>
      <c r="K529" s="16">
        <v>0.65962500000000002</v>
      </c>
      <c r="L529" s="15">
        <v>0.14027500000000018</v>
      </c>
      <c r="M529" s="16">
        <v>0.17843750000000005</v>
      </c>
      <c r="N529" s="17">
        <v>0.22711250000000005</v>
      </c>
      <c r="O529" s="15">
        <v>0.55589721758743982</v>
      </c>
      <c r="P529" s="16">
        <v>0.60910333056773958</v>
      </c>
      <c r="Q529" s="17">
        <v>0.66740011255173326</v>
      </c>
      <c r="R529" s="1">
        <v>0.53736378194860612</v>
      </c>
      <c r="S529" s="1">
        <v>0.59024054426867745</v>
      </c>
      <c r="T529" s="1">
        <v>0.64781734440931593</v>
      </c>
    </row>
    <row r="530" spans="2:20" x14ac:dyDescent="0.25">
      <c r="B530" s="12">
        <f t="shared" si="155"/>
        <v>100</v>
      </c>
      <c r="C530" s="15">
        <v>46.940824075898242</v>
      </c>
      <c r="D530" s="16">
        <v>42.689229583578694</v>
      </c>
      <c r="E530" s="16">
        <v>45.791665591446517</v>
      </c>
      <c r="F530" s="15">
        <v>28.456499999999998</v>
      </c>
      <c r="G530" s="16">
        <v>32.987000000000002</v>
      </c>
      <c r="H530" s="16">
        <v>40.579500000000003</v>
      </c>
      <c r="I530" s="15">
        <v>0.58562499999999995</v>
      </c>
      <c r="J530" s="16">
        <v>0.66149999999999998</v>
      </c>
      <c r="K530" s="16">
        <v>0.72662499999999997</v>
      </c>
      <c r="L530" s="15">
        <v>0.26114000000000037</v>
      </c>
      <c r="M530" s="16">
        <v>0.30341000000000018</v>
      </c>
      <c r="N530" s="17">
        <v>0.37673000000000045</v>
      </c>
      <c r="O530" s="15">
        <v>0.800377841120823</v>
      </c>
      <c r="P530" s="16">
        <v>0.8348466202352085</v>
      </c>
      <c r="Q530" s="17">
        <v>0.87251715929042506</v>
      </c>
      <c r="R530" s="1">
        <v>0.7904945470160899</v>
      </c>
      <c r="S530" s="1">
        <v>0.82470170627720762</v>
      </c>
      <c r="T530" s="1">
        <v>0.86246101151512944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32.953082687619364</v>
      </c>
      <c r="D534" s="16">
        <v>31.879478334043458</v>
      </c>
      <c r="E534" s="16">
        <v>28.892804746434667</v>
      </c>
      <c r="F534" s="15">
        <v>5.5774999999999997</v>
      </c>
      <c r="G534" s="16">
        <v>6.7365000000000004</v>
      </c>
      <c r="H534" s="16">
        <v>7.96</v>
      </c>
      <c r="I534" s="15">
        <v>0.55512499999999998</v>
      </c>
      <c r="J534" s="16">
        <v>0.62537500000000001</v>
      </c>
      <c r="K534" s="16">
        <v>0.67512499999999998</v>
      </c>
      <c r="L534" s="15">
        <v>0.16785000000000003</v>
      </c>
      <c r="M534" s="16">
        <v>0.21174999999999999</v>
      </c>
      <c r="N534" s="17">
        <v>0.26297500000000013</v>
      </c>
      <c r="O534" s="15">
        <v>0.44002546451226682</v>
      </c>
      <c r="P534" s="16">
        <v>0.49157693969686933</v>
      </c>
      <c r="Q534" s="17">
        <v>0.54253891919484021</v>
      </c>
      <c r="R534" s="1">
        <v>0.40651533825221803</v>
      </c>
      <c r="S534" s="1">
        <v>0.45821350986904341</v>
      </c>
      <c r="T534" s="1">
        <v>0.50786062733276305</v>
      </c>
    </row>
    <row r="535" spans="2:20" x14ac:dyDescent="0.25">
      <c r="B535" s="12">
        <f t="shared" ref="B535:B536" si="156">B529</f>
        <v>40</v>
      </c>
      <c r="C535" s="15">
        <v>35.297439522139513</v>
      </c>
      <c r="D535" s="16">
        <v>33.277795420680675</v>
      </c>
      <c r="E535" s="16">
        <v>42.303864553851717</v>
      </c>
      <c r="F535" s="15">
        <v>10.6075</v>
      </c>
      <c r="G535" s="16">
        <v>13.653</v>
      </c>
      <c r="H535" s="16">
        <v>16.962</v>
      </c>
      <c r="I535" s="15">
        <v>0.5645</v>
      </c>
      <c r="J535" s="16">
        <v>0.65087499999999998</v>
      </c>
      <c r="K535" s="16">
        <v>0.71025000000000005</v>
      </c>
      <c r="L535" s="15">
        <v>0.20873750000000008</v>
      </c>
      <c r="M535" s="16">
        <v>0.27623749999999986</v>
      </c>
      <c r="N535" s="17">
        <v>0.35302499999999976</v>
      </c>
      <c r="O535" s="15">
        <v>0.6416419831238136</v>
      </c>
      <c r="P535" s="16">
        <v>0.70093105502865882</v>
      </c>
      <c r="Q535" s="17">
        <v>0.75443084068955035</v>
      </c>
      <c r="R535" s="1">
        <v>0.62297169613630943</v>
      </c>
      <c r="S535" s="1">
        <v>0.68125926573146034</v>
      </c>
      <c r="T535" s="1">
        <v>0.7333675851535898</v>
      </c>
    </row>
    <row r="536" spans="2:20" x14ac:dyDescent="0.25">
      <c r="B536" s="12">
        <f t="shared" si="156"/>
        <v>100</v>
      </c>
      <c r="C536" s="15">
        <v>53.238194830370759</v>
      </c>
      <c r="D536" s="16">
        <v>53.503954662353209</v>
      </c>
      <c r="E536" s="16">
        <v>58.647096472607387</v>
      </c>
      <c r="F536" s="15">
        <v>43.788499999999999</v>
      </c>
      <c r="G536" s="16">
        <v>58.317999999999998</v>
      </c>
      <c r="H536" s="16">
        <v>69.965000000000003</v>
      </c>
      <c r="I536" s="15">
        <v>0.68187500000000001</v>
      </c>
      <c r="J536" s="16">
        <v>0.79637500000000006</v>
      </c>
      <c r="K536" s="16">
        <v>0.86737500000000001</v>
      </c>
      <c r="L536" s="15">
        <v>0.41061000000000003</v>
      </c>
      <c r="M536" s="16">
        <v>0.55132499999999995</v>
      </c>
      <c r="N536" s="17">
        <v>0.66495500000000085</v>
      </c>
      <c r="O536" s="15">
        <v>0.86365575763256042</v>
      </c>
      <c r="P536" s="16">
        <v>0.90448693400322</v>
      </c>
      <c r="Q536" s="17">
        <v>0.92775030314076778</v>
      </c>
      <c r="R536" s="1">
        <v>0.8531538435356113</v>
      </c>
      <c r="S536" s="1">
        <v>0.89472338926218886</v>
      </c>
      <c r="T536" s="1">
        <v>0.91776172387459087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35.866423192411034</v>
      </c>
      <c r="D540" s="16">
        <v>33.960046857717472</v>
      </c>
      <c r="E540" s="16">
        <v>32.45629402415981</v>
      </c>
      <c r="F540" s="15">
        <v>6.516</v>
      </c>
      <c r="G540" s="16">
        <v>8.0965000000000007</v>
      </c>
      <c r="H540" s="16">
        <v>9.6579999999999995</v>
      </c>
      <c r="I540" s="15">
        <v>0.57125000000000004</v>
      </c>
      <c r="J540" s="16">
        <v>0.64612499999999995</v>
      </c>
      <c r="K540" s="16">
        <v>0.702125</v>
      </c>
      <c r="L540" s="15">
        <v>0.21155000000000004</v>
      </c>
      <c r="M540" s="16">
        <v>0.27560000000000001</v>
      </c>
      <c r="N540" s="17">
        <v>0.34247500000000031</v>
      </c>
      <c r="O540" s="15">
        <v>0.49772892854694251</v>
      </c>
      <c r="P540" s="16">
        <v>0.5563408656251726</v>
      </c>
      <c r="Q540" s="17">
        <v>0.60821163620736052</v>
      </c>
      <c r="R540" s="1">
        <v>0.46114355182571082</v>
      </c>
      <c r="S540" s="1">
        <v>0.51975690125148344</v>
      </c>
      <c r="T540" s="1">
        <v>0.57046995763739183</v>
      </c>
    </row>
    <row r="541" spans="2:20" x14ac:dyDescent="0.25">
      <c r="B541" s="12">
        <f t="shared" ref="B541:B542" si="157">B535</f>
        <v>40</v>
      </c>
      <c r="C541" s="15">
        <v>39.423389411799363</v>
      </c>
      <c r="D541" s="16">
        <v>38.549436015425947</v>
      </c>
      <c r="E541" s="16">
        <v>49.315606494721116</v>
      </c>
      <c r="F541" s="15">
        <v>14.496499999999999</v>
      </c>
      <c r="G541" s="16">
        <v>18.236499999999999</v>
      </c>
      <c r="H541" s="16">
        <v>22.597000000000001</v>
      </c>
      <c r="I541" s="15">
        <v>0.61312500000000003</v>
      </c>
      <c r="J541" s="16">
        <v>0.69825000000000004</v>
      </c>
      <c r="K541" s="16">
        <v>0.77212499999999995</v>
      </c>
      <c r="L541" s="15">
        <v>0.30109999999999981</v>
      </c>
      <c r="M541" s="16">
        <v>0.38608749999999992</v>
      </c>
      <c r="N541" s="17">
        <v>0.4877124999999996</v>
      </c>
      <c r="O541" s="15">
        <v>0.71360901520683351</v>
      </c>
      <c r="P541" s="16">
        <v>0.76721360277458406</v>
      </c>
      <c r="Q541" s="17">
        <v>0.80758266790950761</v>
      </c>
      <c r="R541" s="1">
        <v>0.69349249782759226</v>
      </c>
      <c r="S541" s="1">
        <v>0.7442291097181154</v>
      </c>
      <c r="T541" s="1">
        <v>0.78537641551552761</v>
      </c>
    </row>
    <row r="542" spans="2:20" x14ac:dyDescent="0.25">
      <c r="B542" s="12">
        <f t="shared" si="157"/>
        <v>100</v>
      </c>
      <c r="C542" s="15">
        <v>59.669805411953398</v>
      </c>
      <c r="D542" s="16">
        <v>60.844235269142985</v>
      </c>
      <c r="E542" s="16">
        <v>64.563721365023667</v>
      </c>
      <c r="F542" s="15">
        <v>59.229500000000002</v>
      </c>
      <c r="G542" s="16">
        <v>75.241500000000002</v>
      </c>
      <c r="H542" s="16">
        <v>81.918499999999995</v>
      </c>
      <c r="I542" s="15">
        <v>0.77</v>
      </c>
      <c r="J542" s="16">
        <v>0.87487499999999996</v>
      </c>
      <c r="K542" s="16">
        <v>0.90812499999999996</v>
      </c>
      <c r="L542" s="15">
        <v>0.56149499999999963</v>
      </c>
      <c r="M542" s="16">
        <v>0.71741999999999961</v>
      </c>
      <c r="N542" s="17">
        <v>0.78285999999999956</v>
      </c>
      <c r="O542" s="15">
        <v>0.90784480707977255</v>
      </c>
      <c r="P542" s="16">
        <v>0.9341900131253863</v>
      </c>
      <c r="Q542" s="17">
        <v>0.94255818419471415</v>
      </c>
      <c r="R542" s="1">
        <v>0.89797264519857745</v>
      </c>
      <c r="S542" s="1">
        <v>0.92446252931467465</v>
      </c>
      <c r="T542" s="1">
        <v>0.93255496454083064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30.043095975413951</v>
      </c>
      <c r="D546" s="16">
        <v>27.640871531596975</v>
      </c>
      <c r="E546" s="16">
        <v>25.172751147086498</v>
      </c>
      <c r="F546" s="15">
        <v>4.5521666666666674</v>
      </c>
      <c r="G546" s="16">
        <v>5.3311666666666664</v>
      </c>
      <c r="H546" s="16">
        <v>6.1504166666666658</v>
      </c>
      <c r="I546" s="15">
        <v>0.53227083333333325</v>
      </c>
      <c r="J546" s="16">
        <v>0.60322916666666615</v>
      </c>
      <c r="K546" s="16">
        <v>0.66622916666666687</v>
      </c>
      <c r="L546" s="15">
        <v>0.12115416666666667</v>
      </c>
      <c r="M546" s="16">
        <v>0.14591250000000008</v>
      </c>
      <c r="N546" s="17">
        <v>0.17427499999999993</v>
      </c>
      <c r="O546" s="15">
        <v>0.34407323201895551</v>
      </c>
      <c r="P546" s="16">
        <v>0.37171506100431201</v>
      </c>
      <c r="Q546" s="17">
        <v>0.39714884134684819</v>
      </c>
      <c r="R546" s="1">
        <v>0.3158778724314325</v>
      </c>
      <c r="S546" s="1">
        <v>0.34250601910666695</v>
      </c>
      <c r="T546" s="1">
        <v>0.36907830119764151</v>
      </c>
      <c r="AD546" s="35">
        <f>C126</f>
        <v>26.95904453532577</v>
      </c>
      <c r="AE546" s="35">
        <f t="shared" ref="AE546:AF548" si="158">D126</f>
        <v>24.632738521912739</v>
      </c>
      <c r="AF546" s="35">
        <f t="shared" si="158"/>
        <v>23.43187069711739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1.1143976536722953</v>
      </c>
      <c r="AM546" s="29">
        <f t="shared" si="160"/>
        <v>1.1221193091059798</v>
      </c>
      <c r="AN546" s="29">
        <f t="shared" si="160"/>
        <v>1.0742954104037146</v>
      </c>
    </row>
    <row r="547" spans="2:40" x14ac:dyDescent="0.25">
      <c r="B547" s="12">
        <f t="shared" ref="B547:B548" si="161">B541</f>
        <v>40</v>
      </c>
      <c r="C547" s="15">
        <v>29.417198825843347</v>
      </c>
      <c r="D547" s="16">
        <v>26.724564413572566</v>
      </c>
      <c r="E547" s="16">
        <v>33.303766124218967</v>
      </c>
      <c r="F547" s="15">
        <v>7.8491666666666697</v>
      </c>
      <c r="G547" s="16">
        <v>9.5239166666666755</v>
      </c>
      <c r="H547" s="16">
        <v>11.452916666666665</v>
      </c>
      <c r="I547" s="15">
        <v>0.52229166666666682</v>
      </c>
      <c r="J547" s="16">
        <v>0.60622916666666715</v>
      </c>
      <c r="K547" s="16">
        <v>0.66833333333333322</v>
      </c>
      <c r="L547" s="15">
        <v>0.14400000000000016</v>
      </c>
      <c r="M547" s="16">
        <v>0.17747500000000013</v>
      </c>
      <c r="N547" s="17">
        <v>0.2194895833333331</v>
      </c>
      <c r="O547" s="15">
        <v>0.5128069911950629</v>
      </c>
      <c r="P547" s="16">
        <v>0.54148460811034693</v>
      </c>
      <c r="Q547" s="17">
        <v>0.5713279091559641</v>
      </c>
      <c r="R547" s="1">
        <v>0.49466007243908899</v>
      </c>
      <c r="S547" s="1">
        <v>0.52211119362423053</v>
      </c>
      <c r="T547" s="1">
        <v>0.55271956199805161</v>
      </c>
      <c r="AD547" s="35">
        <f t="shared" ref="AD547:AD548" si="162">C127</f>
        <v>24.977555175694103</v>
      </c>
      <c r="AE547" s="35">
        <f t="shared" si="158"/>
        <v>23.248675507118556</v>
      </c>
      <c r="AF547" s="35">
        <f t="shared" si="158"/>
        <v>28.169375576963656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1.1777453245091618</v>
      </c>
      <c r="AM547" s="29">
        <f t="shared" si="160"/>
        <v>1.1495091152779744</v>
      </c>
      <c r="AN547" s="29">
        <f t="shared" si="160"/>
        <v>1.1822685253788199</v>
      </c>
    </row>
    <row r="548" spans="2:40" x14ac:dyDescent="0.25">
      <c r="B548" s="12">
        <f t="shared" si="161"/>
        <v>100</v>
      </c>
      <c r="C548" s="15">
        <v>37.987934596931041</v>
      </c>
      <c r="D548" s="16">
        <v>34.462774991106095</v>
      </c>
      <c r="E548" s="16">
        <v>35.851110930841834</v>
      </c>
      <c r="F548" s="15">
        <v>27.611999999999991</v>
      </c>
      <c r="G548" s="16">
        <v>32.71366666666664</v>
      </c>
      <c r="H548" s="16">
        <v>37.331666666666649</v>
      </c>
      <c r="I548" s="15">
        <v>0.57229166666666698</v>
      </c>
      <c r="J548" s="16">
        <v>0.65154166666666702</v>
      </c>
      <c r="K548" s="16">
        <v>0.70762500000000039</v>
      </c>
      <c r="L548" s="15">
        <v>0.25322833333333344</v>
      </c>
      <c r="M548" s="16">
        <v>0.30107499999999998</v>
      </c>
      <c r="N548" s="17">
        <v>0.34501166666666677</v>
      </c>
      <c r="O548" s="15">
        <v>0.74061053613639793</v>
      </c>
      <c r="P548" s="16">
        <v>0.74290705907401233</v>
      </c>
      <c r="Q548" s="17">
        <v>0.75353729826175364</v>
      </c>
      <c r="R548" s="1">
        <v>0.73008748610087282</v>
      </c>
      <c r="S548" s="1">
        <v>0.73241255129241445</v>
      </c>
      <c r="T548" s="1">
        <v>0.7431809778734666</v>
      </c>
      <c r="AD548" s="35">
        <f t="shared" si="162"/>
        <v>25.073633511531067</v>
      </c>
      <c r="AE548" s="35">
        <f t="shared" si="158"/>
        <v>24.376316587376543</v>
      </c>
      <c r="AF548" s="35">
        <f t="shared" si="158"/>
        <v>25.243649203348486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1.5150550309934474</v>
      </c>
      <c r="AM548" s="29">
        <f t="shared" si="160"/>
        <v>1.4137810717864117</v>
      </c>
      <c r="AN548" s="29">
        <f t="shared" si="160"/>
        <v>1.420203182275497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29.460873051540116</v>
      </c>
      <c r="D552" s="16">
        <v>26.420592236312615</v>
      </c>
      <c r="E552" s="16">
        <v>23.46416226764844</v>
      </c>
      <c r="F552" s="15">
        <v>3.173</v>
      </c>
      <c r="G552" s="16">
        <v>3.3839999999999999</v>
      </c>
      <c r="H552" s="16">
        <v>3.6625000000000001</v>
      </c>
      <c r="I552" s="15">
        <v>0.49737500000000001</v>
      </c>
      <c r="J552" s="16">
        <v>0.56962500000000005</v>
      </c>
      <c r="K552" s="16">
        <v>0.65125</v>
      </c>
      <c r="L552" s="15">
        <v>5.9174999999999769E-2</v>
      </c>
      <c r="M552" s="16">
        <v>5.5274999999999852E-2</v>
      </c>
      <c r="N552" s="17">
        <v>5.287499999999986E-2</v>
      </c>
      <c r="O552" s="15">
        <v>0.21495560134310143</v>
      </c>
      <c r="P552" s="16">
        <v>0.19912413419913441</v>
      </c>
      <c r="Q552" s="17">
        <v>0.18162618076368078</v>
      </c>
      <c r="R552" s="1">
        <v>0.19311612415362428</v>
      </c>
      <c r="S552" s="1">
        <v>0.17604132395382402</v>
      </c>
      <c r="T552" s="1">
        <v>0.16392637362637369</v>
      </c>
    </row>
    <row r="553" spans="2:40" x14ac:dyDescent="0.25">
      <c r="B553" s="12">
        <f t="shared" ref="B553:B554" si="163">B547</f>
        <v>40</v>
      </c>
      <c r="C553" s="15">
        <v>28.076004294739839</v>
      </c>
      <c r="D553" s="16">
        <v>25.090585601669527</v>
      </c>
      <c r="E553" s="16">
        <v>27.82865494764129</v>
      </c>
      <c r="F553" s="15">
        <v>3.9215</v>
      </c>
      <c r="G553" s="16">
        <v>4.0235000000000003</v>
      </c>
      <c r="H553" s="16">
        <v>4.1654999999999998</v>
      </c>
      <c r="I553" s="15">
        <v>0.46074999999999999</v>
      </c>
      <c r="J553" s="16">
        <v>0.53749999999999998</v>
      </c>
      <c r="K553" s="16">
        <v>0.60799999999999998</v>
      </c>
      <c r="L553" s="15">
        <v>5.1962499999999794E-2</v>
      </c>
      <c r="M553" s="16">
        <v>4.6837499999999754E-2</v>
      </c>
      <c r="N553" s="17">
        <v>4.3337499999999793E-2</v>
      </c>
      <c r="O553" s="15">
        <v>0.32729551884662123</v>
      </c>
      <c r="P553" s="16">
        <v>0.29999951090576066</v>
      </c>
      <c r="Q553" s="17">
        <v>0.27486700419678328</v>
      </c>
      <c r="R553" s="1">
        <v>0.30930578941755382</v>
      </c>
      <c r="S553" s="1">
        <v>0.28215955017205008</v>
      </c>
      <c r="T553" s="1">
        <v>0.25832215578539086</v>
      </c>
    </row>
    <row r="554" spans="2:40" x14ac:dyDescent="0.25">
      <c r="B554" s="12">
        <f t="shared" si="163"/>
        <v>100</v>
      </c>
      <c r="C554" s="15">
        <v>32.414987661649448</v>
      </c>
      <c r="D554" s="16">
        <v>28.279054168101851</v>
      </c>
      <c r="E554" s="16">
        <v>27.624446070333132</v>
      </c>
      <c r="F554" s="15">
        <v>7.1555</v>
      </c>
      <c r="G554" s="16">
        <v>5.7664999999999997</v>
      </c>
      <c r="H554" s="16">
        <v>5.49</v>
      </c>
      <c r="I554" s="15">
        <v>0.42862499999999998</v>
      </c>
      <c r="J554" s="16">
        <v>0.49137500000000001</v>
      </c>
      <c r="K554" s="16">
        <v>0.54549999999999998</v>
      </c>
      <c r="L554" s="15">
        <v>5.4410000000000153E-2</v>
      </c>
      <c r="M554" s="16">
        <v>3.8010000000000065E-2</v>
      </c>
      <c r="N554" s="17">
        <v>3.3080000000000075E-2</v>
      </c>
      <c r="O554" s="15">
        <v>0.54615931752057956</v>
      </c>
      <c r="P554" s="16">
        <v>0.47603590444180882</v>
      </c>
      <c r="Q554" s="17">
        <v>0.4370333814920877</v>
      </c>
      <c r="R554" s="1">
        <v>0.53479886786508923</v>
      </c>
      <c r="S554" s="1">
        <v>0.46425233097265073</v>
      </c>
      <c r="T554" s="1">
        <v>0.4245256211968273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30.431834321509992</v>
      </c>
      <c r="D558" s="16">
        <v>27.731374839974464</v>
      </c>
      <c r="E558" s="16">
        <v>25.167404278050483</v>
      </c>
      <c r="F558" s="15">
        <v>3.9184999999999999</v>
      </c>
      <c r="G558" s="16">
        <v>4.5004999999999997</v>
      </c>
      <c r="H558" s="16">
        <v>5.0895000000000001</v>
      </c>
      <c r="I558" s="15">
        <v>0.52175000000000005</v>
      </c>
      <c r="J558" s="16">
        <v>0.59287500000000004</v>
      </c>
      <c r="K558" s="16">
        <v>0.65874999999999995</v>
      </c>
      <c r="L558" s="15">
        <v>9.1574999999999532E-2</v>
      </c>
      <c r="M558" s="16">
        <v>0.10644999999999953</v>
      </c>
      <c r="N558" s="17">
        <v>0.12272499999999946</v>
      </c>
      <c r="O558" s="15">
        <v>0.29683822970330287</v>
      </c>
      <c r="P558" s="16">
        <v>0.3252553807303798</v>
      </c>
      <c r="Q558" s="17">
        <v>0.34739684172037005</v>
      </c>
      <c r="R558" s="1">
        <v>0.27216460590063513</v>
      </c>
      <c r="S558" s="1">
        <v>0.29837048298923252</v>
      </c>
      <c r="T558" s="1">
        <v>0.32181237271715135</v>
      </c>
    </row>
    <row r="559" spans="2:40" x14ac:dyDescent="0.25">
      <c r="B559" s="12">
        <f t="shared" ref="B559:B560" si="164">B553</f>
        <v>40</v>
      </c>
      <c r="C559" s="15">
        <v>30.242268020141989</v>
      </c>
      <c r="D559" s="16">
        <v>26.837414889616628</v>
      </c>
      <c r="E559" s="16">
        <v>33.06140680124183</v>
      </c>
      <c r="F559" s="15">
        <v>5.8170000000000002</v>
      </c>
      <c r="G559" s="16">
        <v>6.7489999999999997</v>
      </c>
      <c r="H559" s="16">
        <v>7.8975</v>
      </c>
      <c r="I559" s="15">
        <v>0.49525000000000002</v>
      </c>
      <c r="J559" s="16">
        <v>0.57925000000000004</v>
      </c>
      <c r="K559" s="16">
        <v>0.63649999999999995</v>
      </c>
      <c r="L559" s="15">
        <v>9.5900000000000096E-2</v>
      </c>
      <c r="M559" s="16">
        <v>0.11080000000000007</v>
      </c>
      <c r="N559" s="17">
        <v>0.13378750000000011</v>
      </c>
      <c r="O559" s="15">
        <v>0.46048026141996229</v>
      </c>
      <c r="P559" s="16">
        <v>0.49654827977406057</v>
      </c>
      <c r="Q559" s="17">
        <v>0.54140718465584725</v>
      </c>
      <c r="R559" s="1">
        <v>0.44320364104804788</v>
      </c>
      <c r="S559" s="1">
        <v>0.47806760916113367</v>
      </c>
      <c r="T559" s="1">
        <v>0.52511557799746078</v>
      </c>
    </row>
    <row r="560" spans="2:40" x14ac:dyDescent="0.25">
      <c r="B560" s="12">
        <f t="shared" si="164"/>
        <v>100</v>
      </c>
      <c r="C560" s="15">
        <v>39.35182217576417</v>
      </c>
      <c r="D560" s="16">
        <v>35.200497584584731</v>
      </c>
      <c r="E560" s="16">
        <v>35.863812386468211</v>
      </c>
      <c r="F560" s="15">
        <v>16.923999999999999</v>
      </c>
      <c r="G560" s="16">
        <v>15.518000000000001</v>
      </c>
      <c r="H560" s="16">
        <v>17.5245</v>
      </c>
      <c r="I560" s="15">
        <v>0.50862499999999999</v>
      </c>
      <c r="J560" s="16">
        <v>0.56674999999999998</v>
      </c>
      <c r="K560" s="16">
        <v>0.62124999999999997</v>
      </c>
      <c r="L560" s="15">
        <v>0.14889500000000022</v>
      </c>
      <c r="M560" s="16">
        <v>0.13250999999999988</v>
      </c>
      <c r="N560" s="17">
        <v>0.15039500000000014</v>
      </c>
      <c r="O560" s="15">
        <v>0.70825997447542943</v>
      </c>
      <c r="P560" s="16">
        <v>0.72257361665479125</v>
      </c>
      <c r="Q560" s="17">
        <v>0.75936026694690983</v>
      </c>
      <c r="R560" s="1">
        <v>0.69803747562231877</v>
      </c>
      <c r="S560" s="1">
        <v>0.7124194872962617</v>
      </c>
      <c r="T560" s="1">
        <v>0.74965288316945411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32.953082687619364</v>
      </c>
      <c r="D564" s="16">
        <v>31.879478334043458</v>
      </c>
      <c r="E564" s="16">
        <v>28.892804746434667</v>
      </c>
      <c r="F564" s="15">
        <v>5.5774999999999997</v>
      </c>
      <c r="G564" s="16">
        <v>6.7365000000000004</v>
      </c>
      <c r="H564" s="16">
        <v>7.96</v>
      </c>
      <c r="I564" s="15">
        <v>0.55512499999999998</v>
      </c>
      <c r="J564" s="16">
        <v>0.62537500000000001</v>
      </c>
      <c r="K564" s="16">
        <v>0.67512499999999998</v>
      </c>
      <c r="L564" s="15">
        <v>0.16785000000000003</v>
      </c>
      <c r="M564" s="16">
        <v>0.21174999999999999</v>
      </c>
      <c r="N564" s="17">
        <v>0.26297500000000013</v>
      </c>
      <c r="O564" s="15">
        <v>0.44002546451226682</v>
      </c>
      <c r="P564" s="16">
        <v>0.49157693969686933</v>
      </c>
      <c r="Q564" s="17">
        <v>0.54253891919484021</v>
      </c>
      <c r="R564" s="1">
        <v>0.40651533825221803</v>
      </c>
      <c r="S564" s="1">
        <v>0.45821350986904341</v>
      </c>
      <c r="T564" s="1">
        <v>0.50786062733276305</v>
      </c>
    </row>
    <row r="565" spans="2:20" x14ac:dyDescent="0.25">
      <c r="B565" s="12">
        <f t="shared" ref="B565:B566" si="165">B559</f>
        <v>40</v>
      </c>
      <c r="C565" s="15">
        <v>35.297439522139513</v>
      </c>
      <c r="D565" s="16">
        <v>33.277795420680675</v>
      </c>
      <c r="E565" s="16">
        <v>42.303864553851717</v>
      </c>
      <c r="F565" s="15">
        <v>10.6075</v>
      </c>
      <c r="G565" s="16">
        <v>13.653</v>
      </c>
      <c r="H565" s="16">
        <v>16.962</v>
      </c>
      <c r="I565" s="15">
        <v>0.5645</v>
      </c>
      <c r="J565" s="16">
        <v>0.65087499999999998</v>
      </c>
      <c r="K565" s="16">
        <v>0.71025000000000005</v>
      </c>
      <c r="L565" s="15">
        <v>0.20873750000000008</v>
      </c>
      <c r="M565" s="16">
        <v>0.27623749999999986</v>
      </c>
      <c r="N565" s="17">
        <v>0.35302499999999976</v>
      </c>
      <c r="O565" s="15">
        <v>0.6416419831238136</v>
      </c>
      <c r="P565" s="16">
        <v>0.70093105502865882</v>
      </c>
      <c r="Q565" s="17">
        <v>0.75443084068955035</v>
      </c>
      <c r="R565" s="1">
        <v>0.62297169613630943</v>
      </c>
      <c r="S565" s="1">
        <v>0.68125926573146034</v>
      </c>
      <c r="T565" s="1">
        <v>0.7333675851535898</v>
      </c>
    </row>
    <row r="566" spans="2:20" x14ac:dyDescent="0.25">
      <c r="B566" s="12">
        <f t="shared" si="165"/>
        <v>100</v>
      </c>
      <c r="C566" s="15">
        <v>53.238194830370759</v>
      </c>
      <c r="D566" s="16">
        <v>53.503954662353209</v>
      </c>
      <c r="E566" s="16">
        <v>58.647096472607387</v>
      </c>
      <c r="F566" s="15">
        <v>43.788499999999999</v>
      </c>
      <c r="G566" s="16">
        <v>58.317999999999998</v>
      </c>
      <c r="H566" s="16">
        <v>69.965000000000003</v>
      </c>
      <c r="I566" s="15">
        <v>0.68187500000000001</v>
      </c>
      <c r="J566" s="16">
        <v>0.79637500000000006</v>
      </c>
      <c r="K566" s="16">
        <v>0.86737500000000001</v>
      </c>
      <c r="L566" s="15">
        <v>0.41061000000000003</v>
      </c>
      <c r="M566" s="16">
        <v>0.55132499999999995</v>
      </c>
      <c r="N566" s="17">
        <v>0.66495500000000085</v>
      </c>
      <c r="O566" s="15">
        <v>0.86365575763256042</v>
      </c>
      <c r="P566" s="16">
        <v>0.90448693400322</v>
      </c>
      <c r="Q566" s="17">
        <v>0.92775030314076778</v>
      </c>
      <c r="R566" s="1">
        <v>0.8531538435356113</v>
      </c>
      <c r="S566" s="1">
        <v>0.89472338926218886</v>
      </c>
      <c r="T566" s="1">
        <v>0.91776172387459087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38.905904591623298</v>
      </c>
      <c r="D570" s="16">
        <v>37.093454989414674</v>
      </c>
      <c r="E570" s="16">
        <v>35.961573037618599</v>
      </c>
      <c r="F570" s="15">
        <v>7.6470000000000002</v>
      </c>
      <c r="G570" s="16">
        <v>9.6524999999999999</v>
      </c>
      <c r="H570" s="16">
        <v>11.157999999999999</v>
      </c>
      <c r="I570" s="15">
        <v>0.59937499999999999</v>
      </c>
      <c r="J570" s="16">
        <v>0.67849999999999999</v>
      </c>
      <c r="K570" s="16">
        <v>0.73262499999999997</v>
      </c>
      <c r="L570" s="15">
        <v>0.26247499999999996</v>
      </c>
      <c r="M570" s="16">
        <v>0.34692499999999993</v>
      </c>
      <c r="N570" s="17">
        <v>0.41137499999999977</v>
      </c>
      <c r="O570" s="15">
        <v>0.54972961883962235</v>
      </c>
      <c r="P570" s="16">
        <v>0.61126745804934646</v>
      </c>
      <c r="Q570" s="17">
        <v>0.65091615190579999</v>
      </c>
      <c r="R570" s="1">
        <v>0.51283599893398624</v>
      </c>
      <c r="S570" s="1">
        <v>0.57186050710770164</v>
      </c>
      <c r="T570" s="1">
        <v>0.61031526993603258</v>
      </c>
    </row>
    <row r="571" spans="2:20" x14ac:dyDescent="0.25">
      <c r="B571" s="12">
        <f t="shared" ref="B571:B572" si="166">B565</f>
        <v>40</v>
      </c>
      <c r="C571" s="15">
        <v>44.228783744586742</v>
      </c>
      <c r="D571" s="16">
        <v>45.375495599113279</v>
      </c>
      <c r="E571" s="16">
        <v>57.599857679266862</v>
      </c>
      <c r="F571" s="15">
        <v>19.047499999999999</v>
      </c>
      <c r="G571" s="16">
        <v>23.573</v>
      </c>
      <c r="H571" s="16">
        <v>27.706</v>
      </c>
      <c r="I571" s="15">
        <v>0.6825</v>
      </c>
      <c r="J571" s="16">
        <v>0.76387499999999997</v>
      </c>
      <c r="K571" s="16">
        <v>0.82625000000000004</v>
      </c>
      <c r="L571" s="15">
        <v>0.40793750000000006</v>
      </c>
      <c r="M571" s="16">
        <v>0.51293750000000005</v>
      </c>
      <c r="N571" s="17">
        <v>0.61002500000000004</v>
      </c>
      <c r="O571" s="15">
        <v>0.76668018833994234</v>
      </c>
      <c r="P571" s="16">
        <v>0.81388117598846743</v>
      </c>
      <c r="Q571" s="17">
        <v>0.84021437147666889</v>
      </c>
      <c r="R571" s="1">
        <v>0.74567389306277054</v>
      </c>
      <c r="S571" s="1">
        <v>0.79143406594183785</v>
      </c>
      <c r="T571" s="1">
        <v>0.81686724211575501</v>
      </c>
    </row>
    <row r="572" spans="2:20" x14ac:dyDescent="0.25">
      <c r="B572" s="12">
        <f t="shared" si="166"/>
        <v>100</v>
      </c>
      <c r="C572" s="15">
        <v>60.633737470908599</v>
      </c>
      <c r="D572" s="16">
        <v>63.85084722569475</v>
      </c>
      <c r="E572" s="16">
        <v>67.173412195710711</v>
      </c>
      <c r="F572" s="15">
        <v>69.121499999999997</v>
      </c>
      <c r="G572" s="16">
        <v>81.292500000000004</v>
      </c>
      <c r="H572" s="16">
        <v>83.692999999999998</v>
      </c>
      <c r="I572" s="15">
        <v>0.82225000000000004</v>
      </c>
      <c r="J572" s="16">
        <v>0.90112499999999995</v>
      </c>
      <c r="K572" s="16">
        <v>0.91874999999999996</v>
      </c>
      <c r="L572" s="15">
        <v>0.65832499999999872</v>
      </c>
      <c r="M572" s="16">
        <v>0.77687999999999735</v>
      </c>
      <c r="N572" s="17">
        <v>0.80017999999999778</v>
      </c>
      <c r="O572" s="15">
        <v>0.92744065152832922</v>
      </c>
      <c r="P572" s="16">
        <v>0.94232722297284199</v>
      </c>
      <c r="Q572" s="17">
        <v>0.94453443126157688</v>
      </c>
      <c r="R572" s="1">
        <v>0.91747671494079297</v>
      </c>
      <c r="S572" s="1">
        <v>0.93259597857818355</v>
      </c>
      <c r="T572" s="1">
        <v>0.93466421376888198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44.554135093909366</v>
      </c>
      <c r="D576" s="16">
        <v>43.406957284261395</v>
      </c>
      <c r="E576" s="16">
        <v>43.302890030886381</v>
      </c>
      <c r="F576" s="15">
        <v>10.114000000000001</v>
      </c>
      <c r="G576" s="16">
        <v>12.3735</v>
      </c>
      <c r="H576" s="16">
        <v>13.923999999999999</v>
      </c>
      <c r="I576" s="15">
        <v>0.66300000000000003</v>
      </c>
      <c r="J576" s="16">
        <v>0.74550000000000005</v>
      </c>
      <c r="K576" s="16">
        <v>0.796875</v>
      </c>
      <c r="L576" s="15">
        <v>0.37309999999999993</v>
      </c>
      <c r="M576" s="16">
        <v>0.46957499999999991</v>
      </c>
      <c r="N576" s="17">
        <v>0.536824999999999</v>
      </c>
      <c r="O576" s="15">
        <v>0.63337031681768552</v>
      </c>
      <c r="P576" s="16">
        <v>0.67754027713127929</v>
      </c>
      <c r="Q576" s="17">
        <v>0.70539703713683932</v>
      </c>
      <c r="R576" s="1">
        <v>0.59202092523704419</v>
      </c>
      <c r="S576" s="1">
        <v>0.63541171636456117</v>
      </c>
      <c r="T576" s="1">
        <v>0.66067923182983213</v>
      </c>
    </row>
    <row r="577" spans="2:40" x14ac:dyDescent="0.25">
      <c r="B577" s="12">
        <f t="shared" ref="B577:B578" si="167">B571</f>
        <v>40</v>
      </c>
      <c r="C577" s="15">
        <v>58.059955162688411</v>
      </c>
      <c r="D577" s="16">
        <v>60.259332203650402</v>
      </c>
      <c r="E577" s="16">
        <v>76.330887021913171</v>
      </c>
      <c r="F577" s="15">
        <v>28.144500000000001</v>
      </c>
      <c r="G577" s="16">
        <v>32.077500000000001</v>
      </c>
      <c r="H577" s="16">
        <v>34.877000000000002</v>
      </c>
      <c r="I577" s="15">
        <v>0.81462500000000004</v>
      </c>
      <c r="J577" s="16">
        <v>0.87437500000000001</v>
      </c>
      <c r="K577" s="16">
        <v>0.92049999999999998</v>
      </c>
      <c r="L577" s="15">
        <v>0.62214999999999965</v>
      </c>
      <c r="M577" s="16">
        <v>0.71450000000000047</v>
      </c>
      <c r="N577" s="17">
        <v>0.77987500000000087</v>
      </c>
      <c r="O577" s="15">
        <v>0.83692948888968588</v>
      </c>
      <c r="P577" s="16">
        <v>0.8583241719779896</v>
      </c>
      <c r="Q577" s="17">
        <v>0.86757895148497299</v>
      </c>
      <c r="R577" s="1">
        <v>0.81422931912476182</v>
      </c>
      <c r="S577" s="1">
        <v>0.83472372032414577</v>
      </c>
      <c r="T577" s="1">
        <v>0.84316051359843092</v>
      </c>
    </row>
    <row r="578" spans="2:40" x14ac:dyDescent="0.25">
      <c r="B578" s="12">
        <f t="shared" si="167"/>
        <v>100</v>
      </c>
      <c r="C578" s="15">
        <v>62.34073064009953</v>
      </c>
      <c r="D578" s="16">
        <v>63.948789659291705</v>
      </c>
      <c r="E578" s="16">
        <v>66.778178572388171</v>
      </c>
      <c r="F578" s="15">
        <v>77.361000000000004</v>
      </c>
      <c r="G578" s="16">
        <v>80.686499999999995</v>
      </c>
      <c r="H578" s="16">
        <v>81.034499999999994</v>
      </c>
      <c r="I578" s="15">
        <v>0.87012500000000004</v>
      </c>
      <c r="J578" s="16">
        <v>0.89087499999999997</v>
      </c>
      <c r="K578" s="16">
        <v>0.89287499999999997</v>
      </c>
      <c r="L578" s="15">
        <v>0.73880499999999827</v>
      </c>
      <c r="M578" s="16">
        <v>0.7712299999999952</v>
      </c>
      <c r="N578" s="17">
        <v>0.77462999999999593</v>
      </c>
      <c r="O578" s="15">
        <v>0.9409405882975943</v>
      </c>
      <c r="P578" s="16">
        <v>0.943912606523722</v>
      </c>
      <c r="Q578" s="17">
        <v>0.94421233842961161</v>
      </c>
      <c r="R578" s="1">
        <v>0.93105793194052078</v>
      </c>
      <c r="S578" s="1">
        <v>0.93409646934434243</v>
      </c>
      <c r="T578" s="1">
        <v>0.93445582526270388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52.28539467881577</v>
      </c>
      <c r="D582" s="16">
        <v>52.310862324120954</v>
      </c>
      <c r="E582" s="16">
        <v>51.712656782704848</v>
      </c>
      <c r="F582" s="15">
        <v>12.4275</v>
      </c>
      <c r="G582" s="16">
        <v>14.579499999999999</v>
      </c>
      <c r="H582" s="16">
        <v>15.879</v>
      </c>
      <c r="I582" s="15">
        <v>0.731375</v>
      </c>
      <c r="J582" s="16">
        <v>0.80725000000000002</v>
      </c>
      <c r="K582" s="16">
        <v>0.85062499999999996</v>
      </c>
      <c r="L582" s="15">
        <v>0.4750999999999998</v>
      </c>
      <c r="M582" s="16">
        <v>0.56752499999999972</v>
      </c>
      <c r="N582" s="17">
        <v>0.62382499999999841</v>
      </c>
      <c r="O582" s="15">
        <v>0.6837066478606536</v>
      </c>
      <c r="P582" s="16">
        <v>0.71498891864069847</v>
      </c>
      <c r="Q582" s="17">
        <v>0.73253684532057228</v>
      </c>
      <c r="R582" s="1">
        <v>0.6388317597456723</v>
      </c>
      <c r="S582" s="1">
        <v>0.67103107654943939</v>
      </c>
      <c r="T582" s="1">
        <v>0.68708253721467694</v>
      </c>
    </row>
    <row r="583" spans="2:40" x14ac:dyDescent="0.25">
      <c r="B583" s="12">
        <f t="shared" ref="B583:B584" si="168">B577</f>
        <v>40</v>
      </c>
      <c r="C583" s="15">
        <v>69.347009215055081</v>
      </c>
      <c r="D583" s="16">
        <v>71.929794613891374</v>
      </c>
      <c r="E583" s="16">
        <v>85.912492839591621</v>
      </c>
      <c r="F583" s="15">
        <v>33.852499999999999</v>
      </c>
      <c r="G583" s="16">
        <v>36.448</v>
      </c>
      <c r="H583" s="16">
        <v>37.728000000000002</v>
      </c>
      <c r="I583" s="15">
        <v>0.90075000000000005</v>
      </c>
      <c r="J583" s="16">
        <v>0.9415</v>
      </c>
      <c r="K583" s="16">
        <v>0.96525000000000005</v>
      </c>
      <c r="L583" s="15">
        <v>0.75623750000000112</v>
      </c>
      <c r="M583" s="16">
        <v>0.81705000000000161</v>
      </c>
      <c r="N583" s="17">
        <v>0.84667500000000062</v>
      </c>
      <c r="O583" s="15">
        <v>0.86233097922393065</v>
      </c>
      <c r="P583" s="16">
        <v>0.87155560103720975</v>
      </c>
      <c r="Q583" s="17">
        <v>0.87410844003588428</v>
      </c>
      <c r="R583" s="1">
        <v>0.83842082467510071</v>
      </c>
      <c r="S583" s="1">
        <v>0.84732091716740088</v>
      </c>
      <c r="T583" s="1">
        <v>0.84969446541297999</v>
      </c>
    </row>
    <row r="584" spans="2:40" x14ac:dyDescent="0.25">
      <c r="B584" s="12">
        <f t="shared" si="168"/>
        <v>100</v>
      </c>
      <c r="C584" s="15">
        <v>64.718926891723996</v>
      </c>
      <c r="D584" s="16">
        <v>65.112296788586988</v>
      </c>
      <c r="E584" s="16">
        <v>66.103479256427249</v>
      </c>
      <c r="F584" s="15">
        <v>77.243499999999997</v>
      </c>
      <c r="G584" s="16">
        <v>77.974500000000006</v>
      </c>
      <c r="H584" s="16">
        <v>78.013000000000005</v>
      </c>
      <c r="I584" s="15">
        <v>0.859375</v>
      </c>
      <c r="J584" s="16">
        <v>0.86824999999999997</v>
      </c>
      <c r="K584" s="16">
        <v>0.86675000000000002</v>
      </c>
      <c r="L584" s="15">
        <v>0.73806000000000138</v>
      </c>
      <c r="M584" s="16">
        <v>0.74501500000000009</v>
      </c>
      <c r="N584" s="17">
        <v>0.74546000000000023</v>
      </c>
      <c r="O584" s="15">
        <v>0.94300943227512812</v>
      </c>
      <c r="P584" s="16">
        <v>0.9432191931237156</v>
      </c>
      <c r="Q584" s="17">
        <v>0.94340726575252298</v>
      </c>
      <c r="R584" s="1">
        <v>0.93292414228537379</v>
      </c>
      <c r="S584" s="1">
        <v>0.93354211188612091</v>
      </c>
      <c r="T584" s="1">
        <v>0.93342638782732112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34.246379802440444</v>
      </c>
      <c r="D588" s="16">
        <v>31.88766580035584</v>
      </c>
      <c r="E588" s="16">
        <v>30.333742782236808</v>
      </c>
      <c r="F588" s="15">
        <v>7.1429166666666717</v>
      </c>
      <c r="G588" s="16">
        <v>8.5377500000000097</v>
      </c>
      <c r="H588" s="16">
        <v>9.6121666666666723</v>
      </c>
      <c r="I588" s="15">
        <v>0.59466666666666668</v>
      </c>
      <c r="J588" s="16">
        <v>0.66985416666666675</v>
      </c>
      <c r="K588" s="16">
        <v>0.72754166666666642</v>
      </c>
      <c r="L588" s="15">
        <v>0.23821249999999991</v>
      </c>
      <c r="M588" s="16">
        <v>0.29291666666666666</v>
      </c>
      <c r="N588" s="17">
        <v>0.33510000000000001</v>
      </c>
      <c r="O588" s="15">
        <v>0.46977097984610555</v>
      </c>
      <c r="P588" s="16">
        <v>0.50329218474128468</v>
      </c>
      <c r="Q588" s="17">
        <v>0.52673532934035072</v>
      </c>
      <c r="R588" s="1">
        <v>0.43591412537053031</v>
      </c>
      <c r="S588" s="1">
        <v>0.4684881028056338</v>
      </c>
      <c r="T588" s="1">
        <v>0.49194606877613889</v>
      </c>
      <c r="AD588" s="35">
        <f>C168</f>
        <v>28.342832997957796</v>
      </c>
      <c r="AE588" s="35">
        <f t="shared" ref="AE588:AF590" si="169">D168</f>
        <v>26.12874832796296</v>
      </c>
      <c r="AF588" s="35">
        <f t="shared" si="169"/>
        <v>25.206485095944927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1.2082906392917045</v>
      </c>
      <c r="AM588" s="29">
        <f t="shared" si="171"/>
        <v>1.2204054094022443</v>
      </c>
      <c r="AN588" s="29">
        <f t="shared" si="171"/>
        <v>1.2034102599698331</v>
      </c>
    </row>
    <row r="589" spans="2:40" x14ac:dyDescent="0.25">
      <c r="B589" s="12">
        <f t="shared" ref="B589:B590" si="172">B583</f>
        <v>40</v>
      </c>
      <c r="C589" s="15">
        <v>35.911236598864363</v>
      </c>
      <c r="D589" s="16">
        <v>35.866482462475751</v>
      </c>
      <c r="E589" s="16">
        <v>44.93004988404094</v>
      </c>
      <c r="F589" s="15">
        <v>16.898416666666673</v>
      </c>
      <c r="G589" s="16">
        <v>19.420666666666673</v>
      </c>
      <c r="H589" s="16">
        <v>21.556000000000008</v>
      </c>
      <c r="I589" s="15">
        <v>0.65306250000000043</v>
      </c>
      <c r="J589" s="16">
        <v>0.72456249999999978</v>
      </c>
      <c r="K589" s="16">
        <v>0.77779166666666677</v>
      </c>
      <c r="L589" s="15">
        <v>0.35715416666666705</v>
      </c>
      <c r="M589" s="16">
        <v>0.41306041666666715</v>
      </c>
      <c r="N589" s="17">
        <v>0.46112083333333354</v>
      </c>
      <c r="O589" s="15">
        <v>0.64922640330732584</v>
      </c>
      <c r="P589" s="16">
        <v>0.67353996578535713</v>
      </c>
      <c r="Q589" s="17">
        <v>0.69210113208994994</v>
      </c>
      <c r="R589" s="1">
        <v>0.62896752724408933</v>
      </c>
      <c r="S589" s="1">
        <v>0.65249418808300452</v>
      </c>
      <c r="T589" s="1">
        <v>0.67108792334393297</v>
      </c>
      <c r="AD589" s="35">
        <f t="shared" ref="AD589:AD590" si="173">C169</f>
        <v>26.079256827849299</v>
      </c>
      <c r="AE589" s="35">
        <f t="shared" si="169"/>
        <v>24.623014060144509</v>
      </c>
      <c r="AF589" s="35">
        <f t="shared" si="169"/>
        <v>30.456799980916262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1.3770038324296026</v>
      </c>
      <c r="AM589" s="29">
        <f t="shared" si="171"/>
        <v>1.4566243748579193</v>
      </c>
      <c r="AN589" s="29">
        <f t="shared" si="171"/>
        <v>1.4752058624738444</v>
      </c>
    </row>
    <row r="590" spans="2:40" x14ac:dyDescent="0.25">
      <c r="B590" s="12">
        <f t="shared" si="172"/>
        <v>100</v>
      </c>
      <c r="C590" s="15">
        <v>43.309799694485257</v>
      </c>
      <c r="D590" s="16">
        <v>42.044186529616915</v>
      </c>
      <c r="E590" s="16">
        <v>43.903552643483408</v>
      </c>
      <c r="F590" s="15">
        <v>48.598999999999961</v>
      </c>
      <c r="G590" s="16">
        <v>53.259333333333366</v>
      </c>
      <c r="H590" s="16">
        <v>55.95333333333339</v>
      </c>
      <c r="I590" s="15">
        <v>0.69514583333333302</v>
      </c>
      <c r="J590" s="16">
        <v>0.75245833333333401</v>
      </c>
      <c r="K590" s="16">
        <v>0.78541666666666743</v>
      </c>
      <c r="L590" s="15">
        <v>0.458184166666667</v>
      </c>
      <c r="M590" s="16">
        <v>0.50249500000000025</v>
      </c>
      <c r="N590" s="17">
        <v>0.52811666666666657</v>
      </c>
      <c r="O590" s="15">
        <v>0.82157762028827008</v>
      </c>
      <c r="P590" s="16">
        <v>0.82209257962001603</v>
      </c>
      <c r="Q590" s="17">
        <v>0.82604966450391271</v>
      </c>
      <c r="R590" s="1">
        <v>0.81124149603161888</v>
      </c>
      <c r="S590" s="1">
        <v>0.81193829455662514</v>
      </c>
      <c r="T590" s="1">
        <v>0.81574777584996472</v>
      </c>
      <c r="AD590" s="35">
        <f t="shared" si="173"/>
        <v>25.916461901714356</v>
      </c>
      <c r="AE590" s="35">
        <f t="shared" si="169"/>
        <v>26.211116242782836</v>
      </c>
      <c r="AF590" s="35">
        <f t="shared" si="169"/>
        <v>27.044383653288005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1.6711308765345143</v>
      </c>
      <c r="AM590" s="29">
        <f t="shared" si="171"/>
        <v>1.6040593670326297</v>
      </c>
      <c r="AN590" s="29">
        <f t="shared" si="171"/>
        <v>1.6233889152857695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28.537376811300433</v>
      </c>
      <c r="D594" s="16">
        <v>25.061486123807182</v>
      </c>
      <c r="E594" s="16">
        <v>22.827009713418036</v>
      </c>
      <c r="F594" s="15">
        <v>6.7069999999999999</v>
      </c>
      <c r="G594" s="16">
        <v>7.0274999999999999</v>
      </c>
      <c r="H594" s="16">
        <v>7.2205000000000004</v>
      </c>
      <c r="I594" s="15">
        <v>0.84562499999999996</v>
      </c>
      <c r="J594" s="16">
        <v>0.90812499999999996</v>
      </c>
      <c r="K594" s="16">
        <v>0.94937499999999997</v>
      </c>
      <c r="L594" s="15">
        <v>0.1662249999999999</v>
      </c>
      <c r="M594" s="16">
        <v>0.16974999999999987</v>
      </c>
      <c r="N594" s="17">
        <v>0.17115000000000014</v>
      </c>
      <c r="O594" s="15">
        <v>0.35681142926775611</v>
      </c>
      <c r="P594" s="16">
        <v>0.36073975092030425</v>
      </c>
      <c r="Q594" s="17">
        <v>0.35119465591383187</v>
      </c>
      <c r="R594" s="1">
        <v>0.32032750580173147</v>
      </c>
      <c r="S594" s="1">
        <v>0.32429976931393312</v>
      </c>
      <c r="T594" s="1">
        <v>0.31791961879279995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27.065078423255134</v>
      </c>
      <c r="D595" s="16">
        <v>24.046704859203963</v>
      </c>
      <c r="E595" s="16">
        <v>26.922406806675987</v>
      </c>
      <c r="F595" s="15">
        <v>7.9145000000000003</v>
      </c>
      <c r="G595" s="16">
        <v>8.4055</v>
      </c>
      <c r="H595" s="16">
        <v>8.7260000000000009</v>
      </c>
      <c r="I595" s="15">
        <v>0.82399999999999995</v>
      </c>
      <c r="J595" s="16">
        <v>0.90262500000000001</v>
      </c>
      <c r="K595" s="16">
        <v>0.94299999999999995</v>
      </c>
      <c r="L595" s="15">
        <v>0.11546250000000016</v>
      </c>
      <c r="M595" s="16">
        <v>0.11987500000000018</v>
      </c>
      <c r="N595" s="17">
        <v>0.12385000000000028</v>
      </c>
      <c r="O595" s="15">
        <v>0.41441912835635469</v>
      </c>
      <c r="P595" s="16">
        <v>0.42064999507940604</v>
      </c>
      <c r="Q595" s="17">
        <v>0.42047869242845382</v>
      </c>
      <c r="R595" s="1">
        <v>0.38669283113242214</v>
      </c>
      <c r="S595" s="1">
        <v>0.39458417184258965</v>
      </c>
      <c r="T595" s="1">
        <v>0.39528845855365957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29.996526567007365</v>
      </c>
      <c r="D596" s="16">
        <v>26.12231307749326</v>
      </c>
      <c r="E596" s="16">
        <v>26.81856842404321</v>
      </c>
      <c r="F596" s="15">
        <v>9.8550000000000004</v>
      </c>
      <c r="G596" s="16">
        <v>10.5585</v>
      </c>
      <c r="H596" s="16">
        <v>10.2295</v>
      </c>
      <c r="I596" s="15">
        <v>0.78787499999999999</v>
      </c>
      <c r="J596" s="16">
        <v>0.88487499999999997</v>
      </c>
      <c r="K596" s="16">
        <v>0.92300000000000004</v>
      </c>
      <c r="L596" s="15">
        <v>6.7035000000000108E-2</v>
      </c>
      <c r="M596" s="16">
        <v>7.0190000000000113E-2</v>
      </c>
      <c r="N596" s="17">
        <v>6.5375000000000058E-2</v>
      </c>
      <c r="O596" s="15">
        <v>0.48290580014594048</v>
      </c>
      <c r="P596" s="16">
        <v>0.4891792845090206</v>
      </c>
      <c r="Q596" s="17">
        <v>0.47663157996653172</v>
      </c>
      <c r="R596" s="1">
        <v>0.46171528702066034</v>
      </c>
      <c r="S596" s="1">
        <v>0.46963051886487195</v>
      </c>
      <c r="T596" s="1">
        <v>0.45646771301779332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28.703111006104489</v>
      </c>
      <c r="D600" s="16">
        <v>25.48748438267177</v>
      </c>
      <c r="E600" s="16">
        <v>22.976562130526165</v>
      </c>
      <c r="F600" s="15">
        <v>6.7069999999999999</v>
      </c>
      <c r="G600" s="16">
        <v>7.0274999999999999</v>
      </c>
      <c r="H600" s="16">
        <v>7.2205000000000004</v>
      </c>
      <c r="I600" s="15">
        <v>0.84562499999999996</v>
      </c>
      <c r="J600" s="16">
        <v>0.90812499999999996</v>
      </c>
      <c r="K600" s="16">
        <v>0.94937499999999997</v>
      </c>
      <c r="L600" s="15">
        <v>0.1662249999999999</v>
      </c>
      <c r="M600" s="16">
        <v>0.16974999999999987</v>
      </c>
      <c r="N600" s="17">
        <v>0.17115000000000014</v>
      </c>
      <c r="O600" s="15">
        <v>0.35681142926775611</v>
      </c>
      <c r="P600" s="16">
        <v>0.36073975092030425</v>
      </c>
      <c r="Q600" s="17">
        <v>0.35119465591383187</v>
      </c>
      <c r="R600" s="1">
        <v>0.32032750580173147</v>
      </c>
      <c r="S600" s="1">
        <v>0.32429976931393312</v>
      </c>
      <c r="T600" s="1">
        <v>0.31791961879279995</v>
      </c>
    </row>
    <row r="601" spans="2:32" x14ac:dyDescent="0.25">
      <c r="B601" s="12">
        <f t="shared" ref="B601:B602" si="175">B595</f>
        <v>40</v>
      </c>
      <c r="C601" s="15">
        <v>27.252045131281367</v>
      </c>
      <c r="D601" s="16">
        <v>24.207367851706255</v>
      </c>
      <c r="E601" s="16">
        <v>28.033396996430543</v>
      </c>
      <c r="F601" s="15">
        <v>7.9145000000000003</v>
      </c>
      <c r="G601" s="16">
        <v>8.4055</v>
      </c>
      <c r="H601" s="16">
        <v>8.7260000000000009</v>
      </c>
      <c r="I601" s="15">
        <v>0.82399999999999995</v>
      </c>
      <c r="J601" s="16">
        <v>0.90262500000000001</v>
      </c>
      <c r="K601" s="16">
        <v>0.94299999999999995</v>
      </c>
      <c r="L601" s="15">
        <v>0.11546250000000016</v>
      </c>
      <c r="M601" s="16">
        <v>0.11987500000000018</v>
      </c>
      <c r="N601" s="17">
        <v>0.12385000000000028</v>
      </c>
      <c r="O601" s="15">
        <v>0.41441912835635469</v>
      </c>
      <c r="P601" s="16">
        <v>0.42064999507940604</v>
      </c>
      <c r="Q601" s="17">
        <v>0.42047869242845382</v>
      </c>
      <c r="R601" s="1">
        <v>0.38669283113242214</v>
      </c>
      <c r="S601" s="1">
        <v>0.39458417184258965</v>
      </c>
      <c r="T601" s="1">
        <v>0.39528845855365957</v>
      </c>
    </row>
    <row r="602" spans="2:32" x14ac:dyDescent="0.25">
      <c r="B602" s="12">
        <f t="shared" si="175"/>
        <v>100</v>
      </c>
      <c r="C602" s="15">
        <v>30.120926441044784</v>
      </c>
      <c r="D602" s="16">
        <v>26.843705199661478</v>
      </c>
      <c r="E602" s="16">
        <v>27.173723963932122</v>
      </c>
      <c r="F602" s="15">
        <v>9.8550000000000004</v>
      </c>
      <c r="G602" s="16">
        <v>10.5585</v>
      </c>
      <c r="H602" s="16">
        <v>10.2295</v>
      </c>
      <c r="I602" s="15">
        <v>0.78787499999999999</v>
      </c>
      <c r="J602" s="16">
        <v>0.88487499999999997</v>
      </c>
      <c r="K602" s="16">
        <v>0.92300000000000004</v>
      </c>
      <c r="L602" s="15">
        <v>6.7035000000000108E-2</v>
      </c>
      <c r="M602" s="16">
        <v>7.0190000000000113E-2</v>
      </c>
      <c r="N602" s="17">
        <v>6.5375000000000058E-2</v>
      </c>
      <c r="O602" s="15">
        <v>0.48290580014594048</v>
      </c>
      <c r="P602" s="16">
        <v>0.4891792845090206</v>
      </c>
      <c r="Q602" s="17">
        <v>0.47663157996653172</v>
      </c>
      <c r="R602" s="1">
        <v>0.46171528702066034</v>
      </c>
      <c r="S602" s="1">
        <v>0.46963051886487195</v>
      </c>
      <c r="T602" s="1">
        <v>0.45646771301779332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29.033548271306646</v>
      </c>
      <c r="D606" s="16">
        <v>26.212527252889515</v>
      </c>
      <c r="E606" s="16">
        <v>23.445335535728141</v>
      </c>
      <c r="F606" s="15">
        <v>6.7069999999999999</v>
      </c>
      <c r="G606" s="16">
        <v>7.0274999999999999</v>
      </c>
      <c r="H606" s="16">
        <v>7.2205000000000004</v>
      </c>
      <c r="I606" s="15">
        <v>0.84562499999999996</v>
      </c>
      <c r="J606" s="16">
        <v>0.90812499999999996</v>
      </c>
      <c r="K606" s="16">
        <v>0.94937499999999997</v>
      </c>
      <c r="L606" s="15">
        <v>0.1662249999999999</v>
      </c>
      <c r="M606" s="16">
        <v>0.16974999999999987</v>
      </c>
      <c r="N606" s="17">
        <v>0.17115000000000014</v>
      </c>
      <c r="O606" s="15">
        <v>0.35681142926775611</v>
      </c>
      <c r="P606" s="16">
        <v>0.36073975092030425</v>
      </c>
      <c r="Q606" s="17">
        <v>0.35119465591383187</v>
      </c>
      <c r="R606" s="1">
        <v>0.32032750580173147</v>
      </c>
      <c r="S606" s="1">
        <v>0.32429976931393312</v>
      </c>
      <c r="T606" s="1">
        <v>0.31791961879279995</v>
      </c>
    </row>
    <row r="607" spans="2:32" x14ac:dyDescent="0.25">
      <c r="B607" s="12">
        <f t="shared" ref="B607:B608" si="176">B601</f>
        <v>40</v>
      </c>
      <c r="C607" s="15">
        <v>27.627615358125901</v>
      </c>
      <c r="D607" s="16">
        <v>24.765083693982866</v>
      </c>
      <c r="E607" s="16">
        <v>29.477217370043906</v>
      </c>
      <c r="F607" s="15">
        <v>7.9145000000000003</v>
      </c>
      <c r="G607" s="16">
        <v>8.4055</v>
      </c>
      <c r="H607" s="16">
        <v>8.7260000000000009</v>
      </c>
      <c r="I607" s="15">
        <v>0.82399999999999995</v>
      </c>
      <c r="J607" s="16">
        <v>0.90262500000000001</v>
      </c>
      <c r="K607" s="16">
        <v>0.94299999999999995</v>
      </c>
      <c r="L607" s="15">
        <v>0.11546250000000016</v>
      </c>
      <c r="M607" s="16">
        <v>0.11987500000000018</v>
      </c>
      <c r="N607" s="17">
        <v>0.12385000000000028</v>
      </c>
      <c r="O607" s="15">
        <v>0.41441912835635469</v>
      </c>
      <c r="P607" s="16">
        <v>0.42064999507940604</v>
      </c>
      <c r="Q607" s="17">
        <v>0.42047869242845382</v>
      </c>
      <c r="R607" s="1">
        <v>0.38669283113242214</v>
      </c>
      <c r="S607" s="1">
        <v>0.39458417184258965</v>
      </c>
      <c r="T607" s="1">
        <v>0.39528845855365957</v>
      </c>
    </row>
    <row r="608" spans="2:32" x14ac:dyDescent="0.25">
      <c r="B608" s="12">
        <f t="shared" si="176"/>
        <v>100</v>
      </c>
      <c r="C608" s="15">
        <v>30.515661995381016</v>
      </c>
      <c r="D608" s="16">
        <v>27.970752751881331</v>
      </c>
      <c r="E608" s="16">
        <v>27.861471444046796</v>
      </c>
      <c r="F608" s="15">
        <v>9.8550000000000004</v>
      </c>
      <c r="G608" s="16">
        <v>10.5585</v>
      </c>
      <c r="H608" s="16">
        <v>10.2295</v>
      </c>
      <c r="I608" s="15">
        <v>0.78787499999999999</v>
      </c>
      <c r="J608" s="16">
        <v>0.88487499999999997</v>
      </c>
      <c r="K608" s="16">
        <v>0.92300000000000004</v>
      </c>
      <c r="L608" s="15">
        <v>6.7035000000000108E-2</v>
      </c>
      <c r="M608" s="16">
        <v>7.0190000000000113E-2</v>
      </c>
      <c r="N608" s="17">
        <v>6.5375000000000058E-2</v>
      </c>
      <c r="O608" s="15">
        <v>0.48290580014594048</v>
      </c>
      <c r="P608" s="16">
        <v>0.4891792845090206</v>
      </c>
      <c r="Q608" s="17">
        <v>0.47663157996653172</v>
      </c>
      <c r="R608" s="1">
        <v>0.46171528702066034</v>
      </c>
      <c r="S608" s="1">
        <v>0.46963051886487195</v>
      </c>
      <c r="T608" s="1">
        <v>0.45646771301779332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29.492213620714178</v>
      </c>
      <c r="D612" s="16">
        <v>27.113452402856836</v>
      </c>
      <c r="E612" s="16">
        <v>24.113286831840053</v>
      </c>
      <c r="F612" s="15">
        <v>6.7069999999999999</v>
      </c>
      <c r="G612" s="16">
        <v>7.0274999999999999</v>
      </c>
      <c r="H612" s="16">
        <v>7.2205000000000004</v>
      </c>
      <c r="I612" s="15">
        <v>0.84562499999999996</v>
      </c>
      <c r="J612" s="16">
        <v>0.90812499999999996</v>
      </c>
      <c r="K612" s="16">
        <v>0.94937499999999997</v>
      </c>
      <c r="L612" s="15">
        <v>0.1662249999999999</v>
      </c>
      <c r="M612" s="16">
        <v>0.16974999999999987</v>
      </c>
      <c r="N612" s="17">
        <v>0.17115000000000014</v>
      </c>
      <c r="O612" s="15">
        <v>0.35681142926775611</v>
      </c>
      <c r="P612" s="16">
        <v>0.36073975092030425</v>
      </c>
      <c r="Q612" s="17">
        <v>0.35119465591383187</v>
      </c>
      <c r="R612" s="1">
        <v>0.32032750580173147</v>
      </c>
      <c r="S612" s="1">
        <v>0.32429976931393312</v>
      </c>
      <c r="T612" s="1">
        <v>0.31791961879279995</v>
      </c>
    </row>
    <row r="613" spans="2:20" x14ac:dyDescent="0.25">
      <c r="B613" s="12">
        <f t="shared" ref="B613:B614" si="177">B607</f>
        <v>40</v>
      </c>
      <c r="C613" s="15">
        <v>28.134163774805202</v>
      </c>
      <c r="D613" s="16">
        <v>25.533386938576498</v>
      </c>
      <c r="E613" s="16">
        <v>30.799396343744306</v>
      </c>
      <c r="F613" s="15">
        <v>7.9145000000000003</v>
      </c>
      <c r="G613" s="16">
        <v>8.4055</v>
      </c>
      <c r="H613" s="16">
        <v>8.7260000000000009</v>
      </c>
      <c r="I613" s="15">
        <v>0.82399999999999995</v>
      </c>
      <c r="J613" s="16">
        <v>0.90262500000000001</v>
      </c>
      <c r="K613" s="16">
        <v>0.94299999999999995</v>
      </c>
      <c r="L613" s="15">
        <v>0.11546250000000016</v>
      </c>
      <c r="M613" s="16">
        <v>0.11987500000000018</v>
      </c>
      <c r="N613" s="17">
        <v>0.12385000000000028</v>
      </c>
      <c r="O613" s="15">
        <v>0.41441912835635469</v>
      </c>
      <c r="P613" s="16">
        <v>0.42064999507940604</v>
      </c>
      <c r="Q613" s="17">
        <v>0.42047869242845382</v>
      </c>
      <c r="R613" s="1">
        <v>0.38669283113242214</v>
      </c>
      <c r="S613" s="1">
        <v>0.39458417184258965</v>
      </c>
      <c r="T613" s="1">
        <v>0.39528845855365957</v>
      </c>
    </row>
    <row r="614" spans="2:20" x14ac:dyDescent="0.25">
      <c r="B614" s="12">
        <f t="shared" si="177"/>
        <v>100</v>
      </c>
      <c r="C614" s="15">
        <v>31.120868939750121</v>
      </c>
      <c r="D614" s="16">
        <v>29.335762451101505</v>
      </c>
      <c r="E614" s="16">
        <v>28.75406182928813</v>
      </c>
      <c r="F614" s="15">
        <v>9.8550000000000004</v>
      </c>
      <c r="G614" s="16">
        <v>10.5585</v>
      </c>
      <c r="H614" s="16">
        <v>10.2295</v>
      </c>
      <c r="I614" s="15">
        <v>0.78787499999999999</v>
      </c>
      <c r="J614" s="16">
        <v>0.88487499999999997</v>
      </c>
      <c r="K614" s="16">
        <v>0.92300000000000004</v>
      </c>
      <c r="L614" s="15">
        <v>6.7035000000000108E-2</v>
      </c>
      <c r="M614" s="16">
        <v>7.0190000000000113E-2</v>
      </c>
      <c r="N614" s="17">
        <v>6.5375000000000058E-2</v>
      </c>
      <c r="O614" s="15">
        <v>0.48290580014594048</v>
      </c>
      <c r="P614" s="16">
        <v>0.4891792845090206</v>
      </c>
      <c r="Q614" s="17">
        <v>0.47663157996653172</v>
      </c>
      <c r="R614" s="1">
        <v>0.46171528702066034</v>
      </c>
      <c r="S614" s="1">
        <v>0.46963051886487195</v>
      </c>
      <c r="T614" s="1">
        <v>0.45646771301779332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30.067307118284027</v>
      </c>
      <c r="D618" s="16">
        <v>28.103811817491692</v>
      </c>
      <c r="E618" s="16">
        <v>24.900107679983769</v>
      </c>
      <c r="F618" s="15">
        <v>6.7069999999999999</v>
      </c>
      <c r="G618" s="16">
        <v>7.0274999999999999</v>
      </c>
      <c r="H618" s="16">
        <v>7.2205000000000004</v>
      </c>
      <c r="I618" s="15">
        <v>0.84562499999999996</v>
      </c>
      <c r="J618" s="16">
        <v>0.90812499999999996</v>
      </c>
      <c r="K618" s="16">
        <v>0.94937499999999997</v>
      </c>
      <c r="L618" s="15">
        <v>0.1662249999999999</v>
      </c>
      <c r="M618" s="16">
        <v>0.16974999999999987</v>
      </c>
      <c r="N618" s="17">
        <v>0.17115000000000014</v>
      </c>
      <c r="O618" s="15">
        <v>0.35681142926775611</v>
      </c>
      <c r="P618" s="16">
        <v>0.36073975092030425</v>
      </c>
      <c r="Q618" s="17">
        <v>0.35119465591383187</v>
      </c>
      <c r="R618" s="1">
        <v>0.32032750580173147</v>
      </c>
      <c r="S618" s="1">
        <v>0.32429976931393312</v>
      </c>
      <c r="T618" s="1">
        <v>0.31791961879279995</v>
      </c>
    </row>
    <row r="619" spans="2:20" x14ac:dyDescent="0.25">
      <c r="B619" s="12">
        <f t="shared" ref="B619:B620" si="178">B613</f>
        <v>40</v>
      </c>
      <c r="C619" s="15">
        <v>28.746314359309647</v>
      </c>
      <c r="D619" s="16">
        <v>26.392038436067487</v>
      </c>
      <c r="E619" s="16">
        <v>31.976130293826188</v>
      </c>
      <c r="F619" s="15">
        <v>7.9145000000000003</v>
      </c>
      <c r="G619" s="16">
        <v>8.4055</v>
      </c>
      <c r="H619" s="16">
        <v>8.7260000000000009</v>
      </c>
      <c r="I619" s="15">
        <v>0.82399999999999995</v>
      </c>
      <c r="J619" s="16">
        <v>0.90262500000000001</v>
      </c>
      <c r="K619" s="16">
        <v>0.94299999999999995</v>
      </c>
      <c r="L619" s="15">
        <v>0.11546250000000016</v>
      </c>
      <c r="M619" s="16">
        <v>0.11987500000000018</v>
      </c>
      <c r="N619" s="17">
        <v>0.12385000000000028</v>
      </c>
      <c r="O619" s="15">
        <v>0.41441912835635469</v>
      </c>
      <c r="P619" s="16">
        <v>0.42064999507940604</v>
      </c>
      <c r="Q619" s="17">
        <v>0.42047869242845382</v>
      </c>
      <c r="R619" s="1">
        <v>0.38669283113242214</v>
      </c>
      <c r="S619" s="1">
        <v>0.39458417184258965</v>
      </c>
      <c r="T619" s="1">
        <v>0.39528845855365957</v>
      </c>
    </row>
    <row r="620" spans="2:20" x14ac:dyDescent="0.25">
      <c r="B620" s="12">
        <f t="shared" si="178"/>
        <v>100</v>
      </c>
      <c r="C620" s="15">
        <v>31.893881331370761</v>
      </c>
      <c r="D620" s="16">
        <v>30.848659459891127</v>
      </c>
      <c r="E620" s="16">
        <v>29.851733131513814</v>
      </c>
      <c r="F620" s="15">
        <v>9.8550000000000004</v>
      </c>
      <c r="G620" s="16">
        <v>10.5585</v>
      </c>
      <c r="H620" s="16">
        <v>10.2295</v>
      </c>
      <c r="I620" s="15">
        <v>0.78787499999999999</v>
      </c>
      <c r="J620" s="16">
        <v>0.88487499999999997</v>
      </c>
      <c r="K620" s="16">
        <v>0.92300000000000004</v>
      </c>
      <c r="L620" s="15">
        <v>6.7035000000000108E-2</v>
      </c>
      <c r="M620" s="16">
        <v>7.0190000000000113E-2</v>
      </c>
      <c r="N620" s="17">
        <v>6.5375000000000058E-2</v>
      </c>
      <c r="O620" s="15">
        <v>0.48290580014594048</v>
      </c>
      <c r="P620" s="16">
        <v>0.4891792845090206</v>
      </c>
      <c r="Q620" s="17">
        <v>0.47663157996653172</v>
      </c>
      <c r="R620" s="1">
        <v>0.46171528702066034</v>
      </c>
      <c r="S620" s="1">
        <v>0.46963051886487195</v>
      </c>
      <c r="T620" s="1">
        <v>0.45646771301779332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30.751075800358045</v>
      </c>
      <c r="D624" s="16">
        <v>29.136812634032609</v>
      </c>
      <c r="E624" s="16">
        <v>25.759727499705644</v>
      </c>
      <c r="F624" s="15">
        <v>6.7069999999999999</v>
      </c>
      <c r="G624" s="16">
        <v>7.0274999999999999</v>
      </c>
      <c r="H624" s="16">
        <v>7.2205000000000004</v>
      </c>
      <c r="I624" s="15">
        <v>0.84562499999999996</v>
      </c>
      <c r="J624" s="16">
        <v>0.90812499999999996</v>
      </c>
      <c r="K624" s="16">
        <v>0.94937499999999997</v>
      </c>
      <c r="L624" s="15">
        <v>0.1662249999999999</v>
      </c>
      <c r="M624" s="16">
        <v>0.16974999999999987</v>
      </c>
      <c r="N624" s="17">
        <v>0.17115000000000014</v>
      </c>
      <c r="O624" s="15">
        <v>0.35681142926775611</v>
      </c>
      <c r="P624" s="16">
        <v>0.36073975092030425</v>
      </c>
      <c r="Q624" s="17">
        <v>0.35119465591383187</v>
      </c>
      <c r="R624" s="1">
        <v>0.32032750580173147</v>
      </c>
      <c r="S624" s="1">
        <v>0.32429976931393312</v>
      </c>
      <c r="T624" s="1">
        <v>0.31791961879279995</v>
      </c>
    </row>
    <row r="625" spans="2:30" x14ac:dyDescent="0.25">
      <c r="B625" s="12">
        <f t="shared" ref="B625:B626" si="179">B619</f>
        <v>40</v>
      </c>
      <c r="C625" s="15">
        <v>29.459685424349153</v>
      </c>
      <c r="D625" s="16">
        <v>27.295439419100703</v>
      </c>
      <c r="E625" s="16">
        <v>33.105875624747753</v>
      </c>
      <c r="F625" s="15">
        <v>7.9145000000000003</v>
      </c>
      <c r="G625" s="16">
        <v>8.4055</v>
      </c>
      <c r="H625" s="16">
        <v>8.7260000000000009</v>
      </c>
      <c r="I625" s="15">
        <v>0.82399999999999995</v>
      </c>
      <c r="J625" s="16">
        <v>0.90262500000000001</v>
      </c>
      <c r="K625" s="16">
        <v>0.94299999999999995</v>
      </c>
      <c r="L625" s="15">
        <v>0.11546250000000016</v>
      </c>
      <c r="M625" s="16">
        <v>0.11987500000000018</v>
      </c>
      <c r="N625" s="17">
        <v>0.12385000000000028</v>
      </c>
      <c r="O625" s="15">
        <v>0.41441912835635469</v>
      </c>
      <c r="P625" s="16">
        <v>0.42064999507940604</v>
      </c>
      <c r="Q625" s="17">
        <v>0.42047869242845382</v>
      </c>
      <c r="R625" s="1">
        <v>0.38669283113242214</v>
      </c>
      <c r="S625" s="1">
        <v>0.39458417184258965</v>
      </c>
      <c r="T625" s="1">
        <v>0.39528845855365957</v>
      </c>
    </row>
    <row r="626" spans="2:30" x14ac:dyDescent="0.25">
      <c r="B626" s="12">
        <f t="shared" si="179"/>
        <v>100</v>
      </c>
      <c r="C626" s="15">
        <v>32.804433420184843</v>
      </c>
      <c r="D626" s="16">
        <v>32.464490884031186</v>
      </c>
      <c r="E626" s="16">
        <v>31.16843704542789</v>
      </c>
      <c r="F626" s="15">
        <v>9.8550000000000004</v>
      </c>
      <c r="G626" s="16">
        <v>10.5585</v>
      </c>
      <c r="H626" s="16">
        <v>10.2295</v>
      </c>
      <c r="I626" s="15">
        <v>0.78787499999999999</v>
      </c>
      <c r="J626" s="16">
        <v>0.88487499999999997</v>
      </c>
      <c r="K626" s="16">
        <v>0.92300000000000004</v>
      </c>
      <c r="L626" s="15">
        <v>6.7035000000000108E-2</v>
      </c>
      <c r="M626" s="16">
        <v>7.0190000000000113E-2</v>
      </c>
      <c r="N626" s="17">
        <v>6.5375000000000058E-2</v>
      </c>
      <c r="O626" s="15">
        <v>0.48290580014594048</v>
      </c>
      <c r="P626" s="16">
        <v>0.4891792845090206</v>
      </c>
      <c r="Q626" s="17">
        <v>0.47663157996653172</v>
      </c>
      <c r="R626" s="1">
        <v>0.46171528702066034</v>
      </c>
      <c r="S626" s="1">
        <v>0.46963051886487195</v>
      </c>
      <c r="T626" s="1">
        <v>0.45646771301779332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29.166378218259698</v>
      </c>
      <c r="D630" s="16">
        <v>26.425491287980314</v>
      </c>
      <c r="E630" s="16">
        <v>23.524191596099829</v>
      </c>
      <c r="F630" s="15">
        <v>6.7069999999999999</v>
      </c>
      <c r="G630" s="16">
        <v>7.0274999999999999</v>
      </c>
      <c r="H630" s="16">
        <v>7.2205000000000004</v>
      </c>
      <c r="I630" s="15">
        <v>0.84562499999999996</v>
      </c>
      <c r="J630" s="16">
        <v>0.90812499999999996</v>
      </c>
      <c r="K630" s="16">
        <v>0.94937499999999997</v>
      </c>
      <c r="L630" s="15">
        <v>0.1662249999999999</v>
      </c>
      <c r="M630" s="16">
        <v>0.16974999999999987</v>
      </c>
      <c r="N630" s="17">
        <v>0.17115000000000014</v>
      </c>
      <c r="O630" s="15">
        <v>0.35681142926775611</v>
      </c>
      <c r="P630" s="16">
        <v>0.36073975092030425</v>
      </c>
      <c r="Q630" s="17">
        <v>0.35119465591383187</v>
      </c>
      <c r="R630" s="1">
        <v>0.32032750580173147</v>
      </c>
      <c r="S630" s="1">
        <v>0.32429976931393312</v>
      </c>
      <c r="T630" s="1">
        <v>0.31791961879279995</v>
      </c>
      <c r="AD630" s="35"/>
    </row>
    <row r="631" spans="2:30" x14ac:dyDescent="0.25">
      <c r="B631" s="12">
        <f t="shared" ref="B631:B632" si="180">B625</f>
        <v>40</v>
      </c>
      <c r="C631" s="15">
        <v>27.76233133941972</v>
      </c>
      <c r="D631" s="16">
        <v>24.943795874800706</v>
      </c>
      <c r="E631" s="16">
        <v>29.542604798093549</v>
      </c>
      <c r="F631" s="15">
        <v>7.9145000000000003</v>
      </c>
      <c r="G631" s="16">
        <v>8.4055</v>
      </c>
      <c r="H631" s="16">
        <v>8.7260000000000009</v>
      </c>
      <c r="I631" s="15">
        <v>0.82399999999999995</v>
      </c>
      <c r="J631" s="16">
        <v>0.90262500000000001</v>
      </c>
      <c r="K631" s="16">
        <v>0.94299999999999995</v>
      </c>
      <c r="L631" s="15">
        <v>0.11546250000000016</v>
      </c>
      <c r="M631" s="16">
        <v>0.11987500000000018</v>
      </c>
      <c r="N631" s="17">
        <v>0.12385000000000028</v>
      </c>
      <c r="O631" s="15">
        <v>0.41441912835635469</v>
      </c>
      <c r="P631" s="16">
        <v>0.42064999507940604</v>
      </c>
      <c r="Q631" s="17">
        <v>0.42047869242845382</v>
      </c>
      <c r="R631" s="1">
        <v>0.38669283113242214</v>
      </c>
      <c r="S631" s="1">
        <v>0.39458417184258965</v>
      </c>
      <c r="T631" s="1">
        <v>0.39528845855365957</v>
      </c>
    </row>
    <row r="632" spans="2:30" x14ac:dyDescent="0.25">
      <c r="B632" s="12">
        <f t="shared" si="180"/>
        <v>100</v>
      </c>
      <c r="C632" s="15">
        <v>30.718935603104285</v>
      </c>
      <c r="D632" s="16">
        <v>28.339073080980466</v>
      </c>
      <c r="E632" s="16">
        <v>27.9860623831796</v>
      </c>
      <c r="F632" s="15">
        <v>9.8550000000000004</v>
      </c>
      <c r="G632" s="16">
        <v>10.5585</v>
      </c>
      <c r="H632" s="16">
        <v>10.2295</v>
      </c>
      <c r="I632" s="15">
        <v>0.78787499999999999</v>
      </c>
      <c r="J632" s="16">
        <v>0.88487499999999997</v>
      </c>
      <c r="K632" s="16">
        <v>0.92300000000000004</v>
      </c>
      <c r="L632" s="15">
        <v>6.7035000000000108E-2</v>
      </c>
      <c r="M632" s="16">
        <v>7.0190000000000113E-2</v>
      </c>
      <c r="N632" s="17">
        <v>6.5375000000000058E-2</v>
      </c>
      <c r="O632" s="15">
        <v>0.48290580014594048</v>
      </c>
      <c r="P632" s="16">
        <v>0.4891792845090206</v>
      </c>
      <c r="Q632" s="17">
        <v>0.47663157996653172</v>
      </c>
      <c r="R632" s="1">
        <v>0.46171528702066034</v>
      </c>
      <c r="S632" s="1">
        <v>0.46963051886487195</v>
      </c>
      <c r="T632" s="1">
        <v>0.45646771301779332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28.537376811300433</v>
      </c>
      <c r="D636" s="16">
        <v>25.061486123807182</v>
      </c>
      <c r="E636" s="16">
        <v>22.827009713418036</v>
      </c>
      <c r="F636" s="15">
        <v>6.7069999999999999</v>
      </c>
      <c r="G636" s="16">
        <v>7.0274999999999999</v>
      </c>
      <c r="H636" s="16">
        <v>7.2205000000000004</v>
      </c>
      <c r="I636" s="15">
        <v>0.84562499999999996</v>
      </c>
      <c r="J636" s="16">
        <v>0.90812499999999996</v>
      </c>
      <c r="K636" s="16">
        <v>0.94937499999999997</v>
      </c>
      <c r="L636" s="15">
        <v>0.1662249999999999</v>
      </c>
      <c r="M636" s="16">
        <v>0.16974999999999987</v>
      </c>
      <c r="N636" s="17">
        <v>0.17115000000000014</v>
      </c>
      <c r="O636" s="15">
        <v>0.35681142926775611</v>
      </c>
      <c r="P636" s="16">
        <v>0.36073975092030425</v>
      </c>
      <c r="Q636" s="17">
        <v>0.35119465591383187</v>
      </c>
      <c r="R636" s="1">
        <v>0.32032750580173147</v>
      </c>
      <c r="S636" s="1">
        <v>0.32429976931393312</v>
      </c>
      <c r="T636" s="1">
        <v>0.31791961879279995</v>
      </c>
    </row>
    <row r="637" spans="2:30" x14ac:dyDescent="0.25">
      <c r="B637" s="12">
        <f t="shared" ref="B637:B638" si="181">B631</f>
        <v>40</v>
      </c>
      <c r="C637" s="15">
        <v>27.065078423255134</v>
      </c>
      <c r="D637" s="16">
        <v>24.046704859203963</v>
      </c>
      <c r="E637" s="16">
        <v>26.922406806675987</v>
      </c>
      <c r="F637" s="15">
        <v>7.9145000000000003</v>
      </c>
      <c r="G637" s="16">
        <v>8.4055</v>
      </c>
      <c r="H637" s="16">
        <v>8.7260000000000009</v>
      </c>
      <c r="I637" s="15">
        <v>0.82399999999999995</v>
      </c>
      <c r="J637" s="16">
        <v>0.90262500000000001</v>
      </c>
      <c r="K637" s="16">
        <v>0.94299999999999995</v>
      </c>
      <c r="L637" s="15">
        <v>0.11546250000000016</v>
      </c>
      <c r="M637" s="16">
        <v>0.11987500000000018</v>
      </c>
      <c r="N637" s="17">
        <v>0.12385000000000028</v>
      </c>
      <c r="O637" s="15">
        <v>0.41441912835635469</v>
      </c>
      <c r="P637" s="16">
        <v>0.42064999507940604</v>
      </c>
      <c r="Q637" s="17">
        <v>0.42047869242845382</v>
      </c>
      <c r="R637" s="1">
        <v>0.38669283113242214</v>
      </c>
      <c r="S637" s="1">
        <v>0.39458417184258965</v>
      </c>
      <c r="T637" s="1">
        <v>0.39528845855365957</v>
      </c>
    </row>
    <row r="638" spans="2:30" x14ac:dyDescent="0.25">
      <c r="B638" s="12">
        <f t="shared" si="181"/>
        <v>100</v>
      </c>
      <c r="C638" s="15">
        <v>29.996526567007365</v>
      </c>
      <c r="D638" s="16">
        <v>26.12231307749326</v>
      </c>
      <c r="E638" s="16">
        <v>26.81856842404321</v>
      </c>
      <c r="F638" s="15">
        <v>9.8550000000000004</v>
      </c>
      <c r="G638" s="16">
        <v>10.5585</v>
      </c>
      <c r="H638" s="16">
        <v>10.2295</v>
      </c>
      <c r="I638" s="15">
        <v>0.78787499999999999</v>
      </c>
      <c r="J638" s="16">
        <v>0.88487499999999997</v>
      </c>
      <c r="K638" s="16">
        <v>0.92300000000000004</v>
      </c>
      <c r="L638" s="15">
        <v>6.7035000000000108E-2</v>
      </c>
      <c r="M638" s="16">
        <v>7.0190000000000113E-2</v>
      </c>
      <c r="N638" s="17">
        <v>6.5375000000000058E-2</v>
      </c>
      <c r="O638" s="15">
        <v>0.48290580014594048</v>
      </c>
      <c r="P638" s="16">
        <v>0.4891792845090206</v>
      </c>
      <c r="Q638" s="17">
        <v>0.47663157996653172</v>
      </c>
      <c r="R638" s="1">
        <v>0.46171528702066034</v>
      </c>
      <c r="S638" s="1">
        <v>0.46963051886487195</v>
      </c>
      <c r="T638" s="1">
        <v>0.45646771301779332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29.033548271306646</v>
      </c>
      <c r="D642" s="16">
        <v>26.212527252889515</v>
      </c>
      <c r="E642" s="16">
        <v>23.445335535728141</v>
      </c>
      <c r="F642" s="15">
        <v>6.7069999999999999</v>
      </c>
      <c r="G642" s="16">
        <v>7.0274999999999999</v>
      </c>
      <c r="H642" s="16">
        <v>7.2205000000000004</v>
      </c>
      <c r="I642" s="15">
        <v>0.84562499999999996</v>
      </c>
      <c r="J642" s="16">
        <v>0.90812499999999996</v>
      </c>
      <c r="K642" s="16">
        <v>0.94937499999999997</v>
      </c>
      <c r="L642" s="15">
        <v>0.1662249999999999</v>
      </c>
      <c r="M642" s="16">
        <v>0.16974999999999987</v>
      </c>
      <c r="N642" s="17">
        <v>0.17115000000000014</v>
      </c>
      <c r="O642" s="15">
        <v>0.35681142926775611</v>
      </c>
      <c r="P642" s="16">
        <v>0.36073975092030425</v>
      </c>
      <c r="Q642" s="17">
        <v>0.35119465591383187</v>
      </c>
      <c r="R642" s="1">
        <v>0.32032750580173147</v>
      </c>
      <c r="S642" s="1">
        <v>0.32429976931393312</v>
      </c>
      <c r="T642" s="1">
        <v>0.31791961879279995</v>
      </c>
    </row>
    <row r="643" spans="2:20" x14ac:dyDescent="0.25">
      <c r="B643" s="12">
        <f t="shared" ref="B643:B644" si="182">B637</f>
        <v>40</v>
      </c>
      <c r="C643" s="15">
        <v>27.627615358125901</v>
      </c>
      <c r="D643" s="16">
        <v>24.765083693982866</v>
      </c>
      <c r="E643" s="16">
        <v>29.477217370043906</v>
      </c>
      <c r="F643" s="15">
        <v>7.9145000000000003</v>
      </c>
      <c r="G643" s="16">
        <v>8.4055</v>
      </c>
      <c r="H643" s="16">
        <v>8.7260000000000009</v>
      </c>
      <c r="I643" s="15">
        <v>0.82399999999999995</v>
      </c>
      <c r="J643" s="16">
        <v>0.90262500000000001</v>
      </c>
      <c r="K643" s="16">
        <v>0.94299999999999995</v>
      </c>
      <c r="L643" s="15">
        <v>0.11546250000000016</v>
      </c>
      <c r="M643" s="16">
        <v>0.11987500000000018</v>
      </c>
      <c r="N643" s="17">
        <v>0.12385000000000028</v>
      </c>
      <c r="O643" s="15">
        <v>0.41441912835635469</v>
      </c>
      <c r="P643" s="16">
        <v>0.42064999507940604</v>
      </c>
      <c r="Q643" s="17">
        <v>0.42047869242845382</v>
      </c>
      <c r="R643" s="1">
        <v>0.38669283113242214</v>
      </c>
      <c r="S643" s="1">
        <v>0.39458417184258965</v>
      </c>
      <c r="T643" s="1">
        <v>0.39528845855365957</v>
      </c>
    </row>
    <row r="644" spans="2:20" x14ac:dyDescent="0.25">
      <c r="B644" s="12">
        <f t="shared" si="182"/>
        <v>100</v>
      </c>
      <c r="C644" s="15">
        <v>30.515661995381016</v>
      </c>
      <c r="D644" s="16">
        <v>27.970752751881331</v>
      </c>
      <c r="E644" s="16">
        <v>27.861471444046796</v>
      </c>
      <c r="F644" s="15">
        <v>9.8550000000000004</v>
      </c>
      <c r="G644" s="16">
        <v>10.5585</v>
      </c>
      <c r="H644" s="16">
        <v>10.2295</v>
      </c>
      <c r="I644" s="15">
        <v>0.78787499999999999</v>
      </c>
      <c r="J644" s="16">
        <v>0.88487499999999997</v>
      </c>
      <c r="K644" s="16">
        <v>0.92300000000000004</v>
      </c>
      <c r="L644" s="15">
        <v>6.7035000000000108E-2</v>
      </c>
      <c r="M644" s="16">
        <v>7.0190000000000113E-2</v>
      </c>
      <c r="N644" s="17">
        <v>6.5375000000000058E-2</v>
      </c>
      <c r="O644" s="15">
        <v>0.48290580014594048</v>
      </c>
      <c r="P644" s="16">
        <v>0.4891792845090206</v>
      </c>
      <c r="Q644" s="17">
        <v>0.47663157996653172</v>
      </c>
      <c r="R644" s="1">
        <v>0.46171528702066034</v>
      </c>
      <c r="S644" s="1">
        <v>0.46963051886487195</v>
      </c>
      <c r="T644" s="1">
        <v>0.45646771301779332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30.067307118284027</v>
      </c>
      <c r="D648" s="16">
        <v>28.103811817491692</v>
      </c>
      <c r="E648" s="16">
        <v>24.900107679983769</v>
      </c>
      <c r="F648" s="15">
        <v>6.7069999999999999</v>
      </c>
      <c r="G648" s="16">
        <v>7.0274999999999999</v>
      </c>
      <c r="H648" s="16">
        <v>7.2205000000000004</v>
      </c>
      <c r="I648" s="15">
        <v>0.84562499999999996</v>
      </c>
      <c r="J648" s="16">
        <v>0.90812499999999996</v>
      </c>
      <c r="K648" s="16">
        <v>0.94937499999999997</v>
      </c>
      <c r="L648" s="15">
        <v>0.1662249999999999</v>
      </c>
      <c r="M648" s="16">
        <v>0.16974999999999987</v>
      </c>
      <c r="N648" s="17">
        <v>0.17115000000000014</v>
      </c>
      <c r="O648" s="15">
        <v>0.35681142926775611</v>
      </c>
      <c r="P648" s="16">
        <v>0.36073975092030425</v>
      </c>
      <c r="Q648" s="17">
        <v>0.35119465591383187</v>
      </c>
      <c r="R648" s="1">
        <v>0.32032750580173147</v>
      </c>
      <c r="S648" s="1">
        <v>0.32429976931393312</v>
      </c>
      <c r="T648" s="1">
        <v>0.31791961879279995</v>
      </c>
    </row>
    <row r="649" spans="2:20" x14ac:dyDescent="0.25">
      <c r="B649" s="12">
        <f t="shared" ref="B649:B650" si="183">B643</f>
        <v>40</v>
      </c>
      <c r="C649" s="15">
        <v>28.746314359309647</v>
      </c>
      <c r="D649" s="16">
        <v>26.392038436067487</v>
      </c>
      <c r="E649" s="16">
        <v>31.976130293826188</v>
      </c>
      <c r="F649" s="15">
        <v>7.9145000000000003</v>
      </c>
      <c r="G649" s="16">
        <v>8.4055</v>
      </c>
      <c r="H649" s="16">
        <v>8.7260000000000009</v>
      </c>
      <c r="I649" s="15">
        <v>0.82399999999999995</v>
      </c>
      <c r="J649" s="16">
        <v>0.90262500000000001</v>
      </c>
      <c r="K649" s="16">
        <v>0.94299999999999995</v>
      </c>
      <c r="L649" s="15">
        <v>0.11546250000000016</v>
      </c>
      <c r="M649" s="16">
        <v>0.11987500000000018</v>
      </c>
      <c r="N649" s="17">
        <v>0.12385000000000028</v>
      </c>
      <c r="O649" s="15">
        <v>0.41441912835635469</v>
      </c>
      <c r="P649" s="16">
        <v>0.42064999507940604</v>
      </c>
      <c r="Q649" s="17">
        <v>0.42047869242845382</v>
      </c>
      <c r="R649" s="1">
        <v>0.38669283113242214</v>
      </c>
      <c r="S649" s="1">
        <v>0.39458417184258965</v>
      </c>
      <c r="T649" s="1">
        <v>0.39528845855365957</v>
      </c>
    </row>
    <row r="650" spans="2:20" x14ac:dyDescent="0.25">
      <c r="B650" s="12">
        <f t="shared" si="183"/>
        <v>100</v>
      </c>
      <c r="C650" s="15">
        <v>31.893881331370761</v>
      </c>
      <c r="D650" s="16">
        <v>30.848659459891127</v>
      </c>
      <c r="E650" s="16">
        <v>29.851733131513814</v>
      </c>
      <c r="F650" s="15">
        <v>9.8550000000000004</v>
      </c>
      <c r="G650" s="16">
        <v>10.5585</v>
      </c>
      <c r="H650" s="16">
        <v>10.2295</v>
      </c>
      <c r="I650" s="15">
        <v>0.78787499999999999</v>
      </c>
      <c r="J650" s="16">
        <v>0.88487499999999997</v>
      </c>
      <c r="K650" s="16">
        <v>0.92300000000000004</v>
      </c>
      <c r="L650" s="15">
        <v>6.7035000000000108E-2</v>
      </c>
      <c r="M650" s="16">
        <v>7.0190000000000113E-2</v>
      </c>
      <c r="N650" s="17">
        <v>6.5375000000000058E-2</v>
      </c>
      <c r="O650" s="15">
        <v>0.48290580014594048</v>
      </c>
      <c r="P650" s="16">
        <v>0.4891792845090206</v>
      </c>
      <c r="Q650" s="17">
        <v>0.47663157996653172</v>
      </c>
      <c r="R650" s="1">
        <v>0.46171528702066034</v>
      </c>
      <c r="S650" s="1">
        <v>0.46963051886487195</v>
      </c>
      <c r="T650" s="1">
        <v>0.45646771301779332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31.530474808245376</v>
      </c>
      <c r="D654" s="16">
        <v>30.194770969571689</v>
      </c>
      <c r="E654" s="16">
        <v>26.673343938662654</v>
      </c>
      <c r="F654" s="15">
        <v>6.7069999999999999</v>
      </c>
      <c r="G654" s="16">
        <v>7.0274999999999999</v>
      </c>
      <c r="H654" s="16">
        <v>7.2205000000000004</v>
      </c>
      <c r="I654" s="15">
        <v>0.84562499999999996</v>
      </c>
      <c r="J654" s="16">
        <v>0.90812499999999996</v>
      </c>
      <c r="K654" s="16">
        <v>0.94937499999999997</v>
      </c>
      <c r="L654" s="15">
        <v>0.1662249999999999</v>
      </c>
      <c r="M654" s="16">
        <v>0.16974999999999987</v>
      </c>
      <c r="N654" s="17">
        <v>0.17115000000000014</v>
      </c>
      <c r="O654" s="15">
        <v>0.35681142926775611</v>
      </c>
      <c r="P654" s="16">
        <v>0.36073975092030425</v>
      </c>
      <c r="Q654" s="17">
        <v>0.35119465591383187</v>
      </c>
      <c r="R654" s="1">
        <v>0.32032750580173147</v>
      </c>
      <c r="S654" s="1">
        <v>0.32429976931393312</v>
      </c>
      <c r="T654" s="1">
        <v>0.31791961879279995</v>
      </c>
    </row>
    <row r="655" spans="2:20" x14ac:dyDescent="0.25">
      <c r="B655" s="12">
        <f t="shared" ref="B655:B656" si="184">B649</f>
        <v>40</v>
      </c>
      <c r="C655" s="15">
        <v>30.275647704571938</v>
      </c>
      <c r="D655" s="16">
        <v>28.235015479836239</v>
      </c>
      <c r="E655" s="16">
        <v>34.241056114601363</v>
      </c>
      <c r="F655" s="15">
        <v>7.9145000000000003</v>
      </c>
      <c r="G655" s="16">
        <v>8.4055</v>
      </c>
      <c r="H655" s="16">
        <v>8.7260000000000009</v>
      </c>
      <c r="I655" s="15">
        <v>0.82399999999999995</v>
      </c>
      <c r="J655" s="16">
        <v>0.90262500000000001</v>
      </c>
      <c r="K655" s="16">
        <v>0.94299999999999995</v>
      </c>
      <c r="L655" s="15">
        <v>0.11546250000000016</v>
      </c>
      <c r="M655" s="16">
        <v>0.11987500000000018</v>
      </c>
      <c r="N655" s="17">
        <v>0.12385000000000028</v>
      </c>
      <c r="O655" s="15">
        <v>0.41441912835635469</v>
      </c>
      <c r="P655" s="16">
        <v>0.42064999507940604</v>
      </c>
      <c r="Q655" s="17">
        <v>0.42047869242845382</v>
      </c>
      <c r="R655" s="1">
        <v>0.38669283113242214</v>
      </c>
      <c r="S655" s="1">
        <v>0.39458417184258965</v>
      </c>
      <c r="T655" s="1">
        <v>0.39528845855365957</v>
      </c>
    </row>
    <row r="656" spans="2:20" x14ac:dyDescent="0.25">
      <c r="B656" s="12">
        <f t="shared" si="184"/>
        <v>100</v>
      </c>
      <c r="C656" s="15">
        <v>33.83134460022827</v>
      </c>
      <c r="D656" s="16">
        <v>34.154672035000623</v>
      </c>
      <c r="E656" s="16">
        <v>32.69508396613832</v>
      </c>
      <c r="F656" s="15">
        <v>9.8550000000000004</v>
      </c>
      <c r="G656" s="16">
        <v>10.5585</v>
      </c>
      <c r="H656" s="16">
        <v>10.2295</v>
      </c>
      <c r="I656" s="15">
        <v>0.78787499999999999</v>
      </c>
      <c r="J656" s="16">
        <v>0.88487499999999997</v>
      </c>
      <c r="K656" s="16">
        <v>0.92300000000000004</v>
      </c>
      <c r="L656" s="15">
        <v>6.7035000000000108E-2</v>
      </c>
      <c r="M656" s="16">
        <v>7.0190000000000113E-2</v>
      </c>
      <c r="N656" s="17">
        <v>6.5375000000000058E-2</v>
      </c>
      <c r="O656" s="15">
        <v>0.48290580014594048</v>
      </c>
      <c r="P656" s="16">
        <v>0.4891792845090206</v>
      </c>
      <c r="Q656" s="17">
        <v>0.47663157996653172</v>
      </c>
      <c r="R656" s="1">
        <v>0.46171528702066034</v>
      </c>
      <c r="S656" s="1">
        <v>0.46963051886487195</v>
      </c>
      <c r="T656" s="1">
        <v>0.45646771301779332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33.30817579298396</v>
      </c>
      <c r="D660" s="16">
        <v>32.380275665066399</v>
      </c>
      <c r="E660" s="16">
        <v>28.648351804445923</v>
      </c>
      <c r="F660" s="15">
        <v>6.7069999999999999</v>
      </c>
      <c r="G660" s="16">
        <v>7.0274999999999999</v>
      </c>
      <c r="H660" s="16">
        <v>7.2205000000000004</v>
      </c>
      <c r="I660" s="15">
        <v>0.84562499999999996</v>
      </c>
      <c r="J660" s="16">
        <v>0.90812499999999996</v>
      </c>
      <c r="K660" s="16">
        <v>0.94937499999999997</v>
      </c>
      <c r="L660" s="15">
        <v>0.1662249999999999</v>
      </c>
      <c r="M660" s="16">
        <v>0.16974999999999987</v>
      </c>
      <c r="N660" s="17">
        <v>0.17115000000000014</v>
      </c>
      <c r="O660" s="15">
        <v>0.35681142926775611</v>
      </c>
      <c r="P660" s="16">
        <v>0.36073975092030425</v>
      </c>
      <c r="Q660" s="17">
        <v>0.35119465591383187</v>
      </c>
      <c r="R660" s="1">
        <v>0.32032750580173147</v>
      </c>
      <c r="S660" s="1">
        <v>0.32429976931393312</v>
      </c>
      <c r="T660" s="1">
        <v>0.31791961879279995</v>
      </c>
    </row>
    <row r="661" spans="2:20" x14ac:dyDescent="0.25">
      <c r="B661" s="12">
        <f t="shared" ref="B661:B662" si="185">B655</f>
        <v>40</v>
      </c>
      <c r="C661" s="15">
        <v>32.205592929964823</v>
      </c>
      <c r="D661" s="16">
        <v>30.227574132273606</v>
      </c>
      <c r="E661" s="16">
        <v>36.591083128407938</v>
      </c>
      <c r="F661" s="15">
        <v>7.9145000000000003</v>
      </c>
      <c r="G661" s="16">
        <v>8.4055</v>
      </c>
      <c r="H661" s="16">
        <v>8.7260000000000009</v>
      </c>
      <c r="I661" s="15">
        <v>0.82399999999999995</v>
      </c>
      <c r="J661" s="16">
        <v>0.90262500000000001</v>
      </c>
      <c r="K661" s="16">
        <v>0.94299999999999995</v>
      </c>
      <c r="L661" s="15">
        <v>0.11546250000000016</v>
      </c>
      <c r="M661" s="16">
        <v>0.11987500000000018</v>
      </c>
      <c r="N661" s="17">
        <v>0.12385000000000028</v>
      </c>
      <c r="O661" s="15">
        <v>0.41441912835635469</v>
      </c>
      <c r="P661" s="16">
        <v>0.42064999507940604</v>
      </c>
      <c r="Q661" s="17">
        <v>0.42047869242845382</v>
      </c>
      <c r="R661" s="1">
        <v>0.38669283113242214</v>
      </c>
      <c r="S661" s="1">
        <v>0.39458417184258965</v>
      </c>
      <c r="T661" s="1">
        <v>0.39528845855365957</v>
      </c>
    </row>
    <row r="662" spans="2:20" x14ac:dyDescent="0.25">
      <c r="B662" s="12">
        <f t="shared" si="185"/>
        <v>100</v>
      </c>
      <c r="C662" s="15">
        <v>36.178147678592531</v>
      </c>
      <c r="D662" s="16">
        <v>37.694193144649937</v>
      </c>
      <c r="E662" s="16">
        <v>36.26006592201589</v>
      </c>
      <c r="F662" s="15">
        <v>9.8550000000000004</v>
      </c>
      <c r="G662" s="16">
        <v>10.5585</v>
      </c>
      <c r="H662" s="16">
        <v>10.2295</v>
      </c>
      <c r="I662" s="15">
        <v>0.78787499999999999</v>
      </c>
      <c r="J662" s="16">
        <v>0.88487499999999997</v>
      </c>
      <c r="K662" s="16">
        <v>0.92300000000000004</v>
      </c>
      <c r="L662" s="15">
        <v>6.7035000000000108E-2</v>
      </c>
      <c r="M662" s="16">
        <v>7.0190000000000113E-2</v>
      </c>
      <c r="N662" s="17">
        <v>6.5375000000000058E-2</v>
      </c>
      <c r="O662" s="15">
        <v>0.48290580014594048</v>
      </c>
      <c r="P662" s="16">
        <v>0.4891792845090206</v>
      </c>
      <c r="Q662" s="17">
        <v>0.47663157996653172</v>
      </c>
      <c r="R662" s="1">
        <v>0.46171528702066034</v>
      </c>
      <c r="S662" s="1">
        <v>0.46963051886487195</v>
      </c>
      <c r="T662" s="1">
        <v>0.45646771301779332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35.293148463717678</v>
      </c>
      <c r="D666" s="16">
        <v>34.686297965864583</v>
      </c>
      <c r="E666" s="16">
        <v>30.821524599504901</v>
      </c>
      <c r="F666" s="15">
        <v>6.7069999999999999</v>
      </c>
      <c r="G666" s="16">
        <v>7.0274999999999999</v>
      </c>
      <c r="H666" s="16">
        <v>7.2205000000000004</v>
      </c>
      <c r="I666" s="15">
        <v>0.84562499999999996</v>
      </c>
      <c r="J666" s="16">
        <v>0.90812499999999996</v>
      </c>
      <c r="K666" s="16">
        <v>0.94937499999999997</v>
      </c>
      <c r="L666" s="15">
        <v>0.1662249999999999</v>
      </c>
      <c r="M666" s="16">
        <v>0.16974999999999987</v>
      </c>
      <c r="N666" s="17">
        <v>0.17115000000000014</v>
      </c>
      <c r="O666" s="15">
        <v>0.35681142926775611</v>
      </c>
      <c r="P666" s="16">
        <v>0.36073975092030425</v>
      </c>
      <c r="Q666" s="17">
        <v>0.35119465591383187</v>
      </c>
      <c r="R666" s="1">
        <v>0.32032750580173147</v>
      </c>
      <c r="S666" s="1">
        <v>0.32429976931393312</v>
      </c>
      <c r="T666" s="1">
        <v>0.31791961879279995</v>
      </c>
    </row>
    <row r="667" spans="2:20" x14ac:dyDescent="0.25">
      <c r="B667" s="12">
        <f t="shared" ref="B667:B668" si="186">B661</f>
        <v>40</v>
      </c>
      <c r="C667" s="15">
        <v>34.497773952734036</v>
      </c>
      <c r="D667" s="16">
        <v>32.393608465191342</v>
      </c>
      <c r="E667" s="16">
        <v>39.086712561786037</v>
      </c>
      <c r="F667" s="15">
        <v>7.9145000000000003</v>
      </c>
      <c r="G667" s="16">
        <v>8.4055</v>
      </c>
      <c r="H667" s="16">
        <v>8.7260000000000009</v>
      </c>
      <c r="I667" s="15">
        <v>0.82399999999999995</v>
      </c>
      <c r="J667" s="16">
        <v>0.90262500000000001</v>
      </c>
      <c r="K667" s="16">
        <v>0.94299999999999995</v>
      </c>
      <c r="L667" s="15">
        <v>0.11546250000000016</v>
      </c>
      <c r="M667" s="16">
        <v>0.11987500000000018</v>
      </c>
      <c r="N667" s="17">
        <v>0.12385000000000028</v>
      </c>
      <c r="O667" s="15">
        <v>0.41441912835635469</v>
      </c>
      <c r="P667" s="16">
        <v>0.42064999507940604</v>
      </c>
      <c r="Q667" s="17">
        <v>0.42047869242845382</v>
      </c>
      <c r="R667" s="1">
        <v>0.38669283113242214</v>
      </c>
      <c r="S667" s="1">
        <v>0.39458417184258965</v>
      </c>
      <c r="T667" s="1">
        <v>0.39528845855365957</v>
      </c>
    </row>
    <row r="668" spans="2:20" x14ac:dyDescent="0.25">
      <c r="B668" s="12">
        <f t="shared" si="186"/>
        <v>100</v>
      </c>
      <c r="C668" s="15">
        <v>38.858893931871911</v>
      </c>
      <c r="D668" s="16">
        <v>41.427676972720661</v>
      </c>
      <c r="E668" s="16">
        <v>40.289333008013521</v>
      </c>
      <c r="F668" s="15">
        <v>9.8550000000000004</v>
      </c>
      <c r="G668" s="16">
        <v>10.5585</v>
      </c>
      <c r="H668" s="16">
        <v>10.2295</v>
      </c>
      <c r="I668" s="15">
        <v>0.78787499999999999</v>
      </c>
      <c r="J668" s="16">
        <v>0.88487499999999997</v>
      </c>
      <c r="K668" s="16">
        <v>0.92300000000000004</v>
      </c>
      <c r="L668" s="15">
        <v>6.7035000000000108E-2</v>
      </c>
      <c r="M668" s="16">
        <v>7.0190000000000113E-2</v>
      </c>
      <c r="N668" s="17">
        <v>6.5375000000000058E-2</v>
      </c>
      <c r="O668" s="15">
        <v>0.48290580014594048</v>
      </c>
      <c r="P668" s="16">
        <v>0.4891792845090206</v>
      </c>
      <c r="Q668" s="17">
        <v>0.47663157996653172</v>
      </c>
      <c r="R668" s="1">
        <v>0.46171528702066034</v>
      </c>
      <c r="S668" s="1">
        <v>0.46963051886487195</v>
      </c>
      <c r="T668" s="1">
        <v>0.45646771301779332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30.430301507645506</v>
      </c>
      <c r="D672" s="16">
        <v>28.222852078372963</v>
      </c>
      <c r="E672" s="16">
        <v>24.937926657962233</v>
      </c>
      <c r="F672" s="15">
        <v>6.7069999999999999</v>
      </c>
      <c r="G672" s="16">
        <v>7.0274999999999999</v>
      </c>
      <c r="H672" s="16">
        <v>7.2205000000000004</v>
      </c>
      <c r="I672" s="15">
        <v>0.84562499999999996</v>
      </c>
      <c r="J672" s="16">
        <v>0.90812499999999996</v>
      </c>
      <c r="K672" s="16">
        <v>0.94937499999999997</v>
      </c>
      <c r="L672" s="15">
        <v>0.1662249999999999</v>
      </c>
      <c r="M672" s="16">
        <v>0.16974999999999987</v>
      </c>
      <c r="N672" s="17">
        <v>0.17115000000000014</v>
      </c>
      <c r="O672" s="15">
        <v>0.35681142926775611</v>
      </c>
      <c r="P672" s="16">
        <v>0.36073975092030425</v>
      </c>
      <c r="Q672" s="17">
        <v>0.35119465591383187</v>
      </c>
      <c r="R672" s="1">
        <v>0.32032750580173147</v>
      </c>
      <c r="S672" s="1">
        <v>0.32429976931393312</v>
      </c>
      <c r="T672" s="1">
        <v>0.31791961879279995</v>
      </c>
    </row>
    <row r="673" spans="2:30" x14ac:dyDescent="0.25">
      <c r="B673" s="12">
        <f t="shared" ref="B673:B674" si="187">B667</f>
        <v>40</v>
      </c>
      <c r="C673" s="15">
        <v>29.109425805891298</v>
      </c>
      <c r="D673" s="16">
        <v>26.494853632477106</v>
      </c>
      <c r="E673" s="16">
        <v>31.759741186227934</v>
      </c>
      <c r="F673" s="15">
        <v>7.9145000000000003</v>
      </c>
      <c r="G673" s="16">
        <v>8.4055</v>
      </c>
      <c r="H673" s="16">
        <v>8.7260000000000009</v>
      </c>
      <c r="I673" s="15">
        <v>0.82399999999999995</v>
      </c>
      <c r="J673" s="16">
        <v>0.90262500000000001</v>
      </c>
      <c r="K673" s="16">
        <v>0.94299999999999995</v>
      </c>
      <c r="L673" s="15">
        <v>0.11546250000000016</v>
      </c>
      <c r="M673" s="16">
        <v>0.11987500000000018</v>
      </c>
      <c r="N673" s="17">
        <v>0.12385000000000028</v>
      </c>
      <c r="O673" s="15">
        <v>0.41441912835635469</v>
      </c>
      <c r="P673" s="16">
        <v>0.42064999507940604</v>
      </c>
      <c r="Q673" s="17">
        <v>0.42047869242845382</v>
      </c>
      <c r="R673" s="1">
        <v>0.38669283113242214</v>
      </c>
      <c r="S673" s="1">
        <v>0.39458417184258965</v>
      </c>
      <c r="T673" s="1">
        <v>0.39528845855365957</v>
      </c>
    </row>
    <row r="674" spans="2:30" x14ac:dyDescent="0.25">
      <c r="B674" s="12">
        <f t="shared" si="187"/>
        <v>100</v>
      </c>
      <c r="C674" s="15">
        <v>32.328231560000951</v>
      </c>
      <c r="D674" s="16">
        <v>31.245473324929897</v>
      </c>
      <c r="E674" s="16">
        <v>30.505354113427718</v>
      </c>
      <c r="F674" s="15">
        <v>9.8550000000000004</v>
      </c>
      <c r="G674" s="16">
        <v>10.5585</v>
      </c>
      <c r="H674" s="16">
        <v>10.2295</v>
      </c>
      <c r="I674" s="15">
        <v>0.78787499999999999</v>
      </c>
      <c r="J674" s="16">
        <v>0.88487499999999997</v>
      </c>
      <c r="K674" s="16">
        <v>0.92300000000000004</v>
      </c>
      <c r="L674" s="15">
        <v>6.7035000000000108E-2</v>
      </c>
      <c r="M674" s="16">
        <v>7.0190000000000113E-2</v>
      </c>
      <c r="N674" s="17">
        <v>6.5375000000000058E-2</v>
      </c>
      <c r="O674" s="15">
        <v>0.48290580014594048</v>
      </c>
      <c r="P674" s="16">
        <v>0.4891792845090206</v>
      </c>
      <c r="Q674" s="17">
        <v>0.47663157996653172</v>
      </c>
      <c r="R674" s="1">
        <v>0.46171528702066034</v>
      </c>
      <c r="S674" s="1">
        <v>0.46963051886487195</v>
      </c>
      <c r="T674" s="1">
        <v>0.45646771301779332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28.540150207899217</v>
      </c>
      <c r="D678" s="16">
        <v>25.258482700007537</v>
      </c>
      <c r="E678" s="16">
        <v>22.959790449576875</v>
      </c>
      <c r="F678" s="15">
        <v>5.0075000000000003</v>
      </c>
      <c r="G678" s="16">
        <v>5.3079999999999998</v>
      </c>
      <c r="H678" s="16">
        <v>5.5030000000000001</v>
      </c>
      <c r="I678" s="15">
        <v>0.71625000000000005</v>
      </c>
      <c r="J678" s="16">
        <v>0.79774999999999996</v>
      </c>
      <c r="K678" s="16">
        <v>0.85699999999999998</v>
      </c>
      <c r="L678" s="15">
        <v>0.10712499999999951</v>
      </c>
      <c r="M678" s="16">
        <v>0.10584999999999938</v>
      </c>
      <c r="N678" s="17">
        <v>0.10374999999999956</v>
      </c>
      <c r="O678" s="15">
        <v>0.27504329829956681</v>
      </c>
      <c r="P678" s="16">
        <v>0.26592571886103161</v>
      </c>
      <c r="Q678" s="17">
        <v>0.24997699168951004</v>
      </c>
      <c r="R678" s="1">
        <v>0.2481711572977239</v>
      </c>
      <c r="S678" s="1">
        <v>0.24114603103509771</v>
      </c>
      <c r="T678" s="1">
        <v>0.22863545460172729</v>
      </c>
      <c r="AD678" s="35"/>
    </row>
    <row r="679" spans="2:30" x14ac:dyDescent="0.25">
      <c r="B679" s="12">
        <f t="shared" ref="B679:B680" si="188">B673</f>
        <v>40</v>
      </c>
      <c r="C679" s="15">
        <v>27.104896919695292</v>
      </c>
      <c r="D679" s="16">
        <v>24.076801924931694</v>
      </c>
      <c r="E679" s="16">
        <v>27.062698248679634</v>
      </c>
      <c r="F679" s="15">
        <v>6.0354999999999999</v>
      </c>
      <c r="G679" s="16">
        <v>6.5830000000000002</v>
      </c>
      <c r="H679" s="16">
        <v>6.907</v>
      </c>
      <c r="I679" s="15">
        <v>0.71662499999999996</v>
      </c>
      <c r="J679" s="16">
        <v>0.81762500000000005</v>
      </c>
      <c r="K679" s="16">
        <v>0.87487499999999996</v>
      </c>
      <c r="L679" s="15">
        <v>7.9224999999999934E-2</v>
      </c>
      <c r="M679" s="16">
        <v>8.2812499999999956E-2</v>
      </c>
      <c r="N679" s="17">
        <v>8.5187500000000096E-2</v>
      </c>
      <c r="O679" s="15">
        <v>0.3431520547464883</v>
      </c>
      <c r="P679" s="16">
        <v>0.34360603702038306</v>
      </c>
      <c r="Q679" s="17">
        <v>0.34213028579893873</v>
      </c>
      <c r="R679" s="1">
        <v>0.32349146678413715</v>
      </c>
      <c r="S679" s="1">
        <v>0.32457405718923282</v>
      </c>
      <c r="T679" s="1">
        <v>0.32420765934544155</v>
      </c>
    </row>
    <row r="680" spans="2:30" x14ac:dyDescent="0.25">
      <c r="B680" s="12">
        <f t="shared" si="188"/>
        <v>100</v>
      </c>
      <c r="C680" s="15">
        <v>29.787657623100177</v>
      </c>
      <c r="D680" s="16">
        <v>26.078187940797076</v>
      </c>
      <c r="E680" s="16">
        <v>26.702791954821226</v>
      </c>
      <c r="F680" s="15">
        <v>7.8550000000000004</v>
      </c>
      <c r="G680" s="16">
        <v>8.6460000000000008</v>
      </c>
      <c r="H680" s="16">
        <v>8.5410000000000004</v>
      </c>
      <c r="I680" s="15">
        <v>0.70774999999999999</v>
      </c>
      <c r="J680" s="16">
        <v>0.81587500000000002</v>
      </c>
      <c r="K680" s="16">
        <v>0.87124999999999997</v>
      </c>
      <c r="L680" s="15">
        <v>5.0240000000000097E-2</v>
      </c>
      <c r="M680" s="16">
        <v>5.382500000000006E-2</v>
      </c>
      <c r="N680" s="17">
        <v>5.0560000000000049E-2</v>
      </c>
      <c r="O680" s="15">
        <v>0.43634805451985814</v>
      </c>
      <c r="P680" s="16">
        <v>0.44250966094943001</v>
      </c>
      <c r="Q680" s="17">
        <v>0.42704111763132074</v>
      </c>
      <c r="R680" s="1">
        <v>0.41993535139883365</v>
      </c>
      <c r="S680" s="1">
        <v>0.42697698579683074</v>
      </c>
      <c r="T680" s="1">
        <v>0.41128339253049412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28.625275482301429</v>
      </c>
      <c r="D684" s="16">
        <v>25.574036257528693</v>
      </c>
      <c r="E684" s="16">
        <v>23.117072994574865</v>
      </c>
      <c r="F684" s="15">
        <v>5.0075000000000003</v>
      </c>
      <c r="G684" s="16">
        <v>5.3079999999999998</v>
      </c>
      <c r="H684" s="16">
        <v>5.5030000000000001</v>
      </c>
      <c r="I684" s="15">
        <v>0.71625000000000005</v>
      </c>
      <c r="J684" s="16">
        <v>0.79774999999999996</v>
      </c>
      <c r="K684" s="16">
        <v>0.85699999999999998</v>
      </c>
      <c r="L684" s="15">
        <v>0.10712499999999951</v>
      </c>
      <c r="M684" s="16">
        <v>0.10584999999999938</v>
      </c>
      <c r="N684" s="17">
        <v>0.10374999999999956</v>
      </c>
      <c r="O684" s="15">
        <v>0.27504329829956681</v>
      </c>
      <c r="P684" s="16">
        <v>0.26592571886103161</v>
      </c>
      <c r="Q684" s="17">
        <v>0.24997699168951004</v>
      </c>
      <c r="R684" s="1">
        <v>0.2481711572977239</v>
      </c>
      <c r="S684" s="1">
        <v>0.24114603103509771</v>
      </c>
      <c r="T684" s="1">
        <v>0.22863545460172729</v>
      </c>
    </row>
    <row r="685" spans="2:30" x14ac:dyDescent="0.25">
      <c r="B685" s="12">
        <f t="shared" ref="B685:B686" si="189">B679</f>
        <v>40</v>
      </c>
      <c r="C685" s="15">
        <v>27.256243166707442</v>
      </c>
      <c r="D685" s="16">
        <v>24.070799837947995</v>
      </c>
      <c r="E685" s="16">
        <v>28.158073456483546</v>
      </c>
      <c r="F685" s="15">
        <v>6.0354999999999999</v>
      </c>
      <c r="G685" s="16">
        <v>6.5830000000000002</v>
      </c>
      <c r="H685" s="16">
        <v>6.907</v>
      </c>
      <c r="I685" s="15">
        <v>0.71662499999999996</v>
      </c>
      <c r="J685" s="16">
        <v>0.81762500000000005</v>
      </c>
      <c r="K685" s="16">
        <v>0.87487499999999996</v>
      </c>
      <c r="L685" s="15">
        <v>7.9224999999999934E-2</v>
      </c>
      <c r="M685" s="16">
        <v>8.2812499999999956E-2</v>
      </c>
      <c r="N685" s="17">
        <v>8.5187500000000096E-2</v>
      </c>
      <c r="O685" s="15">
        <v>0.3431520547464883</v>
      </c>
      <c r="P685" s="16">
        <v>0.34360603702038306</v>
      </c>
      <c r="Q685" s="17">
        <v>0.34213028579893873</v>
      </c>
      <c r="R685" s="1">
        <v>0.32349146678413715</v>
      </c>
      <c r="S685" s="1">
        <v>0.32457405718923282</v>
      </c>
      <c r="T685" s="1">
        <v>0.32420765934544155</v>
      </c>
    </row>
    <row r="686" spans="2:30" x14ac:dyDescent="0.25">
      <c r="B686" s="12">
        <f t="shared" si="189"/>
        <v>100</v>
      </c>
      <c r="C686" s="15">
        <v>29.883756751516433</v>
      </c>
      <c r="D686" s="16">
        <v>26.679292392371487</v>
      </c>
      <c r="E686" s="16">
        <v>26.988649171712819</v>
      </c>
      <c r="F686" s="15">
        <v>7.8550000000000004</v>
      </c>
      <c r="G686" s="16">
        <v>8.6460000000000008</v>
      </c>
      <c r="H686" s="16">
        <v>8.5410000000000004</v>
      </c>
      <c r="I686" s="15">
        <v>0.70774999999999999</v>
      </c>
      <c r="J686" s="16">
        <v>0.81587500000000002</v>
      </c>
      <c r="K686" s="16">
        <v>0.87124999999999997</v>
      </c>
      <c r="L686" s="15">
        <v>5.0240000000000097E-2</v>
      </c>
      <c r="M686" s="16">
        <v>5.382500000000006E-2</v>
      </c>
      <c r="N686" s="17">
        <v>5.0560000000000049E-2</v>
      </c>
      <c r="O686" s="15">
        <v>0.43634805451985814</v>
      </c>
      <c r="P686" s="16">
        <v>0.44250966094943001</v>
      </c>
      <c r="Q686" s="17">
        <v>0.42704111763132074</v>
      </c>
      <c r="R686" s="1">
        <v>0.41993535139883365</v>
      </c>
      <c r="S686" s="1">
        <v>0.42697698579683074</v>
      </c>
      <c r="T686" s="1">
        <v>0.41128339253049412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28.840627998154932</v>
      </c>
      <c r="D690" s="16">
        <v>26.136244808912252</v>
      </c>
      <c r="E690" s="16">
        <v>23.516033177297437</v>
      </c>
      <c r="F690" s="15">
        <v>5.0075000000000003</v>
      </c>
      <c r="G690" s="16">
        <v>5.3079999999999998</v>
      </c>
      <c r="H690" s="16">
        <v>5.5030000000000001</v>
      </c>
      <c r="I690" s="15">
        <v>0.71625000000000005</v>
      </c>
      <c r="J690" s="16">
        <v>0.79774999999999996</v>
      </c>
      <c r="K690" s="16">
        <v>0.85699999999999998</v>
      </c>
      <c r="L690" s="15">
        <v>0.10712499999999951</v>
      </c>
      <c r="M690" s="16">
        <v>0.10584999999999938</v>
      </c>
      <c r="N690" s="17">
        <v>0.10374999999999956</v>
      </c>
      <c r="O690" s="15">
        <v>0.27504329829956681</v>
      </c>
      <c r="P690" s="16">
        <v>0.26592571886103161</v>
      </c>
      <c r="Q690" s="17">
        <v>0.24997699168951004</v>
      </c>
      <c r="R690" s="1">
        <v>0.2481711572977239</v>
      </c>
      <c r="S690" s="1">
        <v>0.24114603103509771</v>
      </c>
      <c r="T690" s="1">
        <v>0.22863545460172729</v>
      </c>
    </row>
    <row r="691" spans="2:20" x14ac:dyDescent="0.25">
      <c r="B691" s="12">
        <f t="shared" ref="B691:B692" si="190">B685</f>
        <v>40</v>
      </c>
      <c r="C691" s="15">
        <v>27.556815057324727</v>
      </c>
      <c r="D691" s="16">
        <v>24.365347491320478</v>
      </c>
      <c r="E691" s="16">
        <v>29.549100239118527</v>
      </c>
      <c r="F691" s="15">
        <v>6.0354999999999999</v>
      </c>
      <c r="G691" s="16">
        <v>6.5830000000000002</v>
      </c>
      <c r="H691" s="16">
        <v>6.907</v>
      </c>
      <c r="I691" s="15">
        <v>0.71662499999999996</v>
      </c>
      <c r="J691" s="16">
        <v>0.81762500000000005</v>
      </c>
      <c r="K691" s="16">
        <v>0.87487499999999996</v>
      </c>
      <c r="L691" s="15">
        <v>7.9224999999999934E-2</v>
      </c>
      <c r="M691" s="16">
        <v>8.2812499999999956E-2</v>
      </c>
      <c r="N691" s="17">
        <v>8.5187500000000096E-2</v>
      </c>
      <c r="O691" s="15">
        <v>0.3431520547464883</v>
      </c>
      <c r="P691" s="16">
        <v>0.34360603702038306</v>
      </c>
      <c r="Q691" s="17">
        <v>0.34213028579893873</v>
      </c>
      <c r="R691" s="1">
        <v>0.32349146678413715</v>
      </c>
      <c r="S691" s="1">
        <v>0.32457405718923282</v>
      </c>
      <c r="T691" s="1">
        <v>0.32420765934544155</v>
      </c>
    </row>
    <row r="692" spans="2:20" x14ac:dyDescent="0.25">
      <c r="B692" s="12">
        <f t="shared" si="190"/>
        <v>100</v>
      </c>
      <c r="C692" s="15">
        <v>30.134257930625427</v>
      </c>
      <c r="D692" s="16">
        <v>27.628910052457343</v>
      </c>
      <c r="E692" s="16">
        <v>27.533597221162434</v>
      </c>
      <c r="F692" s="15">
        <v>7.8550000000000004</v>
      </c>
      <c r="G692" s="16">
        <v>8.6460000000000008</v>
      </c>
      <c r="H692" s="16">
        <v>8.5410000000000004</v>
      </c>
      <c r="I692" s="15">
        <v>0.70774999999999999</v>
      </c>
      <c r="J692" s="16">
        <v>0.81587500000000002</v>
      </c>
      <c r="K692" s="16">
        <v>0.87124999999999997</v>
      </c>
      <c r="L692" s="15">
        <v>5.0240000000000097E-2</v>
      </c>
      <c r="M692" s="16">
        <v>5.382500000000006E-2</v>
      </c>
      <c r="N692" s="17">
        <v>5.0560000000000049E-2</v>
      </c>
      <c r="O692" s="15">
        <v>0.43634805451985814</v>
      </c>
      <c r="P692" s="16">
        <v>0.44250966094943001</v>
      </c>
      <c r="Q692" s="17">
        <v>0.42704111763132074</v>
      </c>
      <c r="R692" s="1">
        <v>0.41993535139883365</v>
      </c>
      <c r="S692" s="1">
        <v>0.42697698579683074</v>
      </c>
      <c r="T692" s="1">
        <v>0.41128339253049412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29.16992131010343</v>
      </c>
      <c r="D696" s="16">
        <v>26.827457455946124</v>
      </c>
      <c r="E696" s="16">
        <v>24.043921477366258</v>
      </c>
      <c r="F696" s="15">
        <v>5.0075000000000003</v>
      </c>
      <c r="G696" s="16">
        <v>5.3079999999999998</v>
      </c>
      <c r="H696" s="16">
        <v>5.5030000000000001</v>
      </c>
      <c r="I696" s="15">
        <v>0.71625000000000005</v>
      </c>
      <c r="J696" s="16">
        <v>0.79774999999999996</v>
      </c>
      <c r="K696" s="16">
        <v>0.85699999999999998</v>
      </c>
      <c r="L696" s="15">
        <v>0.10712499999999951</v>
      </c>
      <c r="M696" s="16">
        <v>0.10584999999999938</v>
      </c>
      <c r="N696" s="17">
        <v>0.10374999999999956</v>
      </c>
      <c r="O696" s="15">
        <v>0.27504329829956681</v>
      </c>
      <c r="P696" s="16">
        <v>0.26592571886103161</v>
      </c>
      <c r="Q696" s="17">
        <v>0.24997699168951004</v>
      </c>
      <c r="R696" s="1">
        <v>0.2481711572977239</v>
      </c>
      <c r="S696" s="1">
        <v>0.24114603103509771</v>
      </c>
      <c r="T696" s="1">
        <v>0.22863545460172729</v>
      </c>
    </row>
    <row r="697" spans="2:20" x14ac:dyDescent="0.25">
      <c r="B697" s="12">
        <f t="shared" ref="B697:B698" si="191">B691</f>
        <v>40</v>
      </c>
      <c r="C697" s="15">
        <v>27.955840248724204</v>
      </c>
      <c r="D697" s="16">
        <v>24.836000737733521</v>
      </c>
      <c r="E697" s="16">
        <v>30.748167788296687</v>
      </c>
      <c r="F697" s="15">
        <v>6.0354999999999999</v>
      </c>
      <c r="G697" s="16">
        <v>6.5830000000000002</v>
      </c>
      <c r="H697" s="16">
        <v>6.907</v>
      </c>
      <c r="I697" s="15">
        <v>0.71662499999999996</v>
      </c>
      <c r="J697" s="16">
        <v>0.81762500000000005</v>
      </c>
      <c r="K697" s="16">
        <v>0.87487499999999996</v>
      </c>
      <c r="L697" s="15">
        <v>7.9224999999999934E-2</v>
      </c>
      <c r="M697" s="16">
        <v>8.2812499999999956E-2</v>
      </c>
      <c r="N697" s="17">
        <v>8.5187500000000096E-2</v>
      </c>
      <c r="O697" s="15">
        <v>0.3431520547464883</v>
      </c>
      <c r="P697" s="16">
        <v>0.34360603702038306</v>
      </c>
      <c r="Q697" s="17">
        <v>0.34213028579893873</v>
      </c>
      <c r="R697" s="1">
        <v>0.32349146678413715</v>
      </c>
      <c r="S697" s="1">
        <v>0.32457405718923282</v>
      </c>
      <c r="T697" s="1">
        <v>0.32420765934544155</v>
      </c>
    </row>
    <row r="698" spans="2:20" x14ac:dyDescent="0.25">
      <c r="B698" s="12">
        <f t="shared" si="191"/>
        <v>100</v>
      </c>
      <c r="C698" s="15">
        <v>30.493221686126823</v>
      </c>
      <c r="D698" s="16">
        <v>28.792056809523931</v>
      </c>
      <c r="E698" s="16">
        <v>28.240256869363339</v>
      </c>
      <c r="F698" s="15">
        <v>7.8550000000000004</v>
      </c>
      <c r="G698" s="16">
        <v>8.6460000000000008</v>
      </c>
      <c r="H698" s="16">
        <v>8.5410000000000004</v>
      </c>
      <c r="I698" s="15">
        <v>0.70774999999999999</v>
      </c>
      <c r="J698" s="16">
        <v>0.81587500000000002</v>
      </c>
      <c r="K698" s="16">
        <v>0.87124999999999997</v>
      </c>
      <c r="L698" s="15">
        <v>5.0240000000000097E-2</v>
      </c>
      <c r="M698" s="16">
        <v>5.382500000000006E-2</v>
      </c>
      <c r="N698" s="17">
        <v>5.0560000000000049E-2</v>
      </c>
      <c r="O698" s="15">
        <v>0.43634805451985814</v>
      </c>
      <c r="P698" s="16">
        <v>0.44250966094943001</v>
      </c>
      <c r="Q698" s="17">
        <v>0.42704111763132074</v>
      </c>
      <c r="R698" s="1">
        <v>0.41993535139883365</v>
      </c>
      <c r="S698" s="1">
        <v>0.42697698579683074</v>
      </c>
      <c r="T698" s="1">
        <v>0.41128339253049412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29.60532267301506</v>
      </c>
      <c r="D702" s="16">
        <v>27.570421704374468</v>
      </c>
      <c r="E702" s="16">
        <v>24.635162799518287</v>
      </c>
      <c r="F702" s="15">
        <v>5.0075000000000003</v>
      </c>
      <c r="G702" s="16">
        <v>5.3079999999999998</v>
      </c>
      <c r="H702" s="16">
        <v>5.5030000000000001</v>
      </c>
      <c r="I702" s="15">
        <v>0.71625000000000005</v>
      </c>
      <c r="J702" s="16">
        <v>0.79774999999999996</v>
      </c>
      <c r="K702" s="16">
        <v>0.85699999999999998</v>
      </c>
      <c r="L702" s="15">
        <v>0.10712499999999951</v>
      </c>
      <c r="M702" s="16">
        <v>0.10584999999999938</v>
      </c>
      <c r="N702" s="17">
        <v>0.10374999999999956</v>
      </c>
      <c r="O702" s="15">
        <v>0.27504329829956681</v>
      </c>
      <c r="P702" s="16">
        <v>0.26592571886103161</v>
      </c>
      <c r="Q702" s="17">
        <v>0.24997699168951004</v>
      </c>
      <c r="R702" s="1">
        <v>0.2481711572977239</v>
      </c>
      <c r="S702" s="1">
        <v>0.24114603103509771</v>
      </c>
      <c r="T702" s="1">
        <v>0.22863545460172729</v>
      </c>
    </row>
    <row r="703" spans="2:20" x14ac:dyDescent="0.25">
      <c r="B703" s="12">
        <f t="shared" ref="B703:B704" si="192">B697</f>
        <v>40</v>
      </c>
      <c r="C703" s="15">
        <v>28.430508426489567</v>
      </c>
      <c r="D703" s="16">
        <v>25.401495443624171</v>
      </c>
      <c r="E703" s="16">
        <v>31.731787919835298</v>
      </c>
      <c r="F703" s="15">
        <v>6.0354999999999999</v>
      </c>
      <c r="G703" s="16">
        <v>6.5830000000000002</v>
      </c>
      <c r="H703" s="16">
        <v>6.907</v>
      </c>
      <c r="I703" s="15">
        <v>0.71662499999999996</v>
      </c>
      <c r="J703" s="16">
        <v>0.81762500000000005</v>
      </c>
      <c r="K703" s="16">
        <v>0.87487499999999996</v>
      </c>
      <c r="L703" s="15">
        <v>7.9224999999999934E-2</v>
      </c>
      <c r="M703" s="16">
        <v>8.2812499999999956E-2</v>
      </c>
      <c r="N703" s="17">
        <v>8.5187500000000096E-2</v>
      </c>
      <c r="O703" s="15">
        <v>0.3431520547464883</v>
      </c>
      <c r="P703" s="16">
        <v>0.34360603702038306</v>
      </c>
      <c r="Q703" s="17">
        <v>0.34213028579893873</v>
      </c>
      <c r="R703" s="1">
        <v>0.32349146678413715</v>
      </c>
      <c r="S703" s="1">
        <v>0.32457405718923282</v>
      </c>
      <c r="T703" s="1">
        <v>0.32420765934544155</v>
      </c>
    </row>
    <row r="704" spans="2:20" x14ac:dyDescent="0.25">
      <c r="B704" s="12">
        <f t="shared" si="192"/>
        <v>100</v>
      </c>
      <c r="C704" s="15">
        <v>30.93453240475781</v>
      </c>
      <c r="D704" s="16">
        <v>30.077244957623193</v>
      </c>
      <c r="E704" s="16">
        <v>29.108523687526425</v>
      </c>
      <c r="F704" s="15">
        <v>7.8550000000000004</v>
      </c>
      <c r="G704" s="16">
        <v>8.6460000000000008</v>
      </c>
      <c r="H704" s="16">
        <v>8.5410000000000004</v>
      </c>
      <c r="I704" s="15">
        <v>0.70774999999999999</v>
      </c>
      <c r="J704" s="16">
        <v>0.81587500000000002</v>
      </c>
      <c r="K704" s="16">
        <v>0.87124999999999997</v>
      </c>
      <c r="L704" s="15">
        <v>5.0240000000000097E-2</v>
      </c>
      <c r="M704" s="16">
        <v>5.382500000000006E-2</v>
      </c>
      <c r="N704" s="17">
        <v>5.0560000000000049E-2</v>
      </c>
      <c r="O704" s="15">
        <v>0.43634805451985814</v>
      </c>
      <c r="P704" s="16">
        <v>0.44250966094943001</v>
      </c>
      <c r="Q704" s="17">
        <v>0.42704111763132074</v>
      </c>
      <c r="R704" s="1">
        <v>0.41993535139883365</v>
      </c>
      <c r="S704" s="1">
        <v>0.42697698579683074</v>
      </c>
      <c r="T704" s="1">
        <v>0.41128339253049412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30.133481553131659</v>
      </c>
      <c r="D708" s="16">
        <v>28.334058188241848</v>
      </c>
      <c r="E708" s="16">
        <v>25.261805734521271</v>
      </c>
      <c r="F708" s="15">
        <v>5.0075000000000003</v>
      </c>
      <c r="G708" s="16">
        <v>5.3079999999999998</v>
      </c>
      <c r="H708" s="16">
        <v>5.5030000000000001</v>
      </c>
      <c r="I708" s="15">
        <v>0.71625000000000005</v>
      </c>
      <c r="J708" s="16">
        <v>0.79774999999999996</v>
      </c>
      <c r="K708" s="16">
        <v>0.85699999999999998</v>
      </c>
      <c r="L708" s="15">
        <v>0.10712499999999951</v>
      </c>
      <c r="M708" s="16">
        <v>0.10584999999999938</v>
      </c>
      <c r="N708" s="17">
        <v>0.10374999999999956</v>
      </c>
      <c r="O708" s="15">
        <v>0.27504329829956681</v>
      </c>
      <c r="P708" s="16">
        <v>0.26592571886103161</v>
      </c>
      <c r="Q708" s="17">
        <v>0.24997699168951004</v>
      </c>
      <c r="R708" s="1">
        <v>0.2481711572977239</v>
      </c>
      <c r="S708" s="1">
        <v>0.24114603103509771</v>
      </c>
      <c r="T708" s="1">
        <v>0.22863545460172729</v>
      </c>
    </row>
    <row r="709" spans="2:20" x14ac:dyDescent="0.25">
      <c r="B709" s="12">
        <f t="shared" ref="B709:B710" si="193">B703</f>
        <v>40</v>
      </c>
      <c r="C709" s="15">
        <v>28.974251076917277</v>
      </c>
      <c r="D709" s="16">
        <v>26.027550872485648</v>
      </c>
      <c r="E709" s="16">
        <v>32.62205350476588</v>
      </c>
      <c r="F709" s="15">
        <v>6.0354999999999999</v>
      </c>
      <c r="G709" s="16">
        <v>6.5830000000000002</v>
      </c>
      <c r="H709" s="16">
        <v>6.907</v>
      </c>
      <c r="I709" s="15">
        <v>0.71662499999999996</v>
      </c>
      <c r="J709" s="16">
        <v>0.81762500000000005</v>
      </c>
      <c r="K709" s="16">
        <v>0.87487499999999996</v>
      </c>
      <c r="L709" s="15">
        <v>7.9224999999999934E-2</v>
      </c>
      <c r="M709" s="16">
        <v>8.2812499999999956E-2</v>
      </c>
      <c r="N709" s="17">
        <v>8.5187500000000096E-2</v>
      </c>
      <c r="O709" s="15">
        <v>0.3431520547464883</v>
      </c>
      <c r="P709" s="16">
        <v>0.34360603702038306</v>
      </c>
      <c r="Q709" s="17">
        <v>0.34213028579893873</v>
      </c>
      <c r="R709" s="1">
        <v>0.32349146678413715</v>
      </c>
      <c r="S709" s="1">
        <v>0.32457405718923282</v>
      </c>
      <c r="T709" s="1">
        <v>0.32420765934544155</v>
      </c>
    </row>
    <row r="710" spans="2:20" x14ac:dyDescent="0.25">
      <c r="B710" s="12">
        <f t="shared" si="193"/>
        <v>100</v>
      </c>
      <c r="C710" s="15">
        <v>31.447462799830138</v>
      </c>
      <c r="D710" s="16">
        <v>31.429736826572888</v>
      </c>
      <c r="E710" s="16">
        <v>30.146502456636465</v>
      </c>
      <c r="F710" s="15">
        <v>7.8550000000000004</v>
      </c>
      <c r="G710" s="16">
        <v>8.6460000000000008</v>
      </c>
      <c r="H710" s="16">
        <v>8.5410000000000004</v>
      </c>
      <c r="I710" s="15">
        <v>0.70774999999999999</v>
      </c>
      <c r="J710" s="16">
        <v>0.81587500000000002</v>
      </c>
      <c r="K710" s="16">
        <v>0.87124999999999997</v>
      </c>
      <c r="L710" s="15">
        <v>5.0240000000000097E-2</v>
      </c>
      <c r="M710" s="16">
        <v>5.382500000000006E-2</v>
      </c>
      <c r="N710" s="17">
        <v>5.0560000000000049E-2</v>
      </c>
      <c r="O710" s="15">
        <v>0.43634805451985814</v>
      </c>
      <c r="P710" s="16">
        <v>0.44250966094943001</v>
      </c>
      <c r="Q710" s="17">
        <v>0.42704111763132074</v>
      </c>
      <c r="R710" s="1">
        <v>0.41993535139883365</v>
      </c>
      <c r="S710" s="1">
        <v>0.42697698579683074</v>
      </c>
      <c r="T710" s="1">
        <v>0.41128339253049412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28.954605466697057</v>
      </c>
      <c r="D714" s="16">
        <v>26.286862413885409</v>
      </c>
      <c r="E714" s="16">
        <v>23.549123556102213</v>
      </c>
      <c r="F714" s="15">
        <v>5.0075000000000003</v>
      </c>
      <c r="G714" s="16">
        <v>5.3079999999999998</v>
      </c>
      <c r="H714" s="16">
        <v>5.5030000000000001</v>
      </c>
      <c r="I714" s="15">
        <v>0.71625000000000005</v>
      </c>
      <c r="J714" s="16">
        <v>0.79774999999999996</v>
      </c>
      <c r="K714" s="16">
        <v>0.85699999999999998</v>
      </c>
      <c r="L714" s="15">
        <v>0.10712499999999951</v>
      </c>
      <c r="M714" s="16">
        <v>0.10584999999999938</v>
      </c>
      <c r="N714" s="17">
        <v>0.10374999999999956</v>
      </c>
      <c r="O714" s="15">
        <v>0.27504329829956681</v>
      </c>
      <c r="P714" s="16">
        <v>0.26592571886103161</v>
      </c>
      <c r="Q714" s="17">
        <v>0.24997699168951004</v>
      </c>
      <c r="R714" s="1">
        <v>0.2481711572977239</v>
      </c>
      <c r="S714" s="1">
        <v>0.24114603103509771</v>
      </c>
      <c r="T714" s="1">
        <v>0.22863545460172729</v>
      </c>
    </row>
    <row r="715" spans="2:20" x14ac:dyDescent="0.25">
      <c r="B715" s="12">
        <f t="shared" ref="B715:B716" si="194">B709</f>
        <v>40</v>
      </c>
      <c r="C715" s="15">
        <v>27.67186954587407</v>
      </c>
      <c r="D715" s="16">
        <v>24.45952584041342</v>
      </c>
      <c r="E715" s="16">
        <v>29.548131862565381</v>
      </c>
      <c r="F715" s="15">
        <v>6.0354999999999999</v>
      </c>
      <c r="G715" s="16">
        <v>6.5830000000000002</v>
      </c>
      <c r="H715" s="16">
        <v>6.907</v>
      </c>
      <c r="I715" s="15">
        <v>0.71662499999999996</v>
      </c>
      <c r="J715" s="16">
        <v>0.81762500000000005</v>
      </c>
      <c r="K715" s="16">
        <v>0.87487499999999996</v>
      </c>
      <c r="L715" s="15">
        <v>7.9224999999999934E-2</v>
      </c>
      <c r="M715" s="16">
        <v>8.2812499999999956E-2</v>
      </c>
      <c r="N715" s="17">
        <v>8.5187500000000096E-2</v>
      </c>
      <c r="O715" s="15">
        <v>0.3431520547464883</v>
      </c>
      <c r="P715" s="16">
        <v>0.34360603702038306</v>
      </c>
      <c r="Q715" s="17">
        <v>0.34213028579893873</v>
      </c>
      <c r="R715" s="1">
        <v>0.32349146678413715</v>
      </c>
      <c r="S715" s="1">
        <v>0.32457405718923282</v>
      </c>
      <c r="T715" s="1">
        <v>0.32420765934544155</v>
      </c>
    </row>
    <row r="716" spans="2:20" x14ac:dyDescent="0.25">
      <c r="B716" s="12">
        <f t="shared" si="194"/>
        <v>100</v>
      </c>
      <c r="C716" s="15">
        <v>30.184820100467537</v>
      </c>
      <c r="D716" s="16">
        <v>27.956622543629365</v>
      </c>
      <c r="E716" s="16">
        <v>27.61945873976692</v>
      </c>
      <c r="F716" s="15">
        <v>7.8550000000000004</v>
      </c>
      <c r="G716" s="16">
        <v>8.6460000000000008</v>
      </c>
      <c r="H716" s="16">
        <v>8.5410000000000004</v>
      </c>
      <c r="I716" s="15">
        <v>0.70774999999999999</v>
      </c>
      <c r="J716" s="16">
        <v>0.81587500000000002</v>
      </c>
      <c r="K716" s="16">
        <v>0.87124999999999997</v>
      </c>
      <c r="L716" s="15">
        <v>5.0240000000000097E-2</v>
      </c>
      <c r="M716" s="16">
        <v>5.382500000000006E-2</v>
      </c>
      <c r="N716" s="17">
        <v>5.0560000000000049E-2</v>
      </c>
      <c r="O716" s="15">
        <v>0.43634805451985814</v>
      </c>
      <c r="P716" s="16">
        <v>0.44250966094943001</v>
      </c>
      <c r="Q716" s="17">
        <v>0.42704111763132074</v>
      </c>
      <c r="R716" s="1">
        <v>0.41993535139883365</v>
      </c>
      <c r="S716" s="1">
        <v>0.42697698579683074</v>
      </c>
      <c r="T716" s="1">
        <v>0.41128339253049412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28.540150207899217</v>
      </c>
      <c r="D720" s="16">
        <v>25.258482700007537</v>
      </c>
      <c r="E720" s="16">
        <v>22.959790449576875</v>
      </c>
      <c r="F720" s="15">
        <v>5.0075000000000003</v>
      </c>
      <c r="G720" s="16">
        <v>5.3079999999999998</v>
      </c>
      <c r="H720" s="16">
        <v>5.5030000000000001</v>
      </c>
      <c r="I720" s="15">
        <v>0.71625000000000005</v>
      </c>
      <c r="J720" s="16">
        <v>0.79774999999999996</v>
      </c>
      <c r="K720" s="16">
        <v>0.85699999999999998</v>
      </c>
      <c r="L720" s="15">
        <v>0.10712499999999951</v>
      </c>
      <c r="M720" s="16">
        <v>0.10584999999999938</v>
      </c>
      <c r="N720" s="17">
        <v>0.10374999999999956</v>
      </c>
      <c r="O720" s="15">
        <v>0.27504329829956681</v>
      </c>
      <c r="P720" s="16">
        <v>0.26592571886103161</v>
      </c>
      <c r="Q720" s="17">
        <v>0.24997699168951004</v>
      </c>
      <c r="R720" s="1">
        <v>0.2481711572977239</v>
      </c>
      <c r="S720" s="1">
        <v>0.24114603103509771</v>
      </c>
      <c r="T720" s="1">
        <v>0.22863545460172729</v>
      </c>
    </row>
    <row r="721" spans="2:20" x14ac:dyDescent="0.25">
      <c r="B721" s="12">
        <f t="shared" ref="B721:B722" si="195">B715</f>
        <v>40</v>
      </c>
      <c r="C721" s="15">
        <v>27.104896919695292</v>
      </c>
      <c r="D721" s="16">
        <v>24.076801924931694</v>
      </c>
      <c r="E721" s="16">
        <v>27.062698248679634</v>
      </c>
      <c r="F721" s="15">
        <v>6.0354999999999999</v>
      </c>
      <c r="G721" s="16">
        <v>6.5830000000000002</v>
      </c>
      <c r="H721" s="16">
        <v>6.907</v>
      </c>
      <c r="I721" s="15">
        <v>0.71662499999999996</v>
      </c>
      <c r="J721" s="16">
        <v>0.81762500000000005</v>
      </c>
      <c r="K721" s="16">
        <v>0.87487499999999996</v>
      </c>
      <c r="L721" s="15">
        <v>7.9224999999999934E-2</v>
      </c>
      <c r="M721" s="16">
        <v>8.2812499999999956E-2</v>
      </c>
      <c r="N721" s="17">
        <v>8.5187500000000096E-2</v>
      </c>
      <c r="O721" s="15">
        <v>0.3431520547464883</v>
      </c>
      <c r="P721" s="16">
        <v>0.34360603702038306</v>
      </c>
      <c r="Q721" s="17">
        <v>0.34213028579893873</v>
      </c>
      <c r="R721" s="1">
        <v>0.32349146678413715</v>
      </c>
      <c r="S721" s="1">
        <v>0.32457405718923282</v>
      </c>
      <c r="T721" s="1">
        <v>0.32420765934544155</v>
      </c>
    </row>
    <row r="722" spans="2:20" x14ac:dyDescent="0.25">
      <c r="B722" s="12">
        <f t="shared" si="195"/>
        <v>100</v>
      </c>
      <c r="C722" s="15">
        <v>29.787657623100177</v>
      </c>
      <c r="D722" s="16">
        <v>26.078187940797076</v>
      </c>
      <c r="E722" s="16">
        <v>26.702791954821226</v>
      </c>
      <c r="F722" s="15">
        <v>7.8550000000000004</v>
      </c>
      <c r="G722" s="16">
        <v>8.6460000000000008</v>
      </c>
      <c r="H722" s="16">
        <v>8.5410000000000004</v>
      </c>
      <c r="I722" s="15">
        <v>0.70774999999999999</v>
      </c>
      <c r="J722" s="16">
        <v>0.81587500000000002</v>
      </c>
      <c r="K722" s="16">
        <v>0.87124999999999997</v>
      </c>
      <c r="L722" s="15">
        <v>5.0240000000000097E-2</v>
      </c>
      <c r="M722" s="16">
        <v>5.382500000000006E-2</v>
      </c>
      <c r="N722" s="17">
        <v>5.0560000000000049E-2</v>
      </c>
      <c r="O722" s="15">
        <v>0.43634805451985814</v>
      </c>
      <c r="P722" s="16">
        <v>0.44250966094943001</v>
      </c>
      <c r="Q722" s="17">
        <v>0.42704111763132074</v>
      </c>
      <c r="R722" s="1">
        <v>0.41993535139883365</v>
      </c>
      <c r="S722" s="1">
        <v>0.42697698579683074</v>
      </c>
      <c r="T722" s="1">
        <v>0.41128339253049412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28.840627998154932</v>
      </c>
      <c r="D726" s="16">
        <v>26.136244808912252</v>
      </c>
      <c r="E726" s="16">
        <v>23.516033177297437</v>
      </c>
      <c r="F726" s="15">
        <v>5.0075000000000003</v>
      </c>
      <c r="G726" s="16">
        <v>5.3079999999999998</v>
      </c>
      <c r="H726" s="16">
        <v>5.5030000000000001</v>
      </c>
      <c r="I726" s="15">
        <v>0.71625000000000005</v>
      </c>
      <c r="J726" s="16">
        <v>0.79774999999999996</v>
      </c>
      <c r="K726" s="16">
        <v>0.85699999999999998</v>
      </c>
      <c r="L726" s="15">
        <v>0.10712499999999951</v>
      </c>
      <c r="M726" s="16">
        <v>0.10584999999999938</v>
      </c>
      <c r="N726" s="17">
        <v>0.10374999999999956</v>
      </c>
      <c r="O726" s="15">
        <v>0.27504329829956681</v>
      </c>
      <c r="P726" s="16">
        <v>0.26592571886103161</v>
      </c>
      <c r="Q726" s="17">
        <v>0.24997699168951004</v>
      </c>
      <c r="R726" s="1">
        <v>0.2481711572977239</v>
      </c>
      <c r="S726" s="1">
        <v>0.24114603103509771</v>
      </c>
      <c r="T726" s="1">
        <v>0.22863545460172729</v>
      </c>
    </row>
    <row r="727" spans="2:20" x14ac:dyDescent="0.25">
      <c r="B727" s="12">
        <f t="shared" ref="B727:B728" si="196">B721</f>
        <v>40</v>
      </c>
      <c r="C727" s="15">
        <v>27.556815057324727</v>
      </c>
      <c r="D727" s="16">
        <v>24.365347491320478</v>
      </c>
      <c r="E727" s="16">
        <v>29.549100239118527</v>
      </c>
      <c r="F727" s="15">
        <v>6.0354999999999999</v>
      </c>
      <c r="G727" s="16">
        <v>6.5830000000000002</v>
      </c>
      <c r="H727" s="16">
        <v>6.907</v>
      </c>
      <c r="I727" s="15">
        <v>0.71662499999999996</v>
      </c>
      <c r="J727" s="16">
        <v>0.81762500000000005</v>
      </c>
      <c r="K727" s="16">
        <v>0.87487499999999996</v>
      </c>
      <c r="L727" s="15">
        <v>7.9224999999999934E-2</v>
      </c>
      <c r="M727" s="16">
        <v>8.2812499999999956E-2</v>
      </c>
      <c r="N727" s="17">
        <v>8.5187500000000096E-2</v>
      </c>
      <c r="O727" s="15">
        <v>0.3431520547464883</v>
      </c>
      <c r="P727" s="16">
        <v>0.34360603702038306</v>
      </c>
      <c r="Q727" s="17">
        <v>0.34213028579893873</v>
      </c>
      <c r="R727" s="1">
        <v>0.32349146678413715</v>
      </c>
      <c r="S727" s="1">
        <v>0.32457405718923282</v>
      </c>
      <c r="T727" s="1">
        <v>0.32420765934544155</v>
      </c>
    </row>
    <row r="728" spans="2:20" x14ac:dyDescent="0.25">
      <c r="B728" s="12">
        <f t="shared" si="196"/>
        <v>100</v>
      </c>
      <c r="C728" s="15">
        <v>30.134257930625427</v>
      </c>
      <c r="D728" s="16">
        <v>27.628910052457343</v>
      </c>
      <c r="E728" s="16">
        <v>27.533597221162434</v>
      </c>
      <c r="F728" s="15">
        <v>7.8550000000000004</v>
      </c>
      <c r="G728" s="16">
        <v>8.6460000000000008</v>
      </c>
      <c r="H728" s="16">
        <v>8.5410000000000004</v>
      </c>
      <c r="I728" s="15">
        <v>0.70774999999999999</v>
      </c>
      <c r="J728" s="16">
        <v>0.81587500000000002</v>
      </c>
      <c r="K728" s="16">
        <v>0.87124999999999997</v>
      </c>
      <c r="L728" s="15">
        <v>5.0240000000000097E-2</v>
      </c>
      <c r="M728" s="16">
        <v>5.382500000000006E-2</v>
      </c>
      <c r="N728" s="17">
        <v>5.0560000000000049E-2</v>
      </c>
      <c r="O728" s="15">
        <v>0.43634805451985814</v>
      </c>
      <c r="P728" s="16">
        <v>0.44250966094943001</v>
      </c>
      <c r="Q728" s="17">
        <v>0.42704111763132074</v>
      </c>
      <c r="R728" s="1">
        <v>0.41993535139883365</v>
      </c>
      <c r="S728" s="1">
        <v>0.42697698579683074</v>
      </c>
      <c r="T728" s="1">
        <v>0.41128339253049412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29.60532267301506</v>
      </c>
      <c r="D732" s="16">
        <v>27.570421704374468</v>
      </c>
      <c r="E732" s="16">
        <v>24.635162799518287</v>
      </c>
      <c r="F732" s="15">
        <v>5.0075000000000003</v>
      </c>
      <c r="G732" s="16">
        <v>5.3079999999999998</v>
      </c>
      <c r="H732" s="16">
        <v>5.5030000000000001</v>
      </c>
      <c r="I732" s="15">
        <v>0.71625000000000005</v>
      </c>
      <c r="J732" s="16">
        <v>0.79774999999999996</v>
      </c>
      <c r="K732" s="16">
        <v>0.85699999999999998</v>
      </c>
      <c r="L732" s="15">
        <v>0.10712499999999951</v>
      </c>
      <c r="M732" s="16">
        <v>0.10584999999999938</v>
      </c>
      <c r="N732" s="17">
        <v>0.10374999999999956</v>
      </c>
      <c r="O732" s="15">
        <v>0.27504329829956681</v>
      </c>
      <c r="P732" s="16">
        <v>0.26592571886103161</v>
      </c>
      <c r="Q732" s="17">
        <v>0.24997699168951004</v>
      </c>
      <c r="R732" s="1">
        <v>0.2481711572977239</v>
      </c>
      <c r="S732" s="1">
        <v>0.24114603103509771</v>
      </c>
      <c r="T732" s="1">
        <v>0.22863545460172729</v>
      </c>
    </row>
    <row r="733" spans="2:20" x14ac:dyDescent="0.25">
      <c r="B733" s="12">
        <f t="shared" ref="B733:B734" si="197">B727</f>
        <v>40</v>
      </c>
      <c r="C733" s="15">
        <v>28.430508426489567</v>
      </c>
      <c r="D733" s="16">
        <v>25.401495443624171</v>
      </c>
      <c r="E733" s="16">
        <v>31.731787919835298</v>
      </c>
      <c r="F733" s="15">
        <v>6.0354999999999999</v>
      </c>
      <c r="G733" s="16">
        <v>6.5830000000000002</v>
      </c>
      <c r="H733" s="16">
        <v>6.907</v>
      </c>
      <c r="I733" s="15">
        <v>0.71662499999999996</v>
      </c>
      <c r="J733" s="16">
        <v>0.81762500000000005</v>
      </c>
      <c r="K733" s="16">
        <v>0.87487499999999996</v>
      </c>
      <c r="L733" s="15">
        <v>7.9224999999999934E-2</v>
      </c>
      <c r="M733" s="16">
        <v>8.2812499999999956E-2</v>
      </c>
      <c r="N733" s="17">
        <v>8.5187500000000096E-2</v>
      </c>
      <c r="O733" s="15">
        <v>0.3431520547464883</v>
      </c>
      <c r="P733" s="16">
        <v>0.34360603702038306</v>
      </c>
      <c r="Q733" s="17">
        <v>0.34213028579893873</v>
      </c>
      <c r="R733" s="1">
        <v>0.32349146678413715</v>
      </c>
      <c r="S733" s="1">
        <v>0.32457405718923282</v>
      </c>
      <c r="T733" s="1">
        <v>0.32420765934544155</v>
      </c>
    </row>
    <row r="734" spans="2:20" x14ac:dyDescent="0.25">
      <c r="B734" s="12">
        <f t="shared" si="197"/>
        <v>100</v>
      </c>
      <c r="C734" s="15">
        <v>30.93453240475781</v>
      </c>
      <c r="D734" s="16">
        <v>30.077244957623193</v>
      </c>
      <c r="E734" s="16">
        <v>29.108523687526425</v>
      </c>
      <c r="F734" s="15">
        <v>7.8550000000000004</v>
      </c>
      <c r="G734" s="16">
        <v>8.6460000000000008</v>
      </c>
      <c r="H734" s="16">
        <v>8.5410000000000004</v>
      </c>
      <c r="I734" s="15">
        <v>0.70774999999999999</v>
      </c>
      <c r="J734" s="16">
        <v>0.81587500000000002</v>
      </c>
      <c r="K734" s="16">
        <v>0.87124999999999997</v>
      </c>
      <c r="L734" s="15">
        <v>5.0240000000000097E-2</v>
      </c>
      <c r="M734" s="16">
        <v>5.382500000000006E-2</v>
      </c>
      <c r="N734" s="17">
        <v>5.0560000000000049E-2</v>
      </c>
      <c r="O734" s="15">
        <v>0.43634805451985814</v>
      </c>
      <c r="P734" s="16">
        <v>0.44250966094943001</v>
      </c>
      <c r="Q734" s="17">
        <v>0.42704111763132074</v>
      </c>
      <c r="R734" s="1">
        <v>0.41993535139883365</v>
      </c>
      <c r="S734" s="1">
        <v>0.42697698579683074</v>
      </c>
      <c r="T734" s="1">
        <v>0.41128339253049412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30.735478335692601</v>
      </c>
      <c r="D738" s="16">
        <v>29.114422131950409</v>
      </c>
      <c r="E738" s="16">
        <v>25.918853025255945</v>
      </c>
      <c r="F738" s="15">
        <v>5.0075000000000003</v>
      </c>
      <c r="G738" s="16">
        <v>5.3079999999999998</v>
      </c>
      <c r="H738" s="16">
        <v>5.5030000000000001</v>
      </c>
      <c r="I738" s="15">
        <v>0.71625000000000005</v>
      </c>
      <c r="J738" s="16">
        <v>0.79774999999999996</v>
      </c>
      <c r="K738" s="16">
        <v>0.85699999999999998</v>
      </c>
      <c r="L738" s="15">
        <v>0.10712499999999951</v>
      </c>
      <c r="M738" s="16">
        <v>0.10584999999999938</v>
      </c>
      <c r="N738" s="17">
        <v>0.10374999999999956</v>
      </c>
      <c r="O738" s="15">
        <v>0.27504329829956681</v>
      </c>
      <c r="P738" s="16">
        <v>0.26592571886103161</v>
      </c>
      <c r="Q738" s="17">
        <v>0.24997699168951004</v>
      </c>
      <c r="R738" s="1">
        <v>0.2481711572977239</v>
      </c>
      <c r="S738" s="1">
        <v>0.24114603103509771</v>
      </c>
      <c r="T738" s="1">
        <v>0.22863545460172729</v>
      </c>
    </row>
    <row r="739" spans="2:20" x14ac:dyDescent="0.25">
      <c r="B739" s="12">
        <f t="shared" ref="B739:B740" si="198">B733</f>
        <v>40</v>
      </c>
      <c r="C739" s="15">
        <v>29.58400417099211</v>
      </c>
      <c r="D739" s="16">
        <v>26.701915411718808</v>
      </c>
      <c r="E739" s="16">
        <v>33.492883370282769</v>
      </c>
      <c r="F739" s="15">
        <v>6.0354999999999999</v>
      </c>
      <c r="G739" s="16">
        <v>6.5830000000000002</v>
      </c>
      <c r="H739" s="16">
        <v>6.907</v>
      </c>
      <c r="I739" s="15">
        <v>0.71662499999999996</v>
      </c>
      <c r="J739" s="16">
        <v>0.81762500000000005</v>
      </c>
      <c r="K739" s="16">
        <v>0.87487499999999996</v>
      </c>
      <c r="L739" s="15">
        <v>7.9224999999999934E-2</v>
      </c>
      <c r="M739" s="16">
        <v>8.2812499999999956E-2</v>
      </c>
      <c r="N739" s="17">
        <v>8.5187500000000096E-2</v>
      </c>
      <c r="O739" s="15">
        <v>0.3431520547464883</v>
      </c>
      <c r="P739" s="16">
        <v>0.34360603702038306</v>
      </c>
      <c r="Q739" s="17">
        <v>0.34213028579893873</v>
      </c>
      <c r="R739" s="1">
        <v>0.32349146678413715</v>
      </c>
      <c r="S739" s="1">
        <v>0.32457405718923282</v>
      </c>
      <c r="T739" s="1">
        <v>0.32420765934544155</v>
      </c>
    </row>
    <row r="740" spans="2:20" x14ac:dyDescent="0.25">
      <c r="B740" s="12">
        <f t="shared" si="198"/>
        <v>100</v>
      </c>
      <c r="C740" s="15">
        <v>32.030089915585052</v>
      </c>
      <c r="D740" s="16">
        <v>32.818335951353404</v>
      </c>
      <c r="E740" s="16">
        <v>31.349567829630164</v>
      </c>
      <c r="F740" s="15">
        <v>7.8550000000000004</v>
      </c>
      <c r="G740" s="16">
        <v>8.6460000000000008</v>
      </c>
      <c r="H740" s="16">
        <v>8.5410000000000004</v>
      </c>
      <c r="I740" s="15">
        <v>0.70774999999999999</v>
      </c>
      <c r="J740" s="16">
        <v>0.81587500000000002</v>
      </c>
      <c r="K740" s="16">
        <v>0.87124999999999997</v>
      </c>
      <c r="L740" s="15">
        <v>5.0240000000000097E-2</v>
      </c>
      <c r="M740" s="16">
        <v>5.382500000000006E-2</v>
      </c>
      <c r="N740" s="17">
        <v>5.0560000000000049E-2</v>
      </c>
      <c r="O740" s="15">
        <v>0.43634805451985814</v>
      </c>
      <c r="P740" s="16">
        <v>0.44250966094943001</v>
      </c>
      <c r="Q740" s="17">
        <v>0.42704111763132074</v>
      </c>
      <c r="R740" s="1">
        <v>0.41993535139883365</v>
      </c>
      <c r="S740" s="1">
        <v>0.42697698579683074</v>
      </c>
      <c r="T740" s="1">
        <v>0.41128339253049412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32.091916301340547</v>
      </c>
      <c r="D744" s="16">
        <v>30.742687183639561</v>
      </c>
      <c r="E744" s="16">
        <v>27.336034511422305</v>
      </c>
      <c r="F744" s="15">
        <v>5.0075000000000003</v>
      </c>
      <c r="G744" s="16">
        <v>5.3079999999999998</v>
      </c>
      <c r="H744" s="16">
        <v>5.5030000000000001</v>
      </c>
      <c r="I744" s="15">
        <v>0.71625000000000005</v>
      </c>
      <c r="J744" s="16">
        <v>0.79774999999999996</v>
      </c>
      <c r="K744" s="16">
        <v>0.85699999999999998</v>
      </c>
      <c r="L744" s="15">
        <v>0.10712499999999951</v>
      </c>
      <c r="M744" s="16">
        <v>0.10584999999999938</v>
      </c>
      <c r="N744" s="17">
        <v>0.10374999999999956</v>
      </c>
      <c r="O744" s="15">
        <v>0.27504329829956681</v>
      </c>
      <c r="P744" s="16">
        <v>0.26592571886103161</v>
      </c>
      <c r="Q744" s="17">
        <v>0.24997699168951004</v>
      </c>
      <c r="R744" s="1">
        <v>0.2481711572977239</v>
      </c>
      <c r="S744" s="1">
        <v>0.24114603103509771</v>
      </c>
      <c r="T744" s="1">
        <v>0.22863545460172729</v>
      </c>
    </row>
    <row r="745" spans="2:20" x14ac:dyDescent="0.25">
      <c r="B745" s="12">
        <f t="shared" ref="B745:B746" si="199">B739</f>
        <v>40</v>
      </c>
      <c r="C745" s="15">
        <v>30.976985612041002</v>
      </c>
      <c r="D745" s="16">
        <v>28.170917466120308</v>
      </c>
      <c r="E745" s="16">
        <v>35.284306563668309</v>
      </c>
      <c r="F745" s="15">
        <v>6.0354999999999999</v>
      </c>
      <c r="G745" s="16">
        <v>6.5830000000000002</v>
      </c>
      <c r="H745" s="16">
        <v>6.907</v>
      </c>
      <c r="I745" s="15">
        <v>0.71662499999999996</v>
      </c>
      <c r="J745" s="16">
        <v>0.81762500000000005</v>
      </c>
      <c r="K745" s="16">
        <v>0.87487499999999996</v>
      </c>
      <c r="L745" s="15">
        <v>7.9224999999999934E-2</v>
      </c>
      <c r="M745" s="16">
        <v>8.2812499999999956E-2</v>
      </c>
      <c r="N745" s="17">
        <v>8.5187500000000096E-2</v>
      </c>
      <c r="O745" s="15">
        <v>0.3431520547464883</v>
      </c>
      <c r="P745" s="16">
        <v>0.34360603702038306</v>
      </c>
      <c r="Q745" s="17">
        <v>0.34213028579893873</v>
      </c>
      <c r="R745" s="1">
        <v>0.32349146678413715</v>
      </c>
      <c r="S745" s="1">
        <v>0.32457405718923282</v>
      </c>
      <c r="T745" s="1">
        <v>0.32420765934544155</v>
      </c>
    </row>
    <row r="746" spans="2:20" x14ac:dyDescent="0.25">
      <c r="B746" s="12">
        <f t="shared" si="199"/>
        <v>100</v>
      </c>
      <c r="C746" s="15">
        <v>33.400924115739429</v>
      </c>
      <c r="D746" s="16">
        <v>35.655500941869825</v>
      </c>
      <c r="E746" s="16">
        <v>34.172658693840695</v>
      </c>
      <c r="F746" s="15">
        <v>7.8550000000000004</v>
      </c>
      <c r="G746" s="16">
        <v>8.6460000000000008</v>
      </c>
      <c r="H746" s="16">
        <v>8.5410000000000004</v>
      </c>
      <c r="I746" s="15">
        <v>0.70774999999999999</v>
      </c>
      <c r="J746" s="16">
        <v>0.81587500000000002</v>
      </c>
      <c r="K746" s="16">
        <v>0.87124999999999997</v>
      </c>
      <c r="L746" s="15">
        <v>5.0240000000000097E-2</v>
      </c>
      <c r="M746" s="16">
        <v>5.382500000000006E-2</v>
      </c>
      <c r="N746" s="17">
        <v>5.0560000000000049E-2</v>
      </c>
      <c r="O746" s="15">
        <v>0.43634805451985814</v>
      </c>
      <c r="P746" s="16">
        <v>0.44250966094943001</v>
      </c>
      <c r="Q746" s="17">
        <v>0.42704111763132074</v>
      </c>
      <c r="R746" s="1">
        <v>0.41993535139883365</v>
      </c>
      <c r="S746" s="1">
        <v>0.42697698579683074</v>
      </c>
      <c r="T746" s="1">
        <v>0.41128339253049412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33.592061262462522</v>
      </c>
      <c r="D750" s="16">
        <v>32.488845296092158</v>
      </c>
      <c r="E750" s="16">
        <v>28.899399433295162</v>
      </c>
      <c r="F750" s="15">
        <v>5.0075000000000003</v>
      </c>
      <c r="G750" s="16">
        <v>5.3079999999999998</v>
      </c>
      <c r="H750" s="16">
        <v>5.5030000000000001</v>
      </c>
      <c r="I750" s="15">
        <v>0.71625000000000005</v>
      </c>
      <c r="J750" s="16">
        <v>0.79774999999999996</v>
      </c>
      <c r="K750" s="16">
        <v>0.85699999999999998</v>
      </c>
      <c r="L750" s="15">
        <v>0.10712499999999951</v>
      </c>
      <c r="M750" s="16">
        <v>0.10584999999999938</v>
      </c>
      <c r="N750" s="17">
        <v>0.10374999999999956</v>
      </c>
      <c r="O750" s="15">
        <v>0.27504329829956681</v>
      </c>
      <c r="P750" s="16">
        <v>0.26592571886103161</v>
      </c>
      <c r="Q750" s="17">
        <v>0.24997699168951004</v>
      </c>
      <c r="R750" s="1">
        <v>0.2481711572977239</v>
      </c>
      <c r="S750" s="1">
        <v>0.24114603103509771</v>
      </c>
      <c r="T750" s="1">
        <v>0.22863545460172729</v>
      </c>
    </row>
    <row r="751" spans="2:20" x14ac:dyDescent="0.25">
      <c r="B751" s="12">
        <f t="shared" ref="B751:B752" si="200">B745</f>
        <v>40</v>
      </c>
      <c r="C751" s="15">
        <v>32.557132656685468</v>
      </c>
      <c r="D751" s="16">
        <v>29.778034407350418</v>
      </c>
      <c r="E751" s="16">
        <v>37.200853666736251</v>
      </c>
      <c r="F751" s="15">
        <v>6.0354999999999999</v>
      </c>
      <c r="G751" s="16">
        <v>6.5830000000000002</v>
      </c>
      <c r="H751" s="16">
        <v>6.907</v>
      </c>
      <c r="I751" s="15">
        <v>0.71662499999999996</v>
      </c>
      <c r="J751" s="16">
        <v>0.81762500000000005</v>
      </c>
      <c r="K751" s="16">
        <v>0.87487499999999996</v>
      </c>
      <c r="L751" s="15">
        <v>7.9224999999999934E-2</v>
      </c>
      <c r="M751" s="16">
        <v>8.2812499999999956E-2</v>
      </c>
      <c r="N751" s="17">
        <v>8.5187500000000096E-2</v>
      </c>
      <c r="O751" s="15">
        <v>0.3431520547464883</v>
      </c>
      <c r="P751" s="16">
        <v>0.34360603702038306</v>
      </c>
      <c r="Q751" s="17">
        <v>0.34213028579893873</v>
      </c>
      <c r="R751" s="1">
        <v>0.32349146678413715</v>
      </c>
      <c r="S751" s="1">
        <v>0.32457405718923282</v>
      </c>
      <c r="T751" s="1">
        <v>0.32420765934544155</v>
      </c>
    </row>
    <row r="752" spans="2:20" x14ac:dyDescent="0.25">
      <c r="B752" s="12">
        <f t="shared" si="200"/>
        <v>100</v>
      </c>
      <c r="C752" s="15">
        <v>35.024040009291966</v>
      </c>
      <c r="D752" s="16">
        <v>38.590688546628641</v>
      </c>
      <c r="E752" s="16">
        <v>37.38911251241413</v>
      </c>
      <c r="F752" s="15">
        <v>7.8550000000000004</v>
      </c>
      <c r="G752" s="16">
        <v>8.6460000000000008</v>
      </c>
      <c r="H752" s="16">
        <v>8.5410000000000004</v>
      </c>
      <c r="I752" s="15">
        <v>0.70774999999999999</v>
      </c>
      <c r="J752" s="16">
        <v>0.81587500000000002</v>
      </c>
      <c r="K752" s="16">
        <v>0.87124999999999997</v>
      </c>
      <c r="L752" s="15">
        <v>5.0240000000000097E-2</v>
      </c>
      <c r="M752" s="16">
        <v>5.382500000000006E-2</v>
      </c>
      <c r="N752" s="17">
        <v>5.0560000000000049E-2</v>
      </c>
      <c r="O752" s="15">
        <v>0.43634805451985814</v>
      </c>
      <c r="P752" s="16">
        <v>0.44250966094943001</v>
      </c>
      <c r="Q752" s="17">
        <v>0.42704111763132074</v>
      </c>
      <c r="R752" s="1">
        <v>0.41993535139883365</v>
      </c>
      <c r="S752" s="1">
        <v>0.42697698579683074</v>
      </c>
      <c r="T752" s="1">
        <v>0.41128339253049412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29.947547842077171</v>
      </c>
      <c r="D756" s="16">
        <v>27.624975331277632</v>
      </c>
      <c r="E756" s="16">
        <v>24.584940645183341</v>
      </c>
      <c r="F756" s="15">
        <v>5.0075000000000003</v>
      </c>
      <c r="G756" s="16">
        <v>5.3079999999999998</v>
      </c>
      <c r="H756" s="16">
        <v>5.5030000000000001</v>
      </c>
      <c r="I756" s="15">
        <v>0.71625000000000005</v>
      </c>
      <c r="J756" s="16">
        <v>0.79774999999999996</v>
      </c>
      <c r="K756" s="16">
        <v>0.85699999999999998</v>
      </c>
      <c r="L756" s="15">
        <v>0.10712499999999951</v>
      </c>
      <c r="M756" s="16">
        <v>0.10584999999999938</v>
      </c>
      <c r="N756" s="17">
        <v>0.10374999999999956</v>
      </c>
      <c r="O756" s="15">
        <v>0.27504329829956681</v>
      </c>
      <c r="P756" s="16">
        <v>0.26592571886103161</v>
      </c>
      <c r="Q756" s="17">
        <v>0.24997699168951004</v>
      </c>
      <c r="R756" s="1">
        <v>0.2481711572977239</v>
      </c>
      <c r="S756" s="1">
        <v>0.24114603103509771</v>
      </c>
      <c r="T756" s="1">
        <v>0.22863545460172729</v>
      </c>
    </row>
    <row r="757" spans="2:30" x14ac:dyDescent="0.25">
      <c r="B757" s="12">
        <f t="shared" ref="B757:B758" si="201">B751</f>
        <v>40</v>
      </c>
      <c r="C757" s="15">
        <v>28.692574962747976</v>
      </c>
      <c r="D757" s="16">
        <v>25.487669652402591</v>
      </c>
      <c r="E757" s="16">
        <v>31.330857812451434</v>
      </c>
      <c r="F757" s="15">
        <v>6.0354999999999999</v>
      </c>
      <c r="G757" s="16">
        <v>6.5830000000000002</v>
      </c>
      <c r="H757" s="16">
        <v>6.907</v>
      </c>
      <c r="I757" s="15">
        <v>0.71662499999999996</v>
      </c>
      <c r="J757" s="16">
        <v>0.81762500000000005</v>
      </c>
      <c r="K757" s="16">
        <v>0.87487499999999996</v>
      </c>
      <c r="L757" s="15">
        <v>7.9224999999999934E-2</v>
      </c>
      <c r="M757" s="16">
        <v>8.2812499999999956E-2</v>
      </c>
      <c r="N757" s="17">
        <v>8.5187500000000096E-2</v>
      </c>
      <c r="O757" s="15">
        <v>0.3431520547464883</v>
      </c>
      <c r="P757" s="16">
        <v>0.34360603702038306</v>
      </c>
      <c r="Q757" s="17">
        <v>0.34213028579893873</v>
      </c>
      <c r="R757" s="1">
        <v>0.32349146678413715</v>
      </c>
      <c r="S757" s="1">
        <v>0.32457405718923282</v>
      </c>
      <c r="T757" s="1">
        <v>0.32420765934544155</v>
      </c>
    </row>
    <row r="758" spans="2:30" x14ac:dyDescent="0.25">
      <c r="B758" s="12">
        <f t="shared" si="201"/>
        <v>100</v>
      </c>
      <c r="C758" s="15">
        <v>31.007641304432934</v>
      </c>
      <c r="D758" s="16">
        <v>30.398200670604201</v>
      </c>
      <c r="E758" s="16">
        <v>29.627285973550656</v>
      </c>
      <c r="F758" s="15">
        <v>7.8550000000000004</v>
      </c>
      <c r="G758" s="16">
        <v>8.6460000000000008</v>
      </c>
      <c r="H758" s="16">
        <v>8.5410000000000004</v>
      </c>
      <c r="I758" s="15">
        <v>0.70774999999999999</v>
      </c>
      <c r="J758" s="16">
        <v>0.81587500000000002</v>
      </c>
      <c r="K758" s="16">
        <v>0.87124999999999997</v>
      </c>
      <c r="L758" s="15">
        <v>5.0240000000000097E-2</v>
      </c>
      <c r="M758" s="16">
        <v>5.382500000000006E-2</v>
      </c>
      <c r="N758" s="17">
        <v>5.0560000000000049E-2</v>
      </c>
      <c r="O758" s="15">
        <v>0.43634805451985814</v>
      </c>
      <c r="P758" s="16">
        <v>0.44250966094943001</v>
      </c>
      <c r="Q758" s="17">
        <v>0.42704111763132074</v>
      </c>
      <c r="R758" s="1">
        <v>0.41993535139883365</v>
      </c>
      <c r="S758" s="1">
        <v>0.42697698579683074</v>
      </c>
      <c r="T758" s="1">
        <v>0.41128339253049412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27.269791167835727</v>
      </c>
      <c r="D762" s="16">
        <v>24.768905554395754</v>
      </c>
      <c r="E762" s="16">
        <v>22.52261354764461</v>
      </c>
      <c r="F762" s="15">
        <v>4.4969999999999999</v>
      </c>
      <c r="G762" s="16">
        <v>4.6595000000000004</v>
      </c>
      <c r="H762" s="16">
        <v>4.7679999999999998</v>
      </c>
      <c r="I762" s="15">
        <v>0.763625</v>
      </c>
      <c r="J762" s="16">
        <v>0.84412500000000001</v>
      </c>
      <c r="K762" s="16">
        <v>0.89537500000000003</v>
      </c>
      <c r="L762" s="15">
        <v>7.2124999999999606E-2</v>
      </c>
      <c r="M762" s="16">
        <v>6.4149999999999693E-2</v>
      </c>
      <c r="N762" s="17">
        <v>5.9324999999999788E-2</v>
      </c>
      <c r="O762" s="15">
        <v>0.22828008241758152</v>
      </c>
      <c r="P762" s="16">
        <v>0.20113485264735176</v>
      </c>
      <c r="Q762" s="17">
        <v>0.18122222222222173</v>
      </c>
      <c r="R762" s="1">
        <v>0.19960951409701358</v>
      </c>
      <c r="S762" s="1">
        <v>0.17372796925296882</v>
      </c>
      <c r="T762" s="1">
        <v>0.15606482683982675</v>
      </c>
      <c r="AD762" s="35"/>
    </row>
    <row r="763" spans="2:30" x14ac:dyDescent="0.25">
      <c r="B763" s="12">
        <f t="shared" ref="B763:B764" si="202">B757</f>
        <v>40</v>
      </c>
      <c r="C763" s="15">
        <v>26.442839878910469</v>
      </c>
      <c r="D763" s="16">
        <v>23.504730338595937</v>
      </c>
      <c r="E763" s="16">
        <v>26.535370317578543</v>
      </c>
      <c r="F763" s="15">
        <v>5.8235000000000001</v>
      </c>
      <c r="G763" s="16">
        <v>5.7910000000000004</v>
      </c>
      <c r="H763" s="16">
        <v>5.7335000000000003</v>
      </c>
      <c r="I763" s="15">
        <v>0.75924999999999998</v>
      </c>
      <c r="J763" s="16">
        <v>0.84225000000000005</v>
      </c>
      <c r="K763" s="16">
        <v>0.89224999999999999</v>
      </c>
      <c r="L763" s="15">
        <v>6.9662499999999905E-2</v>
      </c>
      <c r="M763" s="16">
        <v>6.0549999999999764E-2</v>
      </c>
      <c r="N763" s="17">
        <v>5.411249999999973E-2</v>
      </c>
      <c r="O763" s="15">
        <v>0.35812328477980448</v>
      </c>
      <c r="P763" s="16">
        <v>0.31739508987744181</v>
      </c>
      <c r="Q763" s="17">
        <v>0.28622859582367988</v>
      </c>
      <c r="R763" s="1">
        <v>0.33615675693630298</v>
      </c>
      <c r="S763" s="1">
        <v>0.29580141182346958</v>
      </c>
      <c r="T763" s="1">
        <v>0.26571645572779368</v>
      </c>
    </row>
    <row r="764" spans="2:30" x14ac:dyDescent="0.25">
      <c r="B764" s="12">
        <f t="shared" si="202"/>
        <v>100</v>
      </c>
      <c r="C764" s="15">
        <v>31.067080693088879</v>
      </c>
      <c r="D764" s="16">
        <v>26.808907814329405</v>
      </c>
      <c r="E764" s="16">
        <v>27.25335810590326</v>
      </c>
      <c r="F764" s="15">
        <v>10.313000000000001</v>
      </c>
      <c r="G764" s="16">
        <v>8.9190000000000005</v>
      </c>
      <c r="H764" s="16">
        <v>8.3055000000000003</v>
      </c>
      <c r="I764" s="15">
        <v>0.74012500000000003</v>
      </c>
      <c r="J764" s="16">
        <v>0.82837499999999997</v>
      </c>
      <c r="K764" s="16">
        <v>0.87624999999999997</v>
      </c>
      <c r="L764" s="15">
        <v>7.352500000000009E-2</v>
      </c>
      <c r="M764" s="16">
        <v>5.6055000000000105E-2</v>
      </c>
      <c r="N764" s="17">
        <v>4.8004999999999992E-2</v>
      </c>
      <c r="O764" s="15">
        <v>0.58944846899002146</v>
      </c>
      <c r="P764" s="16">
        <v>0.51696792900467892</v>
      </c>
      <c r="Q764" s="17">
        <v>0.47567427114823513</v>
      </c>
      <c r="R764" s="1">
        <v>0.57509223681594113</v>
      </c>
      <c r="S764" s="1">
        <v>0.50277325186095501</v>
      </c>
      <c r="T764" s="1">
        <v>0.46063300228637788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27.405590441283913</v>
      </c>
      <c r="D768" s="16">
        <v>25.081442187809998</v>
      </c>
      <c r="E768" s="16">
        <v>22.709507291036235</v>
      </c>
      <c r="F768" s="15">
        <v>4.4969999999999999</v>
      </c>
      <c r="G768" s="16">
        <v>4.6595000000000004</v>
      </c>
      <c r="H768" s="16">
        <v>4.7679999999999998</v>
      </c>
      <c r="I768" s="15">
        <v>0.763625</v>
      </c>
      <c r="J768" s="16">
        <v>0.84412500000000001</v>
      </c>
      <c r="K768" s="16">
        <v>0.89537500000000003</v>
      </c>
      <c r="L768" s="15">
        <v>7.2124999999999606E-2</v>
      </c>
      <c r="M768" s="16">
        <v>6.4149999999999693E-2</v>
      </c>
      <c r="N768" s="17">
        <v>5.9324999999999788E-2</v>
      </c>
      <c r="O768" s="15">
        <v>0.22828008241758152</v>
      </c>
      <c r="P768" s="16">
        <v>0.20113485264735176</v>
      </c>
      <c r="Q768" s="17">
        <v>0.18122222222222173</v>
      </c>
      <c r="R768" s="1">
        <v>0.19960951409701358</v>
      </c>
      <c r="S768" s="1">
        <v>0.17372796925296882</v>
      </c>
      <c r="T768" s="1">
        <v>0.15606482683982675</v>
      </c>
    </row>
    <row r="769" spans="2:20" x14ac:dyDescent="0.25">
      <c r="B769" s="12">
        <f t="shared" ref="B769:B770" si="203">B763</f>
        <v>40</v>
      </c>
      <c r="C769" s="15">
        <v>26.664723488519108</v>
      </c>
      <c r="D769" s="16">
        <v>23.616303859906953</v>
      </c>
      <c r="E769" s="16">
        <v>27.506715751815133</v>
      </c>
      <c r="F769" s="15">
        <v>5.8235000000000001</v>
      </c>
      <c r="G769" s="16">
        <v>5.7910000000000004</v>
      </c>
      <c r="H769" s="16">
        <v>5.7335000000000003</v>
      </c>
      <c r="I769" s="15">
        <v>0.75924999999999998</v>
      </c>
      <c r="J769" s="16">
        <v>0.84225000000000005</v>
      </c>
      <c r="K769" s="16">
        <v>0.89224999999999999</v>
      </c>
      <c r="L769" s="15">
        <v>6.9662499999999905E-2</v>
      </c>
      <c r="M769" s="16">
        <v>6.0549999999999764E-2</v>
      </c>
      <c r="N769" s="17">
        <v>5.411249999999973E-2</v>
      </c>
      <c r="O769" s="15">
        <v>0.35812328477980448</v>
      </c>
      <c r="P769" s="16">
        <v>0.31739508987744181</v>
      </c>
      <c r="Q769" s="17">
        <v>0.28622859582367988</v>
      </c>
      <c r="R769" s="1">
        <v>0.33615675693630298</v>
      </c>
      <c r="S769" s="1">
        <v>0.29580141182346958</v>
      </c>
      <c r="T769" s="1">
        <v>0.26571645572779368</v>
      </c>
    </row>
    <row r="770" spans="2:20" x14ac:dyDescent="0.25">
      <c r="B770" s="12">
        <f t="shared" si="203"/>
        <v>100</v>
      </c>
      <c r="C770" s="15">
        <v>31.248933027751221</v>
      </c>
      <c r="D770" s="16">
        <v>27.328858953972848</v>
      </c>
      <c r="E770" s="16">
        <v>27.50092989597028</v>
      </c>
      <c r="F770" s="15">
        <v>10.313000000000001</v>
      </c>
      <c r="G770" s="16">
        <v>8.9190000000000005</v>
      </c>
      <c r="H770" s="16">
        <v>8.3055000000000003</v>
      </c>
      <c r="I770" s="15">
        <v>0.74012500000000003</v>
      </c>
      <c r="J770" s="16">
        <v>0.82837499999999997</v>
      </c>
      <c r="K770" s="16">
        <v>0.87624999999999997</v>
      </c>
      <c r="L770" s="15">
        <v>7.352500000000009E-2</v>
      </c>
      <c r="M770" s="16">
        <v>5.6055000000000105E-2</v>
      </c>
      <c r="N770" s="17">
        <v>4.8004999999999992E-2</v>
      </c>
      <c r="O770" s="15">
        <v>0.58944846899002146</v>
      </c>
      <c r="P770" s="16">
        <v>0.51696792900467892</v>
      </c>
      <c r="Q770" s="17">
        <v>0.47567427114823513</v>
      </c>
      <c r="R770" s="1">
        <v>0.57509223681594113</v>
      </c>
      <c r="S770" s="1">
        <v>0.50277325186095501</v>
      </c>
      <c r="T770" s="1">
        <v>0.46063300228637788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27.660350036673048</v>
      </c>
      <c r="D774" s="16">
        <v>25.624885092529915</v>
      </c>
      <c r="E774" s="16">
        <v>23.156316001128829</v>
      </c>
      <c r="F774" s="15">
        <v>4.4969999999999999</v>
      </c>
      <c r="G774" s="16">
        <v>4.6595000000000004</v>
      </c>
      <c r="H774" s="16">
        <v>4.7679999999999998</v>
      </c>
      <c r="I774" s="15">
        <v>0.763625</v>
      </c>
      <c r="J774" s="16">
        <v>0.84412500000000001</v>
      </c>
      <c r="K774" s="16">
        <v>0.89537500000000003</v>
      </c>
      <c r="L774" s="15">
        <v>7.2124999999999606E-2</v>
      </c>
      <c r="M774" s="16">
        <v>6.4149999999999693E-2</v>
      </c>
      <c r="N774" s="17">
        <v>5.9324999999999788E-2</v>
      </c>
      <c r="O774" s="15">
        <v>0.22828008241758152</v>
      </c>
      <c r="P774" s="16">
        <v>0.20113485264735176</v>
      </c>
      <c r="Q774" s="17">
        <v>0.18122222222222173</v>
      </c>
      <c r="R774" s="1">
        <v>0.19960951409701358</v>
      </c>
      <c r="S774" s="1">
        <v>0.17372796925296882</v>
      </c>
      <c r="T774" s="1">
        <v>0.15606482683982675</v>
      </c>
    </row>
    <row r="775" spans="2:20" x14ac:dyDescent="0.25">
      <c r="B775" s="12">
        <f t="shared" ref="B775:B776" si="204">B769</f>
        <v>40</v>
      </c>
      <c r="C775" s="15">
        <v>27.017316646308405</v>
      </c>
      <c r="D775" s="16">
        <v>23.998840524837142</v>
      </c>
      <c r="E775" s="16">
        <v>28.755162684381407</v>
      </c>
      <c r="F775" s="15">
        <v>5.8235000000000001</v>
      </c>
      <c r="G775" s="16">
        <v>5.7910000000000004</v>
      </c>
      <c r="H775" s="16">
        <v>5.7335000000000003</v>
      </c>
      <c r="I775" s="15">
        <v>0.75924999999999998</v>
      </c>
      <c r="J775" s="16">
        <v>0.84225000000000005</v>
      </c>
      <c r="K775" s="16">
        <v>0.89224999999999999</v>
      </c>
      <c r="L775" s="15">
        <v>6.9662499999999905E-2</v>
      </c>
      <c r="M775" s="16">
        <v>6.0549999999999764E-2</v>
      </c>
      <c r="N775" s="17">
        <v>5.411249999999973E-2</v>
      </c>
      <c r="O775" s="15">
        <v>0.35812328477980448</v>
      </c>
      <c r="P775" s="16">
        <v>0.31739508987744181</v>
      </c>
      <c r="Q775" s="17">
        <v>0.28622859582367988</v>
      </c>
      <c r="R775" s="1">
        <v>0.33615675693630298</v>
      </c>
      <c r="S775" s="1">
        <v>0.29580141182346958</v>
      </c>
      <c r="T775" s="1">
        <v>0.26571645572779368</v>
      </c>
    </row>
    <row r="776" spans="2:20" x14ac:dyDescent="0.25">
      <c r="B776" s="12">
        <f t="shared" si="204"/>
        <v>100</v>
      </c>
      <c r="C776" s="15">
        <v>31.681342547668159</v>
      </c>
      <c r="D776" s="16">
        <v>28.250431978375467</v>
      </c>
      <c r="E776" s="16">
        <v>27.954909886047833</v>
      </c>
      <c r="F776" s="15">
        <v>10.313000000000001</v>
      </c>
      <c r="G776" s="16">
        <v>8.9190000000000005</v>
      </c>
      <c r="H776" s="16">
        <v>8.3055000000000003</v>
      </c>
      <c r="I776" s="15">
        <v>0.74012500000000003</v>
      </c>
      <c r="J776" s="16">
        <v>0.82837499999999997</v>
      </c>
      <c r="K776" s="16">
        <v>0.87624999999999997</v>
      </c>
      <c r="L776" s="15">
        <v>7.352500000000009E-2</v>
      </c>
      <c r="M776" s="16">
        <v>5.6055000000000105E-2</v>
      </c>
      <c r="N776" s="17">
        <v>4.8004999999999992E-2</v>
      </c>
      <c r="O776" s="15">
        <v>0.58944846899002146</v>
      </c>
      <c r="P776" s="16">
        <v>0.51696792900467892</v>
      </c>
      <c r="Q776" s="17">
        <v>0.47567427114823513</v>
      </c>
      <c r="R776" s="1">
        <v>0.57509223681594113</v>
      </c>
      <c r="S776" s="1">
        <v>0.50277325186095501</v>
      </c>
      <c r="T776" s="1">
        <v>0.46063300228637788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28.016288774520749</v>
      </c>
      <c r="D780" s="16">
        <v>26.285399893966773</v>
      </c>
      <c r="E780" s="16">
        <v>23.739630121298305</v>
      </c>
      <c r="F780" s="15">
        <v>4.4969999999999999</v>
      </c>
      <c r="G780" s="16">
        <v>4.6595000000000004</v>
      </c>
      <c r="H780" s="16">
        <v>4.7679999999999998</v>
      </c>
      <c r="I780" s="15">
        <v>0.763625</v>
      </c>
      <c r="J780" s="16">
        <v>0.84412500000000001</v>
      </c>
      <c r="K780" s="16">
        <v>0.89537500000000003</v>
      </c>
      <c r="L780" s="15">
        <v>7.2124999999999606E-2</v>
      </c>
      <c r="M780" s="16">
        <v>6.4149999999999693E-2</v>
      </c>
      <c r="N780" s="17">
        <v>5.9324999999999788E-2</v>
      </c>
      <c r="O780" s="15">
        <v>0.22828008241758152</v>
      </c>
      <c r="P780" s="16">
        <v>0.20113485264735176</v>
      </c>
      <c r="Q780" s="17">
        <v>0.18122222222222173</v>
      </c>
      <c r="R780" s="1">
        <v>0.19960951409701358</v>
      </c>
      <c r="S780" s="1">
        <v>0.17372796925296882</v>
      </c>
      <c r="T780" s="1">
        <v>0.15606482683982675</v>
      </c>
    </row>
    <row r="781" spans="2:20" x14ac:dyDescent="0.25">
      <c r="B781" s="12">
        <f t="shared" ref="B781:B782" si="205">B775</f>
        <v>40</v>
      </c>
      <c r="C781" s="15">
        <v>27.468575624754838</v>
      </c>
      <c r="D781" s="16">
        <v>24.547312734172277</v>
      </c>
      <c r="E781" s="16">
        <v>29.810231847379359</v>
      </c>
      <c r="F781" s="15">
        <v>5.8235000000000001</v>
      </c>
      <c r="G781" s="16">
        <v>5.7910000000000004</v>
      </c>
      <c r="H781" s="16">
        <v>5.7335000000000003</v>
      </c>
      <c r="I781" s="15">
        <v>0.75924999999999998</v>
      </c>
      <c r="J781" s="16">
        <v>0.84225000000000005</v>
      </c>
      <c r="K781" s="16">
        <v>0.89224999999999999</v>
      </c>
      <c r="L781" s="15">
        <v>6.9662499999999905E-2</v>
      </c>
      <c r="M781" s="16">
        <v>6.0549999999999764E-2</v>
      </c>
      <c r="N781" s="17">
        <v>5.411249999999973E-2</v>
      </c>
      <c r="O781" s="15">
        <v>0.35812328477980448</v>
      </c>
      <c r="P781" s="16">
        <v>0.31739508987744181</v>
      </c>
      <c r="Q781" s="17">
        <v>0.28622859582367988</v>
      </c>
      <c r="R781" s="1">
        <v>0.33615675693630298</v>
      </c>
      <c r="S781" s="1">
        <v>0.29580141182346958</v>
      </c>
      <c r="T781" s="1">
        <v>0.26571645572779368</v>
      </c>
    </row>
    <row r="782" spans="2:20" x14ac:dyDescent="0.25">
      <c r="B782" s="12">
        <f t="shared" si="205"/>
        <v>100</v>
      </c>
      <c r="C782" s="15">
        <v>32.308887682049352</v>
      </c>
      <c r="D782" s="16">
        <v>29.376662449602694</v>
      </c>
      <c r="E782" s="16">
        <v>28.574944551431997</v>
      </c>
      <c r="F782" s="15">
        <v>10.313000000000001</v>
      </c>
      <c r="G782" s="16">
        <v>8.9190000000000005</v>
      </c>
      <c r="H782" s="16">
        <v>8.3055000000000003</v>
      </c>
      <c r="I782" s="15">
        <v>0.74012500000000003</v>
      </c>
      <c r="J782" s="16">
        <v>0.82837499999999997</v>
      </c>
      <c r="K782" s="16">
        <v>0.87624999999999997</v>
      </c>
      <c r="L782" s="15">
        <v>7.352500000000009E-2</v>
      </c>
      <c r="M782" s="16">
        <v>5.6055000000000105E-2</v>
      </c>
      <c r="N782" s="17">
        <v>4.8004999999999992E-2</v>
      </c>
      <c r="O782" s="15">
        <v>0.58944846899002146</v>
      </c>
      <c r="P782" s="16">
        <v>0.51696792900467892</v>
      </c>
      <c r="Q782" s="17">
        <v>0.47567427114823513</v>
      </c>
      <c r="R782" s="1">
        <v>0.57509223681594113</v>
      </c>
      <c r="S782" s="1">
        <v>0.50277325186095501</v>
      </c>
      <c r="T782" s="1">
        <v>0.46063300228637788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28.465041974495261</v>
      </c>
      <c r="D786" s="16">
        <v>26.986054218394074</v>
      </c>
      <c r="E786" s="16">
        <v>24.386372194707885</v>
      </c>
      <c r="F786" s="15">
        <v>4.4969999999999999</v>
      </c>
      <c r="G786" s="16">
        <v>4.6595000000000004</v>
      </c>
      <c r="H786" s="16">
        <v>4.7679999999999998</v>
      </c>
      <c r="I786" s="15">
        <v>0.763625</v>
      </c>
      <c r="J786" s="16">
        <v>0.84412500000000001</v>
      </c>
      <c r="K786" s="16">
        <v>0.89537500000000003</v>
      </c>
      <c r="L786" s="15">
        <v>7.2124999999999606E-2</v>
      </c>
      <c r="M786" s="16">
        <v>6.4149999999999693E-2</v>
      </c>
      <c r="N786" s="17">
        <v>5.9324999999999788E-2</v>
      </c>
      <c r="O786" s="15">
        <v>0.22828008241758152</v>
      </c>
      <c r="P786" s="16">
        <v>0.20113485264735176</v>
      </c>
      <c r="Q786" s="17">
        <v>0.18122222222222173</v>
      </c>
      <c r="R786" s="1">
        <v>0.19960951409701358</v>
      </c>
      <c r="S786" s="1">
        <v>0.17372796925296882</v>
      </c>
      <c r="T786" s="1">
        <v>0.15606482683982675</v>
      </c>
    </row>
    <row r="787" spans="2:20" x14ac:dyDescent="0.25">
      <c r="B787" s="12">
        <f t="shared" ref="B787:B788" si="206">B781</f>
        <v>40</v>
      </c>
      <c r="C787" s="15">
        <v>28.004321394977453</v>
      </c>
      <c r="D787" s="16">
        <v>25.186916840357593</v>
      </c>
      <c r="E787" s="16">
        <v>30.639039811269882</v>
      </c>
      <c r="F787" s="15">
        <v>5.8235000000000001</v>
      </c>
      <c r="G787" s="16">
        <v>5.7910000000000004</v>
      </c>
      <c r="H787" s="16">
        <v>5.7335000000000003</v>
      </c>
      <c r="I787" s="15">
        <v>0.75924999999999998</v>
      </c>
      <c r="J787" s="16">
        <v>0.84225000000000005</v>
      </c>
      <c r="K787" s="16">
        <v>0.89224999999999999</v>
      </c>
      <c r="L787" s="15">
        <v>6.9662499999999905E-2</v>
      </c>
      <c r="M787" s="16">
        <v>6.0549999999999764E-2</v>
      </c>
      <c r="N787" s="17">
        <v>5.411249999999973E-2</v>
      </c>
      <c r="O787" s="15">
        <v>0.35812328477980448</v>
      </c>
      <c r="P787" s="16">
        <v>0.31739508987744181</v>
      </c>
      <c r="Q787" s="17">
        <v>0.28622859582367988</v>
      </c>
      <c r="R787" s="1">
        <v>0.33615675693630298</v>
      </c>
      <c r="S787" s="1">
        <v>0.29580141182346958</v>
      </c>
      <c r="T787" s="1">
        <v>0.26571645572779368</v>
      </c>
    </row>
    <row r="788" spans="2:20" x14ac:dyDescent="0.25">
      <c r="B788" s="12">
        <f t="shared" si="206"/>
        <v>100</v>
      </c>
      <c r="C788" s="15">
        <v>33.095770373852346</v>
      </c>
      <c r="D788" s="16">
        <v>30.573903590386145</v>
      </c>
      <c r="E788" s="16">
        <v>29.372304759087651</v>
      </c>
      <c r="F788" s="15">
        <v>10.313000000000001</v>
      </c>
      <c r="G788" s="16">
        <v>8.9190000000000005</v>
      </c>
      <c r="H788" s="16">
        <v>8.3055000000000003</v>
      </c>
      <c r="I788" s="15">
        <v>0.74012500000000003</v>
      </c>
      <c r="J788" s="16">
        <v>0.82837499999999997</v>
      </c>
      <c r="K788" s="16">
        <v>0.87624999999999997</v>
      </c>
      <c r="L788" s="15">
        <v>7.352500000000009E-2</v>
      </c>
      <c r="M788" s="16">
        <v>5.6055000000000105E-2</v>
      </c>
      <c r="N788" s="17">
        <v>4.8004999999999992E-2</v>
      </c>
      <c r="O788" s="15">
        <v>0.58944846899002146</v>
      </c>
      <c r="P788" s="16">
        <v>0.51696792900467892</v>
      </c>
      <c r="Q788" s="17">
        <v>0.47567427114823513</v>
      </c>
      <c r="R788" s="1">
        <v>0.57509223681594113</v>
      </c>
      <c r="S788" s="1">
        <v>0.50277325186095501</v>
      </c>
      <c r="T788" s="1">
        <v>0.46063300228637788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28.994643585454057</v>
      </c>
      <c r="D792" s="16">
        <v>27.693858455324346</v>
      </c>
      <c r="E792" s="16">
        <v>25.07078948771705</v>
      </c>
      <c r="F792" s="15">
        <v>4.4969999999999999</v>
      </c>
      <c r="G792" s="16">
        <v>4.6595000000000004</v>
      </c>
      <c r="H792" s="16">
        <v>4.7679999999999998</v>
      </c>
      <c r="I792" s="15">
        <v>0.763625</v>
      </c>
      <c r="J792" s="16">
        <v>0.84412500000000001</v>
      </c>
      <c r="K792" s="16">
        <v>0.89537500000000003</v>
      </c>
      <c r="L792" s="15">
        <v>7.2124999999999606E-2</v>
      </c>
      <c r="M792" s="16">
        <v>6.4149999999999693E-2</v>
      </c>
      <c r="N792" s="17">
        <v>5.9324999999999788E-2</v>
      </c>
      <c r="O792" s="15">
        <v>0.22828008241758152</v>
      </c>
      <c r="P792" s="16">
        <v>0.20113485264735176</v>
      </c>
      <c r="Q792" s="17">
        <v>0.18122222222222173</v>
      </c>
      <c r="R792" s="1">
        <v>0.19960951409701358</v>
      </c>
      <c r="S792" s="1">
        <v>0.17372796925296882</v>
      </c>
      <c r="T792" s="1">
        <v>0.15606482683982675</v>
      </c>
    </row>
    <row r="793" spans="2:20" x14ac:dyDescent="0.25">
      <c r="B793" s="12">
        <f t="shared" ref="B793:B794" si="207">B787</f>
        <v>40</v>
      </c>
      <c r="C793" s="15">
        <v>28.621824248497106</v>
      </c>
      <c r="D793" s="16">
        <v>25.887396258575301</v>
      </c>
      <c r="E793" s="16">
        <v>31.363082263660235</v>
      </c>
      <c r="F793" s="15">
        <v>5.8235000000000001</v>
      </c>
      <c r="G793" s="16">
        <v>5.7910000000000004</v>
      </c>
      <c r="H793" s="16">
        <v>5.7335000000000003</v>
      </c>
      <c r="I793" s="15">
        <v>0.75924999999999998</v>
      </c>
      <c r="J793" s="16">
        <v>0.84225000000000005</v>
      </c>
      <c r="K793" s="16">
        <v>0.89224999999999999</v>
      </c>
      <c r="L793" s="15">
        <v>6.9662499999999905E-2</v>
      </c>
      <c r="M793" s="16">
        <v>6.0549999999999764E-2</v>
      </c>
      <c r="N793" s="17">
        <v>5.411249999999973E-2</v>
      </c>
      <c r="O793" s="15">
        <v>0.35812328477980448</v>
      </c>
      <c r="P793" s="16">
        <v>0.31739508987744181</v>
      </c>
      <c r="Q793" s="17">
        <v>0.28622859582367988</v>
      </c>
      <c r="R793" s="1">
        <v>0.33615675693630298</v>
      </c>
      <c r="S793" s="1">
        <v>0.29580141182346958</v>
      </c>
      <c r="T793" s="1">
        <v>0.26571645572779368</v>
      </c>
    </row>
    <row r="794" spans="2:20" x14ac:dyDescent="0.25">
      <c r="B794" s="12">
        <f t="shared" si="207"/>
        <v>100</v>
      </c>
      <c r="C794" s="15">
        <v>34.012254160991148</v>
      </c>
      <c r="D794" s="16">
        <v>31.779408365746036</v>
      </c>
      <c r="E794" s="16">
        <v>30.34230171997234</v>
      </c>
      <c r="F794" s="15">
        <v>10.313000000000001</v>
      </c>
      <c r="G794" s="16">
        <v>8.9190000000000005</v>
      </c>
      <c r="H794" s="16">
        <v>8.3055000000000003</v>
      </c>
      <c r="I794" s="15">
        <v>0.74012500000000003</v>
      </c>
      <c r="J794" s="16">
        <v>0.82837499999999997</v>
      </c>
      <c r="K794" s="16">
        <v>0.87624999999999997</v>
      </c>
      <c r="L794" s="15">
        <v>7.352500000000009E-2</v>
      </c>
      <c r="M794" s="16">
        <v>5.6055000000000105E-2</v>
      </c>
      <c r="N794" s="17">
        <v>4.8004999999999992E-2</v>
      </c>
      <c r="O794" s="15">
        <v>0.58944846899002146</v>
      </c>
      <c r="P794" s="16">
        <v>0.51696792900467892</v>
      </c>
      <c r="Q794" s="17">
        <v>0.47567427114823513</v>
      </c>
      <c r="R794" s="1">
        <v>0.57509223681594113</v>
      </c>
      <c r="S794" s="1">
        <v>0.50277325186095501</v>
      </c>
      <c r="T794" s="1">
        <v>0.46063300228637788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27.771624169229067</v>
      </c>
      <c r="D798" s="16">
        <v>25.760059440443555</v>
      </c>
      <c r="E798" s="16">
        <v>23.254084303536963</v>
      </c>
      <c r="F798" s="15">
        <v>4.4969999999999999</v>
      </c>
      <c r="G798" s="16">
        <v>4.6595000000000004</v>
      </c>
      <c r="H798" s="16">
        <v>4.7679999999999998</v>
      </c>
      <c r="I798" s="15">
        <v>0.763625</v>
      </c>
      <c r="J798" s="16">
        <v>0.84412500000000001</v>
      </c>
      <c r="K798" s="16">
        <v>0.89537500000000003</v>
      </c>
      <c r="L798" s="15">
        <v>7.2124999999999606E-2</v>
      </c>
      <c r="M798" s="16">
        <v>6.4149999999999693E-2</v>
      </c>
      <c r="N798" s="17">
        <v>5.9324999999999788E-2</v>
      </c>
      <c r="O798" s="15">
        <v>0.22828008241758152</v>
      </c>
      <c r="P798" s="16">
        <v>0.20113485264735176</v>
      </c>
      <c r="Q798" s="17">
        <v>0.18122222222222173</v>
      </c>
      <c r="R798" s="1">
        <v>0.19960951409701358</v>
      </c>
      <c r="S798" s="1">
        <v>0.17372796925296882</v>
      </c>
      <c r="T798" s="1">
        <v>0.15606482683982675</v>
      </c>
    </row>
    <row r="799" spans="2:20" x14ac:dyDescent="0.25">
      <c r="B799" s="12">
        <f t="shared" ref="B799:B800" si="208">B793</f>
        <v>40</v>
      </c>
      <c r="C799" s="15">
        <v>27.139939343829898</v>
      </c>
      <c r="D799" s="16">
        <v>24.128639666178497</v>
      </c>
      <c r="E799" s="16">
        <v>28.695485919750819</v>
      </c>
      <c r="F799" s="15">
        <v>5.8235000000000001</v>
      </c>
      <c r="G799" s="16">
        <v>5.7910000000000004</v>
      </c>
      <c r="H799" s="16">
        <v>5.7335000000000003</v>
      </c>
      <c r="I799" s="15">
        <v>0.75924999999999998</v>
      </c>
      <c r="J799" s="16">
        <v>0.84225000000000005</v>
      </c>
      <c r="K799" s="16">
        <v>0.89224999999999999</v>
      </c>
      <c r="L799" s="15">
        <v>6.9662499999999905E-2</v>
      </c>
      <c r="M799" s="16">
        <v>6.0549999999999764E-2</v>
      </c>
      <c r="N799" s="17">
        <v>5.411249999999973E-2</v>
      </c>
      <c r="O799" s="15">
        <v>0.35812328477980448</v>
      </c>
      <c r="P799" s="16">
        <v>0.31739508987744181</v>
      </c>
      <c r="Q799" s="17">
        <v>0.28622859582367988</v>
      </c>
      <c r="R799" s="1">
        <v>0.33615675693630298</v>
      </c>
      <c r="S799" s="1">
        <v>0.29580141182346958</v>
      </c>
      <c r="T799" s="1">
        <v>0.26571645572779368</v>
      </c>
    </row>
    <row r="800" spans="2:20" x14ac:dyDescent="0.25">
      <c r="B800" s="12">
        <f t="shared" si="208"/>
        <v>100</v>
      </c>
      <c r="C800" s="15">
        <v>31.855782172822533</v>
      </c>
      <c r="D800" s="16">
        <v>28.510889360257007</v>
      </c>
      <c r="E800" s="16">
        <v>28.004783438717006</v>
      </c>
      <c r="F800" s="15">
        <v>10.313000000000001</v>
      </c>
      <c r="G800" s="16">
        <v>8.9190000000000005</v>
      </c>
      <c r="H800" s="16">
        <v>8.3055000000000003</v>
      </c>
      <c r="I800" s="15">
        <v>0.74012500000000003</v>
      </c>
      <c r="J800" s="16">
        <v>0.82837499999999997</v>
      </c>
      <c r="K800" s="16">
        <v>0.87624999999999997</v>
      </c>
      <c r="L800" s="15">
        <v>7.352500000000009E-2</v>
      </c>
      <c r="M800" s="16">
        <v>5.6055000000000105E-2</v>
      </c>
      <c r="N800" s="17">
        <v>4.8004999999999992E-2</v>
      </c>
      <c r="O800" s="15">
        <v>0.58944846899002146</v>
      </c>
      <c r="P800" s="16">
        <v>0.51696792900467892</v>
      </c>
      <c r="Q800" s="17">
        <v>0.47567427114823513</v>
      </c>
      <c r="R800" s="1">
        <v>0.57509223681594113</v>
      </c>
      <c r="S800" s="1">
        <v>0.50277325186095501</v>
      </c>
      <c r="T800" s="1">
        <v>0.46063300228637788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27.269791167835727</v>
      </c>
      <c r="D804" s="16">
        <v>24.768905554395754</v>
      </c>
      <c r="E804" s="16">
        <v>22.52261354764461</v>
      </c>
      <c r="F804" s="15">
        <v>4.4969999999999999</v>
      </c>
      <c r="G804" s="16">
        <v>4.6595000000000004</v>
      </c>
      <c r="H804" s="16">
        <v>4.7679999999999998</v>
      </c>
      <c r="I804" s="15">
        <v>0.763625</v>
      </c>
      <c r="J804" s="16">
        <v>0.84412500000000001</v>
      </c>
      <c r="K804" s="16">
        <v>0.89537500000000003</v>
      </c>
      <c r="L804" s="15">
        <v>7.2124999999999606E-2</v>
      </c>
      <c r="M804" s="16">
        <v>6.4149999999999693E-2</v>
      </c>
      <c r="N804" s="17">
        <v>5.9324999999999788E-2</v>
      </c>
      <c r="O804" s="15">
        <v>0.22828008241758152</v>
      </c>
      <c r="P804" s="16">
        <v>0.20113485264735176</v>
      </c>
      <c r="Q804" s="17">
        <v>0.18122222222222173</v>
      </c>
      <c r="R804" s="1">
        <v>0.19960951409701358</v>
      </c>
      <c r="S804" s="1">
        <v>0.17372796925296882</v>
      </c>
      <c r="T804" s="1">
        <v>0.15606482683982675</v>
      </c>
    </row>
    <row r="805" spans="2:20" x14ac:dyDescent="0.25">
      <c r="B805" s="12">
        <f t="shared" ref="B805:B806" si="209">B799</f>
        <v>40</v>
      </c>
      <c r="C805" s="15">
        <v>26.442839878910469</v>
      </c>
      <c r="D805" s="16">
        <v>23.504730338595937</v>
      </c>
      <c r="E805" s="16">
        <v>26.535370317578543</v>
      </c>
      <c r="F805" s="15">
        <v>5.8235000000000001</v>
      </c>
      <c r="G805" s="16">
        <v>5.7910000000000004</v>
      </c>
      <c r="H805" s="16">
        <v>5.7335000000000003</v>
      </c>
      <c r="I805" s="15">
        <v>0.75924999999999998</v>
      </c>
      <c r="J805" s="16">
        <v>0.84225000000000005</v>
      </c>
      <c r="K805" s="16">
        <v>0.89224999999999999</v>
      </c>
      <c r="L805" s="15">
        <v>6.9662499999999905E-2</v>
      </c>
      <c r="M805" s="16">
        <v>6.0549999999999764E-2</v>
      </c>
      <c r="N805" s="17">
        <v>5.411249999999973E-2</v>
      </c>
      <c r="O805" s="15">
        <v>0.35812328477980448</v>
      </c>
      <c r="P805" s="16">
        <v>0.31739508987744181</v>
      </c>
      <c r="Q805" s="17">
        <v>0.28622859582367988</v>
      </c>
      <c r="R805" s="1">
        <v>0.33615675693630298</v>
      </c>
      <c r="S805" s="1">
        <v>0.29580141182346958</v>
      </c>
      <c r="T805" s="1">
        <v>0.26571645572779368</v>
      </c>
    </row>
    <row r="806" spans="2:20" x14ac:dyDescent="0.25">
      <c r="B806" s="12">
        <f t="shared" si="209"/>
        <v>100</v>
      </c>
      <c r="C806" s="15">
        <v>31.067080693088879</v>
      </c>
      <c r="D806" s="16">
        <v>26.808907814329405</v>
      </c>
      <c r="E806" s="16">
        <v>27.25335810590326</v>
      </c>
      <c r="F806" s="15">
        <v>10.313000000000001</v>
      </c>
      <c r="G806" s="16">
        <v>8.9190000000000005</v>
      </c>
      <c r="H806" s="16">
        <v>8.3055000000000003</v>
      </c>
      <c r="I806" s="15">
        <v>0.74012500000000003</v>
      </c>
      <c r="J806" s="16">
        <v>0.82837499999999997</v>
      </c>
      <c r="K806" s="16">
        <v>0.87624999999999997</v>
      </c>
      <c r="L806" s="15">
        <v>7.352500000000009E-2</v>
      </c>
      <c r="M806" s="16">
        <v>5.6055000000000105E-2</v>
      </c>
      <c r="N806" s="17">
        <v>4.8004999999999992E-2</v>
      </c>
      <c r="O806" s="15">
        <v>0.58944846899002146</v>
      </c>
      <c r="P806" s="16">
        <v>0.51696792900467892</v>
      </c>
      <c r="Q806" s="17">
        <v>0.47567427114823513</v>
      </c>
      <c r="R806" s="1">
        <v>0.57509223681594113</v>
      </c>
      <c r="S806" s="1">
        <v>0.50277325186095501</v>
      </c>
      <c r="T806" s="1">
        <v>0.46063300228637788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27.660350036673048</v>
      </c>
      <c r="D810" s="16">
        <v>25.624885092529915</v>
      </c>
      <c r="E810" s="16">
        <v>23.156316001128829</v>
      </c>
      <c r="F810" s="15">
        <v>4.4969999999999999</v>
      </c>
      <c r="G810" s="16">
        <v>4.6595000000000004</v>
      </c>
      <c r="H810" s="16">
        <v>4.7679999999999998</v>
      </c>
      <c r="I810" s="15">
        <v>0.763625</v>
      </c>
      <c r="J810" s="16">
        <v>0.84412500000000001</v>
      </c>
      <c r="K810" s="16">
        <v>0.89537500000000003</v>
      </c>
      <c r="L810" s="15">
        <v>7.2124999999999606E-2</v>
      </c>
      <c r="M810" s="16">
        <v>6.4149999999999693E-2</v>
      </c>
      <c r="N810" s="17">
        <v>5.9324999999999788E-2</v>
      </c>
      <c r="O810" s="15">
        <v>0.22828008241758152</v>
      </c>
      <c r="P810" s="16">
        <v>0.20113485264735176</v>
      </c>
      <c r="Q810" s="17">
        <v>0.18122222222222173</v>
      </c>
      <c r="R810" s="1">
        <v>0.19960951409701358</v>
      </c>
      <c r="S810" s="1">
        <v>0.17372796925296882</v>
      </c>
      <c r="T810" s="1">
        <v>0.15606482683982675</v>
      </c>
    </row>
    <row r="811" spans="2:20" x14ac:dyDescent="0.25">
      <c r="B811" s="12">
        <f t="shared" ref="B811:B812" si="210">B805</f>
        <v>40</v>
      </c>
      <c r="C811" s="15">
        <v>27.017316646308405</v>
      </c>
      <c r="D811" s="16">
        <v>23.998840524837142</v>
      </c>
      <c r="E811" s="16">
        <v>28.755162684381407</v>
      </c>
      <c r="F811" s="15">
        <v>5.8235000000000001</v>
      </c>
      <c r="G811" s="16">
        <v>5.7910000000000004</v>
      </c>
      <c r="H811" s="16">
        <v>5.7335000000000003</v>
      </c>
      <c r="I811" s="15">
        <v>0.75924999999999998</v>
      </c>
      <c r="J811" s="16">
        <v>0.84225000000000005</v>
      </c>
      <c r="K811" s="16">
        <v>0.89224999999999999</v>
      </c>
      <c r="L811" s="15">
        <v>6.9662499999999905E-2</v>
      </c>
      <c r="M811" s="16">
        <v>6.0549999999999764E-2</v>
      </c>
      <c r="N811" s="17">
        <v>5.411249999999973E-2</v>
      </c>
      <c r="O811" s="15">
        <v>0.35812328477980448</v>
      </c>
      <c r="P811" s="16">
        <v>0.31739508987744181</v>
      </c>
      <c r="Q811" s="17">
        <v>0.28622859582367988</v>
      </c>
      <c r="R811" s="1">
        <v>0.33615675693630298</v>
      </c>
      <c r="S811" s="1">
        <v>0.29580141182346958</v>
      </c>
      <c r="T811" s="1">
        <v>0.26571645572779368</v>
      </c>
    </row>
    <row r="812" spans="2:20" x14ac:dyDescent="0.25">
      <c r="B812" s="12">
        <f t="shared" si="210"/>
        <v>100</v>
      </c>
      <c r="C812" s="15">
        <v>31.681342547668159</v>
      </c>
      <c r="D812" s="16">
        <v>28.250431978375467</v>
      </c>
      <c r="E812" s="16">
        <v>27.954909886047833</v>
      </c>
      <c r="F812" s="15">
        <v>10.313000000000001</v>
      </c>
      <c r="G812" s="16">
        <v>8.9190000000000005</v>
      </c>
      <c r="H812" s="16">
        <v>8.3055000000000003</v>
      </c>
      <c r="I812" s="15">
        <v>0.74012500000000003</v>
      </c>
      <c r="J812" s="16">
        <v>0.82837499999999997</v>
      </c>
      <c r="K812" s="16">
        <v>0.87624999999999997</v>
      </c>
      <c r="L812" s="15">
        <v>7.352500000000009E-2</v>
      </c>
      <c r="M812" s="16">
        <v>5.6055000000000105E-2</v>
      </c>
      <c r="N812" s="17">
        <v>4.8004999999999992E-2</v>
      </c>
      <c r="O812" s="15">
        <v>0.58944846899002146</v>
      </c>
      <c r="P812" s="16">
        <v>0.51696792900467892</v>
      </c>
      <c r="Q812" s="17">
        <v>0.47567427114823513</v>
      </c>
      <c r="R812" s="1">
        <v>0.57509223681594113</v>
      </c>
      <c r="S812" s="1">
        <v>0.50277325186095501</v>
      </c>
      <c r="T812" s="1">
        <v>0.46063300228637788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28.465041974495261</v>
      </c>
      <c r="D816" s="16">
        <v>26.986054218394074</v>
      </c>
      <c r="E816" s="16">
        <v>24.386372194707885</v>
      </c>
      <c r="F816" s="15">
        <v>4.4969999999999999</v>
      </c>
      <c r="G816" s="16">
        <v>4.6595000000000004</v>
      </c>
      <c r="H816" s="16">
        <v>4.7679999999999998</v>
      </c>
      <c r="I816" s="15">
        <v>0.763625</v>
      </c>
      <c r="J816" s="16">
        <v>0.84412500000000001</v>
      </c>
      <c r="K816" s="16">
        <v>0.89537500000000003</v>
      </c>
      <c r="L816" s="15">
        <v>7.2124999999999606E-2</v>
      </c>
      <c r="M816" s="16">
        <v>6.4149999999999693E-2</v>
      </c>
      <c r="N816" s="17">
        <v>5.9324999999999788E-2</v>
      </c>
      <c r="O816" s="15">
        <v>0.22828008241758152</v>
      </c>
      <c r="P816" s="16">
        <v>0.20113485264735176</v>
      </c>
      <c r="Q816" s="17">
        <v>0.18122222222222173</v>
      </c>
      <c r="R816" s="1">
        <v>0.19960951409701358</v>
      </c>
      <c r="S816" s="1">
        <v>0.17372796925296882</v>
      </c>
      <c r="T816" s="1">
        <v>0.15606482683982675</v>
      </c>
    </row>
    <row r="817" spans="2:20" x14ac:dyDescent="0.25">
      <c r="B817" s="12">
        <f t="shared" ref="B817:B818" si="211">B811</f>
        <v>40</v>
      </c>
      <c r="C817" s="15">
        <v>28.004321394977453</v>
      </c>
      <c r="D817" s="16">
        <v>25.186916840357593</v>
      </c>
      <c r="E817" s="16">
        <v>30.639039811269882</v>
      </c>
      <c r="F817" s="15">
        <v>5.8235000000000001</v>
      </c>
      <c r="G817" s="16">
        <v>5.7910000000000004</v>
      </c>
      <c r="H817" s="16">
        <v>5.7335000000000003</v>
      </c>
      <c r="I817" s="15">
        <v>0.75924999999999998</v>
      </c>
      <c r="J817" s="16">
        <v>0.84225000000000005</v>
      </c>
      <c r="K817" s="16">
        <v>0.89224999999999999</v>
      </c>
      <c r="L817" s="15">
        <v>6.9662499999999905E-2</v>
      </c>
      <c r="M817" s="16">
        <v>6.0549999999999764E-2</v>
      </c>
      <c r="N817" s="17">
        <v>5.411249999999973E-2</v>
      </c>
      <c r="O817" s="15">
        <v>0.35812328477980448</v>
      </c>
      <c r="P817" s="16">
        <v>0.31739508987744181</v>
      </c>
      <c r="Q817" s="17">
        <v>0.28622859582367988</v>
      </c>
      <c r="R817" s="1">
        <v>0.33615675693630298</v>
      </c>
      <c r="S817" s="1">
        <v>0.29580141182346958</v>
      </c>
      <c r="T817" s="1">
        <v>0.26571645572779368</v>
      </c>
    </row>
    <row r="818" spans="2:20" x14ac:dyDescent="0.25">
      <c r="B818" s="12">
        <f t="shared" si="211"/>
        <v>100</v>
      </c>
      <c r="C818" s="15">
        <v>33.095770373852346</v>
      </c>
      <c r="D818" s="16">
        <v>30.573903590386145</v>
      </c>
      <c r="E818" s="16">
        <v>29.372304759087651</v>
      </c>
      <c r="F818" s="15">
        <v>10.313000000000001</v>
      </c>
      <c r="G818" s="16">
        <v>8.9190000000000005</v>
      </c>
      <c r="H818" s="16">
        <v>8.3055000000000003</v>
      </c>
      <c r="I818" s="15">
        <v>0.74012500000000003</v>
      </c>
      <c r="J818" s="16">
        <v>0.82837499999999997</v>
      </c>
      <c r="K818" s="16">
        <v>0.87624999999999997</v>
      </c>
      <c r="L818" s="15">
        <v>7.352500000000009E-2</v>
      </c>
      <c r="M818" s="16">
        <v>5.6055000000000105E-2</v>
      </c>
      <c r="N818" s="17">
        <v>4.8004999999999992E-2</v>
      </c>
      <c r="O818" s="15">
        <v>0.58944846899002146</v>
      </c>
      <c r="P818" s="16">
        <v>0.51696792900467892</v>
      </c>
      <c r="Q818" s="17">
        <v>0.47567427114823513</v>
      </c>
      <c r="R818" s="1">
        <v>0.57509223681594113</v>
      </c>
      <c r="S818" s="1">
        <v>0.50277325186095501</v>
      </c>
      <c r="T818" s="1">
        <v>0.46063300228637788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29.587485320314897</v>
      </c>
      <c r="D822" s="16">
        <v>28.400583882427028</v>
      </c>
      <c r="E822" s="16">
        <v>25.786337126109999</v>
      </c>
      <c r="F822" s="15">
        <v>4.4969999999999999</v>
      </c>
      <c r="G822" s="16">
        <v>4.6595000000000004</v>
      </c>
      <c r="H822" s="16">
        <v>4.7679999999999998</v>
      </c>
      <c r="I822" s="15">
        <v>0.763625</v>
      </c>
      <c r="J822" s="16">
        <v>0.84412500000000001</v>
      </c>
      <c r="K822" s="16">
        <v>0.89537500000000003</v>
      </c>
      <c r="L822" s="15">
        <v>7.2124999999999606E-2</v>
      </c>
      <c r="M822" s="16">
        <v>6.4149999999999693E-2</v>
      </c>
      <c r="N822" s="17">
        <v>5.9324999999999788E-2</v>
      </c>
      <c r="O822" s="15">
        <v>0.22828008241758152</v>
      </c>
      <c r="P822" s="16">
        <v>0.20113485264735176</v>
      </c>
      <c r="Q822" s="17">
        <v>0.18122222222222173</v>
      </c>
      <c r="R822" s="1">
        <v>0.19960951409701358</v>
      </c>
      <c r="S822" s="1">
        <v>0.17372796925296882</v>
      </c>
      <c r="T822" s="1">
        <v>0.15606482683982675</v>
      </c>
    </row>
    <row r="823" spans="2:20" x14ac:dyDescent="0.25">
      <c r="B823" s="12">
        <f t="shared" ref="B823:B824" si="212">B817</f>
        <v>40</v>
      </c>
      <c r="C823" s="15">
        <v>29.321680932153964</v>
      </c>
      <c r="D823" s="16">
        <v>26.640771799817482</v>
      </c>
      <c r="E823" s="16">
        <v>32.061033502144276</v>
      </c>
      <c r="F823" s="15">
        <v>5.8235000000000001</v>
      </c>
      <c r="G823" s="16">
        <v>5.7910000000000004</v>
      </c>
      <c r="H823" s="16">
        <v>5.7335000000000003</v>
      </c>
      <c r="I823" s="15">
        <v>0.75924999999999998</v>
      </c>
      <c r="J823" s="16">
        <v>0.84225000000000005</v>
      </c>
      <c r="K823" s="16">
        <v>0.89224999999999999</v>
      </c>
      <c r="L823" s="15">
        <v>6.9662499999999905E-2</v>
      </c>
      <c r="M823" s="16">
        <v>6.0549999999999764E-2</v>
      </c>
      <c r="N823" s="17">
        <v>5.411249999999973E-2</v>
      </c>
      <c r="O823" s="15">
        <v>0.35812328477980448</v>
      </c>
      <c r="P823" s="16">
        <v>0.31739508987744181</v>
      </c>
      <c r="Q823" s="17">
        <v>0.28622859582367988</v>
      </c>
      <c r="R823" s="1">
        <v>0.33615675693630298</v>
      </c>
      <c r="S823" s="1">
        <v>0.29580141182346958</v>
      </c>
      <c r="T823" s="1">
        <v>0.26571645572779368</v>
      </c>
    </row>
    <row r="824" spans="2:20" x14ac:dyDescent="0.25">
      <c r="B824" s="12">
        <f t="shared" si="212"/>
        <v>100</v>
      </c>
      <c r="C824" s="15">
        <v>35.032899009232992</v>
      </c>
      <c r="D824" s="16">
        <v>32.977971784481774</v>
      </c>
      <c r="E824" s="16">
        <v>31.467029034892679</v>
      </c>
      <c r="F824" s="15">
        <v>10.313000000000001</v>
      </c>
      <c r="G824" s="16">
        <v>8.9190000000000005</v>
      </c>
      <c r="H824" s="16">
        <v>8.3055000000000003</v>
      </c>
      <c r="I824" s="15">
        <v>0.74012500000000003</v>
      </c>
      <c r="J824" s="16">
        <v>0.82837499999999997</v>
      </c>
      <c r="K824" s="16">
        <v>0.87624999999999997</v>
      </c>
      <c r="L824" s="15">
        <v>7.352500000000009E-2</v>
      </c>
      <c r="M824" s="16">
        <v>5.6055000000000105E-2</v>
      </c>
      <c r="N824" s="17">
        <v>4.8004999999999992E-2</v>
      </c>
      <c r="O824" s="15">
        <v>0.58944846899002146</v>
      </c>
      <c r="P824" s="16">
        <v>0.51696792900467892</v>
      </c>
      <c r="Q824" s="17">
        <v>0.47567427114823513</v>
      </c>
      <c r="R824" s="1">
        <v>0.57509223681594113</v>
      </c>
      <c r="S824" s="1">
        <v>0.50277325186095501</v>
      </c>
      <c r="T824" s="1">
        <v>0.46063300228637788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30.896880240771633</v>
      </c>
      <c r="D828" s="16">
        <v>29.813078208166683</v>
      </c>
      <c r="E828" s="16">
        <v>27.289232772349546</v>
      </c>
      <c r="F828" s="15">
        <v>4.4969999999999999</v>
      </c>
      <c r="G828" s="16">
        <v>4.6595000000000004</v>
      </c>
      <c r="H828" s="16">
        <v>4.7679999999999998</v>
      </c>
      <c r="I828" s="15">
        <v>0.763625</v>
      </c>
      <c r="J828" s="16">
        <v>0.84412500000000001</v>
      </c>
      <c r="K828" s="16">
        <v>0.89537500000000003</v>
      </c>
      <c r="L828" s="15">
        <v>7.2124999999999606E-2</v>
      </c>
      <c r="M828" s="16">
        <v>6.4149999999999693E-2</v>
      </c>
      <c r="N828" s="17">
        <v>5.9324999999999788E-2</v>
      </c>
      <c r="O828" s="15">
        <v>0.22828008241758152</v>
      </c>
      <c r="P828" s="16">
        <v>0.20113485264735176</v>
      </c>
      <c r="Q828" s="17">
        <v>0.18122222222222173</v>
      </c>
      <c r="R828" s="1">
        <v>0.19960951409701358</v>
      </c>
      <c r="S828" s="1">
        <v>0.17372796925296882</v>
      </c>
      <c r="T828" s="1">
        <v>0.15606482683982675</v>
      </c>
    </row>
    <row r="829" spans="2:20" x14ac:dyDescent="0.25">
      <c r="B829" s="12">
        <f t="shared" ref="B829:B830" si="213">B823</f>
        <v>40</v>
      </c>
      <c r="C829" s="15">
        <v>30.952781280727159</v>
      </c>
      <c r="D829" s="16">
        <v>28.284441197350983</v>
      </c>
      <c r="E829" s="16">
        <v>33.497518737795623</v>
      </c>
      <c r="F829" s="15">
        <v>5.8235000000000001</v>
      </c>
      <c r="G829" s="16">
        <v>5.7910000000000004</v>
      </c>
      <c r="H829" s="16">
        <v>5.7335000000000003</v>
      </c>
      <c r="I829" s="15">
        <v>0.75924999999999998</v>
      </c>
      <c r="J829" s="16">
        <v>0.84225000000000005</v>
      </c>
      <c r="K829" s="16">
        <v>0.89224999999999999</v>
      </c>
      <c r="L829" s="15">
        <v>6.9662499999999905E-2</v>
      </c>
      <c r="M829" s="16">
        <v>6.0549999999999764E-2</v>
      </c>
      <c r="N829" s="17">
        <v>5.411249999999973E-2</v>
      </c>
      <c r="O829" s="15">
        <v>0.35812328477980448</v>
      </c>
      <c r="P829" s="16">
        <v>0.31739508987744181</v>
      </c>
      <c r="Q829" s="17">
        <v>0.28622859582367988</v>
      </c>
      <c r="R829" s="1">
        <v>0.33615675693630298</v>
      </c>
      <c r="S829" s="1">
        <v>0.29580141182346958</v>
      </c>
      <c r="T829" s="1">
        <v>0.26571645572779368</v>
      </c>
    </row>
    <row r="830" spans="2:20" x14ac:dyDescent="0.25">
      <c r="B830" s="12">
        <f t="shared" si="213"/>
        <v>100</v>
      </c>
      <c r="C830" s="15">
        <v>37.319504020209166</v>
      </c>
      <c r="D830" s="16">
        <v>35.394373656169989</v>
      </c>
      <c r="E830" s="16">
        <v>34.084761142499914</v>
      </c>
      <c r="F830" s="15">
        <v>10.313000000000001</v>
      </c>
      <c r="G830" s="16">
        <v>8.9190000000000005</v>
      </c>
      <c r="H830" s="16">
        <v>8.3055000000000003</v>
      </c>
      <c r="I830" s="15">
        <v>0.74012500000000003</v>
      </c>
      <c r="J830" s="16">
        <v>0.82837499999999997</v>
      </c>
      <c r="K830" s="16">
        <v>0.87624999999999997</v>
      </c>
      <c r="L830" s="15">
        <v>7.352500000000009E-2</v>
      </c>
      <c r="M830" s="16">
        <v>5.6055000000000105E-2</v>
      </c>
      <c r="N830" s="17">
        <v>4.8004999999999992E-2</v>
      </c>
      <c r="O830" s="15">
        <v>0.58944846899002146</v>
      </c>
      <c r="P830" s="16">
        <v>0.51696792900467892</v>
      </c>
      <c r="Q830" s="17">
        <v>0.47567427114823513</v>
      </c>
      <c r="R830" s="1">
        <v>0.57509223681594113</v>
      </c>
      <c r="S830" s="1">
        <v>0.50277325186095501</v>
      </c>
      <c r="T830" s="1">
        <v>0.46063300228637788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32.317410226275108</v>
      </c>
      <c r="D834" s="16">
        <v>31.25031337501612</v>
      </c>
      <c r="E834" s="16">
        <v>28.861031632655401</v>
      </c>
      <c r="F834" s="15">
        <v>4.4969999999999999</v>
      </c>
      <c r="G834" s="16">
        <v>4.6595000000000004</v>
      </c>
      <c r="H834" s="16">
        <v>4.7679999999999998</v>
      </c>
      <c r="I834" s="15">
        <v>0.763625</v>
      </c>
      <c r="J834" s="16">
        <v>0.84412500000000001</v>
      </c>
      <c r="K834" s="16">
        <v>0.89537500000000003</v>
      </c>
      <c r="L834" s="15">
        <v>7.2124999999999606E-2</v>
      </c>
      <c r="M834" s="16">
        <v>6.4149999999999693E-2</v>
      </c>
      <c r="N834" s="17">
        <v>5.9324999999999788E-2</v>
      </c>
      <c r="O834" s="15">
        <v>0.22828008241758152</v>
      </c>
      <c r="P834" s="16">
        <v>0.20113485264735176</v>
      </c>
      <c r="Q834" s="17">
        <v>0.18122222222222173</v>
      </c>
      <c r="R834" s="1">
        <v>0.19960951409701358</v>
      </c>
      <c r="S834" s="1">
        <v>0.17372796925296882</v>
      </c>
      <c r="T834" s="1">
        <v>0.15606482683982675</v>
      </c>
    </row>
    <row r="835" spans="2:30" x14ac:dyDescent="0.25">
      <c r="B835" s="12">
        <f t="shared" ref="B835:B836" si="214">B829</f>
        <v>40</v>
      </c>
      <c r="C835" s="15">
        <v>32.836456024779366</v>
      </c>
      <c r="D835" s="16">
        <v>30.065121392972888</v>
      </c>
      <c r="E835" s="16">
        <v>35.038087843692971</v>
      </c>
      <c r="F835" s="15">
        <v>5.8235000000000001</v>
      </c>
      <c r="G835" s="16">
        <v>5.7910000000000004</v>
      </c>
      <c r="H835" s="16">
        <v>5.7335000000000003</v>
      </c>
      <c r="I835" s="15">
        <v>0.75924999999999998</v>
      </c>
      <c r="J835" s="16">
        <v>0.84225000000000005</v>
      </c>
      <c r="K835" s="16">
        <v>0.89224999999999999</v>
      </c>
      <c r="L835" s="15">
        <v>6.9662499999999905E-2</v>
      </c>
      <c r="M835" s="16">
        <v>6.0549999999999764E-2</v>
      </c>
      <c r="N835" s="17">
        <v>5.411249999999973E-2</v>
      </c>
      <c r="O835" s="15">
        <v>0.35812328477980448</v>
      </c>
      <c r="P835" s="16">
        <v>0.31739508987744181</v>
      </c>
      <c r="Q835" s="17">
        <v>0.28622859582367988</v>
      </c>
      <c r="R835" s="1">
        <v>0.33615675693630298</v>
      </c>
      <c r="S835" s="1">
        <v>0.29580141182346958</v>
      </c>
      <c r="T835" s="1">
        <v>0.26571645572779368</v>
      </c>
    </row>
    <row r="836" spans="2:30" x14ac:dyDescent="0.25">
      <c r="B836" s="12">
        <f t="shared" si="214"/>
        <v>100</v>
      </c>
      <c r="C836" s="15">
        <v>39.899549307333977</v>
      </c>
      <c r="D836" s="16">
        <v>37.953583877820812</v>
      </c>
      <c r="E836" s="16">
        <v>37.052255926678555</v>
      </c>
      <c r="F836" s="15">
        <v>10.313000000000001</v>
      </c>
      <c r="G836" s="16">
        <v>8.9190000000000005</v>
      </c>
      <c r="H836" s="16">
        <v>8.3055000000000003</v>
      </c>
      <c r="I836" s="15">
        <v>0.74012500000000003</v>
      </c>
      <c r="J836" s="16">
        <v>0.82837499999999997</v>
      </c>
      <c r="K836" s="16">
        <v>0.87624999999999997</v>
      </c>
      <c r="L836" s="15">
        <v>7.352500000000009E-2</v>
      </c>
      <c r="M836" s="16">
        <v>5.6055000000000105E-2</v>
      </c>
      <c r="N836" s="17">
        <v>4.8004999999999992E-2</v>
      </c>
      <c r="O836" s="15">
        <v>0.58944846899002146</v>
      </c>
      <c r="P836" s="16">
        <v>0.51696792900467892</v>
      </c>
      <c r="Q836" s="17">
        <v>0.47567427114823513</v>
      </c>
      <c r="R836" s="1">
        <v>0.57509223681594113</v>
      </c>
      <c r="S836" s="1">
        <v>0.50277325186095501</v>
      </c>
      <c r="T836" s="1">
        <v>0.46063300228637788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28.75585985535756</v>
      </c>
      <c r="D840" s="16">
        <v>26.951654319643819</v>
      </c>
      <c r="E840" s="16">
        <v>24.438842272492543</v>
      </c>
      <c r="F840" s="15">
        <v>4.4969999999999999</v>
      </c>
      <c r="G840" s="16">
        <v>4.6595000000000004</v>
      </c>
      <c r="H840" s="16">
        <v>4.7679999999999998</v>
      </c>
      <c r="I840" s="15">
        <v>0.763625</v>
      </c>
      <c r="J840" s="16">
        <v>0.84412500000000001</v>
      </c>
      <c r="K840" s="16">
        <v>0.89537500000000003</v>
      </c>
      <c r="L840" s="15">
        <v>7.2124999999999606E-2</v>
      </c>
      <c r="M840" s="16">
        <v>6.4149999999999693E-2</v>
      </c>
      <c r="N840" s="17">
        <v>5.9324999999999788E-2</v>
      </c>
      <c r="O840" s="15">
        <v>0.22828008241758152</v>
      </c>
      <c r="P840" s="16">
        <v>0.20113485264735176</v>
      </c>
      <c r="Q840" s="17">
        <v>0.18122222222222173</v>
      </c>
      <c r="R840" s="1">
        <v>0.19960951409701358</v>
      </c>
      <c r="S840" s="1">
        <v>0.17372796925296882</v>
      </c>
      <c r="T840" s="1">
        <v>0.15606482683982675</v>
      </c>
    </row>
    <row r="841" spans="2:30" x14ac:dyDescent="0.25">
      <c r="B841" s="12">
        <f t="shared" ref="B841:B842" si="215">B835</f>
        <v>40</v>
      </c>
      <c r="C841" s="15">
        <v>28.332820146295141</v>
      </c>
      <c r="D841" s="16">
        <v>25.355833356618287</v>
      </c>
      <c r="E841" s="16">
        <v>30.087039354382686</v>
      </c>
      <c r="F841" s="15">
        <v>5.8235000000000001</v>
      </c>
      <c r="G841" s="16">
        <v>5.7910000000000004</v>
      </c>
      <c r="H841" s="16">
        <v>5.7335000000000003</v>
      </c>
      <c r="I841" s="15">
        <v>0.75924999999999998</v>
      </c>
      <c r="J841" s="16">
        <v>0.84225000000000005</v>
      </c>
      <c r="K841" s="16">
        <v>0.89224999999999999</v>
      </c>
      <c r="L841" s="15">
        <v>6.9662499999999905E-2</v>
      </c>
      <c r="M841" s="16">
        <v>6.0549999999999764E-2</v>
      </c>
      <c r="N841" s="17">
        <v>5.411249999999973E-2</v>
      </c>
      <c r="O841" s="15">
        <v>0.35812328477980448</v>
      </c>
      <c r="P841" s="16">
        <v>0.31739508987744181</v>
      </c>
      <c r="Q841" s="17">
        <v>0.28622859582367988</v>
      </c>
      <c r="R841" s="1">
        <v>0.33615675693630298</v>
      </c>
      <c r="S841" s="1">
        <v>0.29580141182346958</v>
      </c>
      <c r="T841" s="1">
        <v>0.26571645572779368</v>
      </c>
    </row>
    <row r="842" spans="2:30" x14ac:dyDescent="0.25">
      <c r="B842" s="12">
        <f t="shared" si="215"/>
        <v>100</v>
      </c>
      <c r="C842" s="15">
        <v>33.43718090297358</v>
      </c>
      <c r="D842" s="16">
        <v>30.5904908726122</v>
      </c>
      <c r="E842" s="16">
        <v>29.833260581809746</v>
      </c>
      <c r="F842" s="15">
        <v>10.313000000000001</v>
      </c>
      <c r="G842" s="16">
        <v>8.9190000000000005</v>
      </c>
      <c r="H842" s="16">
        <v>8.3055000000000003</v>
      </c>
      <c r="I842" s="15">
        <v>0.74012500000000003</v>
      </c>
      <c r="J842" s="16">
        <v>0.82837499999999997</v>
      </c>
      <c r="K842" s="16">
        <v>0.87624999999999997</v>
      </c>
      <c r="L842" s="15">
        <v>7.352500000000009E-2</v>
      </c>
      <c r="M842" s="16">
        <v>5.6055000000000105E-2</v>
      </c>
      <c r="N842" s="17">
        <v>4.8004999999999992E-2</v>
      </c>
      <c r="O842" s="15">
        <v>0.58944846899002146</v>
      </c>
      <c r="P842" s="16">
        <v>0.51696792900467892</v>
      </c>
      <c r="Q842" s="17">
        <v>0.47567427114823513</v>
      </c>
      <c r="R842" s="1">
        <v>0.57509223681594113</v>
      </c>
      <c r="S842" s="1">
        <v>0.50277325186095501</v>
      </c>
      <c r="T842" s="1">
        <v>0.46063300228637788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28.850172608141303</v>
      </c>
      <c r="D846" s="16">
        <v>26.002441730122506</v>
      </c>
      <c r="E846" s="16">
        <v>23.237607561579473</v>
      </c>
      <c r="F846" s="15">
        <v>3.173</v>
      </c>
      <c r="G846" s="16">
        <v>3.3839999999999999</v>
      </c>
      <c r="H846" s="16">
        <v>3.6625000000000001</v>
      </c>
      <c r="I846" s="15">
        <v>0.49737500000000001</v>
      </c>
      <c r="J846" s="16">
        <v>0.56962500000000005</v>
      </c>
      <c r="K846" s="16">
        <v>0.65125</v>
      </c>
      <c r="L846" s="15">
        <v>5.9174999999999769E-2</v>
      </c>
      <c r="M846" s="16">
        <v>5.5274999999999852E-2</v>
      </c>
      <c r="N846" s="17">
        <v>5.287499999999986E-2</v>
      </c>
      <c r="O846" s="15">
        <v>0.21495560134310143</v>
      </c>
      <c r="P846" s="16">
        <v>0.19912413419913441</v>
      </c>
      <c r="Q846" s="17">
        <v>0.18162618076368078</v>
      </c>
      <c r="R846" s="1">
        <v>0.19311612415362428</v>
      </c>
      <c r="S846" s="1">
        <v>0.17604132395382402</v>
      </c>
      <c r="T846" s="1">
        <v>0.16392637362637369</v>
      </c>
      <c r="AD846" s="35"/>
    </row>
    <row r="847" spans="2:30" x14ac:dyDescent="0.25">
      <c r="B847" s="12">
        <f t="shared" ref="B847:B848" si="216">B841</f>
        <v>40</v>
      </c>
      <c r="C847" s="15">
        <v>27.386331681849427</v>
      </c>
      <c r="D847" s="16">
        <v>24.651709599524704</v>
      </c>
      <c r="E847" s="16">
        <v>27.126303101642094</v>
      </c>
      <c r="F847" s="15">
        <v>3.9215</v>
      </c>
      <c r="G847" s="16">
        <v>4.0235000000000003</v>
      </c>
      <c r="H847" s="16">
        <v>4.1654999999999998</v>
      </c>
      <c r="I847" s="15">
        <v>0.46074999999999999</v>
      </c>
      <c r="J847" s="16">
        <v>0.53749999999999998</v>
      </c>
      <c r="K847" s="16">
        <v>0.60799999999999998</v>
      </c>
      <c r="L847" s="15">
        <v>5.1962499999999794E-2</v>
      </c>
      <c r="M847" s="16">
        <v>4.6837499999999754E-2</v>
      </c>
      <c r="N847" s="17">
        <v>4.3337499999999793E-2</v>
      </c>
      <c r="O847" s="15">
        <v>0.32729551884662123</v>
      </c>
      <c r="P847" s="16">
        <v>0.29999951090576066</v>
      </c>
      <c r="Q847" s="17">
        <v>0.27486700419678328</v>
      </c>
      <c r="R847" s="1">
        <v>0.30930578941755382</v>
      </c>
      <c r="S847" s="1">
        <v>0.28215955017205008</v>
      </c>
      <c r="T847" s="1">
        <v>0.25832215578539086</v>
      </c>
    </row>
    <row r="848" spans="2:30" x14ac:dyDescent="0.25">
      <c r="B848" s="12">
        <f t="shared" si="216"/>
        <v>100</v>
      </c>
      <c r="C848" s="15">
        <v>35.841072204652725</v>
      </c>
      <c r="D848" s="16">
        <v>28.562712800006732</v>
      </c>
      <c r="E848" s="16">
        <v>27.770866373381086</v>
      </c>
      <c r="F848" s="15">
        <v>7.1555</v>
      </c>
      <c r="G848" s="16">
        <v>5.7664999999999997</v>
      </c>
      <c r="H848" s="16">
        <v>5.49</v>
      </c>
      <c r="I848" s="15">
        <v>0.42862499999999998</v>
      </c>
      <c r="J848" s="16">
        <v>0.49137500000000001</v>
      </c>
      <c r="K848" s="16">
        <v>0.54549999999999998</v>
      </c>
      <c r="L848" s="15">
        <v>5.4410000000000153E-2</v>
      </c>
      <c r="M848" s="16">
        <v>3.8010000000000065E-2</v>
      </c>
      <c r="N848" s="17">
        <v>3.3080000000000075E-2</v>
      </c>
      <c r="O848" s="15">
        <v>0.54615931752057956</v>
      </c>
      <c r="P848" s="16">
        <v>0.47603590444180882</v>
      </c>
      <c r="Q848" s="17">
        <v>0.4370333814920877</v>
      </c>
      <c r="R848" s="1">
        <v>0.53479886786508923</v>
      </c>
      <c r="S848" s="1">
        <v>0.46425233097265073</v>
      </c>
      <c r="T848" s="1">
        <v>0.4245256211968273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28.816438554720811</v>
      </c>
      <c r="D852" s="16">
        <v>26.137749967440165</v>
      </c>
      <c r="E852" s="16">
        <v>23.397890040267946</v>
      </c>
      <c r="F852" s="15">
        <v>3.173</v>
      </c>
      <c r="G852" s="16">
        <v>3.3839999999999999</v>
      </c>
      <c r="H852" s="16">
        <v>3.6625000000000001</v>
      </c>
      <c r="I852" s="15">
        <v>0.49737500000000001</v>
      </c>
      <c r="J852" s="16">
        <v>0.56962500000000005</v>
      </c>
      <c r="K852" s="16">
        <v>0.65125</v>
      </c>
      <c r="L852" s="15">
        <v>5.9174999999999769E-2</v>
      </c>
      <c r="M852" s="16">
        <v>5.5274999999999852E-2</v>
      </c>
      <c r="N852" s="17">
        <v>5.287499999999986E-2</v>
      </c>
      <c r="O852" s="15">
        <v>0.21495560134310143</v>
      </c>
      <c r="P852" s="16">
        <v>0.19912413419913441</v>
      </c>
      <c r="Q852" s="17">
        <v>0.18162618076368078</v>
      </c>
      <c r="R852" s="1">
        <v>0.19311612415362428</v>
      </c>
      <c r="S852" s="1">
        <v>0.17604132395382402</v>
      </c>
      <c r="T852" s="1">
        <v>0.16392637362637369</v>
      </c>
    </row>
    <row r="853" spans="2:20" x14ac:dyDescent="0.25">
      <c r="B853" s="12">
        <f t="shared" ref="B853:B854" si="217">B847</f>
        <v>40</v>
      </c>
      <c r="C853" s="15">
        <v>27.480219174071355</v>
      </c>
      <c r="D853" s="16">
        <v>24.633535307181713</v>
      </c>
      <c r="E853" s="16">
        <v>27.718550862480853</v>
      </c>
      <c r="F853" s="15">
        <v>3.9215</v>
      </c>
      <c r="G853" s="16">
        <v>4.0235000000000003</v>
      </c>
      <c r="H853" s="16">
        <v>4.1654999999999998</v>
      </c>
      <c r="I853" s="15">
        <v>0.46074999999999999</v>
      </c>
      <c r="J853" s="16">
        <v>0.53749999999999998</v>
      </c>
      <c r="K853" s="16">
        <v>0.60799999999999998</v>
      </c>
      <c r="L853" s="15">
        <v>5.1962499999999794E-2</v>
      </c>
      <c r="M853" s="16">
        <v>4.6837499999999754E-2</v>
      </c>
      <c r="N853" s="17">
        <v>4.3337499999999793E-2</v>
      </c>
      <c r="O853" s="15">
        <v>0.32729551884662123</v>
      </c>
      <c r="P853" s="16">
        <v>0.29999951090576066</v>
      </c>
      <c r="Q853" s="17">
        <v>0.27486700419678328</v>
      </c>
      <c r="R853" s="1">
        <v>0.30930578941755382</v>
      </c>
      <c r="S853" s="1">
        <v>0.28215955017205008</v>
      </c>
      <c r="T853" s="1">
        <v>0.25832215578539086</v>
      </c>
    </row>
    <row r="854" spans="2:20" x14ac:dyDescent="0.25">
      <c r="B854" s="12">
        <f t="shared" si="217"/>
        <v>100</v>
      </c>
      <c r="C854" s="15">
        <v>35.951273876039842</v>
      </c>
      <c r="D854" s="16">
        <v>28.894840491187775</v>
      </c>
      <c r="E854" s="16">
        <v>27.779905494883391</v>
      </c>
      <c r="F854" s="15">
        <v>7.1555</v>
      </c>
      <c r="G854" s="16">
        <v>5.7664999999999997</v>
      </c>
      <c r="H854" s="16">
        <v>5.49</v>
      </c>
      <c r="I854" s="15">
        <v>0.42862499999999998</v>
      </c>
      <c r="J854" s="16">
        <v>0.49137500000000001</v>
      </c>
      <c r="K854" s="16">
        <v>0.54549999999999998</v>
      </c>
      <c r="L854" s="15">
        <v>5.4410000000000153E-2</v>
      </c>
      <c r="M854" s="16">
        <v>3.8010000000000065E-2</v>
      </c>
      <c r="N854" s="17">
        <v>3.3080000000000075E-2</v>
      </c>
      <c r="O854" s="15">
        <v>0.54615931752057956</v>
      </c>
      <c r="P854" s="16">
        <v>0.47603590444180882</v>
      </c>
      <c r="Q854" s="17">
        <v>0.4370333814920877</v>
      </c>
      <c r="R854" s="1">
        <v>0.53479886786508923</v>
      </c>
      <c r="S854" s="1">
        <v>0.46425233097265073</v>
      </c>
      <c r="T854" s="1">
        <v>0.4245256211968273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28.887240502236136</v>
      </c>
      <c r="D858" s="16">
        <v>26.482264509803535</v>
      </c>
      <c r="E858" s="16">
        <v>23.746301129399892</v>
      </c>
      <c r="F858" s="15">
        <v>3.173</v>
      </c>
      <c r="G858" s="16">
        <v>3.3839999999999999</v>
      </c>
      <c r="H858" s="16">
        <v>3.6625000000000001</v>
      </c>
      <c r="I858" s="15">
        <v>0.49737500000000001</v>
      </c>
      <c r="J858" s="16">
        <v>0.56962500000000005</v>
      </c>
      <c r="K858" s="16">
        <v>0.65125</v>
      </c>
      <c r="L858" s="15">
        <v>5.9174999999999769E-2</v>
      </c>
      <c r="M858" s="16">
        <v>5.5274999999999852E-2</v>
      </c>
      <c r="N858" s="17">
        <v>5.287499999999986E-2</v>
      </c>
      <c r="O858" s="15">
        <v>0.21495560134310143</v>
      </c>
      <c r="P858" s="16">
        <v>0.19912413419913441</v>
      </c>
      <c r="Q858" s="17">
        <v>0.18162618076368078</v>
      </c>
      <c r="R858" s="1">
        <v>0.19311612415362428</v>
      </c>
      <c r="S858" s="1">
        <v>0.17604132395382402</v>
      </c>
      <c r="T858" s="1">
        <v>0.16392637362637369</v>
      </c>
    </row>
    <row r="859" spans="2:20" x14ac:dyDescent="0.25">
      <c r="B859" s="12">
        <f t="shared" ref="B859:B860" si="218">B853</f>
        <v>40</v>
      </c>
      <c r="C859" s="15">
        <v>27.674502257326182</v>
      </c>
      <c r="D859" s="16">
        <v>24.79346452335917</v>
      </c>
      <c r="E859" s="16">
        <v>28.585608924918617</v>
      </c>
      <c r="F859" s="15">
        <v>3.9215</v>
      </c>
      <c r="G859" s="16">
        <v>4.0235000000000003</v>
      </c>
      <c r="H859" s="16">
        <v>4.1654999999999998</v>
      </c>
      <c r="I859" s="15">
        <v>0.46074999999999999</v>
      </c>
      <c r="J859" s="16">
        <v>0.53749999999999998</v>
      </c>
      <c r="K859" s="16">
        <v>0.60799999999999998</v>
      </c>
      <c r="L859" s="15">
        <v>5.1962499999999794E-2</v>
      </c>
      <c r="M859" s="16">
        <v>4.6837499999999754E-2</v>
      </c>
      <c r="N859" s="17">
        <v>4.3337499999999793E-2</v>
      </c>
      <c r="O859" s="15">
        <v>0.32729551884662123</v>
      </c>
      <c r="P859" s="16">
        <v>0.29999951090576066</v>
      </c>
      <c r="Q859" s="17">
        <v>0.27486700419678328</v>
      </c>
      <c r="R859" s="1">
        <v>0.30930578941755382</v>
      </c>
      <c r="S859" s="1">
        <v>0.28215955017205008</v>
      </c>
      <c r="T859" s="1">
        <v>0.25832215578539086</v>
      </c>
    </row>
    <row r="860" spans="2:20" x14ac:dyDescent="0.25">
      <c r="B860" s="12">
        <f t="shared" si="218"/>
        <v>100</v>
      </c>
      <c r="C860" s="15">
        <v>36.284338352920962</v>
      </c>
      <c r="D860" s="16">
        <v>29.460275038398525</v>
      </c>
      <c r="E860" s="16">
        <v>27.971802388311044</v>
      </c>
      <c r="F860" s="15">
        <v>7.1555</v>
      </c>
      <c r="G860" s="16">
        <v>5.7664999999999997</v>
      </c>
      <c r="H860" s="16">
        <v>5.49</v>
      </c>
      <c r="I860" s="15">
        <v>0.42862499999999998</v>
      </c>
      <c r="J860" s="16">
        <v>0.49137500000000001</v>
      </c>
      <c r="K860" s="16">
        <v>0.54549999999999998</v>
      </c>
      <c r="L860" s="15">
        <v>5.4410000000000153E-2</v>
      </c>
      <c r="M860" s="16">
        <v>3.8010000000000065E-2</v>
      </c>
      <c r="N860" s="17">
        <v>3.3080000000000075E-2</v>
      </c>
      <c r="O860" s="15">
        <v>0.54615931752057956</v>
      </c>
      <c r="P860" s="16">
        <v>0.47603590444180882</v>
      </c>
      <c r="Q860" s="17">
        <v>0.4370333814920877</v>
      </c>
      <c r="R860" s="1">
        <v>0.53479886786508923</v>
      </c>
      <c r="S860" s="1">
        <v>0.46425233097265073</v>
      </c>
      <c r="T860" s="1">
        <v>0.4245256211968273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29.059701154236496</v>
      </c>
      <c r="D864" s="16">
        <v>26.955971925960352</v>
      </c>
      <c r="E864" s="16">
        <v>24.175071042637583</v>
      </c>
      <c r="F864" s="15">
        <v>3.173</v>
      </c>
      <c r="G864" s="16">
        <v>3.3839999999999999</v>
      </c>
      <c r="H864" s="16">
        <v>3.6625000000000001</v>
      </c>
      <c r="I864" s="15">
        <v>0.49737500000000001</v>
      </c>
      <c r="J864" s="16">
        <v>0.56962500000000005</v>
      </c>
      <c r="K864" s="16">
        <v>0.65125</v>
      </c>
      <c r="L864" s="15">
        <v>5.9174999999999769E-2</v>
      </c>
      <c r="M864" s="16">
        <v>5.5274999999999852E-2</v>
      </c>
      <c r="N864" s="17">
        <v>5.287499999999986E-2</v>
      </c>
      <c r="O864" s="15">
        <v>0.21495560134310143</v>
      </c>
      <c r="P864" s="16">
        <v>0.19912413419913441</v>
      </c>
      <c r="Q864" s="17">
        <v>0.18162618076368078</v>
      </c>
      <c r="R864" s="1">
        <v>0.19311612415362428</v>
      </c>
      <c r="S864" s="1">
        <v>0.17604132395382402</v>
      </c>
      <c r="T864" s="1">
        <v>0.16392637362637369</v>
      </c>
    </row>
    <row r="865" spans="2:20" x14ac:dyDescent="0.25">
      <c r="B865" s="12">
        <f t="shared" ref="B865:B866" si="219">B859</f>
        <v>40</v>
      </c>
      <c r="C865" s="15">
        <v>27.952052271163303</v>
      </c>
      <c r="D865" s="16">
        <v>25.05906226124555</v>
      </c>
      <c r="E865" s="16">
        <v>29.45484183964345</v>
      </c>
      <c r="F865" s="15">
        <v>3.9215</v>
      </c>
      <c r="G865" s="16">
        <v>4.0235000000000003</v>
      </c>
      <c r="H865" s="16">
        <v>4.1654999999999998</v>
      </c>
      <c r="I865" s="15">
        <v>0.46074999999999999</v>
      </c>
      <c r="J865" s="16">
        <v>0.53749999999999998</v>
      </c>
      <c r="K865" s="16">
        <v>0.60799999999999998</v>
      </c>
      <c r="L865" s="15">
        <v>5.1962499999999794E-2</v>
      </c>
      <c r="M865" s="16">
        <v>4.6837499999999754E-2</v>
      </c>
      <c r="N865" s="17">
        <v>4.3337499999999793E-2</v>
      </c>
      <c r="O865" s="15">
        <v>0.32729551884662123</v>
      </c>
      <c r="P865" s="16">
        <v>0.29999951090576066</v>
      </c>
      <c r="Q865" s="17">
        <v>0.27486700419678328</v>
      </c>
      <c r="R865" s="1">
        <v>0.30930578941755382</v>
      </c>
      <c r="S865" s="1">
        <v>0.28215955017205008</v>
      </c>
      <c r="T865" s="1">
        <v>0.25832215578539086</v>
      </c>
    </row>
    <row r="866" spans="2:20" x14ac:dyDescent="0.25">
      <c r="B866" s="12">
        <f t="shared" si="219"/>
        <v>100</v>
      </c>
      <c r="C866" s="15">
        <v>36.810859618580444</v>
      </c>
      <c r="D866" s="16">
        <v>30.180286394361815</v>
      </c>
      <c r="E866" s="16">
        <v>28.313158666543885</v>
      </c>
      <c r="F866" s="15">
        <v>7.1555</v>
      </c>
      <c r="G866" s="16">
        <v>5.7664999999999997</v>
      </c>
      <c r="H866" s="16">
        <v>5.49</v>
      </c>
      <c r="I866" s="15">
        <v>0.42862499999999998</v>
      </c>
      <c r="J866" s="16">
        <v>0.49137500000000001</v>
      </c>
      <c r="K866" s="16">
        <v>0.54549999999999998</v>
      </c>
      <c r="L866" s="15">
        <v>5.4410000000000153E-2</v>
      </c>
      <c r="M866" s="16">
        <v>3.8010000000000065E-2</v>
      </c>
      <c r="N866" s="17">
        <v>3.3080000000000075E-2</v>
      </c>
      <c r="O866" s="15">
        <v>0.54615931752057956</v>
      </c>
      <c r="P866" s="16">
        <v>0.47603590444180882</v>
      </c>
      <c r="Q866" s="17">
        <v>0.4370333814920877</v>
      </c>
      <c r="R866" s="1">
        <v>0.53479886786508923</v>
      </c>
      <c r="S866" s="1">
        <v>0.46425233097265073</v>
      </c>
      <c r="T866" s="1">
        <v>0.4245256211968273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29.32482823782037</v>
      </c>
      <c r="D870" s="16">
        <v>27.486611639777539</v>
      </c>
      <c r="E870" s="16">
        <v>24.623850253066323</v>
      </c>
      <c r="F870" s="15">
        <v>3.173</v>
      </c>
      <c r="G870" s="16">
        <v>3.3839999999999999</v>
      </c>
      <c r="H870" s="16">
        <v>3.6625000000000001</v>
      </c>
      <c r="I870" s="15">
        <v>0.49737500000000001</v>
      </c>
      <c r="J870" s="16">
        <v>0.56962500000000005</v>
      </c>
      <c r="K870" s="16">
        <v>0.65125</v>
      </c>
      <c r="L870" s="15">
        <v>5.9174999999999769E-2</v>
      </c>
      <c r="M870" s="16">
        <v>5.5274999999999852E-2</v>
      </c>
      <c r="N870" s="17">
        <v>5.287499999999986E-2</v>
      </c>
      <c r="O870" s="15">
        <v>0.21495560134310143</v>
      </c>
      <c r="P870" s="16">
        <v>0.19912413419913441</v>
      </c>
      <c r="Q870" s="17">
        <v>0.18162618076368078</v>
      </c>
      <c r="R870" s="1">
        <v>0.19311612415362428</v>
      </c>
      <c r="S870" s="1">
        <v>0.17604132395382402</v>
      </c>
      <c r="T870" s="1">
        <v>0.16392637362637369</v>
      </c>
    </row>
    <row r="871" spans="2:20" x14ac:dyDescent="0.25">
      <c r="B871" s="12">
        <f t="shared" ref="B871:B872" si="220">B865</f>
        <v>40</v>
      </c>
      <c r="C871" s="15">
        <v>28.301553669175959</v>
      </c>
      <c r="D871" s="16">
        <v>25.384401594212822</v>
      </c>
      <c r="E871" s="16">
        <v>30.225946343820251</v>
      </c>
      <c r="F871" s="15">
        <v>3.9215</v>
      </c>
      <c r="G871" s="16">
        <v>4.0235000000000003</v>
      </c>
      <c r="H871" s="16">
        <v>4.1654999999999998</v>
      </c>
      <c r="I871" s="15">
        <v>0.46074999999999999</v>
      </c>
      <c r="J871" s="16">
        <v>0.53749999999999998</v>
      </c>
      <c r="K871" s="16">
        <v>0.60799999999999998</v>
      </c>
      <c r="L871" s="15">
        <v>5.1962499999999794E-2</v>
      </c>
      <c r="M871" s="16">
        <v>4.6837499999999754E-2</v>
      </c>
      <c r="N871" s="17">
        <v>4.3337499999999793E-2</v>
      </c>
      <c r="O871" s="15">
        <v>0.32729551884662123</v>
      </c>
      <c r="P871" s="16">
        <v>0.29999951090576066</v>
      </c>
      <c r="Q871" s="17">
        <v>0.27486700419678328</v>
      </c>
      <c r="R871" s="1">
        <v>0.30930578941755382</v>
      </c>
      <c r="S871" s="1">
        <v>0.28215955017205008</v>
      </c>
      <c r="T871" s="1">
        <v>0.25832215578539086</v>
      </c>
    </row>
    <row r="872" spans="2:20" x14ac:dyDescent="0.25">
      <c r="B872" s="12">
        <f t="shared" si="220"/>
        <v>100</v>
      </c>
      <c r="C872" s="15">
        <v>37.488194068255517</v>
      </c>
      <c r="D872" s="16">
        <v>30.982412078813308</v>
      </c>
      <c r="E872" s="16">
        <v>28.785386652189185</v>
      </c>
      <c r="F872" s="15">
        <v>7.1555</v>
      </c>
      <c r="G872" s="16">
        <v>5.7664999999999997</v>
      </c>
      <c r="H872" s="16">
        <v>5.49</v>
      </c>
      <c r="I872" s="15">
        <v>0.42862499999999998</v>
      </c>
      <c r="J872" s="16">
        <v>0.49137500000000001</v>
      </c>
      <c r="K872" s="16">
        <v>0.54549999999999998</v>
      </c>
      <c r="L872" s="15">
        <v>5.4410000000000153E-2</v>
      </c>
      <c r="M872" s="16">
        <v>3.8010000000000065E-2</v>
      </c>
      <c r="N872" s="17">
        <v>3.3080000000000075E-2</v>
      </c>
      <c r="O872" s="15">
        <v>0.54615931752057956</v>
      </c>
      <c r="P872" s="16">
        <v>0.47603590444180882</v>
      </c>
      <c r="Q872" s="17">
        <v>0.4370333814920877</v>
      </c>
      <c r="R872" s="1">
        <v>0.53479886786508923</v>
      </c>
      <c r="S872" s="1">
        <v>0.46425233097265073</v>
      </c>
      <c r="T872" s="1">
        <v>0.4245256211968273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29.664252480157394</v>
      </c>
      <c r="D876" s="16">
        <v>28.029984410520452</v>
      </c>
      <c r="E876" s="16">
        <v>25.076963555085147</v>
      </c>
      <c r="F876" s="15">
        <v>3.173</v>
      </c>
      <c r="G876" s="16">
        <v>3.3839999999999999</v>
      </c>
      <c r="H876" s="16">
        <v>3.6625000000000001</v>
      </c>
      <c r="I876" s="15">
        <v>0.49737500000000001</v>
      </c>
      <c r="J876" s="16">
        <v>0.56962500000000005</v>
      </c>
      <c r="K876" s="16">
        <v>0.65125</v>
      </c>
      <c r="L876" s="15">
        <v>5.9174999999999769E-2</v>
      </c>
      <c r="M876" s="16">
        <v>5.5274999999999852E-2</v>
      </c>
      <c r="N876" s="17">
        <v>5.287499999999986E-2</v>
      </c>
      <c r="O876" s="15">
        <v>0.21495560134310143</v>
      </c>
      <c r="P876" s="16">
        <v>0.19912413419913441</v>
      </c>
      <c r="Q876" s="17">
        <v>0.18162618076368078</v>
      </c>
      <c r="R876" s="1">
        <v>0.19311612415362428</v>
      </c>
      <c r="S876" s="1">
        <v>0.17604132395382402</v>
      </c>
      <c r="T876" s="1">
        <v>0.16392637362637369</v>
      </c>
    </row>
    <row r="877" spans="2:20" x14ac:dyDescent="0.25">
      <c r="B877" s="12">
        <f t="shared" ref="B877:B878" si="221">B871</f>
        <v>40</v>
      </c>
      <c r="C877" s="15">
        <v>28.715134281730759</v>
      </c>
      <c r="D877" s="16">
        <v>25.749705705666575</v>
      </c>
      <c r="E877" s="16">
        <v>30.916694007385061</v>
      </c>
      <c r="F877" s="15">
        <v>3.9215</v>
      </c>
      <c r="G877" s="16">
        <v>4.0235000000000003</v>
      </c>
      <c r="H877" s="16">
        <v>4.1654999999999998</v>
      </c>
      <c r="I877" s="15">
        <v>0.46074999999999999</v>
      </c>
      <c r="J877" s="16">
        <v>0.53749999999999998</v>
      </c>
      <c r="K877" s="16">
        <v>0.60799999999999998</v>
      </c>
      <c r="L877" s="15">
        <v>5.1962499999999794E-2</v>
      </c>
      <c r="M877" s="16">
        <v>4.6837499999999754E-2</v>
      </c>
      <c r="N877" s="17">
        <v>4.3337499999999793E-2</v>
      </c>
      <c r="O877" s="15">
        <v>0.32729551884662123</v>
      </c>
      <c r="P877" s="16">
        <v>0.29999951090576066</v>
      </c>
      <c r="Q877" s="17">
        <v>0.27486700419678328</v>
      </c>
      <c r="R877" s="1">
        <v>0.30930578941755382</v>
      </c>
      <c r="S877" s="1">
        <v>0.28215955017205008</v>
      </c>
      <c r="T877" s="1">
        <v>0.25832215578539086</v>
      </c>
    </row>
    <row r="878" spans="2:20" x14ac:dyDescent="0.25">
      <c r="B878" s="12">
        <f t="shared" si="221"/>
        <v>100</v>
      </c>
      <c r="C878" s="15">
        <v>38.26761202260731</v>
      </c>
      <c r="D878" s="16">
        <v>31.818129489141214</v>
      </c>
      <c r="E878" s="16">
        <v>29.367251633922582</v>
      </c>
      <c r="F878" s="15">
        <v>7.1555</v>
      </c>
      <c r="G878" s="16">
        <v>5.7664999999999997</v>
      </c>
      <c r="H878" s="16">
        <v>5.49</v>
      </c>
      <c r="I878" s="15">
        <v>0.42862499999999998</v>
      </c>
      <c r="J878" s="16">
        <v>0.49137500000000001</v>
      </c>
      <c r="K878" s="16">
        <v>0.54549999999999998</v>
      </c>
      <c r="L878" s="15">
        <v>5.4410000000000153E-2</v>
      </c>
      <c r="M878" s="16">
        <v>3.8010000000000065E-2</v>
      </c>
      <c r="N878" s="17">
        <v>3.3080000000000075E-2</v>
      </c>
      <c r="O878" s="15">
        <v>0.54615931752057956</v>
      </c>
      <c r="P878" s="16">
        <v>0.47603590444180882</v>
      </c>
      <c r="Q878" s="17">
        <v>0.4370333814920877</v>
      </c>
      <c r="R878" s="1">
        <v>0.53479886786508923</v>
      </c>
      <c r="S878" s="1">
        <v>0.46425233097265073</v>
      </c>
      <c r="T878" s="1">
        <v>0.4245256211968273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28.946827738408061</v>
      </c>
      <c r="D882" s="16">
        <v>26.60223356043986</v>
      </c>
      <c r="E882" s="16">
        <v>23.781928172420809</v>
      </c>
      <c r="F882" s="15">
        <v>3.173</v>
      </c>
      <c r="G882" s="16">
        <v>3.3839999999999999</v>
      </c>
      <c r="H882" s="16">
        <v>3.6625000000000001</v>
      </c>
      <c r="I882" s="15">
        <v>0.49737500000000001</v>
      </c>
      <c r="J882" s="16">
        <v>0.56962500000000005</v>
      </c>
      <c r="K882" s="16">
        <v>0.65125</v>
      </c>
      <c r="L882" s="15">
        <v>5.9174999999999769E-2</v>
      </c>
      <c r="M882" s="16">
        <v>5.5274999999999852E-2</v>
      </c>
      <c r="N882" s="17">
        <v>5.287499999999986E-2</v>
      </c>
      <c r="O882" s="15">
        <v>0.21495560134310143</v>
      </c>
      <c r="P882" s="16">
        <v>0.19912413419913441</v>
      </c>
      <c r="Q882" s="17">
        <v>0.18162618076368078</v>
      </c>
      <c r="R882" s="1">
        <v>0.19311612415362428</v>
      </c>
      <c r="S882" s="1">
        <v>0.17604132395382402</v>
      </c>
      <c r="T882" s="1">
        <v>0.16392637362637369</v>
      </c>
    </row>
    <row r="883" spans="2:20" x14ac:dyDescent="0.25">
      <c r="B883" s="12">
        <f t="shared" ref="B883:B884" si="222">B877</f>
        <v>40</v>
      </c>
      <c r="C883" s="15">
        <v>27.745653304604932</v>
      </c>
      <c r="D883" s="16">
        <v>24.794950774359879</v>
      </c>
      <c r="E883" s="16">
        <v>28.700336808387505</v>
      </c>
      <c r="F883" s="15">
        <v>3.9215</v>
      </c>
      <c r="G883" s="16">
        <v>4.0235000000000003</v>
      </c>
      <c r="H883" s="16">
        <v>4.1654999999999998</v>
      </c>
      <c r="I883" s="15">
        <v>0.46074999999999999</v>
      </c>
      <c r="J883" s="16">
        <v>0.53749999999999998</v>
      </c>
      <c r="K883" s="16">
        <v>0.60799999999999998</v>
      </c>
      <c r="L883" s="15">
        <v>5.1962499999999794E-2</v>
      </c>
      <c r="M883" s="16">
        <v>4.6837499999999754E-2</v>
      </c>
      <c r="N883" s="17">
        <v>4.3337499999999793E-2</v>
      </c>
      <c r="O883" s="15">
        <v>0.32729551884662123</v>
      </c>
      <c r="P883" s="16">
        <v>0.29999951090576066</v>
      </c>
      <c r="Q883" s="17">
        <v>0.27486700419678328</v>
      </c>
      <c r="R883" s="1">
        <v>0.30930578941755382</v>
      </c>
      <c r="S883" s="1">
        <v>0.28215955017205008</v>
      </c>
      <c r="T883" s="1">
        <v>0.25832215578539086</v>
      </c>
    </row>
    <row r="884" spans="2:20" x14ac:dyDescent="0.25">
      <c r="B884" s="12">
        <f t="shared" si="222"/>
        <v>100</v>
      </c>
      <c r="C884" s="15">
        <v>36.500817007810447</v>
      </c>
      <c r="D884" s="16">
        <v>29.627351063646987</v>
      </c>
      <c r="E884" s="16">
        <v>27.968845944060231</v>
      </c>
      <c r="F884" s="15">
        <v>7.1555</v>
      </c>
      <c r="G884" s="16">
        <v>5.7664999999999997</v>
      </c>
      <c r="H884" s="16">
        <v>5.49</v>
      </c>
      <c r="I884" s="15">
        <v>0.42862499999999998</v>
      </c>
      <c r="J884" s="16">
        <v>0.49137500000000001</v>
      </c>
      <c r="K884" s="16">
        <v>0.54549999999999998</v>
      </c>
      <c r="L884" s="15">
        <v>5.4410000000000153E-2</v>
      </c>
      <c r="M884" s="16">
        <v>3.8010000000000065E-2</v>
      </c>
      <c r="N884" s="17">
        <v>3.3080000000000075E-2</v>
      </c>
      <c r="O884" s="15">
        <v>0.54615931752057956</v>
      </c>
      <c r="P884" s="16">
        <v>0.47603590444180882</v>
      </c>
      <c r="Q884" s="17">
        <v>0.4370333814920877</v>
      </c>
      <c r="R884" s="1">
        <v>0.53479886786508923</v>
      </c>
      <c r="S884" s="1">
        <v>0.46425233097265073</v>
      </c>
      <c r="T884" s="1">
        <v>0.4245256211968273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28.850172608141303</v>
      </c>
      <c r="D888" s="16">
        <v>26.002441730122506</v>
      </c>
      <c r="E888" s="16">
        <v>23.237607561579473</v>
      </c>
      <c r="F888" s="15">
        <v>3.173</v>
      </c>
      <c r="G888" s="16">
        <v>3.3839999999999999</v>
      </c>
      <c r="H888" s="16">
        <v>3.6625000000000001</v>
      </c>
      <c r="I888" s="15">
        <v>0.49737500000000001</v>
      </c>
      <c r="J888" s="16">
        <v>0.56962500000000005</v>
      </c>
      <c r="K888" s="16">
        <v>0.65125</v>
      </c>
      <c r="L888" s="15">
        <v>5.9174999999999769E-2</v>
      </c>
      <c r="M888" s="16">
        <v>5.5274999999999852E-2</v>
      </c>
      <c r="N888" s="17">
        <v>5.287499999999986E-2</v>
      </c>
      <c r="O888" s="15">
        <v>0.21495560134310143</v>
      </c>
      <c r="P888" s="16">
        <v>0.19912413419913441</v>
      </c>
      <c r="Q888" s="17">
        <v>0.18162618076368078</v>
      </c>
      <c r="R888" s="1">
        <v>0.19311612415362428</v>
      </c>
      <c r="S888" s="1">
        <v>0.17604132395382402</v>
      </c>
      <c r="T888" s="1">
        <v>0.16392637362637369</v>
      </c>
    </row>
    <row r="889" spans="2:20" x14ac:dyDescent="0.25">
      <c r="B889" s="12">
        <f t="shared" ref="B889:B890" si="223">B883</f>
        <v>40</v>
      </c>
      <c r="C889" s="15">
        <v>27.386331681849427</v>
      </c>
      <c r="D889" s="16">
        <v>24.651709599524704</v>
      </c>
      <c r="E889" s="16">
        <v>27.126303101642094</v>
      </c>
      <c r="F889" s="15">
        <v>3.9215</v>
      </c>
      <c r="G889" s="16">
        <v>4.0235000000000003</v>
      </c>
      <c r="H889" s="16">
        <v>4.1654999999999998</v>
      </c>
      <c r="I889" s="15">
        <v>0.46074999999999999</v>
      </c>
      <c r="J889" s="16">
        <v>0.53749999999999998</v>
      </c>
      <c r="K889" s="16">
        <v>0.60799999999999998</v>
      </c>
      <c r="L889" s="15">
        <v>5.1962499999999794E-2</v>
      </c>
      <c r="M889" s="16">
        <v>4.6837499999999754E-2</v>
      </c>
      <c r="N889" s="17">
        <v>4.3337499999999793E-2</v>
      </c>
      <c r="O889" s="15">
        <v>0.32729551884662123</v>
      </c>
      <c r="P889" s="16">
        <v>0.29999951090576066</v>
      </c>
      <c r="Q889" s="17">
        <v>0.27486700419678328</v>
      </c>
      <c r="R889" s="1">
        <v>0.30930578941755382</v>
      </c>
      <c r="S889" s="1">
        <v>0.28215955017205008</v>
      </c>
      <c r="T889" s="1">
        <v>0.25832215578539086</v>
      </c>
    </row>
    <row r="890" spans="2:20" x14ac:dyDescent="0.25">
      <c r="B890" s="12">
        <f t="shared" si="223"/>
        <v>100</v>
      </c>
      <c r="C890" s="15">
        <v>35.841072204652725</v>
      </c>
      <c r="D890" s="16">
        <v>28.562712800006732</v>
      </c>
      <c r="E890" s="16">
        <v>27.770866373381086</v>
      </c>
      <c r="F890" s="15">
        <v>7.1555</v>
      </c>
      <c r="G890" s="16">
        <v>5.7664999999999997</v>
      </c>
      <c r="H890" s="16">
        <v>5.49</v>
      </c>
      <c r="I890" s="15">
        <v>0.42862499999999998</v>
      </c>
      <c r="J890" s="16">
        <v>0.49137500000000001</v>
      </c>
      <c r="K890" s="16">
        <v>0.54549999999999998</v>
      </c>
      <c r="L890" s="15">
        <v>5.4410000000000153E-2</v>
      </c>
      <c r="M890" s="16">
        <v>3.8010000000000065E-2</v>
      </c>
      <c r="N890" s="17">
        <v>3.3080000000000075E-2</v>
      </c>
      <c r="O890" s="15">
        <v>0.54615931752057956</v>
      </c>
      <c r="P890" s="16">
        <v>0.47603590444180882</v>
      </c>
      <c r="Q890" s="17">
        <v>0.4370333814920877</v>
      </c>
      <c r="R890" s="1">
        <v>0.53479886786508923</v>
      </c>
      <c r="S890" s="1">
        <v>0.46425233097265073</v>
      </c>
      <c r="T890" s="1">
        <v>0.4245256211968273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28.887240502236136</v>
      </c>
      <c r="D894" s="16">
        <v>26.482264509803535</v>
      </c>
      <c r="E894" s="16">
        <v>23.746301129399892</v>
      </c>
      <c r="F894" s="15">
        <v>3.173</v>
      </c>
      <c r="G894" s="16">
        <v>3.3839999999999999</v>
      </c>
      <c r="H894" s="16">
        <v>3.6625000000000001</v>
      </c>
      <c r="I894" s="15">
        <v>0.49737500000000001</v>
      </c>
      <c r="J894" s="16">
        <v>0.56962500000000005</v>
      </c>
      <c r="K894" s="16">
        <v>0.65125</v>
      </c>
      <c r="L894" s="15">
        <v>5.9174999999999769E-2</v>
      </c>
      <c r="M894" s="16">
        <v>5.5274999999999852E-2</v>
      </c>
      <c r="N894" s="17">
        <v>5.287499999999986E-2</v>
      </c>
      <c r="O894" s="15">
        <v>0.21495560134310143</v>
      </c>
      <c r="P894" s="16">
        <v>0.19912413419913441</v>
      </c>
      <c r="Q894" s="17">
        <v>0.18162618076368078</v>
      </c>
      <c r="R894" s="1">
        <v>0.19311612415362428</v>
      </c>
      <c r="S894" s="1">
        <v>0.17604132395382402</v>
      </c>
      <c r="T894" s="1">
        <v>0.16392637362637369</v>
      </c>
    </row>
    <row r="895" spans="2:20" x14ac:dyDescent="0.25">
      <c r="B895" s="12">
        <f t="shared" ref="B895:B896" si="224">B889</f>
        <v>40</v>
      </c>
      <c r="C895" s="15">
        <v>27.674502257326182</v>
      </c>
      <c r="D895" s="16">
        <v>24.79346452335917</v>
      </c>
      <c r="E895" s="16">
        <v>28.585608924918617</v>
      </c>
      <c r="F895" s="15">
        <v>3.9215</v>
      </c>
      <c r="G895" s="16">
        <v>4.0235000000000003</v>
      </c>
      <c r="H895" s="16">
        <v>4.1654999999999998</v>
      </c>
      <c r="I895" s="15">
        <v>0.46074999999999999</v>
      </c>
      <c r="J895" s="16">
        <v>0.53749999999999998</v>
      </c>
      <c r="K895" s="16">
        <v>0.60799999999999998</v>
      </c>
      <c r="L895" s="15">
        <v>5.1962499999999794E-2</v>
      </c>
      <c r="M895" s="16">
        <v>4.6837499999999754E-2</v>
      </c>
      <c r="N895" s="17">
        <v>4.3337499999999793E-2</v>
      </c>
      <c r="O895" s="15">
        <v>0.32729551884662123</v>
      </c>
      <c r="P895" s="16">
        <v>0.29999951090576066</v>
      </c>
      <c r="Q895" s="17">
        <v>0.27486700419678328</v>
      </c>
      <c r="R895" s="1">
        <v>0.30930578941755382</v>
      </c>
      <c r="S895" s="1">
        <v>0.28215955017205008</v>
      </c>
      <c r="T895" s="1">
        <v>0.25832215578539086</v>
      </c>
    </row>
    <row r="896" spans="2:20" x14ac:dyDescent="0.25">
      <c r="B896" s="12">
        <f t="shared" si="224"/>
        <v>100</v>
      </c>
      <c r="C896" s="15">
        <v>36.284338352920962</v>
      </c>
      <c r="D896" s="16">
        <v>29.460275038398525</v>
      </c>
      <c r="E896" s="16">
        <v>27.971802388311044</v>
      </c>
      <c r="F896" s="15">
        <v>7.1555</v>
      </c>
      <c r="G896" s="16">
        <v>5.7664999999999997</v>
      </c>
      <c r="H896" s="16">
        <v>5.49</v>
      </c>
      <c r="I896" s="15">
        <v>0.42862499999999998</v>
      </c>
      <c r="J896" s="16">
        <v>0.49137500000000001</v>
      </c>
      <c r="K896" s="16">
        <v>0.54549999999999998</v>
      </c>
      <c r="L896" s="15">
        <v>5.4410000000000153E-2</v>
      </c>
      <c r="M896" s="16">
        <v>3.8010000000000065E-2</v>
      </c>
      <c r="N896" s="17">
        <v>3.3080000000000075E-2</v>
      </c>
      <c r="O896" s="15">
        <v>0.54615931752057956</v>
      </c>
      <c r="P896" s="16">
        <v>0.47603590444180882</v>
      </c>
      <c r="Q896" s="17">
        <v>0.4370333814920877</v>
      </c>
      <c r="R896" s="1">
        <v>0.53479886786508923</v>
      </c>
      <c r="S896" s="1">
        <v>0.46425233097265073</v>
      </c>
      <c r="T896" s="1">
        <v>0.4245256211968273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29.32482823782037</v>
      </c>
      <c r="D900" s="16">
        <v>27.486611639777539</v>
      </c>
      <c r="E900" s="16">
        <v>24.623850253066323</v>
      </c>
      <c r="F900" s="15">
        <v>3.173</v>
      </c>
      <c r="G900" s="16">
        <v>3.3839999999999999</v>
      </c>
      <c r="H900" s="16">
        <v>3.6625000000000001</v>
      </c>
      <c r="I900" s="15">
        <v>0.49737500000000001</v>
      </c>
      <c r="J900" s="16">
        <v>0.56962500000000005</v>
      </c>
      <c r="K900" s="16">
        <v>0.65125</v>
      </c>
      <c r="L900" s="15">
        <v>5.9174999999999769E-2</v>
      </c>
      <c r="M900" s="16">
        <v>5.5274999999999852E-2</v>
      </c>
      <c r="N900" s="17">
        <v>5.287499999999986E-2</v>
      </c>
      <c r="O900" s="15">
        <v>0.21495560134310143</v>
      </c>
      <c r="P900" s="16">
        <v>0.19912413419913441</v>
      </c>
      <c r="Q900" s="17">
        <v>0.18162618076368078</v>
      </c>
      <c r="R900" s="1">
        <v>0.19311612415362428</v>
      </c>
      <c r="S900" s="1">
        <v>0.17604132395382402</v>
      </c>
      <c r="T900" s="1">
        <v>0.16392637362637369</v>
      </c>
    </row>
    <row r="901" spans="2:20" x14ac:dyDescent="0.25">
      <c r="B901" s="12">
        <f t="shared" ref="B901:B902" si="225">B895</f>
        <v>40</v>
      </c>
      <c r="C901" s="15">
        <v>28.301553669175959</v>
      </c>
      <c r="D901" s="16">
        <v>25.384401594212822</v>
      </c>
      <c r="E901" s="16">
        <v>30.225946343820251</v>
      </c>
      <c r="F901" s="15">
        <v>3.9215</v>
      </c>
      <c r="G901" s="16">
        <v>4.0235000000000003</v>
      </c>
      <c r="H901" s="16">
        <v>4.1654999999999998</v>
      </c>
      <c r="I901" s="15">
        <v>0.46074999999999999</v>
      </c>
      <c r="J901" s="16">
        <v>0.53749999999999998</v>
      </c>
      <c r="K901" s="16">
        <v>0.60799999999999998</v>
      </c>
      <c r="L901" s="15">
        <v>5.1962499999999794E-2</v>
      </c>
      <c r="M901" s="16">
        <v>4.6837499999999754E-2</v>
      </c>
      <c r="N901" s="17">
        <v>4.3337499999999793E-2</v>
      </c>
      <c r="O901" s="15">
        <v>0.32729551884662123</v>
      </c>
      <c r="P901" s="16">
        <v>0.29999951090576066</v>
      </c>
      <c r="Q901" s="17">
        <v>0.27486700419678328</v>
      </c>
      <c r="R901" s="1">
        <v>0.30930578941755382</v>
      </c>
      <c r="S901" s="1">
        <v>0.28215955017205008</v>
      </c>
      <c r="T901" s="1">
        <v>0.25832215578539086</v>
      </c>
    </row>
    <row r="902" spans="2:20" x14ac:dyDescent="0.25">
      <c r="B902" s="12">
        <f t="shared" si="225"/>
        <v>100</v>
      </c>
      <c r="C902" s="15">
        <v>37.488194068255517</v>
      </c>
      <c r="D902" s="16">
        <v>30.982412078813308</v>
      </c>
      <c r="E902" s="16">
        <v>28.785386652189185</v>
      </c>
      <c r="F902" s="15">
        <v>7.1555</v>
      </c>
      <c r="G902" s="16">
        <v>5.7664999999999997</v>
      </c>
      <c r="H902" s="16">
        <v>5.49</v>
      </c>
      <c r="I902" s="15">
        <v>0.42862499999999998</v>
      </c>
      <c r="J902" s="16">
        <v>0.49137500000000001</v>
      </c>
      <c r="K902" s="16">
        <v>0.54549999999999998</v>
      </c>
      <c r="L902" s="15">
        <v>5.4410000000000153E-2</v>
      </c>
      <c r="M902" s="16">
        <v>3.8010000000000065E-2</v>
      </c>
      <c r="N902" s="17">
        <v>3.3080000000000075E-2</v>
      </c>
      <c r="O902" s="15">
        <v>0.54615931752057956</v>
      </c>
      <c r="P902" s="16">
        <v>0.47603590444180882</v>
      </c>
      <c r="Q902" s="17">
        <v>0.4370333814920877</v>
      </c>
      <c r="R902" s="1">
        <v>0.53479886786508923</v>
      </c>
      <c r="S902" s="1">
        <v>0.46425233097265073</v>
      </c>
      <c r="T902" s="1">
        <v>0.4245256211968273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30.055738238502752</v>
      </c>
      <c r="D906" s="16">
        <v>28.567578318249367</v>
      </c>
      <c r="E906" s="16">
        <v>25.53834735939698</v>
      </c>
      <c r="F906" s="15">
        <v>3.173</v>
      </c>
      <c r="G906" s="16">
        <v>3.3839999999999999</v>
      </c>
      <c r="H906" s="16">
        <v>3.6625000000000001</v>
      </c>
      <c r="I906" s="15">
        <v>0.49737500000000001</v>
      </c>
      <c r="J906" s="16">
        <v>0.56962500000000005</v>
      </c>
      <c r="K906" s="16">
        <v>0.65125</v>
      </c>
      <c r="L906" s="15">
        <v>5.9174999999999769E-2</v>
      </c>
      <c r="M906" s="16">
        <v>5.5274999999999852E-2</v>
      </c>
      <c r="N906" s="17">
        <v>5.287499999999986E-2</v>
      </c>
      <c r="O906" s="15">
        <v>0.21495560134310143</v>
      </c>
      <c r="P906" s="16">
        <v>0.19912413419913441</v>
      </c>
      <c r="Q906" s="17">
        <v>0.18162618076368078</v>
      </c>
      <c r="R906" s="1">
        <v>0.19311612415362428</v>
      </c>
      <c r="S906" s="1">
        <v>0.17604132395382402</v>
      </c>
      <c r="T906" s="1">
        <v>0.16392637362637369</v>
      </c>
    </row>
    <row r="907" spans="2:20" x14ac:dyDescent="0.25">
      <c r="B907" s="12">
        <f t="shared" ref="B907:B908" si="226">B901</f>
        <v>40</v>
      </c>
      <c r="C907" s="15">
        <v>29.187557436571833</v>
      </c>
      <c r="D907" s="16">
        <v>26.148452875260322</v>
      </c>
      <c r="E907" s="16">
        <v>31.56132689401834</v>
      </c>
      <c r="F907" s="15">
        <v>3.9215</v>
      </c>
      <c r="G907" s="16">
        <v>4.0235000000000003</v>
      </c>
      <c r="H907" s="16">
        <v>4.1654999999999998</v>
      </c>
      <c r="I907" s="15">
        <v>0.46074999999999999</v>
      </c>
      <c r="J907" s="16">
        <v>0.53749999999999998</v>
      </c>
      <c r="K907" s="16">
        <v>0.60799999999999998</v>
      </c>
      <c r="L907" s="15">
        <v>5.1962499999999794E-2</v>
      </c>
      <c r="M907" s="16">
        <v>4.6837499999999754E-2</v>
      </c>
      <c r="N907" s="17">
        <v>4.3337499999999793E-2</v>
      </c>
      <c r="O907" s="15">
        <v>0.32729551884662123</v>
      </c>
      <c r="P907" s="16">
        <v>0.29999951090576066</v>
      </c>
      <c r="Q907" s="17">
        <v>0.27486700419678328</v>
      </c>
      <c r="R907" s="1">
        <v>0.30930578941755382</v>
      </c>
      <c r="S907" s="1">
        <v>0.28215955017205008</v>
      </c>
      <c r="T907" s="1">
        <v>0.25832215578539086</v>
      </c>
    </row>
    <row r="908" spans="2:20" x14ac:dyDescent="0.25">
      <c r="B908" s="12">
        <f t="shared" si="226"/>
        <v>100</v>
      </c>
      <c r="C908" s="15">
        <v>39.109191387849975</v>
      </c>
      <c r="D908" s="16">
        <v>32.667829427895896</v>
      </c>
      <c r="E908" s="16">
        <v>30.036426898030292</v>
      </c>
      <c r="F908" s="15">
        <v>7.1555</v>
      </c>
      <c r="G908" s="16">
        <v>5.7664999999999997</v>
      </c>
      <c r="H908" s="16">
        <v>5.49</v>
      </c>
      <c r="I908" s="15">
        <v>0.42862499999999998</v>
      </c>
      <c r="J908" s="16">
        <v>0.49137500000000001</v>
      </c>
      <c r="K908" s="16">
        <v>0.54549999999999998</v>
      </c>
      <c r="L908" s="15">
        <v>5.4410000000000153E-2</v>
      </c>
      <c r="M908" s="16">
        <v>3.8010000000000065E-2</v>
      </c>
      <c r="N908" s="17">
        <v>3.3080000000000075E-2</v>
      </c>
      <c r="O908" s="15">
        <v>0.54615931752057956</v>
      </c>
      <c r="P908" s="16">
        <v>0.47603590444180882</v>
      </c>
      <c r="Q908" s="17">
        <v>0.4370333814920877</v>
      </c>
      <c r="R908" s="1">
        <v>0.53479886786508923</v>
      </c>
      <c r="S908" s="1">
        <v>0.46425233097265073</v>
      </c>
      <c r="T908" s="1">
        <v>0.4245256211968273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30.927380195482247</v>
      </c>
      <c r="D912" s="16">
        <v>29.620548230264156</v>
      </c>
      <c r="E912" s="16">
        <v>26.510218250849142</v>
      </c>
      <c r="F912" s="15">
        <v>3.173</v>
      </c>
      <c r="G912" s="16">
        <v>3.3839999999999999</v>
      </c>
      <c r="H912" s="16">
        <v>3.6625000000000001</v>
      </c>
      <c r="I912" s="15">
        <v>0.49737500000000001</v>
      </c>
      <c r="J912" s="16">
        <v>0.56962500000000005</v>
      </c>
      <c r="K912" s="16">
        <v>0.65125</v>
      </c>
      <c r="L912" s="15">
        <v>5.9174999999999769E-2</v>
      </c>
      <c r="M912" s="16">
        <v>5.5274999999999852E-2</v>
      </c>
      <c r="N912" s="17">
        <v>5.287499999999986E-2</v>
      </c>
      <c r="O912" s="15">
        <v>0.21495560134310143</v>
      </c>
      <c r="P912" s="16">
        <v>0.19912413419913441</v>
      </c>
      <c r="Q912" s="17">
        <v>0.18162618076368078</v>
      </c>
      <c r="R912" s="1">
        <v>0.19311612415362428</v>
      </c>
      <c r="S912" s="1">
        <v>0.17604132395382402</v>
      </c>
      <c r="T912" s="1">
        <v>0.16392637362637369</v>
      </c>
    </row>
    <row r="913" spans="2:20" x14ac:dyDescent="0.25">
      <c r="B913" s="12">
        <f t="shared" ref="B913:B914" si="227">B907</f>
        <v>40</v>
      </c>
      <c r="C913" s="15">
        <v>30.296888887725306</v>
      </c>
      <c r="D913" s="16">
        <v>27.032505045438988</v>
      </c>
      <c r="E913" s="16">
        <v>32.794208206320683</v>
      </c>
      <c r="F913" s="15">
        <v>3.9215</v>
      </c>
      <c r="G913" s="16">
        <v>4.0235000000000003</v>
      </c>
      <c r="H913" s="16">
        <v>4.1654999999999998</v>
      </c>
      <c r="I913" s="15">
        <v>0.46074999999999999</v>
      </c>
      <c r="J913" s="16">
        <v>0.53749999999999998</v>
      </c>
      <c r="K913" s="16">
        <v>0.60799999999999998</v>
      </c>
      <c r="L913" s="15">
        <v>5.1962499999999794E-2</v>
      </c>
      <c r="M913" s="16">
        <v>4.6837499999999754E-2</v>
      </c>
      <c r="N913" s="17">
        <v>4.3337499999999793E-2</v>
      </c>
      <c r="O913" s="15">
        <v>0.32729551884662123</v>
      </c>
      <c r="P913" s="16">
        <v>0.29999951090576066</v>
      </c>
      <c r="Q913" s="17">
        <v>0.27486700419678328</v>
      </c>
      <c r="R913" s="1">
        <v>0.30930578941755382</v>
      </c>
      <c r="S913" s="1">
        <v>0.28215955017205008</v>
      </c>
      <c r="T913" s="1">
        <v>0.25832215578539086</v>
      </c>
    </row>
    <row r="914" spans="2:20" x14ac:dyDescent="0.25">
      <c r="B914" s="12">
        <f t="shared" si="227"/>
        <v>100</v>
      </c>
      <c r="C914" s="15">
        <v>40.895050994861073</v>
      </c>
      <c r="D914" s="16">
        <v>34.415503504280203</v>
      </c>
      <c r="E914" s="16">
        <v>31.55054995940927</v>
      </c>
      <c r="F914" s="15">
        <v>7.1555</v>
      </c>
      <c r="G914" s="16">
        <v>5.7664999999999997</v>
      </c>
      <c r="H914" s="16">
        <v>5.49</v>
      </c>
      <c r="I914" s="15">
        <v>0.42862499999999998</v>
      </c>
      <c r="J914" s="16">
        <v>0.49137500000000001</v>
      </c>
      <c r="K914" s="16">
        <v>0.54549999999999998</v>
      </c>
      <c r="L914" s="15">
        <v>5.4410000000000153E-2</v>
      </c>
      <c r="M914" s="16">
        <v>3.8010000000000065E-2</v>
      </c>
      <c r="N914" s="17">
        <v>3.3080000000000075E-2</v>
      </c>
      <c r="O914" s="15">
        <v>0.54615931752057956</v>
      </c>
      <c r="P914" s="16">
        <v>0.47603590444180882</v>
      </c>
      <c r="Q914" s="17">
        <v>0.4370333814920877</v>
      </c>
      <c r="R914" s="1">
        <v>0.53479886786508923</v>
      </c>
      <c r="S914" s="1">
        <v>0.46425233097265073</v>
      </c>
      <c r="T914" s="1">
        <v>0.4245256211968273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31.869955089889718</v>
      </c>
      <c r="D918" s="16">
        <v>30.676165537472322</v>
      </c>
      <c r="E918" s="16">
        <v>27.566099738768305</v>
      </c>
      <c r="F918" s="15">
        <v>3.173</v>
      </c>
      <c r="G918" s="16">
        <v>3.3839999999999999</v>
      </c>
      <c r="H918" s="16">
        <v>3.6625000000000001</v>
      </c>
      <c r="I918" s="15">
        <v>0.49737500000000001</v>
      </c>
      <c r="J918" s="16">
        <v>0.56962500000000005</v>
      </c>
      <c r="K918" s="16">
        <v>0.65125</v>
      </c>
      <c r="L918" s="15">
        <v>5.9174999999999769E-2</v>
      </c>
      <c r="M918" s="16">
        <v>5.5274999999999852E-2</v>
      </c>
      <c r="N918" s="17">
        <v>5.287499999999986E-2</v>
      </c>
      <c r="O918" s="15">
        <v>0.21495560134310143</v>
      </c>
      <c r="P918" s="16">
        <v>0.19912413419913441</v>
      </c>
      <c r="Q918" s="17">
        <v>0.18162618076368078</v>
      </c>
      <c r="R918" s="1">
        <v>0.19311612415362428</v>
      </c>
      <c r="S918" s="1">
        <v>0.17604132395382402</v>
      </c>
      <c r="T918" s="1">
        <v>0.16392637362637369</v>
      </c>
    </row>
    <row r="919" spans="2:20" x14ac:dyDescent="0.25">
      <c r="B919" s="12">
        <f t="shared" ref="B919:B920" si="228">B913</f>
        <v>40</v>
      </c>
      <c r="C919" s="15">
        <v>31.618150676059265</v>
      </c>
      <c r="D919" s="16">
        <v>28.010908736352512</v>
      </c>
      <c r="E919" s="16">
        <v>34.023078604906402</v>
      </c>
      <c r="F919" s="15">
        <v>3.9215</v>
      </c>
      <c r="G919" s="16">
        <v>4.0235000000000003</v>
      </c>
      <c r="H919" s="16">
        <v>4.1654999999999998</v>
      </c>
      <c r="I919" s="15">
        <v>0.46074999999999999</v>
      </c>
      <c r="J919" s="16">
        <v>0.53749999999999998</v>
      </c>
      <c r="K919" s="16">
        <v>0.60799999999999998</v>
      </c>
      <c r="L919" s="15">
        <v>5.1962499999999794E-2</v>
      </c>
      <c r="M919" s="16">
        <v>4.6837499999999754E-2</v>
      </c>
      <c r="N919" s="17">
        <v>4.3337499999999793E-2</v>
      </c>
      <c r="O919" s="15">
        <v>0.32729551884662123</v>
      </c>
      <c r="P919" s="16">
        <v>0.29999951090576066</v>
      </c>
      <c r="Q919" s="17">
        <v>0.27486700419678328</v>
      </c>
      <c r="R919" s="1">
        <v>0.30930578941755382</v>
      </c>
      <c r="S919" s="1">
        <v>0.28215955017205008</v>
      </c>
      <c r="T919" s="1">
        <v>0.25832215578539086</v>
      </c>
    </row>
    <row r="920" spans="2:20" x14ac:dyDescent="0.25">
      <c r="B920" s="12">
        <f t="shared" si="228"/>
        <v>100</v>
      </c>
      <c r="C920" s="15">
        <v>42.776867427252597</v>
      </c>
      <c r="D920" s="16">
        <v>36.274680167550372</v>
      </c>
      <c r="E920" s="16">
        <v>33.191722664023203</v>
      </c>
      <c r="F920" s="15">
        <v>7.1555</v>
      </c>
      <c r="G920" s="16">
        <v>5.7664999999999997</v>
      </c>
      <c r="H920" s="16">
        <v>5.49</v>
      </c>
      <c r="I920" s="15">
        <v>0.42862499999999998</v>
      </c>
      <c r="J920" s="16">
        <v>0.49137500000000001</v>
      </c>
      <c r="K920" s="16">
        <v>0.54549999999999998</v>
      </c>
      <c r="L920" s="15">
        <v>5.4410000000000153E-2</v>
      </c>
      <c r="M920" s="16">
        <v>3.8010000000000065E-2</v>
      </c>
      <c r="N920" s="17">
        <v>3.3080000000000075E-2</v>
      </c>
      <c r="O920" s="15">
        <v>0.54615931752057956</v>
      </c>
      <c r="P920" s="16">
        <v>0.47603590444180882</v>
      </c>
      <c r="Q920" s="17">
        <v>0.4370333814920877</v>
      </c>
      <c r="R920" s="1">
        <v>0.53479886786508923</v>
      </c>
      <c r="S920" s="1">
        <v>0.46425233097265073</v>
      </c>
      <c r="T920" s="1">
        <v>0.4245256211968273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29.540098439767544</v>
      </c>
      <c r="D924" s="16">
        <v>27.498740013378409</v>
      </c>
      <c r="E924" s="16">
        <v>24.566320189923509</v>
      </c>
      <c r="F924" s="15">
        <v>3.173</v>
      </c>
      <c r="G924" s="16">
        <v>3.3839999999999999</v>
      </c>
      <c r="H924" s="16">
        <v>3.6625000000000001</v>
      </c>
      <c r="I924" s="15">
        <v>0.49737500000000001</v>
      </c>
      <c r="J924" s="16">
        <v>0.56962500000000005</v>
      </c>
      <c r="K924" s="16">
        <v>0.65125</v>
      </c>
      <c r="L924" s="15">
        <v>5.9174999999999769E-2</v>
      </c>
      <c r="M924" s="16">
        <v>5.5274999999999852E-2</v>
      </c>
      <c r="N924" s="17">
        <v>5.287499999999986E-2</v>
      </c>
      <c r="O924" s="15">
        <v>0.21495560134310143</v>
      </c>
      <c r="P924" s="16">
        <v>0.19912413419913441</v>
      </c>
      <c r="Q924" s="17">
        <v>0.18162618076368078</v>
      </c>
      <c r="R924" s="1">
        <v>0.19311612415362428</v>
      </c>
      <c r="S924" s="1">
        <v>0.17604132395382402</v>
      </c>
      <c r="T924" s="1">
        <v>0.16392637362637369</v>
      </c>
    </row>
    <row r="925" spans="2:20" x14ac:dyDescent="0.25">
      <c r="B925" s="12">
        <f t="shared" ref="B925:B926" si="229">B919</f>
        <v>40</v>
      </c>
      <c r="C925" s="15">
        <v>28.531101923603931</v>
      </c>
      <c r="D925" s="16">
        <v>25.334117665560605</v>
      </c>
      <c r="E925" s="16">
        <v>30.001905739224874</v>
      </c>
      <c r="F925" s="15">
        <v>3.9215</v>
      </c>
      <c r="G925" s="16">
        <v>4.0235000000000003</v>
      </c>
      <c r="H925" s="16">
        <v>4.1654999999999998</v>
      </c>
      <c r="I925" s="15">
        <v>0.46074999999999999</v>
      </c>
      <c r="J925" s="16">
        <v>0.53749999999999998</v>
      </c>
      <c r="K925" s="16">
        <v>0.60799999999999998</v>
      </c>
      <c r="L925" s="15">
        <v>5.1962499999999794E-2</v>
      </c>
      <c r="M925" s="16">
        <v>4.6837499999999754E-2</v>
      </c>
      <c r="N925" s="17">
        <v>4.3337499999999793E-2</v>
      </c>
      <c r="O925" s="15">
        <v>0.32729551884662123</v>
      </c>
      <c r="P925" s="16">
        <v>0.29999951090576066</v>
      </c>
      <c r="Q925" s="17">
        <v>0.27486700419678328</v>
      </c>
      <c r="R925" s="1">
        <v>0.30930578941755382</v>
      </c>
      <c r="S925" s="1">
        <v>0.28215955017205008</v>
      </c>
      <c r="T925" s="1">
        <v>0.25832215578539086</v>
      </c>
    </row>
    <row r="926" spans="2:20" x14ac:dyDescent="0.25">
      <c r="B926" s="12">
        <f t="shared" si="229"/>
        <v>100</v>
      </c>
      <c r="C926" s="15">
        <v>37.888030182222785</v>
      </c>
      <c r="D926" s="16">
        <v>31.071661436842021</v>
      </c>
      <c r="E926" s="16">
        <v>28.914271914454474</v>
      </c>
      <c r="F926" s="15">
        <v>7.1555</v>
      </c>
      <c r="G926" s="16">
        <v>5.7664999999999997</v>
      </c>
      <c r="H926" s="16">
        <v>5.49</v>
      </c>
      <c r="I926" s="15">
        <v>0.42862499999999998</v>
      </c>
      <c r="J926" s="16">
        <v>0.49137500000000001</v>
      </c>
      <c r="K926" s="16">
        <v>0.54549999999999998</v>
      </c>
      <c r="L926" s="15">
        <v>5.4410000000000153E-2</v>
      </c>
      <c r="M926" s="16">
        <v>3.8010000000000065E-2</v>
      </c>
      <c r="N926" s="17">
        <v>3.3080000000000075E-2</v>
      </c>
      <c r="O926" s="15">
        <v>0.54615931752057956</v>
      </c>
      <c r="P926" s="16">
        <v>0.47603590444180882</v>
      </c>
      <c r="Q926" s="17">
        <v>0.4370333814920877</v>
      </c>
      <c r="R926" s="1">
        <v>0.53479886786508923</v>
      </c>
      <c r="S926" s="1">
        <v>0.46425233097265073</v>
      </c>
      <c r="T926" s="1">
        <v>0.4245256211968273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26.266634598855997</v>
      </c>
      <c r="X934" s="35">
        <f t="shared" ref="W934:Y936" si="230">D90</f>
        <v>23.998269347837887</v>
      </c>
      <c r="Y934" s="35">
        <f t="shared" si="230"/>
        <v>22.264702117273647</v>
      </c>
      <c r="Z934" s="35">
        <f t="shared" ref="Z934:AB936" si="231">C126</f>
        <v>26.95904453532577</v>
      </c>
      <c r="AA934" s="35">
        <f t="shared" si="231"/>
        <v>24.632738521912739</v>
      </c>
      <c r="AB934" s="35">
        <f t="shared" si="231"/>
        <v>23.43187069711739</v>
      </c>
      <c r="AC934" s="35">
        <f t="shared" ref="AC934:AE936" si="232">C168</f>
        <v>28.342832997957796</v>
      </c>
      <c r="AD934" s="35">
        <f t="shared" si="232"/>
        <v>26.12874832796296</v>
      </c>
      <c r="AE934" s="35">
        <f t="shared" si="232"/>
        <v>25.206485095944927</v>
      </c>
      <c r="AJ934" s="12">
        <v>20</v>
      </c>
      <c r="AK934" s="35">
        <f t="shared" ref="AK934:AM936" si="233">F90</f>
        <v>5.2210000000000001</v>
      </c>
      <c r="AL934" s="35">
        <f t="shared" si="233"/>
        <v>6.3724999999999996</v>
      </c>
      <c r="AM934" s="35">
        <f t="shared" si="233"/>
        <v>7.3810000000000002</v>
      </c>
      <c r="AN934" s="35">
        <f t="shared" ref="AN934:AP936" si="234">F126</f>
        <v>5.2210000000000001</v>
      </c>
      <c r="AO934" s="35">
        <f t="shared" si="234"/>
        <v>6.3724999999999996</v>
      </c>
      <c r="AP934" s="35">
        <f t="shared" si="234"/>
        <v>7.3810000000000002</v>
      </c>
      <c r="AQ934" s="35">
        <f t="shared" ref="AQ934:AS936" si="235">F168</f>
        <v>5.2210000000000001</v>
      </c>
      <c r="AR934" s="35">
        <f t="shared" si="235"/>
        <v>6.3724999999999996</v>
      </c>
      <c r="AS934" s="35">
        <f t="shared" si="235"/>
        <v>7.3810000000000002</v>
      </c>
      <c r="AT934" s="35"/>
      <c r="AU934" s="35"/>
      <c r="AV934" s="35"/>
      <c r="AW934"/>
      <c r="AX934" s="12">
        <v>20</v>
      </c>
      <c r="AY934" s="35">
        <f t="shared" ref="AY934:BA936" si="236">I90</f>
        <v>0.90125</v>
      </c>
      <c r="AZ934" s="35">
        <f t="shared" si="236"/>
        <v>0.96325000000000005</v>
      </c>
      <c r="BA934" s="35">
        <f t="shared" si="236"/>
        <v>0.99012500000000003</v>
      </c>
      <c r="BB934" s="35">
        <f t="shared" ref="BB934:BD936" si="237">I126</f>
        <v>0.90125</v>
      </c>
      <c r="BC934" s="35">
        <f t="shared" si="237"/>
        <v>0.96325000000000005</v>
      </c>
      <c r="BD934" s="35">
        <f t="shared" si="237"/>
        <v>0.99012500000000003</v>
      </c>
      <c r="BE934" s="35">
        <f t="shared" ref="BE934:BG936" si="238">I168</f>
        <v>0.90125</v>
      </c>
      <c r="BF934" s="35">
        <f t="shared" si="238"/>
        <v>0.96325000000000005</v>
      </c>
      <c r="BG934" s="35">
        <f t="shared" si="238"/>
        <v>0.99012500000000003</v>
      </c>
      <c r="BH934" s="35"/>
      <c r="BI934" s="35"/>
      <c r="BJ934" s="35"/>
      <c r="BL934" s="12">
        <v>20</v>
      </c>
      <c r="BM934" s="35">
        <f t="shared" ref="BM934:BO936" si="239">L90</f>
        <v>8.0799999999999594E-2</v>
      </c>
      <c r="BN934" s="35">
        <f t="shared" si="239"/>
        <v>0.1259749999999995</v>
      </c>
      <c r="BO934" s="35">
        <f t="shared" si="239"/>
        <v>0.17102499999999998</v>
      </c>
      <c r="BP934" s="35">
        <f t="shared" ref="BP934:BR936" si="240">L126</f>
        <v>8.0799999999999594E-2</v>
      </c>
      <c r="BQ934" s="35">
        <f t="shared" si="240"/>
        <v>0.1259749999999995</v>
      </c>
      <c r="BR934" s="35">
        <f t="shared" si="240"/>
        <v>0.17102499999999998</v>
      </c>
      <c r="BS934" s="35">
        <f t="shared" ref="BS934:BU936" si="241">L168</f>
        <v>8.0799999999999594E-2</v>
      </c>
      <c r="BT934" s="35">
        <f t="shared" si="241"/>
        <v>0.1259749999999995</v>
      </c>
      <c r="BU934" s="35">
        <f t="shared" si="241"/>
        <v>0.17102499999999998</v>
      </c>
    </row>
    <row r="935" spans="22:73" ht="14.5" x14ac:dyDescent="0.35">
      <c r="V935" s="12">
        <v>40</v>
      </c>
      <c r="W935" s="35">
        <f>C91</f>
        <v>24.391001035567683</v>
      </c>
      <c r="X935" s="35">
        <f t="shared" si="230"/>
        <v>22.597747824500171</v>
      </c>
      <c r="Y935" s="35">
        <f t="shared" si="230"/>
        <v>25.973405994417533</v>
      </c>
      <c r="Z935" s="35">
        <f t="shared" si="231"/>
        <v>24.977555175694103</v>
      </c>
      <c r="AA935" s="35">
        <f t="shared" si="231"/>
        <v>23.248675507118556</v>
      </c>
      <c r="AB935" s="35">
        <f t="shared" si="231"/>
        <v>28.169375576963656</v>
      </c>
      <c r="AC935" s="35">
        <f t="shared" si="232"/>
        <v>26.079256827849299</v>
      </c>
      <c r="AD935" s="35">
        <f t="shared" si="232"/>
        <v>24.623014060144509</v>
      </c>
      <c r="AE935" s="35">
        <f t="shared" si="232"/>
        <v>30.456799980916262</v>
      </c>
      <c r="AJ935" s="12">
        <v>40</v>
      </c>
      <c r="AK935" s="35">
        <f t="shared" si="233"/>
        <v>4.8715000000000002</v>
      </c>
      <c r="AL935" s="35">
        <f t="shared" si="233"/>
        <v>6.1795</v>
      </c>
      <c r="AM935" s="35">
        <f t="shared" si="233"/>
        <v>7.0265000000000004</v>
      </c>
      <c r="AN935" s="35">
        <f t="shared" si="234"/>
        <v>4.8715000000000002</v>
      </c>
      <c r="AO935" s="35">
        <f t="shared" si="234"/>
        <v>6.1795</v>
      </c>
      <c r="AP935" s="35">
        <f t="shared" si="234"/>
        <v>7.0265000000000004</v>
      </c>
      <c r="AQ935" s="35">
        <f t="shared" si="235"/>
        <v>4.8715000000000002</v>
      </c>
      <c r="AR935" s="35">
        <f t="shared" si="235"/>
        <v>6.1795</v>
      </c>
      <c r="AS935" s="35">
        <f t="shared" si="235"/>
        <v>7.0265000000000004</v>
      </c>
      <c r="AT935" s="35"/>
      <c r="AU935" s="35"/>
      <c r="AV935" s="35"/>
      <c r="AW935"/>
      <c r="AX935" s="12">
        <v>40</v>
      </c>
      <c r="AY935" s="35">
        <f t="shared" si="236"/>
        <v>0.87537500000000001</v>
      </c>
      <c r="AZ935" s="35">
        <f t="shared" si="236"/>
        <v>0.96512500000000001</v>
      </c>
      <c r="BA935" s="35">
        <f t="shared" si="236"/>
        <v>0.98850000000000005</v>
      </c>
      <c r="BB935" s="35">
        <f t="shared" si="237"/>
        <v>0.87537500000000001</v>
      </c>
      <c r="BC935" s="35">
        <f t="shared" si="237"/>
        <v>0.96512500000000001</v>
      </c>
      <c r="BD935" s="35">
        <f t="shared" si="237"/>
        <v>0.98850000000000005</v>
      </c>
      <c r="BE935" s="35">
        <f t="shared" si="238"/>
        <v>0.87537500000000001</v>
      </c>
      <c r="BF935" s="35">
        <f t="shared" si="238"/>
        <v>0.96512500000000001</v>
      </c>
      <c r="BG935" s="35">
        <f t="shared" si="238"/>
        <v>0.98850000000000005</v>
      </c>
      <c r="BH935" s="35"/>
      <c r="BI935" s="35"/>
      <c r="BJ935" s="35"/>
      <c r="BL935" s="12">
        <v>40</v>
      </c>
      <c r="BM935" s="35">
        <f t="shared" si="239"/>
        <v>3.4249999999999843E-2</v>
      </c>
      <c r="BN935" s="35">
        <f t="shared" si="239"/>
        <v>5.7974999999999825E-2</v>
      </c>
      <c r="BO935" s="35">
        <f t="shared" si="239"/>
        <v>7.6812499999999881E-2</v>
      </c>
      <c r="BP935" s="35">
        <f t="shared" si="240"/>
        <v>3.4249999999999843E-2</v>
      </c>
      <c r="BQ935" s="35">
        <f t="shared" si="240"/>
        <v>5.7974999999999825E-2</v>
      </c>
      <c r="BR935" s="35">
        <f t="shared" si="240"/>
        <v>7.6812499999999881E-2</v>
      </c>
      <c r="BS935" s="35">
        <f t="shared" si="241"/>
        <v>3.4249999999999843E-2</v>
      </c>
      <c r="BT935" s="35">
        <f t="shared" si="241"/>
        <v>5.7974999999999825E-2</v>
      </c>
      <c r="BU935" s="35">
        <f t="shared" si="241"/>
        <v>7.6812499999999881E-2</v>
      </c>
    </row>
    <row r="936" spans="22:73" ht="14.5" x14ac:dyDescent="0.35">
      <c r="V936" s="12">
        <v>100</v>
      </c>
      <c r="W936" s="35">
        <f t="shared" si="230"/>
        <v>24.734696201882734</v>
      </c>
      <c r="X936" s="35">
        <f t="shared" si="230"/>
        <v>23.140944643119791</v>
      </c>
      <c r="Y936" s="35">
        <f t="shared" si="230"/>
        <v>24.397552097088457</v>
      </c>
      <c r="Z936" s="35">
        <f t="shared" si="231"/>
        <v>25.073633511531067</v>
      </c>
      <c r="AA936" s="35">
        <f t="shared" si="231"/>
        <v>24.376316587376543</v>
      </c>
      <c r="AB936" s="35">
        <f t="shared" si="231"/>
        <v>25.243649203348486</v>
      </c>
      <c r="AC936" s="35">
        <f t="shared" si="232"/>
        <v>25.916461901714356</v>
      </c>
      <c r="AD936" s="35">
        <f t="shared" si="232"/>
        <v>26.211116242782836</v>
      </c>
      <c r="AE936" s="35">
        <f t="shared" si="232"/>
        <v>27.044383653288005</v>
      </c>
      <c r="AJ936" s="12">
        <v>100</v>
      </c>
      <c r="AK936" s="35">
        <f t="shared" si="233"/>
        <v>4.4889999999999999</v>
      </c>
      <c r="AL936" s="35">
        <f t="shared" si="233"/>
        <v>5.7164999999999999</v>
      </c>
      <c r="AM936" s="35">
        <f t="shared" si="233"/>
        <v>6.48</v>
      </c>
      <c r="AN936" s="35">
        <f t="shared" si="234"/>
        <v>4.4889999999999999</v>
      </c>
      <c r="AO936" s="35">
        <f t="shared" si="234"/>
        <v>5.7164999999999999</v>
      </c>
      <c r="AP936" s="35">
        <f t="shared" si="234"/>
        <v>6.48</v>
      </c>
      <c r="AQ936" s="35">
        <f t="shared" si="235"/>
        <v>4.4889999999999999</v>
      </c>
      <c r="AR936" s="35">
        <f t="shared" si="235"/>
        <v>5.7164999999999999</v>
      </c>
      <c r="AS936" s="35">
        <f t="shared" si="235"/>
        <v>6.48</v>
      </c>
      <c r="AT936" s="35"/>
      <c r="AU936" s="35"/>
      <c r="AV936" s="35"/>
      <c r="AW936"/>
      <c r="AX936" s="12">
        <v>100</v>
      </c>
      <c r="AY936" s="35">
        <f t="shared" si="236"/>
        <v>0.83562499999999995</v>
      </c>
      <c r="AZ936" s="35">
        <f t="shared" si="236"/>
        <v>0.94725000000000004</v>
      </c>
      <c r="BA936" s="35">
        <f t="shared" si="236"/>
        <v>0.98087500000000005</v>
      </c>
      <c r="BB936" s="35">
        <f t="shared" si="237"/>
        <v>0.83562499999999995</v>
      </c>
      <c r="BC936" s="35">
        <f t="shared" si="237"/>
        <v>0.94725000000000004</v>
      </c>
      <c r="BD936" s="35">
        <f t="shared" si="237"/>
        <v>0.98087500000000005</v>
      </c>
      <c r="BE936" s="35">
        <f t="shared" si="238"/>
        <v>0.83562499999999995</v>
      </c>
      <c r="BF936" s="35">
        <f t="shared" si="238"/>
        <v>0.94725000000000004</v>
      </c>
      <c r="BG936" s="35">
        <f t="shared" si="238"/>
        <v>0.98087500000000005</v>
      </c>
      <c r="BH936" s="35"/>
      <c r="BI936" s="35"/>
      <c r="BJ936" s="35"/>
      <c r="BL936" s="12">
        <v>100</v>
      </c>
      <c r="BM936" s="35">
        <f t="shared" si="239"/>
        <v>1.1464999999999904E-2</v>
      </c>
      <c r="BN936" s="35">
        <f t="shared" si="239"/>
        <v>1.9274999999999928E-2</v>
      </c>
      <c r="BO936" s="35">
        <f t="shared" si="239"/>
        <v>2.5565000000000015E-2</v>
      </c>
      <c r="BP936" s="35">
        <f t="shared" si="240"/>
        <v>1.1464999999999904E-2</v>
      </c>
      <c r="BQ936" s="35">
        <f t="shared" si="240"/>
        <v>1.9274999999999928E-2</v>
      </c>
      <c r="BR936" s="35">
        <f t="shared" si="240"/>
        <v>2.5565000000000015E-2</v>
      </c>
      <c r="BS936" s="35">
        <f t="shared" si="241"/>
        <v>1.1464999999999904E-2</v>
      </c>
      <c r="BT936" s="35">
        <f t="shared" si="241"/>
        <v>1.9274999999999928E-2</v>
      </c>
      <c r="BU936" s="35">
        <f t="shared" si="241"/>
        <v>2.5565000000000015E-2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26.266634598855997</v>
      </c>
      <c r="X938" s="35">
        <f t="shared" si="242"/>
        <v>23.998269347837887</v>
      </c>
      <c r="Y938" s="35">
        <f t="shared" si="242"/>
        <v>22.264702117273647</v>
      </c>
      <c r="Z938" s="35">
        <f t="shared" ref="Z938:AB940" si="243">C210</f>
        <v>26.766308066349577</v>
      </c>
      <c r="AA938" s="35">
        <f t="shared" si="243"/>
        <v>24.912732978574439</v>
      </c>
      <c r="AB938" s="35">
        <f t="shared" si="243"/>
        <v>23.150048504528417</v>
      </c>
      <c r="AC938" s="35">
        <f t="shared" ref="AC938:AE940" si="244">C252</f>
        <v>29.103080295969882</v>
      </c>
      <c r="AD938" s="35">
        <f t="shared" si="244"/>
        <v>27.312735747338209</v>
      </c>
      <c r="AE938" s="35">
        <f t="shared" si="244"/>
        <v>26.414692732003044</v>
      </c>
      <c r="AJ938" s="12">
        <v>20</v>
      </c>
      <c r="AK938" s="35">
        <f t="shared" ref="AK938:AM940" si="245">F174</f>
        <v>5.2210000000000001</v>
      </c>
      <c r="AL938" s="35">
        <f t="shared" si="245"/>
        <v>6.3724999999999996</v>
      </c>
      <c r="AM938" s="35">
        <f t="shared" si="245"/>
        <v>7.3810000000000002</v>
      </c>
      <c r="AN938" s="35">
        <f t="shared" ref="AN938:AP940" si="246">F210</f>
        <v>4.024583333333335</v>
      </c>
      <c r="AO938" s="35">
        <f t="shared" si="246"/>
        <v>5.0122500000000016</v>
      </c>
      <c r="AP938" s="35">
        <f t="shared" si="246"/>
        <v>6.0879166666666658</v>
      </c>
      <c r="AQ938" s="35">
        <f t="shared" ref="AQ938:AS940" si="247">F252</f>
        <v>4.8001666666666667</v>
      </c>
      <c r="AR938" s="35">
        <f t="shared" si="247"/>
        <v>6.5254999999999912</v>
      </c>
      <c r="AS938" s="35">
        <f t="shared" si="247"/>
        <v>8.1528333333333318</v>
      </c>
      <c r="AT938" s="35"/>
      <c r="AU938" s="35"/>
      <c r="AV938" s="35"/>
      <c r="AW938"/>
      <c r="AX938" s="12">
        <v>20</v>
      </c>
      <c r="AY938" s="35">
        <f t="shared" ref="AY938:BA940" si="248">I174</f>
        <v>0.90125</v>
      </c>
      <c r="AZ938" s="35">
        <f t="shared" si="248"/>
        <v>0.96325000000000005</v>
      </c>
      <c r="BA938" s="35">
        <f t="shared" si="248"/>
        <v>0.99012500000000003</v>
      </c>
      <c r="BB938" s="35">
        <f t="shared" ref="BB938:BD940" si="249">I210</f>
        <v>0.71685416666666746</v>
      </c>
      <c r="BC938" s="35">
        <f t="shared" si="249"/>
        <v>0.76945833333333336</v>
      </c>
      <c r="BD938" s="35">
        <f t="shared" si="249"/>
        <v>0.81083333333333429</v>
      </c>
      <c r="BE938" s="35">
        <f t="shared" ref="BE938:BG940" si="250">I252</f>
        <v>0.63418750000000002</v>
      </c>
      <c r="BF938" s="35">
        <f t="shared" si="250"/>
        <v>0.70102083333333376</v>
      </c>
      <c r="BG938" s="35">
        <f t="shared" si="250"/>
        <v>0.76247916666666649</v>
      </c>
      <c r="BH938" s="35"/>
      <c r="BI938" s="35"/>
      <c r="BJ938" s="35"/>
      <c r="BL938" s="12">
        <v>20</v>
      </c>
      <c r="BM938" s="35">
        <f t="shared" ref="BM938:BO940" si="251">L174</f>
        <v>8.0799999999999594E-2</v>
      </c>
      <c r="BN938" s="35">
        <f t="shared" si="251"/>
        <v>0.1259749999999995</v>
      </c>
      <c r="BO938" s="35">
        <f t="shared" si="251"/>
        <v>0.17102499999999998</v>
      </c>
      <c r="BP938" s="35">
        <f t="shared" ref="BP938:BR940" si="252">L210</f>
        <v>5.7858333333333151E-2</v>
      </c>
      <c r="BQ938" s="35">
        <f t="shared" si="252"/>
        <v>9.6720833333333409E-2</v>
      </c>
      <c r="BR938" s="35">
        <f t="shared" si="252"/>
        <v>0.14222916666666657</v>
      </c>
      <c r="BS938" s="35">
        <f t="shared" ref="BS938:BU940" si="253">L252</f>
        <v>0.11317083333333343</v>
      </c>
      <c r="BT938" s="35">
        <f t="shared" si="253"/>
        <v>0.18607083333333327</v>
      </c>
      <c r="BU938" s="35">
        <f t="shared" si="253"/>
        <v>0.25514583333333307</v>
      </c>
    </row>
    <row r="939" spans="22:73" ht="14.5" x14ac:dyDescent="0.35">
      <c r="V939" s="12">
        <v>40</v>
      </c>
      <c r="W939" s="35">
        <f t="shared" si="242"/>
        <v>24.391001035567683</v>
      </c>
      <c r="X939" s="35">
        <f t="shared" si="242"/>
        <v>22.597747824500171</v>
      </c>
      <c r="Y939" s="35">
        <f t="shared" si="242"/>
        <v>25.973405994417533</v>
      </c>
      <c r="Z939" s="35">
        <f t="shared" si="243"/>
        <v>25.038049646915663</v>
      </c>
      <c r="AA939" s="35">
        <f t="shared" si="243"/>
        <v>23.058179308061025</v>
      </c>
      <c r="AB939" s="35">
        <f t="shared" si="243"/>
        <v>28.664752312203422</v>
      </c>
      <c r="AC939" s="35">
        <f t="shared" si="244"/>
        <v>27.519115372082748</v>
      </c>
      <c r="AD939" s="35">
        <f t="shared" si="244"/>
        <v>27.224420995908062</v>
      </c>
      <c r="AE939" s="35">
        <f t="shared" si="244"/>
        <v>35.474160956181528</v>
      </c>
      <c r="AJ939" s="12">
        <v>40</v>
      </c>
      <c r="AK939" s="35">
        <f t="shared" si="245"/>
        <v>4.8715000000000002</v>
      </c>
      <c r="AL939" s="35">
        <f t="shared" si="245"/>
        <v>6.1795</v>
      </c>
      <c r="AM939" s="35">
        <f t="shared" si="245"/>
        <v>7.0265000000000004</v>
      </c>
      <c r="AN939" s="35">
        <f t="shared" si="246"/>
        <v>4.1579999999999941</v>
      </c>
      <c r="AO939" s="35">
        <f t="shared" si="246"/>
        <v>5.9534999999999991</v>
      </c>
      <c r="AP939" s="35">
        <f t="shared" si="246"/>
        <v>7.7303333333333208</v>
      </c>
      <c r="AQ939" s="35">
        <f t="shared" si="247"/>
        <v>6.326833333333334</v>
      </c>
      <c r="AR939" s="35">
        <f t="shared" si="247"/>
        <v>9.9008333333333329</v>
      </c>
      <c r="AS939" s="35">
        <f t="shared" si="247"/>
        <v>13.048500000000004</v>
      </c>
      <c r="AT939" s="35"/>
      <c r="AU939" s="35"/>
      <c r="AV939" s="35"/>
      <c r="AW939"/>
      <c r="AX939" s="12">
        <v>40</v>
      </c>
      <c r="AY939" s="35">
        <f t="shared" si="248"/>
        <v>0.87537500000000001</v>
      </c>
      <c r="AZ939" s="35">
        <f t="shared" si="248"/>
        <v>0.96512500000000001</v>
      </c>
      <c r="BA939" s="35">
        <f t="shared" si="248"/>
        <v>0.98850000000000005</v>
      </c>
      <c r="BB939" s="35">
        <f t="shared" si="249"/>
        <v>0.68312500000000009</v>
      </c>
      <c r="BC939" s="35">
        <f t="shared" si="249"/>
        <v>0.75287500000000029</v>
      </c>
      <c r="BD939" s="35">
        <f t="shared" si="249"/>
        <v>0.79900000000000015</v>
      </c>
      <c r="BE939" s="35">
        <f t="shared" si="250"/>
        <v>0.60135416666666675</v>
      </c>
      <c r="BF939" s="35">
        <f t="shared" si="250"/>
        <v>0.69114583333333324</v>
      </c>
      <c r="BG939" s="35">
        <f t="shared" si="250"/>
        <v>0.76041666666666685</v>
      </c>
      <c r="BH939" s="35"/>
      <c r="BI939" s="35"/>
      <c r="BJ939" s="35"/>
      <c r="BL939" s="12">
        <v>40</v>
      </c>
      <c r="BM939" s="35">
        <f t="shared" si="251"/>
        <v>3.4249999999999843E-2</v>
      </c>
      <c r="BN939" s="35">
        <f t="shared" si="251"/>
        <v>5.7974999999999825E-2</v>
      </c>
      <c r="BO939" s="35">
        <f t="shared" si="251"/>
        <v>7.6812499999999881E-2</v>
      </c>
      <c r="BP939" s="35">
        <f t="shared" si="252"/>
        <v>3.5637499999999975E-2</v>
      </c>
      <c r="BQ939" s="35">
        <f t="shared" si="252"/>
        <v>7.3549999999999921E-2</v>
      </c>
      <c r="BR939" s="35">
        <f t="shared" si="252"/>
        <v>0.11335833333333341</v>
      </c>
      <c r="BS939" s="35">
        <f t="shared" si="253"/>
        <v>9.8035416666666625E-2</v>
      </c>
      <c r="BT939" s="35">
        <f t="shared" si="253"/>
        <v>0.17840624999999988</v>
      </c>
      <c r="BU939" s="35">
        <f t="shared" si="253"/>
        <v>0.25017083333333351</v>
      </c>
    </row>
    <row r="940" spans="22:73" ht="14.5" x14ac:dyDescent="0.35">
      <c r="V940" s="12">
        <v>100</v>
      </c>
      <c r="W940" s="35">
        <f t="shared" si="242"/>
        <v>24.734696201882734</v>
      </c>
      <c r="X940" s="35">
        <f t="shared" si="242"/>
        <v>23.140944643119791</v>
      </c>
      <c r="Y940" s="35">
        <f t="shared" si="242"/>
        <v>24.397552097088457</v>
      </c>
      <c r="Z940" s="35">
        <f t="shared" si="243"/>
        <v>25.379985629656197</v>
      </c>
      <c r="AA940" s="35">
        <f t="shared" si="243"/>
        <v>25.307518240081471</v>
      </c>
      <c r="AB940" s="35">
        <f t="shared" si="243"/>
        <v>26.515389549695982</v>
      </c>
      <c r="AC940" s="35">
        <f t="shared" si="244"/>
        <v>29.94388627369079</v>
      </c>
      <c r="AD940" s="35">
        <f t="shared" si="244"/>
        <v>34.279559141500059</v>
      </c>
      <c r="AE940" s="35">
        <f t="shared" si="244"/>
        <v>38.833683330099191</v>
      </c>
      <c r="AJ940" s="12">
        <v>100</v>
      </c>
      <c r="AK940" s="35">
        <f t="shared" si="245"/>
        <v>4.4889999999999999</v>
      </c>
      <c r="AL940" s="35">
        <f t="shared" si="245"/>
        <v>5.7164999999999999</v>
      </c>
      <c r="AM940" s="35">
        <f t="shared" si="245"/>
        <v>6.48</v>
      </c>
      <c r="AN940" s="35">
        <f t="shared" si="246"/>
        <v>4.7153333333333336</v>
      </c>
      <c r="AO940" s="35">
        <f t="shared" si="246"/>
        <v>8.0117500000000028</v>
      </c>
      <c r="AP940" s="35">
        <f t="shared" si="246"/>
        <v>11.670833333333336</v>
      </c>
      <c r="AQ940" s="35">
        <f t="shared" si="247"/>
        <v>10.338166666666654</v>
      </c>
      <c r="AR940" s="35">
        <f t="shared" si="247"/>
        <v>18.380000000000017</v>
      </c>
      <c r="AS940" s="35">
        <f t="shared" si="247"/>
        <v>26.562499999999989</v>
      </c>
      <c r="AT940" s="35"/>
      <c r="AU940" s="35"/>
      <c r="AV940" s="35"/>
      <c r="AW940"/>
      <c r="AX940" s="12">
        <v>100</v>
      </c>
      <c r="AY940" s="35">
        <f t="shared" si="248"/>
        <v>0.83562499999999995</v>
      </c>
      <c r="AZ940" s="35">
        <f t="shared" si="248"/>
        <v>0.94725000000000004</v>
      </c>
      <c r="BA940" s="35">
        <f t="shared" si="248"/>
        <v>0.98087500000000005</v>
      </c>
      <c r="BB940" s="35">
        <f t="shared" si="249"/>
        <v>0.63062500000000021</v>
      </c>
      <c r="BC940" s="35">
        <f t="shared" si="249"/>
        <v>0.71733333333333371</v>
      </c>
      <c r="BD940" s="35">
        <f t="shared" si="249"/>
        <v>0.76364583333333413</v>
      </c>
      <c r="BE940" s="35">
        <f t="shared" si="250"/>
        <v>0.55541666666666656</v>
      </c>
      <c r="BF940" s="35">
        <f t="shared" si="250"/>
        <v>0.6627708333333342</v>
      </c>
      <c r="BG940" s="35">
        <f t="shared" si="250"/>
        <v>0.73377083333333315</v>
      </c>
      <c r="BH940" s="35"/>
      <c r="BI940" s="35"/>
      <c r="BJ940" s="35"/>
      <c r="BL940" s="12">
        <v>100</v>
      </c>
      <c r="BM940" s="35">
        <f t="shared" si="251"/>
        <v>1.1464999999999904E-2</v>
      </c>
      <c r="BN940" s="35">
        <f t="shared" si="251"/>
        <v>1.9274999999999928E-2</v>
      </c>
      <c r="BO940" s="35">
        <f t="shared" si="251"/>
        <v>2.5565000000000015E-2</v>
      </c>
      <c r="BP940" s="35">
        <f t="shared" si="252"/>
        <v>2.1928333333333366E-2</v>
      </c>
      <c r="BQ940" s="35">
        <f t="shared" si="252"/>
        <v>5.1424166666666632E-2</v>
      </c>
      <c r="BR940" s="35">
        <f t="shared" si="252"/>
        <v>8.6162499999999961E-2</v>
      </c>
      <c r="BS940" s="35">
        <f t="shared" si="253"/>
        <v>8.1165000000000029E-2</v>
      </c>
      <c r="BT940" s="35">
        <f t="shared" si="253"/>
        <v>0.15728916666666656</v>
      </c>
      <c r="BU940" s="35">
        <f t="shared" si="253"/>
        <v>0.23627416666666648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26.502833312839897</v>
      </c>
      <c r="X942" s="35">
        <f t="shared" si="254"/>
        <v>24.136608202063901</v>
      </c>
      <c r="Y942" s="35">
        <f t="shared" si="254"/>
        <v>22.277279622904331</v>
      </c>
      <c r="Z942" s="35">
        <f t="shared" ref="Z942:AB944" si="255">C294</f>
        <v>27.2716689563931</v>
      </c>
      <c r="AA942" s="35">
        <f t="shared" si="255"/>
        <v>24.776662929183921</v>
      </c>
      <c r="AB942" s="35">
        <f t="shared" si="255"/>
        <v>22.760234951058379</v>
      </c>
      <c r="AC942" s="35">
        <f t="shared" ref="AC942:AE944" si="256">C336</f>
        <v>28.913690873005727</v>
      </c>
      <c r="AD942" s="35">
        <f t="shared" si="256"/>
        <v>26.214957458368339</v>
      </c>
      <c r="AE942" s="35">
        <f t="shared" si="256"/>
        <v>24.14192574059345</v>
      </c>
      <c r="AJ942" s="12">
        <v>20</v>
      </c>
      <c r="AK942" s="35">
        <f t="shared" ref="AK942:AM944" si="257">F258</f>
        <v>6.7069999999999999</v>
      </c>
      <c r="AL942" s="35">
        <f t="shared" si="257"/>
        <v>7.0274999999999999</v>
      </c>
      <c r="AM942" s="35">
        <f t="shared" si="257"/>
        <v>7.2205000000000004</v>
      </c>
      <c r="AN942" s="35">
        <f t="shared" ref="AN942:AP944" si="258">F294</f>
        <v>6.7895833333333409</v>
      </c>
      <c r="AO942" s="35">
        <f t="shared" si="258"/>
        <v>6.9409166666666682</v>
      </c>
      <c r="AP942" s="35">
        <f t="shared" si="258"/>
        <v>7.035583333333336</v>
      </c>
      <c r="AQ942" s="35">
        <f t="shared" ref="AQ942:AS944" si="259">F336</f>
        <v>6.9904166666666683</v>
      </c>
      <c r="AR942" s="35">
        <f t="shared" si="259"/>
        <v>7.0309166666666751</v>
      </c>
      <c r="AS942" s="35">
        <f t="shared" si="259"/>
        <v>6.9437500000000005</v>
      </c>
      <c r="AT942" s="35"/>
      <c r="AU942" s="35"/>
      <c r="AV942" s="35"/>
      <c r="AW942"/>
      <c r="AX942" s="12">
        <v>20</v>
      </c>
      <c r="AY942" s="35">
        <f t="shared" ref="AY942:BA944" si="260">I258</f>
        <v>0.84562499999999996</v>
      </c>
      <c r="AZ942" s="35">
        <f t="shared" si="260"/>
        <v>0.90812499999999996</v>
      </c>
      <c r="BA942" s="35">
        <f t="shared" si="260"/>
        <v>0.94937499999999997</v>
      </c>
      <c r="BB942" s="35">
        <f t="shared" ref="BB942:BD944" si="261">I294</f>
        <v>0.77372916666666725</v>
      </c>
      <c r="BC942" s="35">
        <f t="shared" si="261"/>
        <v>0.80339583333333409</v>
      </c>
      <c r="BD942" s="35">
        <f t="shared" si="261"/>
        <v>0.82183333333333275</v>
      </c>
      <c r="BE942" s="35">
        <f t="shared" ref="BE942:BG944" si="262">I336</f>
        <v>0.69710416666666697</v>
      </c>
      <c r="BF942" s="35">
        <f t="shared" si="262"/>
        <v>0.71377083333333302</v>
      </c>
      <c r="BG942" s="35">
        <f t="shared" si="262"/>
        <v>0.7171458333333337</v>
      </c>
      <c r="BH942" s="35"/>
      <c r="BI942" s="35"/>
      <c r="BJ942" s="35"/>
      <c r="BL942" s="12">
        <v>20</v>
      </c>
      <c r="BM942" s="35">
        <f t="shared" ref="BM942:BO944" si="263">L258</f>
        <v>0.1662249999999999</v>
      </c>
      <c r="BN942" s="35">
        <f t="shared" si="263"/>
        <v>0.16974999999999987</v>
      </c>
      <c r="BO942" s="35">
        <f t="shared" si="263"/>
        <v>0.17115000000000014</v>
      </c>
      <c r="BP942" s="35">
        <f t="shared" ref="BP942:BR944" si="264">L294</f>
        <v>0.18473333333333358</v>
      </c>
      <c r="BQ942" s="35">
        <f t="shared" si="264"/>
        <v>0.18636666666666665</v>
      </c>
      <c r="BR942" s="35">
        <f t="shared" si="264"/>
        <v>0.18741250000000037</v>
      </c>
      <c r="BS942" s="35">
        <f t="shared" ref="BS942:BU944" si="265">L336</f>
        <v>0.21010000000000006</v>
      </c>
      <c r="BT942" s="35">
        <f t="shared" si="265"/>
        <v>0.20879166666666674</v>
      </c>
      <c r="BU942" s="35">
        <f t="shared" si="265"/>
        <v>0.20375833333333337</v>
      </c>
    </row>
    <row r="943" spans="22:73" ht="14.5" x14ac:dyDescent="0.35">
      <c r="V943" s="12">
        <v>40</v>
      </c>
      <c r="W943" s="35">
        <f t="shared" si="254"/>
        <v>24.759347068181633</v>
      </c>
      <c r="X943" s="35">
        <f t="shared" si="254"/>
        <v>22.275101106255487</v>
      </c>
      <c r="Y943" s="35">
        <f t="shared" si="254"/>
        <v>25.553026273149225</v>
      </c>
      <c r="Z943" s="35">
        <f t="shared" si="255"/>
        <v>26.075964699401599</v>
      </c>
      <c r="AA943" s="35">
        <f t="shared" si="255"/>
        <v>23.412751733733472</v>
      </c>
      <c r="AB943" s="35">
        <f t="shared" si="255"/>
        <v>27.639068767345776</v>
      </c>
      <c r="AC943" s="35">
        <f t="shared" si="256"/>
        <v>27.961300188130746</v>
      </c>
      <c r="AD943" s="35">
        <f t="shared" si="256"/>
        <v>26.151877354578463</v>
      </c>
      <c r="AE943" s="35">
        <f t="shared" si="256"/>
        <v>30.414383270802361</v>
      </c>
      <c r="AJ943" s="12">
        <v>40</v>
      </c>
      <c r="AK943" s="35">
        <f t="shared" si="257"/>
        <v>7.9145000000000003</v>
      </c>
      <c r="AL943" s="35">
        <f t="shared" si="257"/>
        <v>8.4055</v>
      </c>
      <c r="AM943" s="35">
        <f t="shared" si="257"/>
        <v>8.7260000000000009</v>
      </c>
      <c r="AN943" s="35">
        <f t="shared" si="258"/>
        <v>8.8840000000000039</v>
      </c>
      <c r="AO943" s="35">
        <f t="shared" si="258"/>
        <v>9.1384166666666644</v>
      </c>
      <c r="AP943" s="35">
        <f t="shared" si="258"/>
        <v>9.3238333333333347</v>
      </c>
      <c r="AQ943" s="35">
        <f t="shared" si="259"/>
        <v>10.973083333333332</v>
      </c>
      <c r="AR943" s="35">
        <f t="shared" si="259"/>
        <v>10.809916666666668</v>
      </c>
      <c r="AS943" s="35">
        <f t="shared" si="259"/>
        <v>10.958833333333329</v>
      </c>
      <c r="AT943" s="35"/>
      <c r="AU943" s="35"/>
      <c r="AV943" s="35"/>
      <c r="AW943"/>
      <c r="AX943" s="12">
        <v>40</v>
      </c>
      <c r="AY943" s="35">
        <f t="shared" si="260"/>
        <v>0.82399999999999995</v>
      </c>
      <c r="AZ943" s="35">
        <f t="shared" si="260"/>
        <v>0.90262500000000001</v>
      </c>
      <c r="BA943" s="35">
        <f t="shared" si="260"/>
        <v>0.94299999999999995</v>
      </c>
      <c r="BB943" s="35">
        <f t="shared" si="261"/>
        <v>0.74885416666666671</v>
      </c>
      <c r="BC943" s="35">
        <f t="shared" si="261"/>
        <v>0.78624999999999978</v>
      </c>
      <c r="BD943" s="35">
        <f t="shared" si="261"/>
        <v>0.7986458333333335</v>
      </c>
      <c r="BE943" s="35">
        <f t="shared" si="262"/>
        <v>0.68999999999999972</v>
      </c>
      <c r="BF943" s="35">
        <f t="shared" si="262"/>
        <v>0.70275000000000065</v>
      </c>
      <c r="BG943" s="35">
        <f t="shared" si="262"/>
        <v>0.71187500000000004</v>
      </c>
      <c r="BH943" s="35"/>
      <c r="BI943" s="35"/>
      <c r="BJ943" s="35"/>
      <c r="BL943" s="12">
        <v>40</v>
      </c>
      <c r="BM943" s="35">
        <f t="shared" si="263"/>
        <v>0.11546250000000016</v>
      </c>
      <c r="BN943" s="35">
        <f t="shared" si="263"/>
        <v>0.11987500000000018</v>
      </c>
      <c r="BO943" s="35">
        <f t="shared" si="263"/>
        <v>0.12385000000000028</v>
      </c>
      <c r="BP943" s="35">
        <f t="shared" si="264"/>
        <v>0.14721458333333345</v>
      </c>
      <c r="BQ943" s="35">
        <f t="shared" si="264"/>
        <v>0.14983541666666672</v>
      </c>
      <c r="BR943" s="35">
        <f t="shared" si="264"/>
        <v>0.15323125000000018</v>
      </c>
      <c r="BS943" s="35">
        <f t="shared" si="265"/>
        <v>0.20532708333333338</v>
      </c>
      <c r="BT943" s="35">
        <f t="shared" si="265"/>
        <v>0.19997291666666661</v>
      </c>
      <c r="BU943" s="35">
        <f t="shared" si="265"/>
        <v>0.20278333333333337</v>
      </c>
    </row>
    <row r="944" spans="22:73" ht="14.5" x14ac:dyDescent="0.35">
      <c r="V944" s="12">
        <v>100</v>
      </c>
      <c r="W944" s="35">
        <f t="shared" si="254"/>
        <v>25.335785951719025</v>
      </c>
      <c r="X944" s="35">
        <f t="shared" si="254"/>
        <v>23.771633822276183</v>
      </c>
      <c r="Y944" s="35">
        <f t="shared" si="254"/>
        <v>24.657784417789983</v>
      </c>
      <c r="Z944" s="35">
        <f t="shared" si="255"/>
        <v>27.619804598456493</v>
      </c>
      <c r="AA944" s="35">
        <f t="shared" si="255"/>
        <v>25.786665536422621</v>
      </c>
      <c r="AB944" s="35">
        <f t="shared" si="255"/>
        <v>26.518528558231843</v>
      </c>
      <c r="AC944" s="35">
        <f t="shared" si="256"/>
        <v>31.601266738020762</v>
      </c>
      <c r="AD944" s="35">
        <f t="shared" si="256"/>
        <v>28.85933342394631</v>
      </c>
      <c r="AE944" s="35">
        <f t="shared" si="256"/>
        <v>28.861328652265019</v>
      </c>
      <c r="AJ944" s="12">
        <v>100</v>
      </c>
      <c r="AK944" s="35">
        <f t="shared" si="257"/>
        <v>9.8550000000000004</v>
      </c>
      <c r="AL944" s="35">
        <f t="shared" si="257"/>
        <v>10.5585</v>
      </c>
      <c r="AM944" s="35">
        <f t="shared" si="257"/>
        <v>10.2295</v>
      </c>
      <c r="AN944" s="35">
        <f t="shared" si="258"/>
        <v>13.998166666666664</v>
      </c>
      <c r="AO944" s="35">
        <f t="shared" si="258"/>
        <v>14.542999999999997</v>
      </c>
      <c r="AP944" s="35">
        <f t="shared" si="258"/>
        <v>14.374083333333338</v>
      </c>
      <c r="AQ944" s="35">
        <f t="shared" si="259"/>
        <v>19.866416666666669</v>
      </c>
      <c r="AR944" s="35">
        <f t="shared" si="259"/>
        <v>20.77375</v>
      </c>
      <c r="AS944" s="35">
        <f t="shared" si="259"/>
        <v>20.959833333333325</v>
      </c>
      <c r="AT944" s="35"/>
      <c r="AU944" s="35"/>
      <c r="AV944" s="35"/>
      <c r="AW944"/>
      <c r="AX944" s="12">
        <v>100</v>
      </c>
      <c r="AY944" s="35">
        <f t="shared" si="260"/>
        <v>0.78787499999999999</v>
      </c>
      <c r="AZ944" s="35">
        <f t="shared" si="260"/>
        <v>0.88487499999999997</v>
      </c>
      <c r="BA944" s="35">
        <f t="shared" si="260"/>
        <v>0.92300000000000004</v>
      </c>
      <c r="BB944" s="35">
        <f t="shared" si="261"/>
        <v>0.71337500000000009</v>
      </c>
      <c r="BC944" s="35">
        <f t="shared" si="261"/>
        <v>0.75999999999999979</v>
      </c>
      <c r="BD944" s="35">
        <f t="shared" si="261"/>
        <v>0.77033333333333354</v>
      </c>
      <c r="BE944" s="35">
        <f t="shared" si="262"/>
        <v>0.66066666666666696</v>
      </c>
      <c r="BF944" s="35">
        <f t="shared" si="262"/>
        <v>0.69150000000000023</v>
      </c>
      <c r="BG944" s="35">
        <f t="shared" si="262"/>
        <v>0.70087500000000047</v>
      </c>
      <c r="BH944" s="35"/>
      <c r="BI944" s="35"/>
      <c r="BJ944" s="35"/>
      <c r="BL944" s="12">
        <v>100</v>
      </c>
      <c r="BM944" s="35">
        <f t="shared" si="263"/>
        <v>6.7035000000000108E-2</v>
      </c>
      <c r="BN944" s="35">
        <f t="shared" si="263"/>
        <v>7.0190000000000113E-2</v>
      </c>
      <c r="BO944" s="35">
        <f t="shared" si="263"/>
        <v>6.5375000000000058E-2</v>
      </c>
      <c r="BP944" s="35">
        <f t="shared" si="264"/>
        <v>0.11144666666666654</v>
      </c>
      <c r="BQ944" s="35">
        <f t="shared" si="264"/>
        <v>0.11503000000000005</v>
      </c>
      <c r="BR944" s="35">
        <f t="shared" si="264"/>
        <v>0.11292749999999989</v>
      </c>
      <c r="BS944" s="35">
        <f t="shared" si="265"/>
        <v>0.17223750000000013</v>
      </c>
      <c r="BT944" s="35">
        <f t="shared" si="265"/>
        <v>0.18007749999999992</v>
      </c>
      <c r="BU944" s="35">
        <f t="shared" si="265"/>
        <v>0.18156333333333316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27.848817141897339</v>
      </c>
      <c r="X946" s="35">
        <f t="shared" si="266"/>
        <v>24.902875989072182</v>
      </c>
      <c r="Y946" s="35">
        <f t="shared" si="266"/>
        <v>22.837605242030165</v>
      </c>
      <c r="Z946" s="35">
        <f t="shared" ref="Z946:AB948" si="267">C378</f>
        <v>28.461689655205642</v>
      </c>
      <c r="AA946" s="35">
        <f t="shared" si="267"/>
        <v>25.792209081769649</v>
      </c>
      <c r="AB946" s="35">
        <f t="shared" si="267"/>
        <v>23.32831390560759</v>
      </c>
      <c r="AC946" s="35">
        <f t="shared" ref="AC946:AE948" si="268">C420</f>
        <v>30.321457122659055</v>
      </c>
      <c r="AD946" s="35">
        <f t="shared" si="268"/>
        <v>27.390177481358812</v>
      </c>
      <c r="AE946" s="35">
        <f t="shared" si="268"/>
        <v>25.107505674067049</v>
      </c>
      <c r="AJ946" s="12">
        <v>20</v>
      </c>
      <c r="AK946" s="35">
        <f t="shared" ref="AK946:AM948" si="269">F342</f>
        <v>5.0075000000000003</v>
      </c>
      <c r="AL946" s="35">
        <f t="shared" si="269"/>
        <v>5.3079999999999998</v>
      </c>
      <c r="AM946" s="35">
        <f t="shared" si="269"/>
        <v>5.5030000000000001</v>
      </c>
      <c r="AN946" s="35">
        <f t="shared" ref="AN946:AP948" si="270">F378</f>
        <v>5.207583333333333</v>
      </c>
      <c r="AO946" s="35">
        <f t="shared" si="270"/>
        <v>5.38641666666667</v>
      </c>
      <c r="AP946" s="35">
        <f t="shared" si="270"/>
        <v>5.5364999999999984</v>
      </c>
      <c r="AQ946" s="35">
        <f t="shared" ref="AQ946:AS948" si="271">F420</f>
        <v>5.3948333333333274</v>
      </c>
      <c r="AR946" s="35">
        <f t="shared" si="271"/>
        <v>5.4330833333333279</v>
      </c>
      <c r="AS946" s="35">
        <f t="shared" si="271"/>
        <v>5.4131666666666645</v>
      </c>
      <c r="AT946" s="35"/>
      <c r="AU946" s="35"/>
      <c r="AV946" s="35"/>
      <c r="AW946"/>
      <c r="AX946" s="12">
        <v>20</v>
      </c>
      <c r="AY946" s="35">
        <f t="shared" ref="AY946:BA948" si="272">I342</f>
        <v>0.71625000000000005</v>
      </c>
      <c r="AZ946" s="35">
        <f t="shared" si="272"/>
        <v>0.79774999999999996</v>
      </c>
      <c r="BA946" s="35">
        <f t="shared" si="272"/>
        <v>0.85699999999999998</v>
      </c>
      <c r="BB946" s="35">
        <f t="shared" ref="BB946:BD948" si="273">I378</f>
        <v>0.66497916666666679</v>
      </c>
      <c r="BC946" s="35">
        <f t="shared" si="273"/>
        <v>0.70937499999999976</v>
      </c>
      <c r="BD946" s="35">
        <f t="shared" si="273"/>
        <v>0.74008333333333387</v>
      </c>
      <c r="BE946" s="35">
        <f t="shared" ref="BE946:BG948" si="274">I420</f>
        <v>0.59854166666666675</v>
      </c>
      <c r="BF946" s="35">
        <f t="shared" si="274"/>
        <v>0.62212500000000071</v>
      </c>
      <c r="BG946" s="35">
        <f t="shared" si="274"/>
        <v>0.63431250000000028</v>
      </c>
      <c r="BH946" s="35"/>
      <c r="BI946" s="35"/>
      <c r="BJ946" s="35"/>
      <c r="BL946" s="12">
        <v>20</v>
      </c>
      <c r="BM946" s="35">
        <f t="shared" ref="BM946:BO948" si="275">L342</f>
        <v>0.10712499999999951</v>
      </c>
      <c r="BN946" s="35">
        <f t="shared" si="275"/>
        <v>0.10584999999999938</v>
      </c>
      <c r="BO946" s="35">
        <f t="shared" si="275"/>
        <v>0.10374999999999956</v>
      </c>
      <c r="BP946" s="35">
        <f t="shared" ref="BP946:BR948" si="276">L378</f>
        <v>0.12738333333333338</v>
      </c>
      <c r="BQ946" s="35">
        <f t="shared" si="276"/>
        <v>0.12744583333333334</v>
      </c>
      <c r="BR946" s="35">
        <f t="shared" si="276"/>
        <v>0.12880833333333344</v>
      </c>
      <c r="BS946" s="35">
        <f t="shared" ref="BS946:BU948" si="277">L420</f>
        <v>0.15003333333333349</v>
      </c>
      <c r="BT946" s="35">
        <f t="shared" si="277"/>
        <v>0.14722916666666658</v>
      </c>
      <c r="BU946" s="35">
        <f t="shared" si="277"/>
        <v>0.14379583333333373</v>
      </c>
    </row>
    <row r="947" spans="22:73" ht="14.5" x14ac:dyDescent="0.35">
      <c r="V947" s="12">
        <v>40</v>
      </c>
      <c r="W947" s="35">
        <f t="shared" si="266"/>
        <v>26.461748134051753</v>
      </c>
      <c r="X947" s="35">
        <f t="shared" si="266"/>
        <v>23.554674043464978</v>
      </c>
      <c r="Y947" s="35">
        <f t="shared" si="266"/>
        <v>26.66023778753685</v>
      </c>
      <c r="Z947" s="35">
        <f t="shared" si="267"/>
        <v>27.964626648655354</v>
      </c>
      <c r="AA947" s="35">
        <f t="shared" si="267"/>
        <v>25.10963727514584</v>
      </c>
      <c r="AB947" s="35">
        <f t="shared" si="267"/>
        <v>29.450316648064604</v>
      </c>
      <c r="AC947" s="35">
        <f t="shared" si="268"/>
        <v>30.06108004049139</v>
      </c>
      <c r="AD947" s="35">
        <f t="shared" si="268"/>
        <v>28.019340432621853</v>
      </c>
      <c r="AE947" s="35">
        <f t="shared" si="268"/>
        <v>32.386235616422226</v>
      </c>
      <c r="AJ947" s="12">
        <v>40</v>
      </c>
      <c r="AK947" s="35">
        <f t="shared" si="269"/>
        <v>6.0354999999999999</v>
      </c>
      <c r="AL947" s="35">
        <f t="shared" si="269"/>
        <v>6.5830000000000002</v>
      </c>
      <c r="AM947" s="35">
        <f t="shared" si="269"/>
        <v>6.907</v>
      </c>
      <c r="AN947" s="35">
        <f t="shared" si="270"/>
        <v>7.0564999999999918</v>
      </c>
      <c r="AO947" s="35">
        <f t="shared" si="270"/>
        <v>7.3527500000000048</v>
      </c>
      <c r="AP947" s="35">
        <f t="shared" si="270"/>
        <v>7.5541666666666734</v>
      </c>
      <c r="AQ947" s="35">
        <f t="shared" si="271"/>
        <v>8.7108333333333263</v>
      </c>
      <c r="AR947" s="35">
        <f t="shared" si="271"/>
        <v>8.6087500000000112</v>
      </c>
      <c r="AS947" s="35">
        <f t="shared" si="271"/>
        <v>8.736916666666664</v>
      </c>
      <c r="AT947" s="35"/>
      <c r="AU947" s="35"/>
      <c r="AV947" s="35"/>
      <c r="AW947"/>
      <c r="AX947" s="12">
        <v>40</v>
      </c>
      <c r="AY947" s="35">
        <f t="shared" si="272"/>
        <v>0.71662499999999996</v>
      </c>
      <c r="AZ947" s="35">
        <f t="shared" si="272"/>
        <v>0.81762500000000005</v>
      </c>
      <c r="BA947" s="35">
        <f t="shared" si="272"/>
        <v>0.87487499999999996</v>
      </c>
      <c r="BB947" s="35">
        <f t="shared" si="273"/>
        <v>0.66504166666666698</v>
      </c>
      <c r="BC947" s="35">
        <f t="shared" si="273"/>
        <v>0.71606249999999949</v>
      </c>
      <c r="BD947" s="35">
        <f t="shared" si="273"/>
        <v>0.73897916666666608</v>
      </c>
      <c r="BE947" s="35">
        <f t="shared" si="274"/>
        <v>0.60793749999999958</v>
      </c>
      <c r="BF947" s="35">
        <f t="shared" si="274"/>
        <v>0.63045833333333257</v>
      </c>
      <c r="BG947" s="35">
        <f t="shared" si="274"/>
        <v>0.64606249999999987</v>
      </c>
      <c r="BH947" s="35"/>
      <c r="BI947" s="35"/>
      <c r="BJ947" s="35"/>
      <c r="BL947" s="12">
        <v>40</v>
      </c>
      <c r="BM947" s="35">
        <f t="shared" si="275"/>
        <v>7.9224999999999934E-2</v>
      </c>
      <c r="BN947" s="35">
        <f t="shared" si="275"/>
        <v>8.2812499999999956E-2</v>
      </c>
      <c r="BO947" s="35">
        <f t="shared" si="275"/>
        <v>8.5187500000000096E-2</v>
      </c>
      <c r="BP947" s="35">
        <f t="shared" si="276"/>
        <v>0.10990833333333344</v>
      </c>
      <c r="BQ947" s="35">
        <f t="shared" si="276"/>
        <v>0.11221250000000006</v>
      </c>
      <c r="BR947" s="35">
        <f t="shared" si="276"/>
        <v>0.11495624999999997</v>
      </c>
      <c r="BS947" s="35">
        <f t="shared" si="277"/>
        <v>0.15697708333333335</v>
      </c>
      <c r="BT947" s="35">
        <f t="shared" si="277"/>
        <v>0.15217291666666666</v>
      </c>
      <c r="BU947" s="35">
        <f t="shared" si="277"/>
        <v>0.15381666666666655</v>
      </c>
    </row>
    <row r="948" spans="22:73" ht="14.5" x14ac:dyDescent="0.35">
      <c r="V948" s="12">
        <v>100</v>
      </c>
      <c r="W948" s="35">
        <f t="shared" si="266"/>
        <v>28.709272131053172</v>
      </c>
      <c r="X948" s="35">
        <f t="shared" si="266"/>
        <v>25.633230110064048</v>
      </c>
      <c r="Y948" s="35">
        <f t="shared" si="266"/>
        <v>26.23310565352271</v>
      </c>
      <c r="Z948" s="35">
        <f t="shared" si="267"/>
        <v>31.284624440668615</v>
      </c>
      <c r="AA948" s="35">
        <f t="shared" si="267"/>
        <v>28.107983702209864</v>
      </c>
      <c r="AB948" s="35">
        <f t="shared" si="267"/>
        <v>28.980354023461771</v>
      </c>
      <c r="AC948" s="35">
        <f t="shared" si="268"/>
        <v>35.210426373756981</v>
      </c>
      <c r="AD948" s="35">
        <f t="shared" si="268"/>
        <v>31.955794684396015</v>
      </c>
      <c r="AE948" s="35">
        <f t="shared" si="268"/>
        <v>31.407557540567929</v>
      </c>
      <c r="AJ948" s="12">
        <v>100</v>
      </c>
      <c r="AK948" s="35">
        <f t="shared" si="269"/>
        <v>7.8550000000000004</v>
      </c>
      <c r="AL948" s="35">
        <f t="shared" si="269"/>
        <v>8.6460000000000008</v>
      </c>
      <c r="AM948" s="35">
        <f t="shared" si="269"/>
        <v>8.5410000000000004</v>
      </c>
      <c r="AN948" s="35">
        <f t="shared" si="270"/>
        <v>11.255583333333336</v>
      </c>
      <c r="AO948" s="35">
        <f t="shared" si="270"/>
        <v>11.908500000000004</v>
      </c>
      <c r="AP948" s="35">
        <f t="shared" si="270"/>
        <v>11.912583333333339</v>
      </c>
      <c r="AQ948" s="35">
        <f t="shared" si="271"/>
        <v>15.434999999999997</v>
      </c>
      <c r="AR948" s="35">
        <f t="shared" si="271"/>
        <v>16.289999999999996</v>
      </c>
      <c r="AS948" s="35">
        <f t="shared" si="271"/>
        <v>16.516499999999986</v>
      </c>
      <c r="AT948" s="35"/>
      <c r="AU948" s="35"/>
      <c r="AV948" s="35"/>
      <c r="AW948"/>
      <c r="AX948" s="12">
        <v>100</v>
      </c>
      <c r="AY948" s="35">
        <f t="shared" si="272"/>
        <v>0.70774999999999999</v>
      </c>
      <c r="AZ948" s="35">
        <f t="shared" si="272"/>
        <v>0.81587500000000002</v>
      </c>
      <c r="BA948" s="35">
        <f t="shared" si="272"/>
        <v>0.87124999999999997</v>
      </c>
      <c r="BB948" s="35">
        <f t="shared" si="273"/>
        <v>0.64641666666666664</v>
      </c>
      <c r="BC948" s="35">
        <f t="shared" si="273"/>
        <v>0.70639583333333422</v>
      </c>
      <c r="BD948" s="35">
        <f t="shared" si="273"/>
        <v>0.72485416666666624</v>
      </c>
      <c r="BE948" s="35">
        <f t="shared" si="274"/>
        <v>0.59302083333333344</v>
      </c>
      <c r="BF948" s="35">
        <f t="shared" si="274"/>
        <v>0.63135416666666733</v>
      </c>
      <c r="BG948" s="35">
        <f t="shared" si="274"/>
        <v>0.64577083333333352</v>
      </c>
      <c r="BH948" s="35"/>
      <c r="BI948" s="35"/>
      <c r="BJ948" s="35"/>
      <c r="BL948" s="12">
        <v>100</v>
      </c>
      <c r="BM948" s="35">
        <f t="shared" si="275"/>
        <v>5.0240000000000097E-2</v>
      </c>
      <c r="BN948" s="35">
        <f t="shared" si="275"/>
        <v>5.382500000000006E-2</v>
      </c>
      <c r="BO948" s="35">
        <f t="shared" si="275"/>
        <v>5.0560000000000049E-2</v>
      </c>
      <c r="BP948" s="35">
        <f t="shared" si="276"/>
        <v>8.6699166666666633E-2</v>
      </c>
      <c r="BQ948" s="35">
        <f t="shared" si="276"/>
        <v>9.0829166666666572E-2</v>
      </c>
      <c r="BR948" s="35">
        <f t="shared" si="276"/>
        <v>9.0131666666666665E-2</v>
      </c>
      <c r="BS948" s="35">
        <f t="shared" si="277"/>
        <v>0.1306291666666666</v>
      </c>
      <c r="BT948" s="35">
        <f t="shared" si="277"/>
        <v>0.13764583333333325</v>
      </c>
      <c r="BU948" s="35">
        <f t="shared" si="277"/>
        <v>0.13933416666666654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26.70789585172647</v>
      </c>
      <c r="X950" s="35">
        <f>D426</f>
        <v>24.372730512591868</v>
      </c>
      <c r="Y950" s="35">
        <f>E426</f>
        <v>22.228222853115565</v>
      </c>
      <c r="Z950" s="35">
        <f>C462</f>
        <v>28.119632239390903</v>
      </c>
      <c r="AA950" s="35">
        <f>D462</f>
        <v>25.927847582569544</v>
      </c>
      <c r="AB950" s="35">
        <f>E462</f>
        <v>23.883990807951921</v>
      </c>
      <c r="AC950" s="35">
        <f>C504</f>
        <v>32.295926532480543</v>
      </c>
      <c r="AD950" s="35">
        <f>D504</f>
        <v>30.002402922780053</v>
      </c>
      <c r="AE950" s="35">
        <f>E504</f>
        <v>28.828994754715577</v>
      </c>
      <c r="AJ950" s="12">
        <v>20</v>
      </c>
      <c r="AK950" s="35">
        <f>F426</f>
        <v>4.4969999999999999</v>
      </c>
      <c r="AL950" s="35">
        <f>G426</f>
        <v>4.6595000000000004</v>
      </c>
      <c r="AM950" s="35">
        <f>H426</f>
        <v>4.7679999999999998</v>
      </c>
      <c r="AN950" s="35">
        <f>F462</f>
        <v>6.0095833333333353</v>
      </c>
      <c r="AO950" s="35">
        <f>G462</f>
        <v>6.8634166666666623</v>
      </c>
      <c r="AP950" s="35">
        <f>H462</f>
        <v>7.6279166666666693</v>
      </c>
      <c r="AQ950" s="35">
        <f>F504</f>
        <v>8.4141666666666666</v>
      </c>
      <c r="AR950" s="35">
        <f>G504</f>
        <v>9.7326666666666615</v>
      </c>
      <c r="AS950" s="35">
        <f>H504</f>
        <v>10.692166666666663</v>
      </c>
      <c r="AT950" s="35"/>
      <c r="AU950" s="35"/>
      <c r="AV950" s="35"/>
      <c r="AW950"/>
      <c r="AX950" s="12">
        <v>20</v>
      </c>
      <c r="AY950" s="35">
        <f>I426</f>
        <v>0.763625</v>
      </c>
      <c r="AZ950" s="35">
        <f>J426</f>
        <v>0.84412500000000001</v>
      </c>
      <c r="BA950" s="35">
        <f>K426</f>
        <v>0.89537500000000003</v>
      </c>
      <c r="BB950" s="35">
        <f>I462</f>
        <v>0.74816666666666642</v>
      </c>
      <c r="BC950" s="35">
        <f>J462</f>
        <v>0.81010416666666629</v>
      </c>
      <c r="BD950" s="35">
        <f>K462</f>
        <v>0.84879166666666694</v>
      </c>
      <c r="BE950" s="35">
        <f>I504</f>
        <v>0.75752083333333464</v>
      </c>
      <c r="BF950" s="35">
        <f>J504</f>
        <v>0.81779166666666747</v>
      </c>
      <c r="BG950" s="35">
        <f>K504</f>
        <v>0.8540208333333339</v>
      </c>
      <c r="BH950" s="35"/>
      <c r="BI950" s="35"/>
      <c r="BJ950" s="35"/>
      <c r="BL950" s="12">
        <v>20</v>
      </c>
      <c r="BM950" s="35">
        <f>L426</f>
        <v>7.2124999999999606E-2</v>
      </c>
      <c r="BN950" s="35">
        <f>M426</f>
        <v>6.4149999999999693E-2</v>
      </c>
      <c r="BO950" s="35">
        <f>N426</f>
        <v>5.9324999999999788E-2</v>
      </c>
      <c r="BP950" s="35">
        <f>L462</f>
        <v>0.15084583333333312</v>
      </c>
      <c r="BQ950" s="35">
        <f>M462</f>
        <v>0.1811500000000002</v>
      </c>
      <c r="BR950" s="35">
        <f>N462</f>
        <v>0.21163750000000009</v>
      </c>
      <c r="BS950" s="35">
        <f>L504</f>
        <v>0.26920416666666669</v>
      </c>
      <c r="BT950" s="35">
        <f>M504</f>
        <v>0.32307499999999972</v>
      </c>
      <c r="BU950" s="35">
        <f>N504</f>
        <v>0.36380416666666671</v>
      </c>
    </row>
    <row r="951" spans="22:73" ht="14.5" x14ac:dyDescent="0.35">
      <c r="V951" s="12">
        <v>40</v>
      </c>
      <c r="W951" s="35">
        <f t="shared" ref="W951:Y952" si="278">C427</f>
        <v>25.222746572358524</v>
      </c>
      <c r="X951" s="35">
        <f t="shared" si="278"/>
        <v>22.665378342992597</v>
      </c>
      <c r="Y951" s="35">
        <f t="shared" si="278"/>
        <v>26.031267738040604</v>
      </c>
      <c r="Z951" s="35">
        <f t="shared" ref="Z951:AB952" si="279">C463</f>
        <v>27.194047486818512</v>
      </c>
      <c r="AA951" s="35">
        <f t="shared" si="279"/>
        <v>25.30740941312898</v>
      </c>
      <c r="AB951" s="35">
        <f t="shared" si="279"/>
        <v>31.043991948767591</v>
      </c>
      <c r="AC951" s="35">
        <f t="shared" ref="AC951:AE952" si="280">C505</f>
        <v>33.004675055630514</v>
      </c>
      <c r="AD951" s="35">
        <f t="shared" si="280"/>
        <v>32.92780262745309</v>
      </c>
      <c r="AE951" s="35">
        <f t="shared" si="280"/>
        <v>41.075899256710116</v>
      </c>
      <c r="AJ951" s="12">
        <v>21</v>
      </c>
      <c r="AK951" s="35">
        <f t="shared" ref="AK951:AM952" si="281">F427</f>
        <v>5.8235000000000001</v>
      </c>
      <c r="AL951" s="35">
        <f t="shared" si="281"/>
        <v>5.7910000000000004</v>
      </c>
      <c r="AM951" s="35">
        <f t="shared" si="281"/>
        <v>5.7335000000000003</v>
      </c>
      <c r="AN951" s="35">
        <f t="shared" ref="AN951:AP952" si="282">F463</f>
        <v>10.083666666666666</v>
      </c>
      <c r="AO951" s="35">
        <f t="shared" si="282"/>
        <v>11.922083333333353</v>
      </c>
      <c r="AP951" s="35">
        <f t="shared" si="282"/>
        <v>13.772749999999997</v>
      </c>
      <c r="AQ951" s="35">
        <f t="shared" ref="AQ951:AS952" si="283">F505</f>
        <v>17.767499999999988</v>
      </c>
      <c r="AR951" s="35">
        <f t="shared" si="283"/>
        <v>20.31816666666667</v>
      </c>
      <c r="AS951" s="35">
        <f t="shared" si="283"/>
        <v>22.23400000000003</v>
      </c>
      <c r="AT951" s="35"/>
      <c r="AU951" s="35"/>
      <c r="AV951" s="35"/>
      <c r="AW951"/>
      <c r="AX951" s="12">
        <v>21</v>
      </c>
      <c r="AY951" s="35">
        <f t="shared" ref="AY951:BA952" si="284">I427</f>
        <v>0.75924999999999998</v>
      </c>
      <c r="AZ951" s="35">
        <f t="shared" si="284"/>
        <v>0.84225000000000005</v>
      </c>
      <c r="BA951" s="35">
        <f t="shared" si="284"/>
        <v>0.89224999999999999</v>
      </c>
      <c r="BB951" s="35">
        <f t="shared" ref="BB951:BD952" si="285">I463</f>
        <v>0.75816666666666632</v>
      </c>
      <c r="BC951" s="35">
        <f t="shared" si="285"/>
        <v>0.82152083333333326</v>
      </c>
      <c r="BD951" s="35">
        <f t="shared" si="285"/>
        <v>0.85695833333333349</v>
      </c>
      <c r="BE951" s="35">
        <f t="shared" ref="BE951:BG952" si="286">I505</f>
        <v>0.79718750000000071</v>
      </c>
      <c r="BF951" s="35">
        <f t="shared" si="286"/>
        <v>0.85264583333333355</v>
      </c>
      <c r="BG951" s="35">
        <f t="shared" si="286"/>
        <v>0.88483333333333392</v>
      </c>
      <c r="BH951" s="35"/>
      <c r="BI951" s="35"/>
      <c r="BJ951" s="35"/>
      <c r="BL951" s="12">
        <v>21</v>
      </c>
      <c r="BM951" s="35">
        <f t="shared" ref="BM951:BO952" si="287">L427</f>
        <v>6.9662499999999905E-2</v>
      </c>
      <c r="BN951" s="35">
        <f t="shared" si="287"/>
        <v>6.0549999999999764E-2</v>
      </c>
      <c r="BO951" s="35">
        <f t="shared" si="287"/>
        <v>5.411249999999973E-2</v>
      </c>
      <c r="BP951" s="35">
        <f t="shared" ref="BP951:BR952" si="288">L463</f>
        <v>0.17627500000000015</v>
      </c>
      <c r="BQ951" s="35">
        <f t="shared" si="288"/>
        <v>0.21590000000000004</v>
      </c>
      <c r="BR951" s="35">
        <f t="shared" si="288"/>
        <v>0.25862291666666659</v>
      </c>
      <c r="BS951" s="35">
        <f t="shared" ref="BS951:BU952" si="289">L505</f>
        <v>0.36446874999999973</v>
      </c>
      <c r="BT951" s="35">
        <f t="shared" si="289"/>
        <v>0.42268958333333351</v>
      </c>
      <c r="BU951" s="35">
        <f t="shared" si="289"/>
        <v>0.46736666666666643</v>
      </c>
    </row>
    <row r="952" spans="22:73" ht="14.5" x14ac:dyDescent="0.35">
      <c r="V952" s="12">
        <v>100</v>
      </c>
      <c r="W952" s="35">
        <f t="shared" si="278"/>
        <v>26.551450266176648</v>
      </c>
      <c r="X952" s="35">
        <f t="shared" si="278"/>
        <v>24.358763040483325</v>
      </c>
      <c r="Y952" s="35">
        <f t="shared" si="278"/>
        <v>25.002063317978898</v>
      </c>
      <c r="Z952" s="35">
        <f t="shared" si="279"/>
        <v>33.313947856432485</v>
      </c>
      <c r="AA952" s="35">
        <f t="shared" si="279"/>
        <v>30.657502539104414</v>
      </c>
      <c r="AB952" s="35">
        <f t="shared" si="279"/>
        <v>32.461772341994944</v>
      </c>
      <c r="AC952" s="35">
        <f t="shared" si="280"/>
        <v>38.83117254250817</v>
      </c>
      <c r="AD952" s="35">
        <f t="shared" si="280"/>
        <v>36.93861007609852</v>
      </c>
      <c r="AE952" s="35">
        <f t="shared" si="280"/>
        <v>38.917045492588855</v>
      </c>
      <c r="AJ952" s="12">
        <v>22</v>
      </c>
      <c r="AK952" s="35">
        <f t="shared" si="281"/>
        <v>10.313000000000001</v>
      </c>
      <c r="AL952" s="35">
        <f t="shared" si="281"/>
        <v>8.9190000000000005</v>
      </c>
      <c r="AM952" s="35">
        <f t="shared" si="281"/>
        <v>8.3055000000000003</v>
      </c>
      <c r="AN952" s="35">
        <f t="shared" si="282"/>
        <v>27.15933333333335</v>
      </c>
      <c r="AO952" s="35">
        <f t="shared" si="282"/>
        <v>32.124000000000009</v>
      </c>
      <c r="AP952" s="35">
        <f t="shared" si="282"/>
        <v>36.548333333333296</v>
      </c>
      <c r="AQ952" s="35">
        <f t="shared" si="283"/>
        <v>42.412000000000013</v>
      </c>
      <c r="AR952" s="35">
        <f t="shared" si="283"/>
        <v>46.334833333333371</v>
      </c>
      <c r="AS952" s="35">
        <f t="shared" si="283"/>
        <v>48.743833333333384</v>
      </c>
      <c r="AT952" s="35"/>
      <c r="AU952" s="35"/>
      <c r="AV952" s="35"/>
      <c r="AW952"/>
      <c r="AX952" s="12">
        <v>22</v>
      </c>
      <c r="AY952" s="35">
        <f t="shared" si="284"/>
        <v>0.74012500000000003</v>
      </c>
      <c r="AZ952" s="35">
        <f t="shared" si="284"/>
        <v>0.82837499999999997</v>
      </c>
      <c r="BA952" s="35">
        <f t="shared" si="284"/>
        <v>0.87624999999999997</v>
      </c>
      <c r="BB952" s="35">
        <f t="shared" si="285"/>
        <v>0.76924999999999999</v>
      </c>
      <c r="BC952" s="35">
        <f t="shared" si="285"/>
        <v>0.83706250000000071</v>
      </c>
      <c r="BD952" s="35">
        <f t="shared" si="285"/>
        <v>0.87349999999999983</v>
      </c>
      <c r="BE952" s="35">
        <f t="shared" si="286"/>
        <v>0.79264583333333283</v>
      </c>
      <c r="BF952" s="35">
        <f t="shared" si="286"/>
        <v>0.83972916666666719</v>
      </c>
      <c r="BG952" s="35">
        <f t="shared" si="286"/>
        <v>0.86027083333333387</v>
      </c>
      <c r="BH952" s="35"/>
      <c r="BI952" s="35"/>
      <c r="BJ952" s="35"/>
      <c r="BL952" s="12">
        <v>22</v>
      </c>
      <c r="BM952" s="35">
        <f t="shared" si="287"/>
        <v>7.352500000000009E-2</v>
      </c>
      <c r="BN952" s="35">
        <f t="shared" si="287"/>
        <v>5.6055000000000105E-2</v>
      </c>
      <c r="BO952" s="35">
        <f t="shared" si="287"/>
        <v>4.8004999999999992E-2</v>
      </c>
      <c r="BP952" s="35">
        <f t="shared" si="288"/>
        <v>0.24082333333333336</v>
      </c>
      <c r="BQ952" s="35">
        <f t="shared" si="288"/>
        <v>0.28775750000000005</v>
      </c>
      <c r="BR952" s="35">
        <f t="shared" si="288"/>
        <v>0.33054333333333336</v>
      </c>
      <c r="BS952" s="35">
        <f t="shared" si="289"/>
        <v>0.3924141666666664</v>
      </c>
      <c r="BT952" s="35">
        <f t="shared" si="289"/>
        <v>0.42975916666666614</v>
      </c>
      <c r="BU952" s="35">
        <f t="shared" si="289"/>
        <v>0.45302749999999958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C3:E3"/>
    <mergeCell ref="F3:H3"/>
    <mergeCell ref="I3:K3"/>
    <mergeCell ref="L3:N3"/>
    <mergeCell ref="O3:Q3"/>
    <mergeCell ref="R3:T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A6C01-C4EB-4312-B1D5-C8DEE4BC29B8}">
  <sheetPr codeName="Sheet32"/>
  <dimension ref="A1:BV1014"/>
  <sheetViews>
    <sheetView zoomScale="55" zoomScaleNormal="55" workbookViewId="0">
      <selection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97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7.4182734561392936</v>
      </c>
      <c r="D6" s="16">
        <v>6.8444524897603847</v>
      </c>
      <c r="E6" s="16">
        <v>6.3424472527345737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6.9387695348879239</v>
      </c>
      <c r="D7" s="16">
        <v>6.3707494542637928</v>
      </c>
      <c r="E7" s="16">
        <v>7.3800313574253265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7.0263180080894889</v>
      </c>
      <c r="D8" s="16">
        <v>6.6946567441988902</v>
      </c>
      <c r="E8" s="16">
        <v>6.9710650096363533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7.4579445093906935</v>
      </c>
      <c r="D12" s="16">
        <v>6.8625781941272361</v>
      </c>
      <c r="E12" s="16">
        <v>6.375398599906692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7.0098544282558244</v>
      </c>
      <c r="D13" s="16">
        <v>6.3743349333762254</v>
      </c>
      <c r="E13" s="16">
        <v>7.5802432309227346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7.0450314055855863</v>
      </c>
      <c r="D14" s="16">
        <v>6.7411389534686599</v>
      </c>
      <c r="E14" s="16">
        <v>6.9763078698646757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7.5373504304010401</v>
      </c>
      <c r="D18" s="16">
        <v>6.9372030882849467</v>
      </c>
      <c r="E18" s="16">
        <v>6.4597528997631493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7.1227199904296787</v>
      </c>
      <c r="D19" s="16">
        <v>6.4365515065688346</v>
      </c>
      <c r="E19" s="16">
        <v>7.8047018493521341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7.1042021656301086</v>
      </c>
      <c r="D20" s="16">
        <v>6.8593339944879572</v>
      </c>
      <c r="E20" s="16">
        <v>7.0488197292132639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7.6527478831722009</v>
      </c>
      <c r="D24" s="16">
        <v>7.0622167193945522</v>
      </c>
      <c r="E24" s="16">
        <v>6.5754391503038514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7.2647839291398029</v>
      </c>
      <c r="D25" s="16">
        <v>6.5491341353484707</v>
      </c>
      <c r="E25" s="16">
        <v>8.0207218291507392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7.1991943953640396</v>
      </c>
      <c r="D26" s="16">
        <v>7.0262447963454413</v>
      </c>
      <c r="E26" s="16">
        <v>7.1733603008252693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7.8003356846394576</v>
      </c>
      <c r="D30" s="16">
        <v>7.2257572093864377</v>
      </c>
      <c r="E30" s="16">
        <v>6.7118930352482673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7.4302070842301582</v>
      </c>
      <c r="D31" s="16">
        <v>6.7004214637381034</v>
      </c>
      <c r="E31" s="16">
        <v>8.2212856869568736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7.3268596435059745</v>
      </c>
      <c r="D32" s="16">
        <v>7.2212600115270096</v>
      </c>
      <c r="E32" s="16">
        <v>7.336184177467679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7.9747740931470004</v>
      </c>
      <c r="D36" s="16">
        <v>7.4147468035019983</v>
      </c>
      <c r="E36" s="16">
        <v>6.864208580165899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7.6159405609767727</v>
      </c>
      <c r="D37" s="16">
        <v>6.8789233737504372</v>
      </c>
      <c r="E37" s="16">
        <v>8.4101718637457417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7.4824455563023715</v>
      </c>
      <c r="D38" s="16">
        <v>7.4287900526218618</v>
      </c>
      <c r="E38" s="16">
        <v>7.5257812365711922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7.584440593292114</v>
      </c>
      <c r="D42" s="16">
        <v>6.9764793511147563</v>
      </c>
      <c r="E42" s="16">
        <v>6.4749975003127842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7.1716867898366115</v>
      </c>
      <c r="D43" s="16">
        <v>6.4745883253823697</v>
      </c>
      <c r="E43" s="16">
        <v>7.8173656880963511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7.1394735797097448</v>
      </c>
      <c r="D44" s="16">
        <v>6.917089912762874</v>
      </c>
      <c r="E44" s="16">
        <v>7.084847642495383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7.4182734561392936</v>
      </c>
      <c r="D48" s="16">
        <v>6.8444524897603847</v>
      </c>
      <c r="E48" s="16">
        <v>6.3424472527345737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6.9387695348879239</v>
      </c>
      <c r="D49" s="16">
        <v>6.3707494542637928</v>
      </c>
      <c r="E49" s="16">
        <v>7.3800313574253265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7.0263180080894889</v>
      </c>
      <c r="D50" s="16">
        <v>6.6946567441988902</v>
      </c>
      <c r="E50" s="16">
        <v>6.9710650096363533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7.5373504304010401</v>
      </c>
      <c r="D54" s="16">
        <v>6.9372030882849467</v>
      </c>
      <c r="E54" s="16">
        <v>6.4597528997631493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7.1227199904296787</v>
      </c>
      <c r="D55" s="16">
        <v>6.4365515065688346</v>
      </c>
      <c r="E55" s="16">
        <v>7.8047018493521341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7.1042021656301086</v>
      </c>
      <c r="D56" s="16">
        <v>6.8593339944879572</v>
      </c>
      <c r="E56" s="16">
        <v>7.0488197292132639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7.8003356846394576</v>
      </c>
      <c r="D60" s="16">
        <v>7.2257572093864377</v>
      </c>
      <c r="E60" s="16">
        <v>6.7118930352482673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7.4302070842301582</v>
      </c>
      <c r="D61" s="16">
        <v>6.7004214637381034</v>
      </c>
      <c r="E61" s="16">
        <v>8.2212856869568736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7.3268596435059745</v>
      </c>
      <c r="D62" s="16">
        <v>7.2212600115270096</v>
      </c>
      <c r="E62" s="16">
        <v>7.336184177467679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8.1702613933991053</v>
      </c>
      <c r="D66" s="16">
        <v>7.6197180817020325</v>
      </c>
      <c r="E66" s="16">
        <v>7.0307169302109713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7.8189353864768529</v>
      </c>
      <c r="D67" s="16">
        <v>7.0777354221503526</v>
      </c>
      <c r="E67" s="16">
        <v>8.5934877421790983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7.6603499296749522</v>
      </c>
      <c r="D68" s="16">
        <v>7.6394873263772212</v>
      </c>
      <c r="E68" s="16">
        <v>7.7333364006128189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8.6059190053906356</v>
      </c>
      <c r="D72" s="16">
        <v>8.055439516334534</v>
      </c>
      <c r="E72" s="16">
        <v>7.3999602302032592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8.2619950638648607</v>
      </c>
      <c r="D73" s="16">
        <v>7.525287201802322</v>
      </c>
      <c r="E73" s="16">
        <v>8.9637245345371568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8.0648454300811832</v>
      </c>
      <c r="D74" s="16">
        <v>8.0577959701096837</v>
      </c>
      <c r="E74" s="16">
        <v>8.1803545978129559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9.0832312447290686</v>
      </c>
      <c r="D78" s="16">
        <v>8.5058433935678952</v>
      </c>
      <c r="E78" s="16">
        <v>7.8022889325135178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8.7331260451432868</v>
      </c>
      <c r="D79" s="16">
        <v>8.0276578386325959</v>
      </c>
      <c r="E79" s="16">
        <v>9.3594864178617296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8.5167331621806586</v>
      </c>
      <c r="D80" s="16">
        <v>8.4748694359855268</v>
      </c>
      <c r="E80" s="16">
        <v>8.6553725606112746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7.9226149546334774</v>
      </c>
      <c r="D84" s="16">
        <v>7.3018389134379769</v>
      </c>
      <c r="E84" s="16">
        <v>6.7402358562611324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7.5388344110096375</v>
      </c>
      <c r="D85" s="16">
        <v>6.7990216069098377</v>
      </c>
      <c r="E85" s="16">
        <v>8.1639812803968503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7.4188432533396247</v>
      </c>
      <c r="D86" s="16">
        <v>7.2747138853651858</v>
      </c>
      <c r="E86" s="16">
        <v>7.4234968906905792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7.787858699317689</v>
      </c>
      <c r="D90" s="16">
        <v>7.1877527432649035</v>
      </c>
      <c r="E90" s="16">
        <v>6.6213003462458886</v>
      </c>
      <c r="F90" s="15">
        <v>7.3360000000000003</v>
      </c>
      <c r="G90" s="16">
        <v>8.6144999999999996</v>
      </c>
      <c r="H90" s="16">
        <v>9.8190000000000008</v>
      </c>
      <c r="I90" s="15">
        <v>0.99512500000000004</v>
      </c>
      <c r="J90" s="16">
        <v>0.99850000000000005</v>
      </c>
      <c r="K90" s="16">
        <v>0.99987499999999996</v>
      </c>
      <c r="L90" s="15">
        <v>0.16777499999999992</v>
      </c>
      <c r="M90" s="16">
        <v>0.23102499999999959</v>
      </c>
      <c r="N90" s="17">
        <v>0.29097500000000004</v>
      </c>
      <c r="O90" s="15">
        <v>0.35621892743479511</v>
      </c>
      <c r="P90" s="16">
        <v>0.44227452505140341</v>
      </c>
      <c r="Q90" s="17">
        <v>0.50765801446146164</v>
      </c>
      <c r="R90" s="15">
        <v>0.24892641422045522</v>
      </c>
      <c r="S90" s="16">
        <v>0.33674956714681969</v>
      </c>
      <c r="T90" s="17">
        <v>0.41077914116327324</v>
      </c>
      <c r="V90" s="29">
        <f>$C$6</f>
        <v>7.4182734561392936</v>
      </c>
      <c r="W90" s="29">
        <f>$D$6</f>
        <v>6.8444524897603847</v>
      </c>
      <c r="X90" s="29">
        <f>$E$6</f>
        <v>6.3424472527345737</v>
      </c>
      <c r="Z90" s="29">
        <f>C90/V90</f>
        <v>1.0498209246886863</v>
      </c>
      <c r="AA90" s="29">
        <f t="shared" ref="AA90:AB92" si="14">D90/W90</f>
        <v>1.0501574456127953</v>
      </c>
      <c r="AB90" s="29">
        <f t="shared" si="14"/>
        <v>1.043966166749134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7.2646548803176021</v>
      </c>
      <c r="D91" s="16">
        <v>6.8165584633113445</v>
      </c>
      <c r="E91" s="16">
        <v>7.757163618834003</v>
      </c>
      <c r="F91" s="15">
        <v>7.0670000000000002</v>
      </c>
      <c r="G91" s="16">
        <v>8.4704999999999995</v>
      </c>
      <c r="H91" s="16">
        <v>9.4815000000000005</v>
      </c>
      <c r="I91" s="15">
        <v>0.99137500000000001</v>
      </c>
      <c r="J91" s="16">
        <v>0.99862499999999998</v>
      </c>
      <c r="K91" s="16">
        <v>0.99962499999999999</v>
      </c>
      <c r="L91" s="15">
        <v>7.7537499999999968E-2</v>
      </c>
      <c r="M91" s="16">
        <v>0.11189999999999997</v>
      </c>
      <c r="N91" s="17">
        <v>0.13707499999999984</v>
      </c>
      <c r="O91" s="15">
        <v>0.33504588266910296</v>
      </c>
      <c r="P91" s="16">
        <v>0.43036284485423615</v>
      </c>
      <c r="Q91" s="17">
        <v>0.48917898413506283</v>
      </c>
      <c r="R91" s="15">
        <v>0.22934375717162137</v>
      </c>
      <c r="S91" s="16">
        <v>0.32403324044290815</v>
      </c>
      <c r="T91" s="17">
        <v>0.38874236032715087</v>
      </c>
      <c r="V91" s="29">
        <f>$C$7</f>
        <v>6.9387695348879239</v>
      </c>
      <c r="W91" s="29">
        <f>$D$7</f>
        <v>6.3707494542637928</v>
      </c>
      <c r="X91" s="29">
        <f>$E$7</f>
        <v>7.3800313574253265</v>
      </c>
      <c r="Z91" s="29">
        <f t="shared" ref="Z91:Z92" si="16">C91/V91</f>
        <v>1.0469658696388655</v>
      </c>
      <c r="AA91" s="29">
        <f t="shared" si="14"/>
        <v>1.0699774825941684</v>
      </c>
      <c r="AB91" s="29">
        <f t="shared" si="14"/>
        <v>1.0511017153103597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7.260772619172096</v>
      </c>
      <c r="D92" s="16">
        <v>6.9105359159268334</v>
      </c>
      <c r="E92" s="16">
        <v>7.219646190538068</v>
      </c>
      <c r="F92" s="15">
        <v>6.7195</v>
      </c>
      <c r="G92" s="16">
        <v>8.0534999999999997</v>
      </c>
      <c r="H92" s="16">
        <v>8.9809999999999999</v>
      </c>
      <c r="I92" s="15">
        <v>0.98787499999999995</v>
      </c>
      <c r="J92" s="16">
        <v>0.99750000000000005</v>
      </c>
      <c r="K92" s="16">
        <v>0.99912500000000004</v>
      </c>
      <c r="L92" s="15">
        <v>2.7680000000000027E-2</v>
      </c>
      <c r="M92" s="16">
        <v>4.0635000000000039E-2</v>
      </c>
      <c r="N92" s="17">
        <v>4.9844999999999945E-2</v>
      </c>
      <c r="O92" s="15">
        <v>0.3058869607704045</v>
      </c>
      <c r="P92" s="16">
        <v>0.40521979423599236</v>
      </c>
      <c r="Q92" s="17">
        <v>0.46392803706600477</v>
      </c>
      <c r="R92" s="15">
        <v>0.20324595277887972</v>
      </c>
      <c r="S92" s="16">
        <v>0.29622908525102198</v>
      </c>
      <c r="T92" s="17">
        <v>0.35918314664370432</v>
      </c>
      <c r="V92" s="29">
        <f>$C$8</f>
        <v>7.0263180080894889</v>
      </c>
      <c r="W92" s="29">
        <f>$D$8</f>
        <v>6.6946567441988902</v>
      </c>
      <c r="X92" s="29">
        <f>$E$8</f>
        <v>6.9710650096363533</v>
      </c>
      <c r="Z92" s="29">
        <f t="shared" si="16"/>
        <v>1.0333680614530507</v>
      </c>
      <c r="AA92" s="29">
        <f t="shared" si="14"/>
        <v>1.0322464885021938</v>
      </c>
      <c r="AB92" s="29">
        <f t="shared" si="14"/>
        <v>1.0356589962305749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7.8613776216291846</v>
      </c>
      <c r="D96" s="16">
        <v>7.2563271221786403</v>
      </c>
      <c r="E96" s="16">
        <v>6.706968501872022</v>
      </c>
      <c r="F96" s="15">
        <v>7.3360000000000003</v>
      </c>
      <c r="G96" s="16">
        <v>8.6144999999999996</v>
      </c>
      <c r="H96" s="16">
        <v>9.8190000000000008</v>
      </c>
      <c r="I96" s="15">
        <v>0.99512500000000004</v>
      </c>
      <c r="J96" s="16">
        <v>0.99850000000000005</v>
      </c>
      <c r="K96" s="16">
        <v>0.99987499999999996</v>
      </c>
      <c r="L96" s="15">
        <v>0.16777499999999992</v>
      </c>
      <c r="M96" s="16">
        <v>0.23102499999999959</v>
      </c>
      <c r="N96" s="17">
        <v>0.29097500000000004</v>
      </c>
      <c r="O96" s="15">
        <v>0.35621892743479511</v>
      </c>
      <c r="P96" s="16">
        <v>0.44227452505140341</v>
      </c>
      <c r="Q96" s="17">
        <v>0.50765801446146164</v>
      </c>
      <c r="R96" s="15">
        <v>0.24892641422045522</v>
      </c>
      <c r="S96" s="16">
        <v>0.33674956714681969</v>
      </c>
      <c r="T96" s="17">
        <v>0.41077914116327324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7.3463071909347333</v>
      </c>
      <c r="D97" s="16">
        <v>6.8533491555142616</v>
      </c>
      <c r="E97" s="16">
        <v>8.109700793089111</v>
      </c>
      <c r="F97" s="15">
        <v>7.0670000000000002</v>
      </c>
      <c r="G97" s="16">
        <v>8.4704999999999995</v>
      </c>
      <c r="H97" s="16">
        <v>9.4815000000000005</v>
      </c>
      <c r="I97" s="15">
        <v>0.99137500000000001</v>
      </c>
      <c r="J97" s="16">
        <v>0.99862499999999998</v>
      </c>
      <c r="K97" s="16">
        <v>0.99962499999999999</v>
      </c>
      <c r="L97" s="15">
        <v>7.7537499999999968E-2</v>
      </c>
      <c r="M97" s="16">
        <v>0.11189999999999997</v>
      </c>
      <c r="N97" s="17">
        <v>0.13707499999999984</v>
      </c>
      <c r="O97" s="15">
        <v>0.33504588266910296</v>
      </c>
      <c r="P97" s="16">
        <v>0.43036284485423615</v>
      </c>
      <c r="Q97" s="17">
        <v>0.48917898413506283</v>
      </c>
      <c r="R97" s="15">
        <v>0.22934375717162137</v>
      </c>
      <c r="S97" s="16">
        <v>0.32403324044290815</v>
      </c>
      <c r="T97" s="17">
        <v>0.38874236032715087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7.3008091984758714</v>
      </c>
      <c r="D98" s="16">
        <v>7.0128078426874936</v>
      </c>
      <c r="E98" s="16">
        <v>7.2918681103585641</v>
      </c>
      <c r="F98" s="15">
        <v>6.7195</v>
      </c>
      <c r="G98" s="16">
        <v>8.0534999999999997</v>
      </c>
      <c r="H98" s="16">
        <v>8.9809999999999999</v>
      </c>
      <c r="I98" s="15">
        <v>0.98787499999999995</v>
      </c>
      <c r="J98" s="16">
        <v>0.99750000000000005</v>
      </c>
      <c r="K98" s="16">
        <v>0.99912500000000004</v>
      </c>
      <c r="L98" s="15">
        <v>2.7680000000000027E-2</v>
      </c>
      <c r="M98" s="16">
        <v>4.0635000000000039E-2</v>
      </c>
      <c r="N98" s="17">
        <v>4.9844999999999945E-2</v>
      </c>
      <c r="O98" s="15">
        <v>0.3058869607704045</v>
      </c>
      <c r="P98" s="16">
        <v>0.40521979423599236</v>
      </c>
      <c r="Q98" s="17">
        <v>0.46392803706600477</v>
      </c>
      <c r="R98" s="15">
        <v>0.20324595277887972</v>
      </c>
      <c r="S98" s="16">
        <v>0.29622908525102198</v>
      </c>
      <c r="T98" s="17">
        <v>0.35918314664370432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7.9969054491644114</v>
      </c>
      <c r="D102" s="16">
        <v>7.4359003241730548</v>
      </c>
      <c r="E102" s="16">
        <v>6.9146517374964231</v>
      </c>
      <c r="F102" s="15">
        <v>7.3360000000000003</v>
      </c>
      <c r="G102" s="16">
        <v>8.6144999999999996</v>
      </c>
      <c r="H102" s="16">
        <v>9.8190000000000008</v>
      </c>
      <c r="I102" s="15">
        <v>0.99512500000000004</v>
      </c>
      <c r="J102" s="16">
        <v>0.99850000000000005</v>
      </c>
      <c r="K102" s="16">
        <v>0.99987499999999996</v>
      </c>
      <c r="L102" s="15">
        <v>0.16777499999999992</v>
      </c>
      <c r="M102" s="16">
        <v>0.23102499999999959</v>
      </c>
      <c r="N102" s="17">
        <v>0.29097500000000004</v>
      </c>
      <c r="O102" s="15">
        <v>0.35621892743479511</v>
      </c>
      <c r="P102" s="16">
        <v>0.44227452505140341</v>
      </c>
      <c r="Q102" s="17">
        <v>0.50765801446146164</v>
      </c>
      <c r="R102" s="15">
        <v>0.24892641422045522</v>
      </c>
      <c r="S102" s="16">
        <v>0.33674956714681969</v>
      </c>
      <c r="T102" s="17">
        <v>0.41077914116327324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7.4985033736883571</v>
      </c>
      <c r="D103" s="16">
        <v>7.0143673148583758</v>
      </c>
      <c r="E103" s="16">
        <v>8.6119376642445999</v>
      </c>
      <c r="F103" s="15">
        <v>7.0670000000000002</v>
      </c>
      <c r="G103" s="16">
        <v>8.4704999999999995</v>
      </c>
      <c r="H103" s="16">
        <v>9.4815000000000005</v>
      </c>
      <c r="I103" s="15">
        <v>0.99137500000000001</v>
      </c>
      <c r="J103" s="16">
        <v>0.99862499999999998</v>
      </c>
      <c r="K103" s="16">
        <v>0.99962499999999999</v>
      </c>
      <c r="L103" s="15">
        <v>7.7537499999999968E-2</v>
      </c>
      <c r="M103" s="16">
        <v>0.11189999999999997</v>
      </c>
      <c r="N103" s="17">
        <v>0.13707499999999984</v>
      </c>
      <c r="O103" s="15">
        <v>0.33504588266910296</v>
      </c>
      <c r="P103" s="16">
        <v>0.43036284485423615</v>
      </c>
      <c r="Q103" s="17">
        <v>0.48917898413506283</v>
      </c>
      <c r="R103" s="15">
        <v>0.22934375717162137</v>
      </c>
      <c r="S103" s="16">
        <v>0.32403324044290815</v>
      </c>
      <c r="T103" s="17">
        <v>0.38874236032715087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7.4175224692889135</v>
      </c>
      <c r="D104" s="16">
        <v>7.2120591289569909</v>
      </c>
      <c r="E104" s="16">
        <v>7.4988365986919838</v>
      </c>
      <c r="F104" s="15">
        <v>6.7195</v>
      </c>
      <c r="G104" s="16">
        <v>8.0534999999999997</v>
      </c>
      <c r="H104" s="16">
        <v>8.9809999999999999</v>
      </c>
      <c r="I104" s="15">
        <v>0.98787499999999995</v>
      </c>
      <c r="J104" s="16">
        <v>0.99750000000000005</v>
      </c>
      <c r="K104" s="16">
        <v>0.99912500000000004</v>
      </c>
      <c r="L104" s="15">
        <v>2.7680000000000027E-2</v>
      </c>
      <c r="M104" s="16">
        <v>4.0635000000000039E-2</v>
      </c>
      <c r="N104" s="17">
        <v>4.9844999999999945E-2</v>
      </c>
      <c r="O104" s="15">
        <v>0.3058869607704045</v>
      </c>
      <c r="P104" s="16">
        <v>0.40521979423599236</v>
      </c>
      <c r="Q104" s="17">
        <v>0.46392803706600477</v>
      </c>
      <c r="R104" s="15">
        <v>0.20324595277887972</v>
      </c>
      <c r="S104" s="16">
        <v>0.29622908525102198</v>
      </c>
      <c r="T104" s="17">
        <v>0.35918314664370432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8.179270511489019</v>
      </c>
      <c r="D108" s="16">
        <v>7.6896657644113038</v>
      </c>
      <c r="E108" s="16">
        <v>7.1965372280708673</v>
      </c>
      <c r="F108" s="15">
        <v>7.3360000000000003</v>
      </c>
      <c r="G108" s="16">
        <v>8.6144999999999996</v>
      </c>
      <c r="H108" s="16">
        <v>9.8190000000000008</v>
      </c>
      <c r="I108" s="15">
        <v>0.99512500000000004</v>
      </c>
      <c r="J108" s="16">
        <v>0.99850000000000005</v>
      </c>
      <c r="K108" s="16">
        <v>0.99987499999999996</v>
      </c>
      <c r="L108" s="15">
        <v>0.16777499999999992</v>
      </c>
      <c r="M108" s="16">
        <v>0.23102499999999959</v>
      </c>
      <c r="N108" s="17">
        <v>0.29097500000000004</v>
      </c>
      <c r="O108" s="15">
        <v>0.35621892743479511</v>
      </c>
      <c r="P108" s="16">
        <v>0.44227452505140341</v>
      </c>
      <c r="Q108" s="17">
        <v>0.50765801446146164</v>
      </c>
      <c r="R108" s="15">
        <v>0.24892641422045522</v>
      </c>
      <c r="S108" s="16">
        <v>0.33674956714681969</v>
      </c>
      <c r="T108" s="17">
        <v>0.41077914116327324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7.6978965497087275</v>
      </c>
      <c r="D109" s="16">
        <v>7.2610846012939332</v>
      </c>
      <c r="E109" s="16">
        <v>9.1127023643506728</v>
      </c>
      <c r="F109" s="15">
        <v>7.0670000000000002</v>
      </c>
      <c r="G109" s="16">
        <v>8.4704999999999995</v>
      </c>
      <c r="H109" s="16">
        <v>9.4815000000000005</v>
      </c>
      <c r="I109" s="15">
        <v>0.99137500000000001</v>
      </c>
      <c r="J109" s="16">
        <v>0.99862499999999998</v>
      </c>
      <c r="K109" s="16">
        <v>0.99962499999999999</v>
      </c>
      <c r="L109" s="15">
        <v>7.7537499999999968E-2</v>
      </c>
      <c r="M109" s="16">
        <v>0.11189999999999997</v>
      </c>
      <c r="N109" s="17">
        <v>0.13707499999999984</v>
      </c>
      <c r="O109" s="15">
        <v>0.33504588266910296</v>
      </c>
      <c r="P109" s="16">
        <v>0.43036284485423615</v>
      </c>
      <c r="Q109" s="17">
        <v>0.48917898413506283</v>
      </c>
      <c r="R109" s="15">
        <v>0.22934375717162137</v>
      </c>
      <c r="S109" s="16">
        <v>0.32403324044290815</v>
      </c>
      <c r="T109" s="17">
        <v>0.38874236032715087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7.5975470529101026</v>
      </c>
      <c r="D110" s="16">
        <v>7.4760862194549489</v>
      </c>
      <c r="E110" s="16">
        <v>7.7932876560015067</v>
      </c>
      <c r="F110" s="15">
        <v>6.7195</v>
      </c>
      <c r="G110" s="16">
        <v>8.0534999999999997</v>
      </c>
      <c r="H110" s="16">
        <v>8.9809999999999999</v>
      </c>
      <c r="I110" s="15">
        <v>0.98787499999999995</v>
      </c>
      <c r="J110" s="16">
        <v>0.99750000000000005</v>
      </c>
      <c r="K110" s="16">
        <v>0.99912500000000004</v>
      </c>
      <c r="L110" s="15">
        <v>2.7680000000000027E-2</v>
      </c>
      <c r="M110" s="16">
        <v>4.0635000000000039E-2</v>
      </c>
      <c r="N110" s="17">
        <v>4.9844999999999945E-2</v>
      </c>
      <c r="O110" s="15">
        <v>0.3058869607704045</v>
      </c>
      <c r="P110" s="16">
        <v>0.40521979423599236</v>
      </c>
      <c r="Q110" s="17">
        <v>0.46392803706600477</v>
      </c>
      <c r="R110" s="15">
        <v>0.20324595277887972</v>
      </c>
      <c r="S110" s="16">
        <v>0.29622908525102198</v>
      </c>
      <c r="T110" s="17">
        <v>0.35918314664370432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8.3993950277464062</v>
      </c>
      <c r="D114" s="16">
        <v>7.9984660724948089</v>
      </c>
      <c r="E114" s="16">
        <v>7.5264907103065077</v>
      </c>
      <c r="F114" s="15">
        <v>7.3360000000000003</v>
      </c>
      <c r="G114" s="16">
        <v>8.6144999999999996</v>
      </c>
      <c r="H114" s="16">
        <v>9.8190000000000008</v>
      </c>
      <c r="I114" s="15">
        <v>0.99512500000000004</v>
      </c>
      <c r="J114" s="16">
        <v>0.99850000000000005</v>
      </c>
      <c r="K114" s="16">
        <v>0.99987499999999996</v>
      </c>
      <c r="L114" s="15">
        <v>0.16777499999999992</v>
      </c>
      <c r="M114" s="16">
        <v>0.23102499999999959</v>
      </c>
      <c r="N114" s="17">
        <v>0.29097500000000004</v>
      </c>
      <c r="O114" s="15">
        <v>0.35621892743479511</v>
      </c>
      <c r="P114" s="16">
        <v>0.44227452505140341</v>
      </c>
      <c r="Q114" s="17">
        <v>0.50765801446146164</v>
      </c>
      <c r="R114" s="15">
        <v>0.24892641422045522</v>
      </c>
      <c r="S114" s="16">
        <v>0.33674956714681969</v>
      </c>
      <c r="T114" s="17">
        <v>0.41077914116327324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7.9316582410939063</v>
      </c>
      <c r="D115" s="16">
        <v>7.5646696070824273</v>
      </c>
      <c r="E115" s="16">
        <v>9.5841196746933424</v>
      </c>
      <c r="F115" s="15">
        <v>7.0670000000000002</v>
      </c>
      <c r="G115" s="16">
        <v>8.4704999999999995</v>
      </c>
      <c r="H115" s="16">
        <v>9.4815000000000005</v>
      </c>
      <c r="I115" s="15">
        <v>0.99137500000000001</v>
      </c>
      <c r="J115" s="16">
        <v>0.99862499999999998</v>
      </c>
      <c r="K115" s="16">
        <v>0.99962499999999999</v>
      </c>
      <c r="L115" s="15">
        <v>7.7537499999999968E-2</v>
      </c>
      <c r="M115" s="16">
        <v>0.11189999999999997</v>
      </c>
      <c r="N115" s="17">
        <v>0.13707499999999984</v>
      </c>
      <c r="O115" s="15">
        <v>0.33504588266910296</v>
      </c>
      <c r="P115" s="16">
        <v>0.43036284485423615</v>
      </c>
      <c r="Q115" s="17">
        <v>0.48917898413506283</v>
      </c>
      <c r="R115" s="15">
        <v>0.22934375717162137</v>
      </c>
      <c r="S115" s="16">
        <v>0.32403324044290815</v>
      </c>
      <c r="T115" s="17">
        <v>0.38874236032715087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7.8314213073899381</v>
      </c>
      <c r="D116" s="16">
        <v>7.7860045299207741</v>
      </c>
      <c r="E116" s="16">
        <v>8.1466762482481254</v>
      </c>
      <c r="F116" s="15">
        <v>6.7195</v>
      </c>
      <c r="G116" s="16">
        <v>8.0534999999999997</v>
      </c>
      <c r="H116" s="16">
        <v>8.9809999999999999</v>
      </c>
      <c r="I116" s="15">
        <v>0.98787499999999995</v>
      </c>
      <c r="J116" s="16">
        <v>0.99750000000000005</v>
      </c>
      <c r="K116" s="16">
        <v>0.99912500000000004</v>
      </c>
      <c r="L116" s="15">
        <v>2.7680000000000027E-2</v>
      </c>
      <c r="M116" s="16">
        <v>4.0635000000000039E-2</v>
      </c>
      <c r="N116" s="17">
        <v>4.9844999999999945E-2</v>
      </c>
      <c r="O116" s="15">
        <v>0.3058869607704045</v>
      </c>
      <c r="P116" s="16">
        <v>0.40521979423599236</v>
      </c>
      <c r="Q116" s="17">
        <v>0.46392803706600477</v>
      </c>
      <c r="R116" s="15">
        <v>0.20324595277887972</v>
      </c>
      <c r="S116" s="16">
        <v>0.29622908525102198</v>
      </c>
      <c r="T116" s="17">
        <v>0.35918314664370432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8.6511849103758571</v>
      </c>
      <c r="D120" s="16">
        <v>8.3512090215910337</v>
      </c>
      <c r="E120" s="16">
        <v>7.888372722244779</v>
      </c>
      <c r="F120" s="15">
        <v>7.3360000000000003</v>
      </c>
      <c r="G120" s="16">
        <v>8.6144999999999996</v>
      </c>
      <c r="H120" s="16">
        <v>9.8190000000000008</v>
      </c>
      <c r="I120" s="15">
        <v>0.99512500000000004</v>
      </c>
      <c r="J120" s="16">
        <v>0.99850000000000005</v>
      </c>
      <c r="K120" s="16">
        <v>0.99987499999999996</v>
      </c>
      <c r="L120" s="15">
        <v>0.16777499999999992</v>
      </c>
      <c r="M120" s="16">
        <v>0.23102499999999959</v>
      </c>
      <c r="N120" s="17">
        <v>0.29097500000000004</v>
      </c>
      <c r="O120" s="15">
        <v>0.35621892743479511</v>
      </c>
      <c r="P120" s="16">
        <v>0.44227452505140341</v>
      </c>
      <c r="Q120" s="17">
        <v>0.50765801446146164</v>
      </c>
      <c r="R120" s="15">
        <v>0.24892641422045522</v>
      </c>
      <c r="S120" s="16">
        <v>0.33674956714681969</v>
      </c>
      <c r="T120" s="17">
        <v>0.41077914116327324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8.1938456421095331</v>
      </c>
      <c r="D121" s="16">
        <v>7.9063028426806659</v>
      </c>
      <c r="E121" s="16">
        <v>10.04458574681443</v>
      </c>
      <c r="F121" s="15">
        <v>7.0670000000000002</v>
      </c>
      <c r="G121" s="16">
        <v>8.4704999999999995</v>
      </c>
      <c r="H121" s="16">
        <v>9.4815000000000005</v>
      </c>
      <c r="I121" s="15">
        <v>0.99137500000000001</v>
      </c>
      <c r="J121" s="16">
        <v>0.99862499999999998</v>
      </c>
      <c r="K121" s="16">
        <v>0.99962499999999999</v>
      </c>
      <c r="L121" s="15">
        <v>7.7537499999999968E-2</v>
      </c>
      <c r="M121" s="16">
        <v>0.11189999999999997</v>
      </c>
      <c r="N121" s="17">
        <v>0.13707499999999984</v>
      </c>
      <c r="O121" s="15">
        <v>0.33504588266910296</v>
      </c>
      <c r="P121" s="16">
        <v>0.43036284485423615</v>
      </c>
      <c r="Q121" s="17">
        <v>0.48917898413506283</v>
      </c>
      <c r="R121" s="15">
        <v>0.22934375717162137</v>
      </c>
      <c r="S121" s="16">
        <v>0.32403324044290815</v>
      </c>
      <c r="T121" s="17">
        <v>0.38874236032715087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8.1099903390894532</v>
      </c>
      <c r="D122" s="16">
        <v>8.1284188973029305</v>
      </c>
      <c r="E122" s="16">
        <v>8.544388342726597</v>
      </c>
      <c r="F122" s="15">
        <v>6.7195</v>
      </c>
      <c r="G122" s="16">
        <v>8.0534999999999997</v>
      </c>
      <c r="H122" s="16">
        <v>8.9809999999999999</v>
      </c>
      <c r="I122" s="15">
        <v>0.98787499999999995</v>
      </c>
      <c r="J122" s="16">
        <v>0.99750000000000005</v>
      </c>
      <c r="K122" s="16">
        <v>0.99912500000000004</v>
      </c>
      <c r="L122" s="15">
        <v>2.7680000000000027E-2</v>
      </c>
      <c r="M122" s="16">
        <v>4.0635000000000039E-2</v>
      </c>
      <c r="N122" s="17">
        <v>4.9844999999999945E-2</v>
      </c>
      <c r="O122" s="15">
        <v>0.3058869607704045</v>
      </c>
      <c r="P122" s="16">
        <v>0.40521979423599236</v>
      </c>
      <c r="Q122" s="17">
        <v>0.46392803706600477</v>
      </c>
      <c r="R122" s="15">
        <v>0.20324595277887972</v>
      </c>
      <c r="S122" s="16">
        <v>0.29622908525102198</v>
      </c>
      <c r="T122" s="17">
        <v>0.35918314664370432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8.0494044986388591</v>
      </c>
      <c r="D126" s="16">
        <v>7.5020097915741628</v>
      </c>
      <c r="E126" s="16">
        <v>6.9588864952628233</v>
      </c>
      <c r="F126" s="15">
        <v>7.3360000000000003</v>
      </c>
      <c r="G126" s="16">
        <v>8.6144999999999996</v>
      </c>
      <c r="H126" s="16">
        <v>9.8190000000000008</v>
      </c>
      <c r="I126" s="15">
        <v>0.99512500000000004</v>
      </c>
      <c r="J126" s="16">
        <v>0.99850000000000005</v>
      </c>
      <c r="K126" s="16">
        <v>0.99987499999999996</v>
      </c>
      <c r="L126" s="15">
        <v>0.16777499999999992</v>
      </c>
      <c r="M126" s="16">
        <v>0.23102499999999959</v>
      </c>
      <c r="N126" s="17">
        <v>0.29097500000000004</v>
      </c>
      <c r="O126" s="15">
        <v>0.35621892743479511</v>
      </c>
      <c r="P126" s="16">
        <v>0.44227452505140341</v>
      </c>
      <c r="Q126" s="17">
        <v>0.50765801446146164</v>
      </c>
      <c r="R126" s="15">
        <v>0.24892641422045522</v>
      </c>
      <c r="S126" s="16">
        <v>0.33674956714681969</v>
      </c>
      <c r="T126" s="17">
        <v>0.41077914116327324</v>
      </c>
      <c r="V126" s="29">
        <f>$C$42</f>
        <v>7.584440593292114</v>
      </c>
      <c r="W126" s="29">
        <f>$D$42</f>
        <v>6.9764793511147563</v>
      </c>
      <c r="X126" s="29">
        <f>$E$42</f>
        <v>6.4749975003127842</v>
      </c>
      <c r="Z126" s="29">
        <f>C126/V126</f>
        <v>1.0613049703043322</v>
      </c>
      <c r="AA126" s="29">
        <f t="shared" ref="AA126:AB128" si="23">D126/W126</f>
        <v>1.075328889259227</v>
      </c>
      <c r="AB126" s="29">
        <f t="shared" si="23"/>
        <v>1.0747319199623884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7.5544725468332325</v>
      </c>
      <c r="D127" s="16">
        <v>7.1010892443399758</v>
      </c>
      <c r="E127" s="16">
        <v>8.6853214278854836</v>
      </c>
      <c r="F127" s="15">
        <v>7.0670000000000002</v>
      </c>
      <c r="G127" s="16">
        <v>8.4704999999999995</v>
      </c>
      <c r="H127" s="16">
        <v>9.4815000000000005</v>
      </c>
      <c r="I127" s="15">
        <v>0.99137500000000001</v>
      </c>
      <c r="J127" s="16">
        <v>0.99862499999999998</v>
      </c>
      <c r="K127" s="16">
        <v>0.99962499999999999</v>
      </c>
      <c r="L127" s="15">
        <v>7.7537499999999968E-2</v>
      </c>
      <c r="M127" s="16">
        <v>0.11189999999999997</v>
      </c>
      <c r="N127" s="17">
        <v>0.13707499999999984</v>
      </c>
      <c r="O127" s="15">
        <v>0.33504588266910296</v>
      </c>
      <c r="P127" s="16">
        <v>0.43036284485423615</v>
      </c>
      <c r="Q127" s="17">
        <v>0.48917898413506283</v>
      </c>
      <c r="R127" s="15">
        <v>0.22934375717162137</v>
      </c>
      <c r="S127" s="16">
        <v>0.32403324044290815</v>
      </c>
      <c r="T127" s="17">
        <v>0.38874236032715087</v>
      </c>
      <c r="V127" s="29">
        <f>$C$43</f>
        <v>7.1716867898366115</v>
      </c>
      <c r="W127" s="29">
        <f>$D$43</f>
        <v>6.4745883253823697</v>
      </c>
      <c r="X127" s="29">
        <f>$E$43</f>
        <v>7.8173656880963511</v>
      </c>
      <c r="Z127" s="29">
        <f t="shared" ref="Z127:Z128" si="25">C127/V127</f>
        <v>1.0533745781451427</v>
      </c>
      <c r="AA127" s="29">
        <f t="shared" si="23"/>
        <v>1.0967630507875736</v>
      </c>
      <c r="AB127" s="29">
        <f t="shared" si="23"/>
        <v>1.1110291848199945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7.4924467574266176</v>
      </c>
      <c r="D128" s="16">
        <v>7.2848874663857881</v>
      </c>
      <c r="E128" s="16">
        <v>7.5685957685079694</v>
      </c>
      <c r="F128" s="15">
        <v>6.7195</v>
      </c>
      <c r="G128" s="16">
        <v>8.0534999999999997</v>
      </c>
      <c r="H128" s="16">
        <v>8.9809999999999999</v>
      </c>
      <c r="I128" s="15">
        <v>0.98787499999999995</v>
      </c>
      <c r="J128" s="16">
        <v>0.99750000000000005</v>
      </c>
      <c r="K128" s="16">
        <v>0.99912500000000004</v>
      </c>
      <c r="L128" s="15">
        <v>2.7680000000000027E-2</v>
      </c>
      <c r="M128" s="16">
        <v>4.0635000000000039E-2</v>
      </c>
      <c r="N128" s="17">
        <v>4.9844999999999945E-2</v>
      </c>
      <c r="O128" s="15">
        <v>0.3058869607704045</v>
      </c>
      <c r="P128" s="16">
        <v>0.40521979423599236</v>
      </c>
      <c r="Q128" s="17">
        <v>0.46392803706600477</v>
      </c>
      <c r="R128" s="15">
        <v>0.20324595277887972</v>
      </c>
      <c r="S128" s="16">
        <v>0.29622908525102198</v>
      </c>
      <c r="T128" s="17">
        <v>0.35918314664370432</v>
      </c>
      <c r="V128" s="29">
        <f>$C$44</f>
        <v>7.1394735797097448</v>
      </c>
      <c r="W128" s="29">
        <f>$D$44</f>
        <v>6.917089912762874</v>
      </c>
      <c r="X128" s="29">
        <f>$E$44</f>
        <v>7.084847642495383</v>
      </c>
      <c r="Z128" s="29">
        <f t="shared" si="25"/>
        <v>1.049439664392066</v>
      </c>
      <c r="AA128" s="29">
        <f t="shared" si="23"/>
        <v>1.0531722961912469</v>
      </c>
      <c r="AB128" s="29">
        <f t="shared" si="23"/>
        <v>1.0682792560154764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7.787858699317689</v>
      </c>
      <c r="D132" s="16">
        <v>7.1877527432649035</v>
      </c>
      <c r="E132" s="16">
        <v>6.6213003462458886</v>
      </c>
      <c r="F132" s="15">
        <v>7.3360000000000003</v>
      </c>
      <c r="G132" s="16">
        <v>8.6144999999999996</v>
      </c>
      <c r="H132" s="16">
        <v>9.8190000000000008</v>
      </c>
      <c r="I132" s="15">
        <v>0.99512500000000004</v>
      </c>
      <c r="J132" s="16">
        <v>0.99850000000000005</v>
      </c>
      <c r="K132" s="16">
        <v>0.99987499999999996</v>
      </c>
      <c r="L132" s="15">
        <v>0.16777499999999992</v>
      </c>
      <c r="M132" s="16">
        <v>0.23102499999999959</v>
      </c>
      <c r="N132" s="17">
        <v>0.29097500000000004</v>
      </c>
      <c r="O132" s="15">
        <v>0.35621892743479511</v>
      </c>
      <c r="P132" s="16">
        <v>0.44227452505140341</v>
      </c>
      <c r="Q132" s="17">
        <v>0.50765801446146164</v>
      </c>
      <c r="R132" s="15">
        <v>0.24892641422045522</v>
      </c>
      <c r="S132" s="16">
        <v>0.33674956714681969</v>
      </c>
      <c r="T132" s="17">
        <v>0.41077914116327324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7.2646548803176021</v>
      </c>
      <c r="D133" s="16">
        <v>6.8165584633113445</v>
      </c>
      <c r="E133" s="16">
        <v>7.757163618834003</v>
      </c>
      <c r="F133" s="15">
        <v>7.0670000000000002</v>
      </c>
      <c r="G133" s="16">
        <v>8.4704999999999995</v>
      </c>
      <c r="H133" s="16">
        <v>9.4815000000000005</v>
      </c>
      <c r="I133" s="15">
        <v>0.99137500000000001</v>
      </c>
      <c r="J133" s="16">
        <v>0.99862499999999998</v>
      </c>
      <c r="K133" s="16">
        <v>0.99962499999999999</v>
      </c>
      <c r="L133" s="15">
        <v>7.7537499999999968E-2</v>
      </c>
      <c r="M133" s="16">
        <v>0.11189999999999997</v>
      </c>
      <c r="N133" s="17">
        <v>0.13707499999999984</v>
      </c>
      <c r="O133" s="15">
        <v>0.33504588266910296</v>
      </c>
      <c r="P133" s="16">
        <v>0.43036284485423615</v>
      </c>
      <c r="Q133" s="17">
        <v>0.48917898413506283</v>
      </c>
      <c r="R133" s="15">
        <v>0.22934375717162137</v>
      </c>
      <c r="S133" s="16">
        <v>0.32403324044290815</v>
      </c>
      <c r="T133" s="17">
        <v>0.38874236032715087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7.260772619172096</v>
      </c>
      <c r="D134" s="16">
        <v>6.9105359159268334</v>
      </c>
      <c r="E134" s="16">
        <v>7.219646190538068</v>
      </c>
      <c r="F134" s="15">
        <v>6.7195</v>
      </c>
      <c r="G134" s="16">
        <v>8.0534999999999997</v>
      </c>
      <c r="H134" s="16">
        <v>8.9809999999999999</v>
      </c>
      <c r="I134" s="15">
        <v>0.98787499999999995</v>
      </c>
      <c r="J134" s="16">
        <v>0.99750000000000005</v>
      </c>
      <c r="K134" s="16">
        <v>0.99912500000000004</v>
      </c>
      <c r="L134" s="15">
        <v>2.7680000000000027E-2</v>
      </c>
      <c r="M134" s="16">
        <v>4.0635000000000039E-2</v>
      </c>
      <c r="N134" s="17">
        <v>4.9844999999999945E-2</v>
      </c>
      <c r="O134" s="15">
        <v>0.3058869607704045</v>
      </c>
      <c r="P134" s="16">
        <v>0.40521979423599236</v>
      </c>
      <c r="Q134" s="17">
        <v>0.46392803706600477</v>
      </c>
      <c r="R134" s="15">
        <v>0.20324595277887972</v>
      </c>
      <c r="S134" s="16">
        <v>0.29622908525102198</v>
      </c>
      <c r="T134" s="17">
        <v>0.35918314664370432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7.9969054491644114</v>
      </c>
      <c r="D138" s="16">
        <v>7.4359003241730548</v>
      </c>
      <c r="E138" s="16">
        <v>6.9146517374964231</v>
      </c>
      <c r="F138" s="15">
        <v>7.3360000000000003</v>
      </c>
      <c r="G138" s="16">
        <v>8.6144999999999996</v>
      </c>
      <c r="H138" s="16">
        <v>9.8190000000000008</v>
      </c>
      <c r="I138" s="15">
        <v>0.99512500000000004</v>
      </c>
      <c r="J138" s="16">
        <v>0.99850000000000005</v>
      </c>
      <c r="K138" s="16">
        <v>0.99987499999999996</v>
      </c>
      <c r="L138" s="15">
        <v>0.16777499999999992</v>
      </c>
      <c r="M138" s="16">
        <v>0.23102499999999959</v>
      </c>
      <c r="N138" s="17">
        <v>0.29097500000000004</v>
      </c>
      <c r="O138" s="15">
        <v>0.35621892743479511</v>
      </c>
      <c r="P138" s="16">
        <v>0.44227452505140341</v>
      </c>
      <c r="Q138" s="17">
        <v>0.50765801446146164</v>
      </c>
      <c r="R138" s="15">
        <v>0.24892641422045522</v>
      </c>
      <c r="S138" s="16">
        <v>0.33674956714681969</v>
      </c>
      <c r="T138" s="17">
        <v>0.41077914116327324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7.4985033736883571</v>
      </c>
      <c r="D139" s="16">
        <v>7.0143673148583758</v>
      </c>
      <c r="E139" s="16">
        <v>8.6119376642445999</v>
      </c>
      <c r="F139" s="15">
        <v>7.0670000000000002</v>
      </c>
      <c r="G139" s="16">
        <v>8.4704999999999995</v>
      </c>
      <c r="H139" s="16">
        <v>9.4815000000000005</v>
      </c>
      <c r="I139" s="15">
        <v>0.99137500000000001</v>
      </c>
      <c r="J139" s="16">
        <v>0.99862499999999998</v>
      </c>
      <c r="K139" s="16">
        <v>0.99962499999999999</v>
      </c>
      <c r="L139" s="15">
        <v>7.7537499999999968E-2</v>
      </c>
      <c r="M139" s="16">
        <v>0.11189999999999997</v>
      </c>
      <c r="N139" s="17">
        <v>0.13707499999999984</v>
      </c>
      <c r="O139" s="15">
        <v>0.33504588266910296</v>
      </c>
      <c r="P139" s="16">
        <v>0.43036284485423615</v>
      </c>
      <c r="Q139" s="17">
        <v>0.48917898413506283</v>
      </c>
      <c r="R139" s="15">
        <v>0.22934375717162137</v>
      </c>
      <c r="S139" s="16">
        <v>0.32403324044290815</v>
      </c>
      <c r="T139" s="17">
        <v>0.38874236032715087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7.4175224692889135</v>
      </c>
      <c r="D140" s="16">
        <v>7.2120591289569909</v>
      </c>
      <c r="E140" s="16">
        <v>7.4988365986919838</v>
      </c>
      <c r="F140" s="15">
        <v>6.7195</v>
      </c>
      <c r="G140" s="16">
        <v>8.0534999999999997</v>
      </c>
      <c r="H140" s="16">
        <v>8.9809999999999999</v>
      </c>
      <c r="I140" s="15">
        <v>0.98787499999999995</v>
      </c>
      <c r="J140" s="16">
        <v>0.99750000000000005</v>
      </c>
      <c r="K140" s="16">
        <v>0.99912500000000004</v>
      </c>
      <c r="L140" s="15">
        <v>2.7680000000000027E-2</v>
      </c>
      <c r="M140" s="16">
        <v>4.0635000000000039E-2</v>
      </c>
      <c r="N140" s="17">
        <v>4.9844999999999945E-2</v>
      </c>
      <c r="O140" s="15">
        <v>0.3058869607704045</v>
      </c>
      <c r="P140" s="16">
        <v>0.40521979423599236</v>
      </c>
      <c r="Q140" s="17">
        <v>0.46392803706600477</v>
      </c>
      <c r="R140" s="15">
        <v>0.20324595277887972</v>
      </c>
      <c r="S140" s="16">
        <v>0.29622908525102198</v>
      </c>
      <c r="T140" s="17">
        <v>0.35918314664370432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8.3993950277464062</v>
      </c>
      <c r="D144" s="16">
        <v>7.9984660724948089</v>
      </c>
      <c r="E144" s="16">
        <v>7.5264907103065077</v>
      </c>
      <c r="F144" s="15">
        <v>7.3360000000000003</v>
      </c>
      <c r="G144" s="16">
        <v>8.6144999999999996</v>
      </c>
      <c r="H144" s="16">
        <v>9.8190000000000008</v>
      </c>
      <c r="I144" s="15">
        <v>0.99512500000000004</v>
      </c>
      <c r="J144" s="16">
        <v>0.99850000000000005</v>
      </c>
      <c r="K144" s="16">
        <v>0.99987499999999996</v>
      </c>
      <c r="L144" s="15">
        <v>0.16777499999999992</v>
      </c>
      <c r="M144" s="16">
        <v>0.23102499999999959</v>
      </c>
      <c r="N144" s="17">
        <v>0.29097500000000004</v>
      </c>
      <c r="O144" s="15">
        <v>0.35621892743479511</v>
      </c>
      <c r="P144" s="16">
        <v>0.44227452505140341</v>
      </c>
      <c r="Q144" s="17">
        <v>0.50765801446146164</v>
      </c>
      <c r="R144" s="15">
        <v>0.24892641422045522</v>
      </c>
      <c r="S144" s="16">
        <v>0.33674956714681969</v>
      </c>
      <c r="T144" s="17">
        <v>0.41077914116327324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7.9316582410939063</v>
      </c>
      <c r="D145" s="16">
        <v>7.5646696070824273</v>
      </c>
      <c r="E145" s="16">
        <v>9.5841196746933424</v>
      </c>
      <c r="F145" s="15">
        <v>7.0670000000000002</v>
      </c>
      <c r="G145" s="16">
        <v>8.4704999999999995</v>
      </c>
      <c r="H145" s="16">
        <v>9.4815000000000005</v>
      </c>
      <c r="I145" s="15">
        <v>0.99137500000000001</v>
      </c>
      <c r="J145" s="16">
        <v>0.99862499999999998</v>
      </c>
      <c r="K145" s="16">
        <v>0.99962499999999999</v>
      </c>
      <c r="L145" s="15">
        <v>7.7537499999999968E-2</v>
      </c>
      <c r="M145" s="16">
        <v>0.11189999999999997</v>
      </c>
      <c r="N145" s="17">
        <v>0.13707499999999984</v>
      </c>
      <c r="O145" s="15">
        <v>0.33504588266910296</v>
      </c>
      <c r="P145" s="16">
        <v>0.43036284485423615</v>
      </c>
      <c r="Q145" s="17">
        <v>0.48917898413506283</v>
      </c>
      <c r="R145" s="15">
        <v>0.22934375717162137</v>
      </c>
      <c r="S145" s="16">
        <v>0.32403324044290815</v>
      </c>
      <c r="T145" s="17">
        <v>0.38874236032715087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7.8314213073899381</v>
      </c>
      <c r="D146" s="16">
        <v>7.7860045299207741</v>
      </c>
      <c r="E146" s="16">
        <v>8.1466762482481254</v>
      </c>
      <c r="F146" s="15">
        <v>6.7195</v>
      </c>
      <c r="G146" s="16">
        <v>8.0534999999999997</v>
      </c>
      <c r="H146" s="16">
        <v>8.9809999999999999</v>
      </c>
      <c r="I146" s="15">
        <v>0.98787499999999995</v>
      </c>
      <c r="J146" s="16">
        <v>0.99750000000000005</v>
      </c>
      <c r="K146" s="16">
        <v>0.99912500000000004</v>
      </c>
      <c r="L146" s="15">
        <v>2.7680000000000027E-2</v>
      </c>
      <c r="M146" s="16">
        <v>4.0635000000000039E-2</v>
      </c>
      <c r="N146" s="17">
        <v>4.9844999999999945E-2</v>
      </c>
      <c r="O146" s="15">
        <v>0.3058869607704045</v>
      </c>
      <c r="P146" s="16">
        <v>0.40521979423599236</v>
      </c>
      <c r="Q146" s="17">
        <v>0.46392803706600477</v>
      </c>
      <c r="R146" s="15">
        <v>0.20324595277887972</v>
      </c>
      <c r="S146" s="16">
        <v>0.29622908525102198</v>
      </c>
      <c r="T146" s="17">
        <v>0.35918314664370432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8.9295926426591592</v>
      </c>
      <c r="D150" s="16">
        <v>8.7418346973502352</v>
      </c>
      <c r="E150" s="16">
        <v>8.275182450257736</v>
      </c>
      <c r="F150" s="15">
        <v>7.3360000000000003</v>
      </c>
      <c r="G150" s="16">
        <v>8.6144999999999996</v>
      </c>
      <c r="H150" s="16">
        <v>9.8190000000000008</v>
      </c>
      <c r="I150" s="15">
        <v>0.99512500000000004</v>
      </c>
      <c r="J150" s="16">
        <v>0.99850000000000005</v>
      </c>
      <c r="K150" s="16">
        <v>0.99987499999999996</v>
      </c>
      <c r="L150" s="15">
        <v>0.16777499999999992</v>
      </c>
      <c r="M150" s="16">
        <v>0.23102499999999959</v>
      </c>
      <c r="N150" s="17">
        <v>0.29097500000000004</v>
      </c>
      <c r="O150" s="15">
        <v>0.35621892743479511</v>
      </c>
      <c r="P150" s="16">
        <v>0.44227452505140341</v>
      </c>
      <c r="Q150" s="17">
        <v>0.50765801446146164</v>
      </c>
      <c r="R150" s="15">
        <v>0.24892641422045522</v>
      </c>
      <c r="S150" s="16">
        <v>0.33674956714681969</v>
      </c>
      <c r="T150" s="17">
        <v>0.41077914116327324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8.4812101067186116</v>
      </c>
      <c r="D151" s="16">
        <v>8.2769491572773113</v>
      </c>
      <c r="E151" s="16">
        <v>10.509150034965751</v>
      </c>
      <c r="F151" s="15">
        <v>7.0670000000000002</v>
      </c>
      <c r="G151" s="16">
        <v>8.4704999999999995</v>
      </c>
      <c r="H151" s="16">
        <v>9.4815000000000005</v>
      </c>
      <c r="I151" s="15">
        <v>0.99137500000000001</v>
      </c>
      <c r="J151" s="16">
        <v>0.99862499999999998</v>
      </c>
      <c r="K151" s="16">
        <v>0.99962499999999999</v>
      </c>
      <c r="L151" s="15">
        <v>7.7537499999999968E-2</v>
      </c>
      <c r="M151" s="16">
        <v>0.11189999999999997</v>
      </c>
      <c r="N151" s="17">
        <v>0.13707499999999984</v>
      </c>
      <c r="O151" s="15">
        <v>0.33504588266910296</v>
      </c>
      <c r="P151" s="16">
        <v>0.43036284485423615</v>
      </c>
      <c r="Q151" s="17">
        <v>0.48917898413506283</v>
      </c>
      <c r="R151" s="15">
        <v>0.22934375717162137</v>
      </c>
      <c r="S151" s="16">
        <v>0.32403324044290815</v>
      </c>
      <c r="T151" s="17">
        <v>0.38874236032715087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8.4243294359965866</v>
      </c>
      <c r="D152" s="16">
        <v>8.4935361236132323</v>
      </c>
      <c r="E152" s="16">
        <v>8.9790852842407567</v>
      </c>
      <c r="F152" s="15">
        <v>6.7195</v>
      </c>
      <c r="G152" s="16">
        <v>8.0534999999999997</v>
      </c>
      <c r="H152" s="16">
        <v>8.9809999999999999</v>
      </c>
      <c r="I152" s="15">
        <v>0.98787499999999995</v>
      </c>
      <c r="J152" s="16">
        <v>0.99750000000000005</v>
      </c>
      <c r="K152" s="16">
        <v>0.99912500000000004</v>
      </c>
      <c r="L152" s="15">
        <v>2.7680000000000027E-2</v>
      </c>
      <c r="M152" s="16">
        <v>4.0635000000000039E-2</v>
      </c>
      <c r="N152" s="17">
        <v>4.9844999999999945E-2</v>
      </c>
      <c r="O152" s="15">
        <v>0.3058869607704045</v>
      </c>
      <c r="P152" s="16">
        <v>0.40521979423599236</v>
      </c>
      <c r="Q152" s="17">
        <v>0.46392803706600477</v>
      </c>
      <c r="R152" s="15">
        <v>0.20324595277887972</v>
      </c>
      <c r="S152" s="16">
        <v>0.29622908525102198</v>
      </c>
      <c r="T152" s="17">
        <v>0.35918314664370432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9.5500180056047235</v>
      </c>
      <c r="D156" s="16">
        <v>9.6193453917863518</v>
      </c>
      <c r="E156" s="16">
        <v>9.1165946796195243</v>
      </c>
      <c r="F156" s="15">
        <v>7.3360000000000003</v>
      </c>
      <c r="G156" s="16">
        <v>8.6144999999999996</v>
      </c>
      <c r="H156" s="16">
        <v>9.8190000000000008</v>
      </c>
      <c r="I156" s="15">
        <v>0.99512500000000004</v>
      </c>
      <c r="J156" s="16">
        <v>0.99850000000000005</v>
      </c>
      <c r="K156" s="16">
        <v>0.99987499999999996</v>
      </c>
      <c r="L156" s="15">
        <v>0.16777499999999992</v>
      </c>
      <c r="M156" s="16">
        <v>0.23102499999999959</v>
      </c>
      <c r="N156" s="17">
        <v>0.29097500000000004</v>
      </c>
      <c r="O156" s="15">
        <v>0.35621892743479511</v>
      </c>
      <c r="P156" s="16">
        <v>0.44227452505140341</v>
      </c>
      <c r="Q156" s="17">
        <v>0.50765801446146164</v>
      </c>
      <c r="R156" s="15">
        <v>0.24892641422045522</v>
      </c>
      <c r="S156" s="16">
        <v>0.33674956714681969</v>
      </c>
      <c r="T156" s="17">
        <v>0.41077914116327324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9.1197521850454777</v>
      </c>
      <c r="D157" s="16">
        <v>9.0925389820275146</v>
      </c>
      <c r="E157" s="16">
        <v>11.478796511768</v>
      </c>
      <c r="F157" s="15">
        <v>7.0670000000000002</v>
      </c>
      <c r="G157" s="16">
        <v>8.4704999999999995</v>
      </c>
      <c r="H157" s="16">
        <v>9.4815000000000005</v>
      </c>
      <c r="I157" s="15">
        <v>0.99137500000000001</v>
      </c>
      <c r="J157" s="16">
        <v>0.99862499999999998</v>
      </c>
      <c r="K157" s="16">
        <v>0.99962499999999999</v>
      </c>
      <c r="L157" s="15">
        <v>7.7537499999999968E-2</v>
      </c>
      <c r="M157" s="16">
        <v>0.11189999999999997</v>
      </c>
      <c r="N157" s="17">
        <v>0.13707499999999984</v>
      </c>
      <c r="O157" s="15">
        <v>0.33504588266910296</v>
      </c>
      <c r="P157" s="16">
        <v>0.43036284485423615</v>
      </c>
      <c r="Q157" s="17">
        <v>0.48917898413506283</v>
      </c>
      <c r="R157" s="15">
        <v>0.22934375717162137</v>
      </c>
      <c r="S157" s="16">
        <v>0.32403324044290815</v>
      </c>
      <c r="T157" s="17">
        <v>0.38874236032715087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9.1284138453647401</v>
      </c>
      <c r="D158" s="16">
        <v>9.2715563391658815</v>
      </c>
      <c r="E158" s="16">
        <v>9.9424567259603496</v>
      </c>
      <c r="F158" s="15">
        <v>6.7195</v>
      </c>
      <c r="G158" s="16">
        <v>8.0534999999999997</v>
      </c>
      <c r="H158" s="16">
        <v>8.9809999999999999</v>
      </c>
      <c r="I158" s="15">
        <v>0.98787499999999995</v>
      </c>
      <c r="J158" s="16">
        <v>0.99750000000000005</v>
      </c>
      <c r="K158" s="16">
        <v>0.99912500000000004</v>
      </c>
      <c r="L158" s="15">
        <v>2.7680000000000027E-2</v>
      </c>
      <c r="M158" s="16">
        <v>4.0635000000000039E-2</v>
      </c>
      <c r="N158" s="17">
        <v>4.9844999999999945E-2</v>
      </c>
      <c r="O158" s="15">
        <v>0.3058869607704045</v>
      </c>
      <c r="P158" s="16">
        <v>0.40521979423599236</v>
      </c>
      <c r="Q158" s="17">
        <v>0.46392803706600477</v>
      </c>
      <c r="R158" s="15">
        <v>0.20324595277887972</v>
      </c>
      <c r="S158" s="16">
        <v>0.29622908525102198</v>
      </c>
      <c r="T158" s="17">
        <v>0.35918314664370432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10.237931818081147</v>
      </c>
      <c r="D162" s="16">
        <v>10.590307923998072</v>
      </c>
      <c r="E162" s="16">
        <v>10.047146805603555</v>
      </c>
      <c r="F162" s="15">
        <v>7.3360000000000003</v>
      </c>
      <c r="G162" s="16">
        <v>8.6144999999999996</v>
      </c>
      <c r="H162" s="16">
        <v>9.8190000000000008</v>
      </c>
      <c r="I162" s="15">
        <v>0.99512500000000004</v>
      </c>
      <c r="J162" s="16">
        <v>0.99850000000000005</v>
      </c>
      <c r="K162" s="16">
        <v>0.99987499999999996</v>
      </c>
      <c r="L162" s="15">
        <v>0.16777499999999992</v>
      </c>
      <c r="M162" s="16">
        <v>0.23102499999999959</v>
      </c>
      <c r="N162" s="17">
        <v>0.29097500000000004</v>
      </c>
      <c r="O162" s="15">
        <v>0.35621892743479511</v>
      </c>
      <c r="P162" s="16">
        <v>0.44227452505140341</v>
      </c>
      <c r="Q162" s="17">
        <v>0.50765801446146164</v>
      </c>
      <c r="R162" s="15">
        <v>0.24892641422045522</v>
      </c>
      <c r="S162" s="16">
        <v>0.33674956714681969</v>
      </c>
      <c r="T162" s="17">
        <v>0.41077914116327324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9.8265921646822658</v>
      </c>
      <c r="D163" s="16">
        <v>9.9950523608785193</v>
      </c>
      <c r="E163" s="16">
        <v>12.522112950326129</v>
      </c>
      <c r="F163" s="15">
        <v>7.0670000000000002</v>
      </c>
      <c r="G163" s="16">
        <v>8.4704999999999995</v>
      </c>
      <c r="H163" s="16">
        <v>9.4815000000000005</v>
      </c>
      <c r="I163" s="15">
        <v>0.99137500000000001</v>
      </c>
      <c r="J163" s="16">
        <v>0.99862499999999998</v>
      </c>
      <c r="K163" s="16">
        <v>0.99962499999999999</v>
      </c>
      <c r="L163" s="15">
        <v>7.7537499999999968E-2</v>
      </c>
      <c r="M163" s="16">
        <v>0.11189999999999997</v>
      </c>
      <c r="N163" s="17">
        <v>0.13707499999999984</v>
      </c>
      <c r="O163" s="15">
        <v>0.33504588266910296</v>
      </c>
      <c r="P163" s="16">
        <v>0.43036284485423615</v>
      </c>
      <c r="Q163" s="17">
        <v>0.48917898413506283</v>
      </c>
      <c r="R163" s="15">
        <v>0.22934375717162137</v>
      </c>
      <c r="S163" s="16">
        <v>0.32403324044290815</v>
      </c>
      <c r="T163" s="17">
        <v>0.38874236032715087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9.8886593106087126</v>
      </c>
      <c r="D164" s="16">
        <v>10.107571311738512</v>
      </c>
      <c r="E164" s="16">
        <v>11.02415098366504</v>
      </c>
      <c r="F164" s="15">
        <v>6.7195</v>
      </c>
      <c r="G164" s="16">
        <v>8.0534999999999997</v>
      </c>
      <c r="H164" s="16">
        <v>8.9809999999999999</v>
      </c>
      <c r="I164" s="15">
        <v>0.98787499999999995</v>
      </c>
      <c r="J164" s="16">
        <v>0.99750000000000005</v>
      </c>
      <c r="K164" s="16">
        <v>0.99912500000000004</v>
      </c>
      <c r="L164" s="15">
        <v>2.7680000000000027E-2</v>
      </c>
      <c r="M164" s="16">
        <v>4.0635000000000039E-2</v>
      </c>
      <c r="N164" s="17">
        <v>4.9844999999999945E-2</v>
      </c>
      <c r="O164" s="15">
        <v>0.3058869607704045</v>
      </c>
      <c r="P164" s="16">
        <v>0.40521979423599236</v>
      </c>
      <c r="Q164" s="17">
        <v>0.46392803706600477</v>
      </c>
      <c r="R164" s="15">
        <v>0.20324595277887972</v>
      </c>
      <c r="S164" s="16">
        <v>0.29622908525102198</v>
      </c>
      <c r="T164" s="17">
        <v>0.35918314664370432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8.5074887873808986</v>
      </c>
      <c r="D168" s="16">
        <v>8.1306379991305189</v>
      </c>
      <c r="E168" s="16">
        <v>7.5750703507247783</v>
      </c>
      <c r="F168" s="15">
        <v>7.3360000000000003</v>
      </c>
      <c r="G168" s="16">
        <v>8.6144999999999996</v>
      </c>
      <c r="H168" s="16">
        <v>9.8190000000000008</v>
      </c>
      <c r="I168" s="15">
        <v>0.99512500000000004</v>
      </c>
      <c r="J168" s="16">
        <v>0.99850000000000005</v>
      </c>
      <c r="K168" s="16">
        <v>0.99987499999999996</v>
      </c>
      <c r="L168" s="15">
        <v>0.16777499999999992</v>
      </c>
      <c r="M168" s="16">
        <v>0.23102499999999959</v>
      </c>
      <c r="N168" s="17">
        <v>0.29097500000000004</v>
      </c>
      <c r="O168" s="15">
        <v>0.35621892743479511</v>
      </c>
      <c r="P168" s="16">
        <v>0.44227452505140341</v>
      </c>
      <c r="Q168" s="17">
        <v>0.50765801446146164</v>
      </c>
      <c r="R168" s="15">
        <v>0.24892641422045522</v>
      </c>
      <c r="S168" s="16">
        <v>0.33674956714681969</v>
      </c>
      <c r="T168" s="17">
        <v>0.41077914116327324</v>
      </c>
      <c r="V168" s="29">
        <f>$C$84</f>
        <v>7.9226149546334774</v>
      </c>
      <c r="W168" s="29">
        <f>$D$84</f>
        <v>7.3018389134379769</v>
      </c>
      <c r="X168" s="29">
        <f>$E$84</f>
        <v>6.7402358562611324</v>
      </c>
      <c r="Z168" s="29">
        <f>C168/V168</f>
        <v>1.0738233318287622</v>
      </c>
      <c r="AA168" s="29">
        <f t="shared" ref="AA168:AB170" si="33">D168/W168</f>
        <v>1.1135055286096844</v>
      </c>
      <c r="AB168" s="29">
        <f t="shared" si="33"/>
        <v>1.1238583504000312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8.0397126027357437</v>
      </c>
      <c r="D169" s="16">
        <v>7.7346194027697583</v>
      </c>
      <c r="E169" s="16">
        <v>9.5616727443143468</v>
      </c>
      <c r="F169" s="15">
        <v>7.0670000000000002</v>
      </c>
      <c r="G169" s="16">
        <v>8.4704999999999995</v>
      </c>
      <c r="H169" s="16">
        <v>9.4815000000000005</v>
      </c>
      <c r="I169" s="15">
        <v>0.99137500000000001</v>
      </c>
      <c r="J169" s="16">
        <v>0.99862499999999998</v>
      </c>
      <c r="K169" s="16">
        <v>0.99962499999999999</v>
      </c>
      <c r="L169" s="15">
        <v>7.7537499999999968E-2</v>
      </c>
      <c r="M169" s="16">
        <v>0.11189999999999997</v>
      </c>
      <c r="N169" s="17">
        <v>0.13707499999999984</v>
      </c>
      <c r="O169" s="15">
        <v>0.33504588266910296</v>
      </c>
      <c r="P169" s="16">
        <v>0.43036284485423615</v>
      </c>
      <c r="Q169" s="17">
        <v>0.48917898413506283</v>
      </c>
      <c r="R169" s="15">
        <v>0.22934375717162137</v>
      </c>
      <c r="S169" s="16">
        <v>0.32403324044290815</v>
      </c>
      <c r="T169" s="17">
        <v>0.38874236032715087</v>
      </c>
      <c r="V169" s="29">
        <f>$C$85</f>
        <v>7.5388344110096375</v>
      </c>
      <c r="W169" s="29">
        <f>$D$85</f>
        <v>6.7990216069098377</v>
      </c>
      <c r="X169" s="29">
        <f>$E$85</f>
        <v>8.1639812803968503</v>
      </c>
      <c r="Z169" s="29">
        <f t="shared" ref="Z169:Z170" si="35">C169/V169</f>
        <v>1.0664397391451692</v>
      </c>
      <c r="AA169" s="29">
        <f t="shared" si="33"/>
        <v>1.1376077103371864</v>
      </c>
      <c r="AB169" s="29">
        <f t="shared" si="33"/>
        <v>1.1712021887254445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8.0125782280476585</v>
      </c>
      <c r="D170" s="16">
        <v>7.8958762303760635</v>
      </c>
      <c r="E170" s="16">
        <v>8.2818557153693018</v>
      </c>
      <c r="F170" s="15">
        <v>6.7195</v>
      </c>
      <c r="G170" s="16">
        <v>8.0534999999999997</v>
      </c>
      <c r="H170" s="16">
        <v>8.9809999999999999</v>
      </c>
      <c r="I170" s="15">
        <v>0.98787499999999995</v>
      </c>
      <c r="J170" s="16">
        <v>0.99750000000000005</v>
      </c>
      <c r="K170" s="16">
        <v>0.99912500000000004</v>
      </c>
      <c r="L170" s="15">
        <v>2.7680000000000027E-2</v>
      </c>
      <c r="M170" s="16">
        <v>4.0635000000000039E-2</v>
      </c>
      <c r="N170" s="17">
        <v>4.9844999999999945E-2</v>
      </c>
      <c r="O170" s="15">
        <v>0.3058869607704045</v>
      </c>
      <c r="P170" s="16">
        <v>0.40521979423599236</v>
      </c>
      <c r="Q170" s="17">
        <v>0.46392803706600477</v>
      </c>
      <c r="R170" s="15">
        <v>0.20324595277887972</v>
      </c>
      <c r="S170" s="16">
        <v>0.29622908525102198</v>
      </c>
      <c r="T170" s="17">
        <v>0.35918314664370432</v>
      </c>
      <c r="V170" s="29">
        <f>$C$86</f>
        <v>7.4188432533396247</v>
      </c>
      <c r="W170" s="29">
        <f>$D$86</f>
        <v>7.2747138853651858</v>
      </c>
      <c r="X170" s="29">
        <f>$E$86</f>
        <v>7.4234968906905792</v>
      </c>
      <c r="Z170" s="29">
        <f t="shared" si="35"/>
        <v>1.0800306671044386</v>
      </c>
      <c r="AA170" s="29">
        <f t="shared" si="33"/>
        <v>1.0853864983282013</v>
      </c>
      <c r="AB170" s="29">
        <f t="shared" si="33"/>
        <v>1.1156272895803521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7.787858699317689</v>
      </c>
      <c r="D174" s="16">
        <v>7.1877527432649035</v>
      </c>
      <c r="E174" s="16">
        <v>6.6213003462458886</v>
      </c>
      <c r="F174" s="15">
        <v>7.3360000000000003</v>
      </c>
      <c r="G174" s="16">
        <v>8.6144999999999996</v>
      </c>
      <c r="H174" s="16">
        <v>9.8190000000000008</v>
      </c>
      <c r="I174" s="15">
        <v>0.99512500000000004</v>
      </c>
      <c r="J174" s="16">
        <v>0.99850000000000005</v>
      </c>
      <c r="K174" s="16">
        <v>0.99987499999999996</v>
      </c>
      <c r="L174" s="15">
        <v>0.16777499999999992</v>
      </c>
      <c r="M174" s="16">
        <v>0.23102499999999959</v>
      </c>
      <c r="N174" s="17">
        <v>0.29097500000000004</v>
      </c>
      <c r="O174" s="15">
        <v>0.35621892743479511</v>
      </c>
      <c r="P174" s="16">
        <v>0.44227452505140341</v>
      </c>
      <c r="Q174" s="17">
        <v>0.50765801446146164</v>
      </c>
      <c r="R174" s="15">
        <v>0.24892641422045522</v>
      </c>
      <c r="S174" s="16">
        <v>0.33674956714681969</v>
      </c>
      <c r="T174" s="17">
        <v>0.41077914116327324</v>
      </c>
      <c r="V174" s="29">
        <f>$C$6</f>
        <v>7.4182734561392936</v>
      </c>
      <c r="W174" s="29">
        <f>$D$6</f>
        <v>6.8444524897603847</v>
      </c>
      <c r="X174" s="29">
        <f>$E$6</f>
        <v>6.3424472527345737</v>
      </c>
      <c r="Z174" s="29">
        <f>C174/V174</f>
        <v>1.0498209246886863</v>
      </c>
      <c r="AA174" s="29">
        <f t="shared" ref="AA174:AB176" si="36">D174/W174</f>
        <v>1.0501574456127953</v>
      </c>
      <c r="AB174" s="29">
        <f t="shared" si="36"/>
        <v>1.043966166749134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7.2646548803176021</v>
      </c>
      <c r="D175" s="16">
        <v>6.8165584633113445</v>
      </c>
      <c r="E175" s="16">
        <v>7.757163618834003</v>
      </c>
      <c r="F175" s="15">
        <v>7.0670000000000002</v>
      </c>
      <c r="G175" s="16">
        <v>8.4704999999999995</v>
      </c>
      <c r="H175" s="16">
        <v>9.4815000000000005</v>
      </c>
      <c r="I175" s="15">
        <v>0.99137500000000001</v>
      </c>
      <c r="J175" s="16">
        <v>0.99862499999999998</v>
      </c>
      <c r="K175" s="16">
        <v>0.99962499999999999</v>
      </c>
      <c r="L175" s="15">
        <v>7.7537499999999968E-2</v>
      </c>
      <c r="M175" s="16">
        <v>0.11189999999999997</v>
      </c>
      <c r="N175" s="17">
        <v>0.13707499999999984</v>
      </c>
      <c r="O175" s="15">
        <v>0.33504588266910296</v>
      </c>
      <c r="P175" s="16">
        <v>0.43036284485423615</v>
      </c>
      <c r="Q175" s="17">
        <v>0.48917898413506283</v>
      </c>
      <c r="R175" s="15">
        <v>0.22934375717162137</v>
      </c>
      <c r="S175" s="16">
        <v>0.32403324044290815</v>
      </c>
      <c r="T175" s="17">
        <v>0.38874236032715087</v>
      </c>
      <c r="V175" s="29">
        <f>$C$7</f>
        <v>6.9387695348879239</v>
      </c>
      <c r="W175" s="29">
        <f>$D$7</f>
        <v>6.3707494542637928</v>
      </c>
      <c r="X175" s="29">
        <f>$E$7</f>
        <v>7.3800313574253265</v>
      </c>
      <c r="Z175" s="29">
        <f t="shared" ref="Z175:Z176" si="38">C175/V175</f>
        <v>1.0469658696388655</v>
      </c>
      <c r="AA175" s="29">
        <f t="shared" si="36"/>
        <v>1.0699774825941684</v>
      </c>
      <c r="AB175" s="29">
        <f t="shared" si="36"/>
        <v>1.0511017153103597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7.260772619172096</v>
      </c>
      <c r="D176" s="16">
        <v>6.9105359159268334</v>
      </c>
      <c r="E176" s="16">
        <v>7.219646190538068</v>
      </c>
      <c r="F176" s="15">
        <v>6.7195</v>
      </c>
      <c r="G176" s="16">
        <v>8.0534999999999997</v>
      </c>
      <c r="H176" s="16">
        <v>8.9809999999999999</v>
      </c>
      <c r="I176" s="15">
        <v>0.98787499999999995</v>
      </c>
      <c r="J176" s="16">
        <v>0.99750000000000005</v>
      </c>
      <c r="K176" s="16">
        <v>0.99912500000000004</v>
      </c>
      <c r="L176" s="15">
        <v>2.7680000000000027E-2</v>
      </c>
      <c r="M176" s="16">
        <v>4.0635000000000039E-2</v>
      </c>
      <c r="N176" s="17">
        <v>4.9844999999999945E-2</v>
      </c>
      <c r="O176" s="15">
        <v>0.3058869607704045</v>
      </c>
      <c r="P176" s="16">
        <v>0.40521979423599236</v>
      </c>
      <c r="Q176" s="17">
        <v>0.46392803706600477</v>
      </c>
      <c r="R176" s="15">
        <v>0.20324595277887972</v>
      </c>
      <c r="S176" s="16">
        <v>0.29622908525102198</v>
      </c>
      <c r="T176" s="17">
        <v>0.35918314664370432</v>
      </c>
      <c r="V176" s="29">
        <f>$C$8</f>
        <v>7.0263180080894889</v>
      </c>
      <c r="W176" s="29">
        <f>$D$8</f>
        <v>6.6946567441988902</v>
      </c>
      <c r="X176" s="29">
        <f>$E$8</f>
        <v>6.9710650096363533</v>
      </c>
      <c r="Z176" s="29">
        <f t="shared" si="38"/>
        <v>1.0333680614530507</v>
      </c>
      <c r="AA176" s="29">
        <f t="shared" si="36"/>
        <v>1.0322464885021938</v>
      </c>
      <c r="AB176" s="29">
        <f t="shared" si="36"/>
        <v>1.0356589962305749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7.7619538664509395</v>
      </c>
      <c r="D180" s="16">
        <v>7.1974743792108464</v>
      </c>
      <c r="E180" s="16">
        <v>6.5186328303680732</v>
      </c>
      <c r="F180" s="15">
        <v>6.1349999999999998</v>
      </c>
      <c r="G180" s="16">
        <v>6.4980000000000002</v>
      </c>
      <c r="H180" s="16">
        <v>6.7690000000000001</v>
      </c>
      <c r="I180" s="15">
        <v>0.98787499999999995</v>
      </c>
      <c r="J180" s="16">
        <v>0.99099999999999999</v>
      </c>
      <c r="K180" s="16">
        <v>0.99662499999999998</v>
      </c>
      <c r="L180" s="15">
        <v>0.10917499999999938</v>
      </c>
      <c r="M180" s="16">
        <v>0.12669999999999948</v>
      </c>
      <c r="N180" s="17">
        <v>0.13912499999999972</v>
      </c>
      <c r="O180" s="15">
        <v>0.26293247019792954</v>
      </c>
      <c r="P180" s="16">
        <v>0.3003867417713002</v>
      </c>
      <c r="Q180" s="17">
        <v>0.32205323671426594</v>
      </c>
      <c r="R180" s="15">
        <v>0.16678455586810825</v>
      </c>
      <c r="S180" s="16">
        <v>0.19543859784006826</v>
      </c>
      <c r="T180" s="17">
        <v>0.2166385269142623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7.2989849251232757</v>
      </c>
      <c r="D181" s="16">
        <v>6.5958218059999716</v>
      </c>
      <c r="E181" s="16">
        <v>7.783969456361266</v>
      </c>
      <c r="F181" s="15">
        <v>5.9664999999999999</v>
      </c>
      <c r="G181" s="16">
        <v>6.5250000000000004</v>
      </c>
      <c r="H181" s="16">
        <v>6.8384999999999998</v>
      </c>
      <c r="I181" s="15">
        <v>0.98162499999999997</v>
      </c>
      <c r="J181" s="16">
        <v>0.99399999999999999</v>
      </c>
      <c r="K181" s="16">
        <v>0.99762499999999998</v>
      </c>
      <c r="L181" s="15">
        <v>5.0999999999999775E-2</v>
      </c>
      <c r="M181" s="16">
        <v>6.3724999999999726E-2</v>
      </c>
      <c r="N181" s="17">
        <v>7.1199999999999944E-2</v>
      </c>
      <c r="O181" s="15">
        <v>0.248911579760108</v>
      </c>
      <c r="P181" s="16">
        <v>0.29614664400142293</v>
      </c>
      <c r="Q181" s="17">
        <v>0.32675266751222648</v>
      </c>
      <c r="R181" s="15">
        <v>0.15838782067605578</v>
      </c>
      <c r="S181" s="16">
        <v>0.19777482950056477</v>
      </c>
      <c r="T181" s="17">
        <v>0.22695134342781415</v>
      </c>
    </row>
    <row r="182" spans="2:20" ht="10.25" hidden="1" customHeight="1" outlineLevel="1" x14ac:dyDescent="0.25">
      <c r="B182" s="12">
        <f t="shared" si="39"/>
        <v>100</v>
      </c>
      <c r="C182" s="15">
        <v>7.2550790083106138</v>
      </c>
      <c r="D182" s="16">
        <v>6.939252762801825</v>
      </c>
      <c r="E182" s="16">
        <v>7.197148614941149</v>
      </c>
      <c r="F182" s="15">
        <v>5.7779999999999996</v>
      </c>
      <c r="G182" s="16">
        <v>6.4059999999999997</v>
      </c>
      <c r="H182" s="16">
        <v>6.9444999999999997</v>
      </c>
      <c r="I182" s="15">
        <v>0.97237499999999999</v>
      </c>
      <c r="J182" s="16">
        <v>0.98987499999999995</v>
      </c>
      <c r="K182" s="16">
        <v>0.996</v>
      </c>
      <c r="L182" s="15">
        <v>1.8884999999999912E-2</v>
      </c>
      <c r="M182" s="16">
        <v>2.4464999999999983E-2</v>
      </c>
      <c r="N182" s="17">
        <v>2.9605000000000041E-2</v>
      </c>
      <c r="O182" s="15">
        <v>0.23089394045496878</v>
      </c>
      <c r="P182" s="16">
        <v>0.28638130798939598</v>
      </c>
      <c r="Q182" s="17">
        <v>0.32898325315680194</v>
      </c>
      <c r="R182" s="15">
        <v>0.14813794138867661</v>
      </c>
      <c r="S182" s="16">
        <v>0.19248253739724316</v>
      </c>
      <c r="T182" s="17">
        <v>0.23885051401127272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7.9209893147486179</v>
      </c>
      <c r="D186" s="16">
        <v>7.4937451748228758</v>
      </c>
      <c r="E186" s="16">
        <v>6.8177134667890185</v>
      </c>
      <c r="F186" s="15">
        <v>5.4139999999999997</v>
      </c>
      <c r="G186" s="16">
        <v>5.7939999999999996</v>
      </c>
      <c r="H186" s="16">
        <v>6.4035000000000002</v>
      </c>
      <c r="I186" s="15">
        <v>0.95987500000000003</v>
      </c>
      <c r="J186" s="16">
        <v>0.96137499999999998</v>
      </c>
      <c r="K186" s="16">
        <v>0.96250000000000002</v>
      </c>
      <c r="L186" s="15">
        <v>7.8724999999999531E-2</v>
      </c>
      <c r="M186" s="16">
        <v>9.7424999999999484E-2</v>
      </c>
      <c r="N186" s="17">
        <v>0.12767499999999982</v>
      </c>
      <c r="O186" s="15">
        <v>0.20881607004106911</v>
      </c>
      <c r="P186" s="16">
        <v>0.24987467948717842</v>
      </c>
      <c r="Q186" s="17">
        <v>0.30743003316128292</v>
      </c>
      <c r="R186" s="15">
        <v>0.13764654234654247</v>
      </c>
      <c r="S186" s="16">
        <v>0.18224711538461486</v>
      </c>
      <c r="T186" s="17">
        <v>0.24510635198135194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7.4589410950505632</v>
      </c>
      <c r="D187" s="16">
        <v>6.7319740697800325</v>
      </c>
      <c r="E187" s="16">
        <v>8.2921002597020994</v>
      </c>
      <c r="F187" s="15">
        <v>5.4734999999999996</v>
      </c>
      <c r="G187" s="16">
        <v>6.4409999999999998</v>
      </c>
      <c r="H187" s="16">
        <v>7.617</v>
      </c>
      <c r="I187" s="15">
        <v>0.94762500000000005</v>
      </c>
      <c r="J187" s="16">
        <v>0.96</v>
      </c>
      <c r="K187" s="16">
        <v>0.95662499999999995</v>
      </c>
      <c r="L187" s="15">
        <v>4.2074999999999765E-2</v>
      </c>
      <c r="M187" s="16">
        <v>6.5024999999999847E-2</v>
      </c>
      <c r="N187" s="17">
        <v>9.4762500000000013E-2</v>
      </c>
      <c r="O187" s="15">
        <v>0.21617311496982444</v>
      </c>
      <c r="P187" s="16">
        <v>0.30552940813271678</v>
      </c>
      <c r="Q187" s="17">
        <v>0.39888418083679389</v>
      </c>
      <c r="R187" s="15">
        <v>0.15170318168673425</v>
      </c>
      <c r="S187" s="16">
        <v>0.24787322105998544</v>
      </c>
      <c r="T187" s="17">
        <v>0.34976020702723498</v>
      </c>
    </row>
    <row r="188" spans="2:20" ht="10.25" hidden="1" customHeight="1" outlineLevel="1" x14ac:dyDescent="0.25">
      <c r="B188" s="12">
        <f t="shared" si="40"/>
        <v>100</v>
      </c>
      <c r="C188" s="15">
        <v>7.5885985070923061</v>
      </c>
      <c r="D188" s="16">
        <v>7.4347887542386308</v>
      </c>
      <c r="E188" s="16">
        <v>8.0088194212477735</v>
      </c>
      <c r="F188" s="15">
        <v>5.6719999999999997</v>
      </c>
      <c r="G188" s="16">
        <v>7.5309999999999997</v>
      </c>
      <c r="H188" s="16">
        <v>10.275</v>
      </c>
      <c r="I188" s="15">
        <v>0.92787500000000001</v>
      </c>
      <c r="J188" s="16">
        <v>0.94925000000000004</v>
      </c>
      <c r="K188" s="16">
        <v>0.94237499999999996</v>
      </c>
      <c r="L188" s="15">
        <v>1.9604999999999932E-2</v>
      </c>
      <c r="M188" s="16">
        <v>3.7340000000000033E-2</v>
      </c>
      <c r="N188" s="17">
        <v>6.5055000000000127E-2</v>
      </c>
      <c r="O188" s="15">
        <v>0.23474073441393409</v>
      </c>
      <c r="P188" s="16">
        <v>0.37800532193769504</v>
      </c>
      <c r="Q188" s="17">
        <v>0.52521462335134872</v>
      </c>
      <c r="R188" s="15">
        <v>0.18041475558325379</v>
      </c>
      <c r="S188" s="16">
        <v>0.33185479033135767</v>
      </c>
      <c r="T188" s="17">
        <v>0.49388747929572507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8.4145528266455791</v>
      </c>
      <c r="D192" s="16">
        <v>7.8386319723808091</v>
      </c>
      <c r="E192" s="16">
        <v>7.2944483898794577</v>
      </c>
      <c r="F192" s="15">
        <v>5.1635</v>
      </c>
      <c r="G192" s="16">
        <v>6.0010000000000003</v>
      </c>
      <c r="H192" s="16">
        <v>7.0819999999999999</v>
      </c>
      <c r="I192" s="15">
        <v>0.89249999999999996</v>
      </c>
      <c r="J192" s="16">
        <v>0.88812500000000005</v>
      </c>
      <c r="K192" s="16">
        <v>0.88575000000000004</v>
      </c>
      <c r="L192" s="15">
        <v>7.9674999999999635E-2</v>
      </c>
      <c r="M192" s="16">
        <v>0.12242499999999967</v>
      </c>
      <c r="N192" s="17">
        <v>0.17695000000000011</v>
      </c>
      <c r="O192" s="15">
        <v>0.21930948565323469</v>
      </c>
      <c r="P192" s="16">
        <v>0.30978289210789167</v>
      </c>
      <c r="Q192" s="17">
        <v>0.4026777077497668</v>
      </c>
      <c r="R192" s="15">
        <v>0.16858094821844788</v>
      </c>
      <c r="S192" s="16">
        <v>0.26139068847818792</v>
      </c>
      <c r="T192" s="17">
        <v>0.35669634981032017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7.8093329551703041</v>
      </c>
      <c r="D193" s="16">
        <v>7.2630377307269622</v>
      </c>
      <c r="E193" s="16">
        <v>9.1688547600340051</v>
      </c>
      <c r="F193" s="15">
        <v>5.6074999999999999</v>
      </c>
      <c r="G193" s="16">
        <v>7.5650000000000004</v>
      </c>
      <c r="H193" s="16">
        <v>9.8819999999999997</v>
      </c>
      <c r="I193" s="15">
        <v>0.87875000000000003</v>
      </c>
      <c r="J193" s="16">
        <v>0.878</v>
      </c>
      <c r="K193" s="16">
        <v>0.88062499999999999</v>
      </c>
      <c r="L193" s="15">
        <v>5.231249999999979E-2</v>
      </c>
      <c r="M193" s="16">
        <v>0.101325</v>
      </c>
      <c r="N193" s="17">
        <v>0.15898749999999989</v>
      </c>
      <c r="O193" s="15">
        <v>0.26840443306693196</v>
      </c>
      <c r="P193" s="16">
        <v>0.428681969962872</v>
      </c>
      <c r="Q193" s="17">
        <v>0.55217376286741993</v>
      </c>
      <c r="R193" s="15">
        <v>0.22455537934287895</v>
      </c>
      <c r="S193" s="16">
        <v>0.39295998374905072</v>
      </c>
      <c r="T193" s="17">
        <v>0.52222305707230132</v>
      </c>
    </row>
    <row r="194" spans="2:20" ht="10.25" hidden="1" customHeight="1" outlineLevel="1" x14ac:dyDescent="0.25">
      <c r="B194" s="12">
        <f t="shared" si="41"/>
        <v>100</v>
      </c>
      <c r="C194" s="15">
        <v>8.1257395572137394</v>
      </c>
      <c r="D194" s="16">
        <v>8.858600246596005</v>
      </c>
      <c r="E194" s="16">
        <v>9.5847150218071757</v>
      </c>
      <c r="F194" s="15">
        <v>6.6405000000000003</v>
      </c>
      <c r="G194" s="16">
        <v>10.9275</v>
      </c>
      <c r="H194" s="16">
        <v>16.261500000000002</v>
      </c>
      <c r="I194" s="15">
        <v>0.85212500000000002</v>
      </c>
      <c r="J194" s="16">
        <v>0.84912500000000002</v>
      </c>
      <c r="K194" s="16">
        <v>0.85512500000000002</v>
      </c>
      <c r="L194" s="15">
        <v>3.2320000000000057E-2</v>
      </c>
      <c r="M194" s="16">
        <v>7.5310000000000002E-2</v>
      </c>
      <c r="N194" s="17">
        <v>0.12840999999999997</v>
      </c>
      <c r="O194" s="15">
        <v>0.34552095742879385</v>
      </c>
      <c r="P194" s="16">
        <v>0.57388670436258093</v>
      </c>
      <c r="Q194" s="17">
        <v>0.71512591859336727</v>
      </c>
      <c r="R194" s="15">
        <v>0.31218967865210101</v>
      </c>
      <c r="S194" s="16">
        <v>0.5506098435471245</v>
      </c>
      <c r="T194" s="17">
        <v>0.69916932100411378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8.9332342694099847</v>
      </c>
      <c r="D198" s="16">
        <v>8.5543290572621249</v>
      </c>
      <c r="E198" s="16">
        <v>7.8610473365004179</v>
      </c>
      <c r="F198" s="15">
        <v>5.1479999999999997</v>
      </c>
      <c r="G198" s="16">
        <v>6.51</v>
      </c>
      <c r="H198" s="16">
        <v>8.0495000000000001</v>
      </c>
      <c r="I198" s="15">
        <v>0.80912499999999998</v>
      </c>
      <c r="J198" s="16">
        <v>0.8095</v>
      </c>
      <c r="K198" s="16">
        <v>0.83199999999999996</v>
      </c>
      <c r="L198" s="15">
        <v>9.5574999999999646E-2</v>
      </c>
      <c r="M198" s="16">
        <v>0.16359999999999991</v>
      </c>
      <c r="N198" s="17">
        <v>0.23607500000000015</v>
      </c>
      <c r="O198" s="15">
        <v>0.26839095279720188</v>
      </c>
      <c r="P198" s="16">
        <v>0.39856826923076888</v>
      </c>
      <c r="Q198" s="17">
        <v>0.49195876219368984</v>
      </c>
      <c r="R198" s="15">
        <v>0.22744895937395876</v>
      </c>
      <c r="S198" s="16">
        <v>0.3560274204961697</v>
      </c>
      <c r="T198" s="17">
        <v>0.44971632444353032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8.6645712113601068</v>
      </c>
      <c r="D199" s="16">
        <v>8.4067554532566593</v>
      </c>
      <c r="E199" s="16">
        <v>10.819863428997332</v>
      </c>
      <c r="F199" s="15">
        <v>6.194</v>
      </c>
      <c r="G199" s="16">
        <v>9.2675000000000001</v>
      </c>
      <c r="H199" s="16">
        <v>12.4145</v>
      </c>
      <c r="I199" s="15">
        <v>0.79412499999999997</v>
      </c>
      <c r="J199" s="16">
        <v>0.79962500000000003</v>
      </c>
      <c r="K199" s="16">
        <v>0.83137499999999998</v>
      </c>
      <c r="L199" s="15">
        <v>7.5437499999999921E-2</v>
      </c>
      <c r="M199" s="16">
        <v>0.15172500000000005</v>
      </c>
      <c r="N199" s="17">
        <v>0.22722499999999984</v>
      </c>
      <c r="O199" s="15">
        <v>0.36854179766312056</v>
      </c>
      <c r="P199" s="16">
        <v>0.5552071988957451</v>
      </c>
      <c r="Q199" s="17">
        <v>0.65617544717331311</v>
      </c>
      <c r="R199" s="15">
        <v>0.33435850783203669</v>
      </c>
      <c r="S199" s="16">
        <v>0.52594775216772227</v>
      </c>
      <c r="T199" s="17">
        <v>0.63022265454974424</v>
      </c>
    </row>
    <row r="200" spans="2:20" ht="10.25" hidden="1" customHeight="1" outlineLevel="1" x14ac:dyDescent="0.25">
      <c r="B200" s="12">
        <f t="shared" si="42"/>
        <v>100</v>
      </c>
      <c r="C200" s="15">
        <v>9.2050738379488308</v>
      </c>
      <c r="D200" s="16">
        <v>10.860390470621491</v>
      </c>
      <c r="E200" s="16">
        <v>12.20785239857358</v>
      </c>
      <c r="F200" s="15">
        <v>8.6455000000000002</v>
      </c>
      <c r="G200" s="16">
        <v>15.393000000000001</v>
      </c>
      <c r="H200" s="16">
        <v>22.713999999999999</v>
      </c>
      <c r="I200" s="15">
        <v>0.76275000000000004</v>
      </c>
      <c r="J200" s="16">
        <v>0.77149999999999996</v>
      </c>
      <c r="K200" s="16">
        <v>0.80287500000000001</v>
      </c>
      <c r="L200" s="15">
        <v>5.594500000000012E-2</v>
      </c>
      <c r="M200" s="16">
        <v>0.12307</v>
      </c>
      <c r="N200" s="17">
        <v>0.19502499999999964</v>
      </c>
      <c r="O200" s="15">
        <v>0.50227810883565904</v>
      </c>
      <c r="P200" s="16">
        <v>0.714724288804507</v>
      </c>
      <c r="Q200" s="17">
        <v>0.80691219437639916</v>
      </c>
      <c r="R200" s="15">
        <v>0.47941576916868772</v>
      </c>
      <c r="S200" s="16">
        <v>0.69832262842522164</v>
      </c>
      <c r="T200" s="17">
        <v>0.7943257301152048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9.4062399290978806</v>
      </c>
      <c r="D204" s="16">
        <v>9.1887285957761708</v>
      </c>
      <c r="E204" s="16">
        <v>8.6124793381223572</v>
      </c>
      <c r="F204" s="15">
        <v>5.4509999999999996</v>
      </c>
      <c r="G204" s="16">
        <v>7.25</v>
      </c>
      <c r="H204" s="16">
        <v>9.032</v>
      </c>
      <c r="I204" s="15">
        <v>0.74424999999999997</v>
      </c>
      <c r="J204" s="16">
        <v>0.76412500000000005</v>
      </c>
      <c r="K204" s="16">
        <v>0.80012499999999998</v>
      </c>
      <c r="L204" s="15">
        <v>0.12369999999999964</v>
      </c>
      <c r="M204" s="16">
        <v>0.20967499999999994</v>
      </c>
      <c r="N204" s="17">
        <v>0.29157500000000003</v>
      </c>
      <c r="O204" s="15">
        <v>0.33888623321123224</v>
      </c>
      <c r="P204" s="16">
        <v>0.47600897754206561</v>
      </c>
      <c r="Q204" s="17">
        <v>0.55878604991070302</v>
      </c>
      <c r="R204" s="15">
        <v>0.30202466838716757</v>
      </c>
      <c r="S204" s="16">
        <v>0.43420627775002729</v>
      </c>
      <c r="T204" s="17">
        <v>0.5164828697274525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9.457803780414249</v>
      </c>
      <c r="D205" s="16">
        <v>9.1985678263597741</v>
      </c>
      <c r="E205" s="16">
        <v>12.421855019252995</v>
      </c>
      <c r="F205" s="15">
        <v>7.2035</v>
      </c>
      <c r="G205" s="16">
        <v>11.135999999999999</v>
      </c>
      <c r="H205" s="16">
        <v>14.7765</v>
      </c>
      <c r="I205" s="15">
        <v>0.72837499999999999</v>
      </c>
      <c r="J205" s="16">
        <v>0.75712500000000005</v>
      </c>
      <c r="K205" s="16">
        <v>0.80787500000000001</v>
      </c>
      <c r="L205" s="15">
        <v>0.10725000000000003</v>
      </c>
      <c r="M205" s="16">
        <v>0.20268749999999983</v>
      </c>
      <c r="N205" s="17">
        <v>0.28862500000000002</v>
      </c>
      <c r="O205" s="15">
        <v>0.47447195250784641</v>
      </c>
      <c r="P205" s="16">
        <v>0.6426811219178965</v>
      </c>
      <c r="Q205" s="17">
        <v>0.71770686217051682</v>
      </c>
      <c r="R205" s="15">
        <v>0.44625051394898468</v>
      </c>
      <c r="S205" s="16">
        <v>0.6166657623290851</v>
      </c>
      <c r="T205" s="17">
        <v>0.69332484218080181</v>
      </c>
    </row>
    <row r="206" spans="2:20" ht="10.25" hidden="1" customHeight="1" outlineLevel="1" x14ac:dyDescent="0.25">
      <c r="B206" s="12">
        <f t="shared" si="43"/>
        <v>100</v>
      </c>
      <c r="C206" s="15">
        <v>10.419493641449757</v>
      </c>
      <c r="D206" s="16">
        <v>13.494872056469461</v>
      </c>
      <c r="E206" s="16">
        <v>15.432789821794078</v>
      </c>
      <c r="F206" s="15">
        <v>11.401</v>
      </c>
      <c r="G206" s="16">
        <v>20.271999999999998</v>
      </c>
      <c r="H206" s="16">
        <v>29.149000000000001</v>
      </c>
      <c r="I206" s="15">
        <v>0.69274999999999998</v>
      </c>
      <c r="J206" s="16">
        <v>0.73587499999999995</v>
      </c>
      <c r="K206" s="16">
        <v>0.78825000000000001</v>
      </c>
      <c r="L206" s="15">
        <v>8.6300000000000016E-2</v>
      </c>
      <c r="M206" s="16">
        <v>0.17328499999999988</v>
      </c>
      <c r="N206" s="17">
        <v>0.25996000000000002</v>
      </c>
      <c r="O206" s="15">
        <v>0.63764549462742393</v>
      </c>
      <c r="P206" s="16">
        <v>0.79326996092174296</v>
      </c>
      <c r="Q206" s="17">
        <v>0.85398083382511891</v>
      </c>
      <c r="R206" s="15">
        <v>0.62097622143127751</v>
      </c>
      <c r="S206" s="16">
        <v>0.77996020424830514</v>
      </c>
      <c r="T206" s="17">
        <v>0.84248898726621424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8.0417699908395335</v>
      </c>
      <c r="D210" s="16">
        <v>7.4669531353330756</v>
      </c>
      <c r="E210" s="16">
        <v>6.8326191877545686</v>
      </c>
      <c r="F210" s="15">
        <v>5.7745833333333376</v>
      </c>
      <c r="G210" s="16">
        <v>6.7779166666666626</v>
      </c>
      <c r="H210" s="16">
        <v>7.859166666666666</v>
      </c>
      <c r="I210" s="15">
        <v>0.89812499999999995</v>
      </c>
      <c r="J210" s="16">
        <v>0.90210416666666693</v>
      </c>
      <c r="K210" s="16">
        <v>0.91281250000000114</v>
      </c>
      <c r="L210" s="15">
        <v>0.10910416666666674</v>
      </c>
      <c r="M210" s="16">
        <v>0.15847500000000009</v>
      </c>
      <c r="N210" s="17">
        <v>0.21039583333333331</v>
      </c>
      <c r="O210" s="15">
        <v>0.2757590232225775</v>
      </c>
      <c r="P210" s="16">
        <v>0.36281601419843468</v>
      </c>
      <c r="Q210" s="17">
        <v>0.43176063403186093</v>
      </c>
      <c r="R210" s="15">
        <v>0.20856868140244691</v>
      </c>
      <c r="S210" s="16">
        <v>0.29434327784931497</v>
      </c>
      <c r="T210" s="17">
        <v>0.36590326067336537</v>
      </c>
      <c r="V210" s="29">
        <f>$C$42</f>
        <v>7.584440593292114</v>
      </c>
      <c r="W210" s="29">
        <f>$D$42</f>
        <v>6.9764793511147563</v>
      </c>
      <c r="X210" s="29">
        <f>$E$42</f>
        <v>6.4749975003127842</v>
      </c>
      <c r="Z210" s="29">
        <f>C210/V210</f>
        <v>1.0602983689992764</v>
      </c>
      <c r="AA210" s="29">
        <f t="shared" ref="AA210:AB212" si="44">D210/W210</f>
        <v>1.0703039111181412</v>
      </c>
      <c r="AB210" s="29">
        <f t="shared" si="44"/>
        <v>1.0552311699617658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7.5537788779042341</v>
      </c>
      <c r="D211" s="16">
        <v>6.8710548018002919</v>
      </c>
      <c r="E211" s="16">
        <v>8.5616459964636853</v>
      </c>
      <c r="F211" s="15">
        <v>6.2519999999999962</v>
      </c>
      <c r="G211" s="16">
        <v>8.2341666666666704</v>
      </c>
      <c r="H211" s="16">
        <v>10.168333333333344</v>
      </c>
      <c r="I211" s="15">
        <v>0.88697916666666676</v>
      </c>
      <c r="J211" s="16">
        <v>0.897895833333333</v>
      </c>
      <c r="K211" s="16">
        <v>0.91229166666666717</v>
      </c>
      <c r="L211" s="15">
        <v>6.7602083333333327E-2</v>
      </c>
      <c r="M211" s="16">
        <v>0.11606458333333339</v>
      </c>
      <c r="N211" s="17">
        <v>0.16297916666666651</v>
      </c>
      <c r="O211" s="15">
        <v>0.3185914601061563</v>
      </c>
      <c r="P211" s="16">
        <v>0.44310153129414787</v>
      </c>
      <c r="Q211" s="17">
        <v>0.52347865078255451</v>
      </c>
      <c r="R211" s="15">
        <v>0.25743319344305221</v>
      </c>
      <c r="S211" s="16">
        <v>0.38420913154155301</v>
      </c>
      <c r="T211" s="17">
        <v>0.4685374107641746</v>
      </c>
      <c r="V211" s="29">
        <f>$C$43</f>
        <v>7.1716867898366115</v>
      </c>
      <c r="W211" s="29">
        <f>$D$43</f>
        <v>6.4745883253823697</v>
      </c>
      <c r="X211" s="29">
        <f>$E$43</f>
        <v>7.8173656880963511</v>
      </c>
      <c r="Z211" s="29">
        <f t="shared" ref="Z211:Z212" si="46">C211/V211</f>
        <v>1.0532778548847261</v>
      </c>
      <c r="AA211" s="29">
        <f t="shared" si="44"/>
        <v>1.0612342370654906</v>
      </c>
      <c r="AB211" s="29">
        <f t="shared" si="44"/>
        <v>1.0952085827967168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7.6213847958045546</v>
      </c>
      <c r="D212" s="16">
        <v>7.8022608738022585</v>
      </c>
      <c r="E212" s="16">
        <v>8.2804451845785021</v>
      </c>
      <c r="F212" s="15">
        <v>7.476083333333329</v>
      </c>
      <c r="G212" s="16">
        <v>11.4305</v>
      </c>
      <c r="H212" s="16">
        <v>15.720833333333335</v>
      </c>
      <c r="I212" s="15">
        <v>0.86595833333333383</v>
      </c>
      <c r="J212" s="16">
        <v>0.88218749999999957</v>
      </c>
      <c r="K212" s="16">
        <v>0.89729166666666715</v>
      </c>
      <c r="L212" s="15">
        <v>4.0122500000000005E-2</v>
      </c>
      <c r="M212" s="16">
        <v>7.9017500000000046E-2</v>
      </c>
      <c r="N212" s="17">
        <v>0.12131666666666666</v>
      </c>
      <c r="O212" s="15">
        <v>0.37616103275519763</v>
      </c>
      <c r="P212" s="16">
        <v>0.52524789637531877</v>
      </c>
      <c r="Q212" s="17">
        <v>0.61569081006150561</v>
      </c>
      <c r="R212" s="15">
        <v>0.32406338650047961</v>
      </c>
      <c r="S212" s="16">
        <v>0.47490984820004517</v>
      </c>
      <c r="T212" s="17">
        <v>0.57131752972270555</v>
      </c>
      <c r="V212" s="29">
        <f>$C$44</f>
        <v>7.1394735797097448</v>
      </c>
      <c r="W212" s="29">
        <f>$D$44</f>
        <v>6.917089912762874</v>
      </c>
      <c r="X212" s="29">
        <f>$E$44</f>
        <v>7.084847642495383</v>
      </c>
      <c r="Z212" s="29">
        <f t="shared" si="46"/>
        <v>1.0674995447093456</v>
      </c>
      <c r="AA212" s="29">
        <f t="shared" si="44"/>
        <v>1.1279686938008622</v>
      </c>
      <c r="AB212" s="29">
        <f t="shared" si="44"/>
        <v>1.1687541641561698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7.787858699317689</v>
      </c>
      <c r="D216" s="16">
        <v>7.1877527432649035</v>
      </c>
      <c r="E216" s="16">
        <v>6.6213003462458886</v>
      </c>
      <c r="F216" s="15">
        <v>7.3360000000000003</v>
      </c>
      <c r="G216" s="16">
        <v>8.6144999999999996</v>
      </c>
      <c r="H216" s="16">
        <v>9.8190000000000008</v>
      </c>
      <c r="I216" s="15">
        <v>0.99512500000000004</v>
      </c>
      <c r="J216" s="16">
        <v>0.99850000000000005</v>
      </c>
      <c r="K216" s="16">
        <v>0.99987499999999996</v>
      </c>
      <c r="L216" s="15">
        <v>0.16777499999999992</v>
      </c>
      <c r="M216" s="16">
        <v>0.23102499999999959</v>
      </c>
      <c r="N216" s="17">
        <v>0.29097500000000004</v>
      </c>
      <c r="O216" s="15">
        <v>0.35621892743479511</v>
      </c>
      <c r="P216" s="16">
        <v>0.44227452505140341</v>
      </c>
      <c r="Q216" s="17">
        <v>0.50765801446146164</v>
      </c>
      <c r="R216" s="15">
        <v>0.24892641422045522</v>
      </c>
      <c r="S216" s="16">
        <v>0.33674956714681969</v>
      </c>
      <c r="T216" s="17">
        <v>0.41077914116327324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7.2646548803176021</v>
      </c>
      <c r="D217" s="16">
        <v>6.8165584633113445</v>
      </c>
      <c r="E217" s="16">
        <v>7.757163618834003</v>
      </c>
      <c r="F217" s="15">
        <v>7.0670000000000002</v>
      </c>
      <c r="G217" s="16">
        <v>8.4704999999999995</v>
      </c>
      <c r="H217" s="16">
        <v>9.4815000000000005</v>
      </c>
      <c r="I217" s="15">
        <v>0.99137500000000001</v>
      </c>
      <c r="J217" s="16">
        <v>0.99862499999999998</v>
      </c>
      <c r="K217" s="16">
        <v>0.99962499999999999</v>
      </c>
      <c r="L217" s="15">
        <v>7.7537499999999968E-2</v>
      </c>
      <c r="M217" s="16">
        <v>0.11189999999999997</v>
      </c>
      <c r="N217" s="17">
        <v>0.13707499999999984</v>
      </c>
      <c r="O217" s="15">
        <v>0.33504588266910296</v>
      </c>
      <c r="P217" s="16">
        <v>0.43036284485423615</v>
      </c>
      <c r="Q217" s="17">
        <v>0.48917898413506283</v>
      </c>
      <c r="R217" s="15">
        <v>0.22934375717162137</v>
      </c>
      <c r="S217" s="16">
        <v>0.32403324044290815</v>
      </c>
      <c r="T217" s="17">
        <v>0.38874236032715087</v>
      </c>
    </row>
    <row r="218" spans="2:40" ht="10.25" hidden="1" customHeight="1" outlineLevel="1" x14ac:dyDescent="0.25">
      <c r="B218" s="12">
        <f t="shared" si="47"/>
        <v>100</v>
      </c>
      <c r="C218" s="15">
        <v>7.260772619172096</v>
      </c>
      <c r="D218" s="16">
        <v>6.9105359159268334</v>
      </c>
      <c r="E218" s="16">
        <v>7.219646190538068</v>
      </c>
      <c r="F218" s="15">
        <v>6.7195</v>
      </c>
      <c r="G218" s="16">
        <v>8.0534999999999997</v>
      </c>
      <c r="H218" s="16">
        <v>8.9809999999999999</v>
      </c>
      <c r="I218" s="15">
        <v>0.98787499999999995</v>
      </c>
      <c r="J218" s="16">
        <v>0.99750000000000005</v>
      </c>
      <c r="K218" s="16">
        <v>0.99912500000000004</v>
      </c>
      <c r="L218" s="15">
        <v>2.7680000000000027E-2</v>
      </c>
      <c r="M218" s="16">
        <v>4.0635000000000039E-2</v>
      </c>
      <c r="N218" s="17">
        <v>4.9844999999999945E-2</v>
      </c>
      <c r="O218" s="15">
        <v>0.3058869607704045</v>
      </c>
      <c r="P218" s="16">
        <v>0.40521979423599236</v>
      </c>
      <c r="Q218" s="17">
        <v>0.46392803706600477</v>
      </c>
      <c r="R218" s="15">
        <v>0.20324595277887972</v>
      </c>
      <c r="S218" s="16">
        <v>0.29622908525102198</v>
      </c>
      <c r="T218" s="17">
        <v>0.35918314664370432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7.9209893147486179</v>
      </c>
      <c r="D222" s="16">
        <v>7.4937451748228758</v>
      </c>
      <c r="E222" s="16">
        <v>6.8177134667890185</v>
      </c>
      <c r="F222" s="15">
        <v>5.4139999999999997</v>
      </c>
      <c r="G222" s="16">
        <v>5.7939999999999996</v>
      </c>
      <c r="H222" s="16">
        <v>6.4035000000000002</v>
      </c>
      <c r="I222" s="15">
        <v>0.95987500000000003</v>
      </c>
      <c r="J222" s="16">
        <v>0.96137499999999998</v>
      </c>
      <c r="K222" s="16">
        <v>0.96250000000000002</v>
      </c>
      <c r="L222" s="15">
        <v>7.8724999999999531E-2</v>
      </c>
      <c r="M222" s="16">
        <v>9.7424999999999484E-2</v>
      </c>
      <c r="N222" s="17">
        <v>0.12767499999999982</v>
      </c>
      <c r="O222" s="15">
        <v>0.20881607004106911</v>
      </c>
      <c r="P222" s="16">
        <v>0.24987467948717842</v>
      </c>
      <c r="Q222" s="17">
        <v>0.30743003316128292</v>
      </c>
      <c r="R222" s="15">
        <v>0.13764654234654247</v>
      </c>
      <c r="S222" s="16">
        <v>0.18224711538461486</v>
      </c>
      <c r="T222" s="17">
        <v>0.24510635198135194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7.4589410950505632</v>
      </c>
      <c r="D223" s="16">
        <v>6.7319740697800325</v>
      </c>
      <c r="E223" s="16">
        <v>8.2921002597020994</v>
      </c>
      <c r="F223" s="15">
        <v>5.4734999999999996</v>
      </c>
      <c r="G223" s="16">
        <v>6.4409999999999998</v>
      </c>
      <c r="H223" s="16">
        <v>7.617</v>
      </c>
      <c r="I223" s="15">
        <v>0.94762500000000005</v>
      </c>
      <c r="J223" s="16">
        <v>0.96</v>
      </c>
      <c r="K223" s="16">
        <v>0.95662499999999995</v>
      </c>
      <c r="L223" s="15">
        <v>4.2074999999999765E-2</v>
      </c>
      <c r="M223" s="16">
        <v>6.5024999999999847E-2</v>
      </c>
      <c r="N223" s="17">
        <v>9.4762500000000013E-2</v>
      </c>
      <c r="O223" s="15">
        <v>0.21617311496982444</v>
      </c>
      <c r="P223" s="16">
        <v>0.30552940813271678</v>
      </c>
      <c r="Q223" s="17">
        <v>0.39888418083679389</v>
      </c>
      <c r="R223" s="15">
        <v>0.15170318168673425</v>
      </c>
      <c r="S223" s="16">
        <v>0.24787322105998544</v>
      </c>
      <c r="T223" s="17">
        <v>0.34976020702723498</v>
      </c>
    </row>
    <row r="224" spans="2:40" ht="10.25" hidden="1" customHeight="1" outlineLevel="1" x14ac:dyDescent="0.25">
      <c r="B224" s="12">
        <f t="shared" si="48"/>
        <v>100</v>
      </c>
      <c r="C224" s="15">
        <v>7.5885985070923061</v>
      </c>
      <c r="D224" s="16">
        <v>7.4347887542386308</v>
      </c>
      <c r="E224" s="16">
        <v>8.0088194212477735</v>
      </c>
      <c r="F224" s="15">
        <v>5.6719999999999997</v>
      </c>
      <c r="G224" s="16">
        <v>7.5309999999999997</v>
      </c>
      <c r="H224" s="16">
        <v>10.275</v>
      </c>
      <c r="I224" s="15">
        <v>0.92787500000000001</v>
      </c>
      <c r="J224" s="16">
        <v>0.94925000000000004</v>
      </c>
      <c r="K224" s="16">
        <v>0.94237499999999996</v>
      </c>
      <c r="L224" s="15">
        <v>1.9604999999999932E-2</v>
      </c>
      <c r="M224" s="16">
        <v>3.7340000000000033E-2</v>
      </c>
      <c r="N224" s="17">
        <v>6.5055000000000127E-2</v>
      </c>
      <c r="O224" s="15">
        <v>0.23474073441393409</v>
      </c>
      <c r="P224" s="16">
        <v>0.37800532193769504</v>
      </c>
      <c r="Q224" s="17">
        <v>0.52521462335134872</v>
      </c>
      <c r="R224" s="15">
        <v>0.18041475558325379</v>
      </c>
      <c r="S224" s="16">
        <v>0.33185479033135767</v>
      </c>
      <c r="T224" s="17">
        <v>0.49388747929572507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8.9332342694099847</v>
      </c>
      <c r="D228" s="16">
        <v>8.5543290572621249</v>
      </c>
      <c r="E228" s="16">
        <v>7.8610473365004179</v>
      </c>
      <c r="F228" s="15">
        <v>5.1479999999999997</v>
      </c>
      <c r="G228" s="16">
        <v>6.51</v>
      </c>
      <c r="H228" s="16">
        <v>8.0495000000000001</v>
      </c>
      <c r="I228" s="15">
        <v>0.80912499999999998</v>
      </c>
      <c r="J228" s="16">
        <v>0.8095</v>
      </c>
      <c r="K228" s="16">
        <v>0.83199999999999996</v>
      </c>
      <c r="L228" s="15">
        <v>9.5574999999999646E-2</v>
      </c>
      <c r="M228" s="16">
        <v>0.16359999999999991</v>
      </c>
      <c r="N228" s="17">
        <v>0.23607500000000015</v>
      </c>
      <c r="O228" s="15">
        <v>0.26839095279720188</v>
      </c>
      <c r="P228" s="16">
        <v>0.39856826923076888</v>
      </c>
      <c r="Q228" s="17">
        <v>0.49195876219368984</v>
      </c>
      <c r="R228" s="15">
        <v>0.22744895937395876</v>
      </c>
      <c r="S228" s="16">
        <v>0.3560274204961697</v>
      </c>
      <c r="T228" s="17">
        <v>0.44971632444353032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8.6645712113601068</v>
      </c>
      <c r="D229" s="16">
        <v>8.4067554532566593</v>
      </c>
      <c r="E229" s="16">
        <v>10.819863428997332</v>
      </c>
      <c r="F229" s="15">
        <v>6.194</v>
      </c>
      <c r="G229" s="16">
        <v>9.2675000000000001</v>
      </c>
      <c r="H229" s="16">
        <v>12.4145</v>
      </c>
      <c r="I229" s="15">
        <v>0.79412499999999997</v>
      </c>
      <c r="J229" s="16">
        <v>0.79962500000000003</v>
      </c>
      <c r="K229" s="16">
        <v>0.83137499999999998</v>
      </c>
      <c r="L229" s="15">
        <v>7.5437499999999921E-2</v>
      </c>
      <c r="M229" s="16">
        <v>0.15172500000000005</v>
      </c>
      <c r="N229" s="17">
        <v>0.22722499999999984</v>
      </c>
      <c r="O229" s="15">
        <v>0.36854179766312056</v>
      </c>
      <c r="P229" s="16">
        <v>0.5552071988957451</v>
      </c>
      <c r="Q229" s="17">
        <v>0.65617544717331311</v>
      </c>
      <c r="R229" s="15">
        <v>0.33435850783203669</v>
      </c>
      <c r="S229" s="16">
        <v>0.52594775216772227</v>
      </c>
      <c r="T229" s="17">
        <v>0.63022265454974424</v>
      </c>
    </row>
    <row r="230" spans="2:20" ht="10.25" hidden="1" customHeight="1" outlineLevel="1" x14ac:dyDescent="0.25">
      <c r="B230" s="12">
        <f t="shared" si="49"/>
        <v>100</v>
      </c>
      <c r="C230" s="15">
        <v>9.2050738379488308</v>
      </c>
      <c r="D230" s="16">
        <v>10.860390470621491</v>
      </c>
      <c r="E230" s="16">
        <v>12.20785239857358</v>
      </c>
      <c r="F230" s="15">
        <v>8.6455000000000002</v>
      </c>
      <c r="G230" s="16">
        <v>15.393000000000001</v>
      </c>
      <c r="H230" s="16">
        <v>22.713999999999999</v>
      </c>
      <c r="I230" s="15">
        <v>0.76275000000000004</v>
      </c>
      <c r="J230" s="16">
        <v>0.77149999999999996</v>
      </c>
      <c r="K230" s="16">
        <v>0.80287500000000001</v>
      </c>
      <c r="L230" s="15">
        <v>5.594500000000012E-2</v>
      </c>
      <c r="M230" s="16">
        <v>0.12307</v>
      </c>
      <c r="N230" s="17">
        <v>0.19502499999999964</v>
      </c>
      <c r="O230" s="15">
        <v>0.50227810883565904</v>
      </c>
      <c r="P230" s="16">
        <v>0.714724288804507</v>
      </c>
      <c r="Q230" s="17">
        <v>0.80691219437639916</v>
      </c>
      <c r="R230" s="15">
        <v>0.47941576916868772</v>
      </c>
      <c r="S230" s="16">
        <v>0.69832262842522164</v>
      </c>
      <c r="T230" s="17">
        <v>0.7943257301152048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9.9909543846313262</v>
      </c>
      <c r="D234" s="16">
        <v>9.7182014314345313</v>
      </c>
      <c r="E234" s="16">
        <v>9.4068769046673708</v>
      </c>
      <c r="F234" s="15">
        <v>5.9104999999999999</v>
      </c>
      <c r="G234" s="16">
        <v>8.0350000000000001</v>
      </c>
      <c r="H234" s="16">
        <v>9.9425000000000008</v>
      </c>
      <c r="I234" s="15">
        <v>0.700125</v>
      </c>
      <c r="J234" s="16">
        <v>0.74175000000000002</v>
      </c>
      <c r="K234" s="16">
        <v>0.79087499999999999</v>
      </c>
      <c r="L234" s="15">
        <v>0.1555</v>
      </c>
      <c r="M234" s="16">
        <v>0.25340000000000013</v>
      </c>
      <c r="N234" s="17">
        <v>0.33894999999999986</v>
      </c>
      <c r="O234" s="15">
        <v>0.40700466755466663</v>
      </c>
      <c r="P234" s="16">
        <v>0.53249868895938979</v>
      </c>
      <c r="Q234" s="17">
        <v>0.60154311697289764</v>
      </c>
      <c r="R234" s="15">
        <v>0.36958850246975167</v>
      </c>
      <c r="S234" s="16">
        <v>0.49073609320246325</v>
      </c>
      <c r="T234" s="17">
        <v>0.55890663111613326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10.395042649542804</v>
      </c>
      <c r="D235" s="16">
        <v>10.519343786037869</v>
      </c>
      <c r="E235" s="16">
        <v>14.405612705378003</v>
      </c>
      <c r="F235" s="15">
        <v>8.4215</v>
      </c>
      <c r="G235" s="16">
        <v>13.026999999999999</v>
      </c>
      <c r="H235" s="16">
        <v>17.154</v>
      </c>
      <c r="I235" s="15">
        <v>0.68137499999999995</v>
      </c>
      <c r="J235" s="16">
        <v>0.73775000000000002</v>
      </c>
      <c r="K235" s="16">
        <v>0.799875</v>
      </c>
      <c r="L235" s="15">
        <v>0.14240000000000008</v>
      </c>
      <c r="M235" s="16">
        <v>0.25190000000000018</v>
      </c>
      <c r="N235" s="17">
        <v>0.3488625000000003</v>
      </c>
      <c r="O235" s="15">
        <v>0.56513330163558528</v>
      </c>
      <c r="P235" s="16">
        <v>0.70004233529547943</v>
      </c>
      <c r="Q235" s="17">
        <v>0.75880481717744608</v>
      </c>
      <c r="R235" s="15">
        <v>0.53968220924672161</v>
      </c>
      <c r="S235" s="16">
        <v>0.67473846780896329</v>
      </c>
      <c r="T235" s="17">
        <v>0.73490245483061811</v>
      </c>
    </row>
    <row r="236" spans="2:20" ht="10.25" hidden="1" customHeight="1" outlineLevel="1" x14ac:dyDescent="0.25">
      <c r="B236" s="12">
        <f t="shared" si="50"/>
        <v>100</v>
      </c>
      <c r="C236" s="15">
        <v>12.522830617555503</v>
      </c>
      <c r="D236" s="16">
        <v>17.470057240602525</v>
      </c>
      <c r="E236" s="16">
        <v>20.090968755357583</v>
      </c>
      <c r="F236" s="15">
        <v>14.564500000000001</v>
      </c>
      <c r="G236" s="16">
        <v>25.099499999999999</v>
      </c>
      <c r="H236" s="16">
        <v>35.603000000000002</v>
      </c>
      <c r="I236" s="15">
        <v>0.65249999999999997</v>
      </c>
      <c r="J236" s="16">
        <v>0.72212500000000002</v>
      </c>
      <c r="K236" s="16">
        <v>0.78474999999999995</v>
      </c>
      <c r="L236" s="15">
        <v>0.1195449999999999</v>
      </c>
      <c r="M236" s="16">
        <v>0.22210999999999989</v>
      </c>
      <c r="N236" s="17">
        <v>0.32463999999999998</v>
      </c>
      <c r="O236" s="15">
        <v>0.72718401700182689</v>
      </c>
      <c r="P236" s="16">
        <v>0.83798302851874884</v>
      </c>
      <c r="Q236" s="17">
        <v>0.88178632835365256</v>
      </c>
      <c r="R236" s="15">
        <v>0.71301819820687184</v>
      </c>
      <c r="S236" s="16">
        <v>0.82604826892016359</v>
      </c>
      <c r="T236" s="17">
        <v>0.87086295904958844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11.162131048543321</v>
      </c>
      <c r="D240" s="16">
        <v>11.325903104379686</v>
      </c>
      <c r="E240" s="16">
        <v>11.114432016702299</v>
      </c>
      <c r="F240" s="15">
        <v>7.0735000000000001</v>
      </c>
      <c r="G240" s="16">
        <v>9.5429999999999993</v>
      </c>
      <c r="H240" s="16">
        <v>11.6645</v>
      </c>
      <c r="I240" s="15">
        <v>0.66662500000000002</v>
      </c>
      <c r="J240" s="16">
        <v>0.72499999999999998</v>
      </c>
      <c r="K240" s="16">
        <v>0.79649999999999999</v>
      </c>
      <c r="L240" s="15">
        <v>0.22035000000000007</v>
      </c>
      <c r="M240" s="16">
        <v>0.33214999999999983</v>
      </c>
      <c r="N240" s="17">
        <v>0.42392499999999994</v>
      </c>
      <c r="O240" s="15">
        <v>0.51196818644247033</v>
      </c>
      <c r="P240" s="16">
        <v>0.61036286260394379</v>
      </c>
      <c r="Q240" s="17">
        <v>0.65748660705909212</v>
      </c>
      <c r="R240" s="15">
        <v>0.47275253894712072</v>
      </c>
      <c r="S240" s="16">
        <v>0.56780804931222961</v>
      </c>
      <c r="T240" s="17">
        <v>0.61302141667457188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12.743451608117986</v>
      </c>
      <c r="D241" s="16">
        <v>14.031478512663972</v>
      </c>
      <c r="E241" s="16">
        <v>18.542350767725647</v>
      </c>
      <c r="F241" s="15">
        <v>11.157</v>
      </c>
      <c r="G241" s="16">
        <v>16.819500000000001</v>
      </c>
      <c r="H241" s="16">
        <v>21.547000000000001</v>
      </c>
      <c r="I241" s="15">
        <v>0.64849999999999997</v>
      </c>
      <c r="J241" s="16">
        <v>0.735375</v>
      </c>
      <c r="K241" s="16">
        <v>0.81362500000000004</v>
      </c>
      <c r="L241" s="15">
        <v>0.21407500000000004</v>
      </c>
      <c r="M241" s="16">
        <v>0.34695000000000037</v>
      </c>
      <c r="N241" s="17">
        <v>0.45731250000000001</v>
      </c>
      <c r="O241" s="15">
        <v>0.67980641244212803</v>
      </c>
      <c r="P241" s="16">
        <v>0.76808099799656471</v>
      </c>
      <c r="Q241" s="17">
        <v>0.80566185769515819</v>
      </c>
      <c r="R241" s="15">
        <v>0.65607579404882854</v>
      </c>
      <c r="S241" s="16">
        <v>0.7440445887645224</v>
      </c>
      <c r="T241" s="17">
        <v>0.78170610893131187</v>
      </c>
    </row>
    <row r="242" spans="2:40" ht="10.25" hidden="1" customHeight="1" outlineLevel="1" x14ac:dyDescent="0.25">
      <c r="B242" s="12">
        <f t="shared" si="51"/>
        <v>100</v>
      </c>
      <c r="C242" s="15">
        <v>18.734003710267331</v>
      </c>
      <c r="D242" s="16">
        <v>26.180127024956576</v>
      </c>
      <c r="E242" s="16">
        <v>30.999900406449974</v>
      </c>
      <c r="F242" s="15">
        <v>21.302</v>
      </c>
      <c r="G242" s="16">
        <v>35.046999999999997</v>
      </c>
      <c r="H242" s="16">
        <v>48.496000000000002</v>
      </c>
      <c r="I242" s="15">
        <v>0.61787499999999995</v>
      </c>
      <c r="J242" s="16">
        <v>0.72950000000000004</v>
      </c>
      <c r="K242" s="16">
        <v>0.80649999999999999</v>
      </c>
      <c r="L242" s="15">
        <v>0.18830499999999994</v>
      </c>
      <c r="M242" s="16">
        <v>0.32128999999999985</v>
      </c>
      <c r="N242" s="17">
        <v>0.4527000000000001</v>
      </c>
      <c r="O242" s="15">
        <v>0.82392237834370119</v>
      </c>
      <c r="P242" s="16">
        <v>0.88556670838370333</v>
      </c>
      <c r="Q242" s="17">
        <v>0.91201602984296137</v>
      </c>
      <c r="R242" s="15">
        <v>0.81261199338389023</v>
      </c>
      <c r="S242" s="16">
        <v>0.87506823747501716</v>
      </c>
      <c r="T242" s="17">
        <v>0.90197519448284802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13.072185800377445</v>
      </c>
      <c r="D246" s="16">
        <v>13.725311949447772</v>
      </c>
      <c r="E246" s="16">
        <v>13.55260154143612</v>
      </c>
      <c r="F246" s="15">
        <v>8.2554999999999996</v>
      </c>
      <c r="G246" s="16">
        <v>10.9915</v>
      </c>
      <c r="H246" s="16">
        <v>13.0235</v>
      </c>
      <c r="I246" s="15">
        <v>0.65800000000000003</v>
      </c>
      <c r="J246" s="16">
        <v>0.73712500000000003</v>
      </c>
      <c r="K246" s="16">
        <v>0.81637499999999996</v>
      </c>
      <c r="L246" s="15">
        <v>0.28117500000000001</v>
      </c>
      <c r="M246" s="16">
        <v>0.40215000000000012</v>
      </c>
      <c r="N246" s="17">
        <v>0.4879</v>
      </c>
      <c r="O246" s="15">
        <v>0.58176986250333862</v>
      </c>
      <c r="P246" s="16">
        <v>0.65778590172082885</v>
      </c>
      <c r="Q246" s="17">
        <v>0.68763307727704071</v>
      </c>
      <c r="R246" s="15">
        <v>0.54093985522561461</v>
      </c>
      <c r="S246" s="16">
        <v>0.61436035564452818</v>
      </c>
      <c r="T246" s="17">
        <v>0.64324697962211541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15.425188796757705</v>
      </c>
      <c r="D247" s="16">
        <v>18.086988715549246</v>
      </c>
      <c r="E247" s="16">
        <v>23.055792467378808</v>
      </c>
      <c r="F247" s="15">
        <v>13.9785</v>
      </c>
      <c r="G247" s="16">
        <v>20.462</v>
      </c>
      <c r="H247" s="16">
        <v>25.3505</v>
      </c>
      <c r="I247" s="15">
        <v>0.65212499999999995</v>
      </c>
      <c r="J247" s="16">
        <v>0.75912500000000005</v>
      </c>
      <c r="K247" s="16">
        <v>0.84037499999999998</v>
      </c>
      <c r="L247" s="15">
        <v>0.28424999999999989</v>
      </c>
      <c r="M247" s="16">
        <v>0.43563750000000034</v>
      </c>
      <c r="N247" s="17">
        <v>0.54972499999999969</v>
      </c>
      <c r="O247" s="15">
        <v>0.74320986257049815</v>
      </c>
      <c r="P247" s="16">
        <v>0.80509334761502116</v>
      </c>
      <c r="Q247" s="17">
        <v>0.83117404006023188</v>
      </c>
      <c r="R247" s="15">
        <v>0.71911460026384266</v>
      </c>
      <c r="S247" s="16">
        <v>0.78046491243110394</v>
      </c>
      <c r="T247" s="17">
        <v>0.80723220140943863</v>
      </c>
    </row>
    <row r="248" spans="2:40" ht="10.25" hidden="1" customHeight="1" outlineLevel="1" x14ac:dyDescent="0.25">
      <c r="B248" s="12">
        <f t="shared" si="52"/>
        <v>100</v>
      </c>
      <c r="C248" s="15">
        <v>26.563966894443809</v>
      </c>
      <c r="D248" s="16">
        <v>36.781710808978431</v>
      </c>
      <c r="E248" s="16">
        <v>45.554396412210174</v>
      </c>
      <c r="F248" s="15">
        <v>28.5075</v>
      </c>
      <c r="G248" s="16">
        <v>45.534500000000001</v>
      </c>
      <c r="H248" s="16">
        <v>61.230499999999999</v>
      </c>
      <c r="I248" s="15">
        <v>0.63087499999999996</v>
      </c>
      <c r="J248" s="16">
        <v>0.74824999999999997</v>
      </c>
      <c r="K248" s="16">
        <v>0.84250000000000003</v>
      </c>
      <c r="L248" s="15">
        <v>0.25984000000000002</v>
      </c>
      <c r="M248" s="16">
        <v>0.42541500000000004</v>
      </c>
      <c r="N248" s="17">
        <v>0.57860499999999981</v>
      </c>
      <c r="O248" s="15">
        <v>0.86984947447516192</v>
      </c>
      <c r="P248" s="16">
        <v>0.91134760173796037</v>
      </c>
      <c r="Q248" s="17">
        <v>0.92848854621195753</v>
      </c>
      <c r="R248" s="15">
        <v>0.85937036779260501</v>
      </c>
      <c r="S248" s="16">
        <v>0.90104571775314435</v>
      </c>
      <c r="T248" s="17">
        <v>0.91842227340171056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8.8057610178049455</v>
      </c>
      <c r="D252" s="16">
        <v>8.3510054929124493</v>
      </c>
      <c r="E252" s="16">
        <v>7.9098403579232874</v>
      </c>
      <c r="F252" s="15">
        <v>6.5229166666666609</v>
      </c>
      <c r="G252" s="16">
        <v>8.2480000000000082</v>
      </c>
      <c r="H252" s="16">
        <v>9.8170833333333327</v>
      </c>
      <c r="I252" s="15">
        <v>0.79814583333333378</v>
      </c>
      <c r="J252" s="16">
        <v>0.82887500000000047</v>
      </c>
      <c r="K252" s="16">
        <v>0.86635416666666731</v>
      </c>
      <c r="L252" s="15">
        <v>0.1665166666666667</v>
      </c>
      <c r="M252" s="16">
        <v>0.24662500000000026</v>
      </c>
      <c r="N252" s="17">
        <v>0.31758333333333355</v>
      </c>
      <c r="O252" s="15">
        <v>0.38902811112892394</v>
      </c>
      <c r="P252" s="16">
        <v>0.4818941545089182</v>
      </c>
      <c r="Q252" s="17">
        <v>0.5422849351875767</v>
      </c>
      <c r="R252" s="15">
        <v>0.33288380209724072</v>
      </c>
      <c r="S252" s="16">
        <v>0.42465476686447073</v>
      </c>
      <c r="T252" s="17">
        <v>0.48679614083349521</v>
      </c>
      <c r="V252" s="29">
        <f>$C$84</f>
        <v>7.9226149546334774</v>
      </c>
      <c r="W252" s="29">
        <f>$D$84</f>
        <v>7.3018389134379769</v>
      </c>
      <c r="X252" s="29">
        <f>$E$84</f>
        <v>6.7402358562611324</v>
      </c>
      <c r="Z252" s="29">
        <f>C252/V252</f>
        <v>1.1114715366363939</v>
      </c>
      <c r="AA252" s="29">
        <f t="shared" ref="AA252:AB254" si="53">D252/W252</f>
        <v>1.1436852540725917</v>
      </c>
      <c r="AB252" s="29">
        <f t="shared" si="53"/>
        <v>1.1735257528971612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8.6267168981979481</v>
      </c>
      <c r="D253" s="16">
        <v>8.3834285146409648</v>
      </c>
      <c r="E253" s="16">
        <v>10.848750352589116</v>
      </c>
      <c r="F253" s="15">
        <v>8.7152499999999922</v>
      </c>
      <c r="G253" s="16">
        <v>12.414583333333344</v>
      </c>
      <c r="H253" s="16">
        <v>15.594083333333332</v>
      </c>
      <c r="I253" s="15">
        <v>0.78585416666666763</v>
      </c>
      <c r="J253" s="16">
        <v>0.8317500000000011</v>
      </c>
      <c r="K253" s="16">
        <v>0.87358333333333349</v>
      </c>
      <c r="L253" s="15">
        <v>0.13929583333333329</v>
      </c>
      <c r="M253" s="16">
        <v>0.22718958333333331</v>
      </c>
      <c r="N253" s="17">
        <v>0.30249375000000023</v>
      </c>
      <c r="O253" s="15">
        <v>0.48465172865837652</v>
      </c>
      <c r="P253" s="16">
        <v>0.59405268879829376</v>
      </c>
      <c r="Q253" s="17">
        <v>0.65664655451300036</v>
      </c>
      <c r="R253" s="15">
        <v>0.43837967504163089</v>
      </c>
      <c r="S253" s="16">
        <v>0.54951703044586675</v>
      </c>
      <c r="T253" s="17">
        <v>0.61542766451258368</v>
      </c>
      <c r="V253" s="29">
        <f>$C$85</f>
        <v>7.5388344110096375</v>
      </c>
      <c r="W253" s="29">
        <f>$D$85</f>
        <v>6.7990216069098377</v>
      </c>
      <c r="X253" s="29">
        <f>$E$85</f>
        <v>8.1639812803968503</v>
      </c>
      <c r="Z253" s="29">
        <f t="shared" ref="Z253:Z254" si="55">C253/V253</f>
        <v>1.1443038045244207</v>
      </c>
      <c r="AA253" s="29">
        <f t="shared" si="53"/>
        <v>1.2330345451646891</v>
      </c>
      <c r="AB253" s="29">
        <f t="shared" si="53"/>
        <v>1.3288553684755338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9.8272452610654799</v>
      </c>
      <c r="D254" s="16">
        <v>11.42466018261311</v>
      </c>
      <c r="E254" s="16">
        <v>12.783940938448131</v>
      </c>
      <c r="F254" s="15">
        <v>14.235166666666672</v>
      </c>
      <c r="G254" s="16">
        <v>22.776416666666652</v>
      </c>
      <c r="H254" s="16">
        <v>31.216583333333336</v>
      </c>
      <c r="I254" s="15">
        <v>0.76329166666666715</v>
      </c>
      <c r="J254" s="16">
        <v>0.81968750000000046</v>
      </c>
      <c r="K254" s="16">
        <v>0.86302083333333346</v>
      </c>
      <c r="L254" s="15">
        <v>0.11182000000000009</v>
      </c>
      <c r="M254" s="16">
        <v>0.19497666666666674</v>
      </c>
      <c r="N254" s="17">
        <v>0.2776450000000002</v>
      </c>
      <c r="O254" s="15">
        <v>0.57731027897344822</v>
      </c>
      <c r="P254" s="16">
        <v>0.68880779060310093</v>
      </c>
      <c r="Q254" s="17">
        <v>0.75305762653372155</v>
      </c>
      <c r="R254" s="15">
        <v>0.54134617281903152</v>
      </c>
      <c r="S254" s="16">
        <v>0.65476145469265445</v>
      </c>
      <c r="T254" s="17">
        <v>0.72310946383146457</v>
      </c>
      <c r="V254" s="29">
        <f>$C$86</f>
        <v>7.4188432533396247</v>
      </c>
      <c r="W254" s="29">
        <f>$D$86</f>
        <v>7.2747138853651858</v>
      </c>
      <c r="X254" s="29">
        <f>$E$86</f>
        <v>7.4234968906905792</v>
      </c>
      <c r="Z254" s="29">
        <f t="shared" si="55"/>
        <v>1.3246330897531366</v>
      </c>
      <c r="AA254" s="29">
        <f t="shared" si="53"/>
        <v>1.5704617889641717</v>
      </c>
      <c r="AB254" s="29">
        <f t="shared" si="53"/>
        <v>1.7220915057538186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7.9550023686184428</v>
      </c>
      <c r="D258" s="16">
        <v>7.0745612562011164</v>
      </c>
      <c r="E258" s="16">
        <v>6.5495185389939961</v>
      </c>
      <c r="F258" s="15">
        <v>7.5185000000000004</v>
      </c>
      <c r="G258" s="16">
        <v>7.5579999999999998</v>
      </c>
      <c r="H258" s="16">
        <v>7.5255000000000001</v>
      </c>
      <c r="I258" s="15">
        <v>0.97675000000000001</v>
      </c>
      <c r="J258" s="16">
        <v>0.99</v>
      </c>
      <c r="K258" s="16">
        <v>0.99575000000000002</v>
      </c>
      <c r="L258" s="15">
        <v>0.18057499999999996</v>
      </c>
      <c r="M258" s="16">
        <v>0.17989999999999998</v>
      </c>
      <c r="N258" s="17">
        <v>0.17712500000000017</v>
      </c>
      <c r="O258" s="15">
        <v>0.35813288181761538</v>
      </c>
      <c r="P258" s="16">
        <v>0.360628976684221</v>
      </c>
      <c r="Q258" s="17">
        <v>0.35174111356265064</v>
      </c>
      <c r="R258" s="15">
        <v>0.32321146011711033</v>
      </c>
      <c r="S258" s="16">
        <v>0.32505918864202543</v>
      </c>
      <c r="T258" s="17">
        <v>0.31921252811086437</v>
      </c>
      <c r="V258" s="29">
        <f>$C$6</f>
        <v>7.4182734561392936</v>
      </c>
      <c r="W258" s="29">
        <f>$D$6</f>
        <v>6.8444524897603847</v>
      </c>
      <c r="X258" s="29">
        <f>$E$6</f>
        <v>6.3424472527345737</v>
      </c>
      <c r="Z258" s="29">
        <f>C258/V258</f>
        <v>1.0723522684425926</v>
      </c>
      <c r="AA258" s="29">
        <f t="shared" ref="AA258:AB260" si="56">D258/W258</f>
        <v>1.0336197477862525</v>
      </c>
      <c r="AB258" s="29">
        <f t="shared" si="56"/>
        <v>1.0326484837804748</v>
      </c>
      <c r="AD258" s="29">
        <f t="shared" ref="AD258:AF260" si="57">C90</f>
        <v>7.787858699317689</v>
      </c>
      <c r="AE258" s="29">
        <f t="shared" si="57"/>
        <v>7.1877527432649035</v>
      </c>
      <c r="AF258" s="29">
        <f t="shared" si="57"/>
        <v>6.6213003462458886</v>
      </c>
      <c r="AH258" s="1">
        <f t="shared" ref="AH258:AJ260" si="58">IF(AD258&lt;C258,1,0)</f>
        <v>1</v>
      </c>
      <c r="AI258" s="1">
        <f t="shared" si="58"/>
        <v>0</v>
      </c>
      <c r="AJ258" s="1">
        <f t="shared" si="58"/>
        <v>0</v>
      </c>
      <c r="AL258" s="29">
        <f t="shared" ref="AL258:AN260" si="59">C258/AD258</f>
        <v>1.0214620829362759</v>
      </c>
      <c r="AM258" s="29">
        <f t="shared" si="59"/>
        <v>0.98425217295213019</v>
      </c>
      <c r="AN258" s="29">
        <f t="shared" si="59"/>
        <v>0.98915895617201677</v>
      </c>
      <c r="AP258" s="29">
        <f>AVERAGE(AL258,AL294,AL336)</f>
        <v>1.0305486001334041</v>
      </c>
      <c r="AQ258" s="29">
        <f t="shared" ref="AQ258:AR260" si="60">AVERAGE(AM258,AM294,AM336)</f>
        <v>0.9949194811148967</v>
      </c>
      <c r="AR258" s="29">
        <f t="shared" si="60"/>
        <v>0.97319362694752787</v>
      </c>
    </row>
    <row r="259" spans="2:44" x14ac:dyDescent="0.25">
      <c r="B259" s="12">
        <f t="shared" ref="B259:B260" si="61">B253</f>
        <v>40</v>
      </c>
      <c r="C259" s="15">
        <v>7.4589058592067721</v>
      </c>
      <c r="D259" s="16">
        <v>6.5941500033184592</v>
      </c>
      <c r="E259" s="16">
        <v>7.5599282707814037</v>
      </c>
      <c r="F259" s="15">
        <v>8.8815000000000008</v>
      </c>
      <c r="G259" s="16">
        <v>8.9674999999999994</v>
      </c>
      <c r="H259" s="16">
        <v>9.0954999999999995</v>
      </c>
      <c r="I259" s="15">
        <v>0.96837499999999999</v>
      </c>
      <c r="J259" s="16">
        <v>0.99</v>
      </c>
      <c r="K259" s="16">
        <v>0.99624999999999997</v>
      </c>
      <c r="L259" s="15">
        <v>0.12520000000000006</v>
      </c>
      <c r="M259" s="16">
        <v>0.12518750000000006</v>
      </c>
      <c r="N259" s="17">
        <v>0.12776250000000017</v>
      </c>
      <c r="O259" s="15">
        <v>0.41675286722515625</v>
      </c>
      <c r="P259" s="16">
        <v>0.42052251916222849</v>
      </c>
      <c r="Q259" s="17">
        <v>0.42044892515355048</v>
      </c>
      <c r="R259" s="15">
        <v>0.38954311483237847</v>
      </c>
      <c r="S259" s="16">
        <v>0.39510988499893052</v>
      </c>
      <c r="T259" s="17">
        <v>0.39536954340829028</v>
      </c>
      <c r="V259" s="29">
        <f>$C$7</f>
        <v>6.9387695348879239</v>
      </c>
      <c r="W259" s="29">
        <f>$D$7</f>
        <v>6.3707494542637928</v>
      </c>
      <c r="X259" s="29">
        <f>$E$7</f>
        <v>7.3800313574253265</v>
      </c>
      <c r="Z259" s="29">
        <f t="shared" ref="Z259:Z260" si="62">C259/V259</f>
        <v>1.074960887763114</v>
      </c>
      <c r="AA259" s="29">
        <f t="shared" si="56"/>
        <v>1.0350666041191041</v>
      </c>
      <c r="AB259" s="29">
        <f t="shared" si="56"/>
        <v>1.024376171948792</v>
      </c>
      <c r="AD259" s="29">
        <f t="shared" si="57"/>
        <v>7.2646548803176021</v>
      </c>
      <c r="AE259" s="29">
        <f t="shared" si="57"/>
        <v>6.8165584633113445</v>
      </c>
      <c r="AF259" s="29">
        <f t="shared" si="57"/>
        <v>7.757163618834003</v>
      </c>
      <c r="AH259" s="1">
        <f t="shared" si="58"/>
        <v>1</v>
      </c>
      <c r="AI259" s="1">
        <f t="shared" si="58"/>
        <v>0</v>
      </c>
      <c r="AJ259" s="1">
        <f t="shared" si="58"/>
        <v>0</v>
      </c>
      <c r="AL259" s="29">
        <f t="shared" si="59"/>
        <v>1.0267391888657313</v>
      </c>
      <c r="AM259" s="29">
        <f t="shared" si="59"/>
        <v>0.96737232414422158</v>
      </c>
      <c r="AN259" s="29">
        <f t="shared" si="59"/>
        <v>0.97457378008970674</v>
      </c>
      <c r="AP259" s="29">
        <f t="shared" ref="AP259:AP260" si="63">AVERAGE(AL259,AL295,AL337)</f>
        <v>1.0527581831036652</v>
      </c>
      <c r="AQ259" s="29">
        <f t="shared" si="60"/>
        <v>0.99437784453977152</v>
      </c>
      <c r="AR259" s="29">
        <f t="shared" si="60"/>
        <v>0.97101064439062446</v>
      </c>
    </row>
    <row r="260" spans="2:44" x14ac:dyDescent="0.25">
      <c r="B260" s="12">
        <f t="shared" si="61"/>
        <v>100</v>
      </c>
      <c r="C260" s="15">
        <v>7.5448059359145647</v>
      </c>
      <c r="D260" s="16">
        <v>6.9970685860273569</v>
      </c>
      <c r="E260" s="16">
        <v>7.2140355116482073</v>
      </c>
      <c r="F260" s="15">
        <v>11.05</v>
      </c>
      <c r="G260" s="16">
        <v>11.2775</v>
      </c>
      <c r="H260" s="16">
        <v>10.778</v>
      </c>
      <c r="I260" s="15">
        <v>0.95899999999999996</v>
      </c>
      <c r="J260" s="16">
        <v>0.98612500000000003</v>
      </c>
      <c r="K260" s="16">
        <v>0.995</v>
      </c>
      <c r="L260" s="15">
        <v>7.2140000000000107E-2</v>
      </c>
      <c r="M260" s="16">
        <v>7.3330000000000062E-2</v>
      </c>
      <c r="N260" s="17">
        <v>6.7980000000000193E-2</v>
      </c>
      <c r="O260" s="15">
        <v>0.48270291995222214</v>
      </c>
      <c r="P260" s="16">
        <v>0.49041915913260298</v>
      </c>
      <c r="Q260" s="17">
        <v>0.4782324468238866</v>
      </c>
      <c r="R260" s="15">
        <v>0.46147853912745396</v>
      </c>
      <c r="S260" s="16">
        <v>0.47108277879991511</v>
      </c>
      <c r="T260" s="17">
        <v>0.45793549328709354</v>
      </c>
      <c r="V260" s="29">
        <f>$C$8</f>
        <v>7.0263180080894889</v>
      </c>
      <c r="W260" s="29">
        <f>$D$8</f>
        <v>6.6946567441988902</v>
      </c>
      <c r="X260" s="29">
        <f>$E$8</f>
        <v>6.9710650096363533</v>
      </c>
      <c r="Z260" s="29">
        <f t="shared" si="62"/>
        <v>1.0737922660528791</v>
      </c>
      <c r="AA260" s="29">
        <f t="shared" si="56"/>
        <v>1.0451721206005842</v>
      </c>
      <c r="AB260" s="29">
        <f t="shared" si="56"/>
        <v>1.0348541437608152</v>
      </c>
      <c r="AD260" s="29">
        <f t="shared" si="57"/>
        <v>7.260772619172096</v>
      </c>
      <c r="AE260" s="29">
        <f t="shared" si="57"/>
        <v>6.9105359159268334</v>
      </c>
      <c r="AF260" s="29">
        <f t="shared" si="57"/>
        <v>7.219646190538068</v>
      </c>
      <c r="AH260" s="1">
        <f t="shared" si="58"/>
        <v>1</v>
      </c>
      <c r="AI260" s="1">
        <f t="shared" si="58"/>
        <v>1</v>
      </c>
      <c r="AJ260" s="1">
        <f t="shared" si="58"/>
        <v>0</v>
      </c>
      <c r="AL260" s="29">
        <f t="shared" si="59"/>
        <v>1.0391188832979672</v>
      </c>
      <c r="AM260" s="29">
        <f t="shared" si="59"/>
        <v>1.0125218465186021</v>
      </c>
      <c r="AN260" s="29">
        <f t="shared" si="59"/>
        <v>0.99922285957763224</v>
      </c>
      <c r="AP260" s="29">
        <f t="shared" si="63"/>
        <v>1.1161206923921363</v>
      </c>
      <c r="AQ260" s="29">
        <f t="shared" si="60"/>
        <v>1.063445485086371</v>
      </c>
      <c r="AR260" s="29">
        <f t="shared" si="60"/>
        <v>1.0457456632235467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8.0353351767343177</v>
      </c>
      <c r="D264" s="16">
        <v>7.2236242753218223</v>
      </c>
      <c r="E264" s="16">
        <v>6.5448465091319621</v>
      </c>
      <c r="F264" s="15">
        <v>7.7035</v>
      </c>
      <c r="G264" s="16">
        <v>7.798</v>
      </c>
      <c r="H264" s="16">
        <v>7.8049999999999997</v>
      </c>
      <c r="I264" s="15">
        <v>0.97199999999999998</v>
      </c>
      <c r="J264" s="16">
        <v>0.98524999999999996</v>
      </c>
      <c r="K264" s="16">
        <v>0.99237500000000001</v>
      </c>
      <c r="L264" s="15">
        <v>0.19077500000000011</v>
      </c>
      <c r="M264" s="16">
        <v>0.19285000000000002</v>
      </c>
      <c r="N264" s="17">
        <v>0.19177500000000014</v>
      </c>
      <c r="O264" s="15">
        <v>0.37241947857569058</v>
      </c>
      <c r="P264" s="16">
        <v>0.37470466634758526</v>
      </c>
      <c r="Q264" s="17">
        <v>0.37225508841004262</v>
      </c>
      <c r="R264" s="15">
        <v>0.33826339952187495</v>
      </c>
      <c r="S264" s="16">
        <v>0.34139183710811083</v>
      </c>
      <c r="T264" s="17">
        <v>0.34084819306295722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7.5858070406448173</v>
      </c>
      <c r="D265" s="16">
        <v>6.6385745684666668</v>
      </c>
      <c r="E265" s="16">
        <v>7.766366807903724</v>
      </c>
      <c r="F265" s="15">
        <v>9.3204999999999991</v>
      </c>
      <c r="G265" s="16">
        <v>9.6694999999999993</v>
      </c>
      <c r="H265" s="16">
        <v>9.843</v>
      </c>
      <c r="I265" s="15">
        <v>0.96475</v>
      </c>
      <c r="J265" s="16">
        <v>0.98399999999999999</v>
      </c>
      <c r="K265" s="16">
        <v>0.99212500000000003</v>
      </c>
      <c r="L265" s="15">
        <v>0.13653750000000026</v>
      </c>
      <c r="M265" s="16">
        <v>0.1433375000000002</v>
      </c>
      <c r="N265" s="17">
        <v>0.14686250000000017</v>
      </c>
      <c r="O265" s="15">
        <v>0.43132499273168134</v>
      </c>
      <c r="P265" s="16">
        <v>0.44598313689500718</v>
      </c>
      <c r="Q265" s="17">
        <v>0.45064756441184878</v>
      </c>
      <c r="R265" s="15">
        <v>0.40531155352813086</v>
      </c>
      <c r="S265" s="16">
        <v>0.42181332043995629</v>
      </c>
      <c r="T265" s="17">
        <v>0.42732480740141809</v>
      </c>
    </row>
    <row r="266" spans="2:44" ht="10.25" hidden="1" customHeight="1" outlineLevel="1" x14ac:dyDescent="0.25">
      <c r="B266" s="12">
        <f t="shared" si="64"/>
        <v>100</v>
      </c>
      <c r="C266" s="15">
        <v>7.7637134465569364</v>
      </c>
      <c r="D266" s="16">
        <v>7.3146633805129522</v>
      </c>
      <c r="E266" s="16">
        <v>7.4437511653817401</v>
      </c>
      <c r="F266" s="15">
        <v>12.0045</v>
      </c>
      <c r="G266" s="16">
        <v>12.6435</v>
      </c>
      <c r="H266" s="16">
        <v>12.368499999999999</v>
      </c>
      <c r="I266" s="15">
        <v>0.95262500000000006</v>
      </c>
      <c r="J266" s="16">
        <v>0.97912500000000002</v>
      </c>
      <c r="K266" s="16">
        <v>0.99024999999999996</v>
      </c>
      <c r="L266" s="15">
        <v>8.1940000000000082E-2</v>
      </c>
      <c r="M266" s="16">
        <v>8.7270000000000209E-2</v>
      </c>
      <c r="N266" s="17">
        <v>8.4075000000000122E-2</v>
      </c>
      <c r="O266" s="15">
        <v>0.50484509655860776</v>
      </c>
      <c r="P266" s="16">
        <v>0.52182219609099978</v>
      </c>
      <c r="Q266" s="17">
        <v>0.5220329376483549</v>
      </c>
      <c r="R266" s="15">
        <v>0.48638872020835089</v>
      </c>
      <c r="S266" s="16">
        <v>0.50541175805442495</v>
      </c>
      <c r="T266" s="17">
        <v>0.50573676414955704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8.2427618659552291</v>
      </c>
      <c r="D270" s="16">
        <v>7.4398498867146605</v>
      </c>
      <c r="E270" s="16">
        <v>6.7271136483874656</v>
      </c>
      <c r="F270" s="15">
        <v>7.89</v>
      </c>
      <c r="G270" s="16">
        <v>8.0220000000000002</v>
      </c>
      <c r="H270" s="16">
        <v>8.0754999999999999</v>
      </c>
      <c r="I270" s="15">
        <v>0.96312500000000001</v>
      </c>
      <c r="J270" s="16">
        <v>0.97250000000000003</v>
      </c>
      <c r="K270" s="16">
        <v>0.98424999999999996</v>
      </c>
      <c r="L270" s="15">
        <v>0.2018750000000003</v>
      </c>
      <c r="M270" s="16">
        <v>0.20660000000000009</v>
      </c>
      <c r="N270" s="17">
        <v>0.20692500000000016</v>
      </c>
      <c r="O270" s="15">
        <v>0.38550842806574326</v>
      </c>
      <c r="P270" s="16">
        <v>0.39028907454559625</v>
      </c>
      <c r="Q270" s="17">
        <v>0.39197064100330453</v>
      </c>
      <c r="R270" s="15">
        <v>0.35222093030808238</v>
      </c>
      <c r="S270" s="16">
        <v>0.35731312133858628</v>
      </c>
      <c r="T270" s="17">
        <v>0.36143079154247937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7.8743173518748932</v>
      </c>
      <c r="D271" s="16">
        <v>6.9730833566679538</v>
      </c>
      <c r="E271" s="16">
        <v>8.2917291898024654</v>
      </c>
      <c r="F271" s="15">
        <v>10.038500000000001</v>
      </c>
      <c r="G271" s="16">
        <v>10.279</v>
      </c>
      <c r="H271" s="16">
        <v>10.574</v>
      </c>
      <c r="I271" s="15">
        <v>0.95550000000000002</v>
      </c>
      <c r="J271" s="16">
        <v>0.97199999999999998</v>
      </c>
      <c r="K271" s="16">
        <v>0.98150000000000004</v>
      </c>
      <c r="L271" s="15">
        <v>0.1554125000000002</v>
      </c>
      <c r="M271" s="16">
        <v>0.15977500000000019</v>
      </c>
      <c r="N271" s="17">
        <v>0.16620000000000007</v>
      </c>
      <c r="O271" s="15">
        <v>0.46000956820703093</v>
      </c>
      <c r="P271" s="16">
        <v>0.47062270787582405</v>
      </c>
      <c r="Q271" s="17">
        <v>0.483139928674992</v>
      </c>
      <c r="R271" s="15">
        <v>0.436440220265437</v>
      </c>
      <c r="S271" s="16">
        <v>0.4491004708148556</v>
      </c>
      <c r="T271" s="17">
        <v>0.46278391182459949</v>
      </c>
    </row>
    <row r="272" spans="2:44" ht="10.25" hidden="1" customHeight="1" outlineLevel="1" x14ac:dyDescent="0.25">
      <c r="B272" s="12">
        <f t="shared" si="65"/>
        <v>100</v>
      </c>
      <c r="C272" s="15">
        <v>8.2806448830125774</v>
      </c>
      <c r="D272" s="16">
        <v>7.7142390798032983</v>
      </c>
      <c r="E272" s="16">
        <v>7.9967319279400009</v>
      </c>
      <c r="F272" s="15">
        <v>13.862500000000001</v>
      </c>
      <c r="G272" s="16">
        <v>14.6265</v>
      </c>
      <c r="H272" s="16">
        <v>14.4955</v>
      </c>
      <c r="I272" s="15">
        <v>0.94074999999999998</v>
      </c>
      <c r="J272" s="16">
        <v>0.96450000000000002</v>
      </c>
      <c r="K272" s="16">
        <v>0.97524999999999995</v>
      </c>
      <c r="L272" s="15">
        <v>0.10099500000000014</v>
      </c>
      <c r="M272" s="16">
        <v>0.1076850000000002</v>
      </c>
      <c r="N272" s="17">
        <v>0.105945</v>
      </c>
      <c r="O272" s="15">
        <v>0.54544798695618124</v>
      </c>
      <c r="P272" s="16">
        <v>0.56366834951499689</v>
      </c>
      <c r="Q272" s="17">
        <v>0.56438730310875018</v>
      </c>
      <c r="R272" s="15">
        <v>0.52934618264540212</v>
      </c>
      <c r="S272" s="16">
        <v>0.54993000974854844</v>
      </c>
      <c r="T272" s="17">
        <v>0.5515412200321631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8.4627131018754636</v>
      </c>
      <c r="D276" s="16">
        <v>7.7569528500541089</v>
      </c>
      <c r="E276" s="16">
        <v>7.0240379858057276</v>
      </c>
      <c r="F276" s="15">
        <v>8.0845000000000002</v>
      </c>
      <c r="G276" s="16">
        <v>8.2609999999999992</v>
      </c>
      <c r="H276" s="16">
        <v>8.3480000000000008</v>
      </c>
      <c r="I276" s="15">
        <v>0.94850000000000001</v>
      </c>
      <c r="J276" s="16">
        <v>0.958125</v>
      </c>
      <c r="K276" s="16">
        <v>0.96687500000000004</v>
      </c>
      <c r="L276" s="15">
        <v>0.21452500000000013</v>
      </c>
      <c r="M276" s="16">
        <v>0.22142500000000034</v>
      </c>
      <c r="N276" s="17">
        <v>0.22402500000000011</v>
      </c>
      <c r="O276" s="15">
        <v>0.39876927594249639</v>
      </c>
      <c r="P276" s="16">
        <v>0.40611082010739619</v>
      </c>
      <c r="Q276" s="17">
        <v>0.41157486194576076</v>
      </c>
      <c r="R276" s="15">
        <v>0.36650956407283808</v>
      </c>
      <c r="S276" s="16">
        <v>0.37446585485592893</v>
      </c>
      <c r="T276" s="17">
        <v>0.38132774551944482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8.2549598964751514</v>
      </c>
      <c r="D277" s="16">
        <v>7.2939543433573988</v>
      </c>
      <c r="E277" s="16">
        <v>8.7968420639363973</v>
      </c>
      <c r="F277" s="15">
        <v>10.670999999999999</v>
      </c>
      <c r="G277" s="16">
        <v>10.967499999999999</v>
      </c>
      <c r="H277" s="16">
        <v>11.202500000000001</v>
      </c>
      <c r="I277" s="15">
        <v>0.9375</v>
      </c>
      <c r="J277" s="16">
        <v>0.95574999999999999</v>
      </c>
      <c r="K277" s="16">
        <v>0.96099999999999997</v>
      </c>
      <c r="L277" s="15">
        <v>0.17302500000000035</v>
      </c>
      <c r="M277" s="16">
        <v>0.17861250000000017</v>
      </c>
      <c r="N277" s="17">
        <v>0.18396250000000033</v>
      </c>
      <c r="O277" s="15">
        <v>0.48432684023520767</v>
      </c>
      <c r="P277" s="16">
        <v>0.49868911050048759</v>
      </c>
      <c r="Q277" s="17">
        <v>0.50845986149835165</v>
      </c>
      <c r="R277" s="15">
        <v>0.46241817988400213</v>
      </c>
      <c r="S277" s="16">
        <v>0.47859004970933855</v>
      </c>
      <c r="T277" s="17">
        <v>0.48928373954100685</v>
      </c>
    </row>
    <row r="278" spans="2:20" ht="10.25" hidden="1" customHeight="1" outlineLevel="1" x14ac:dyDescent="0.25">
      <c r="B278" s="12">
        <f t="shared" si="66"/>
        <v>100</v>
      </c>
      <c r="C278" s="15">
        <v>9.1195119733376924</v>
      </c>
      <c r="D278" s="16">
        <v>8.52202549538565</v>
      </c>
      <c r="E278" s="16">
        <v>8.645409870870699</v>
      </c>
      <c r="F278" s="15">
        <v>16.454499999999999</v>
      </c>
      <c r="G278" s="16">
        <v>17.536000000000001</v>
      </c>
      <c r="H278" s="16">
        <v>16.990500000000001</v>
      </c>
      <c r="I278" s="15">
        <v>0.92325000000000002</v>
      </c>
      <c r="J278" s="16">
        <v>0.94450000000000001</v>
      </c>
      <c r="K278" s="16">
        <v>0.948125</v>
      </c>
      <c r="L278" s="15">
        <v>0.12761500000000012</v>
      </c>
      <c r="M278" s="16">
        <v>0.13758000000000012</v>
      </c>
      <c r="N278" s="17">
        <v>0.13198000000000012</v>
      </c>
      <c r="O278" s="15">
        <v>0.58779595910177451</v>
      </c>
      <c r="P278" s="16">
        <v>0.60676679837672853</v>
      </c>
      <c r="Q278" s="17">
        <v>0.60767705259893368</v>
      </c>
      <c r="R278" s="15">
        <v>0.5736941530987979</v>
      </c>
      <c r="S278" s="16">
        <v>0.59512644056443265</v>
      </c>
      <c r="T278" s="17">
        <v>0.59641402342744554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8.7544026933286201</v>
      </c>
      <c r="D282" s="16">
        <v>8.2417886995012566</v>
      </c>
      <c r="E282" s="16">
        <v>7.2875709927332721</v>
      </c>
      <c r="F282" s="15">
        <v>8.2940000000000005</v>
      </c>
      <c r="G282" s="16">
        <v>8.4215</v>
      </c>
      <c r="H282" s="16">
        <v>8.5020000000000007</v>
      </c>
      <c r="I282" s="15">
        <v>0.92812499999999998</v>
      </c>
      <c r="J282" s="16">
        <v>0.93525000000000003</v>
      </c>
      <c r="K282" s="16">
        <v>0.94487500000000002</v>
      </c>
      <c r="L282" s="15">
        <v>0.229075</v>
      </c>
      <c r="M282" s="16">
        <v>0.23402500000000021</v>
      </c>
      <c r="N282" s="17">
        <v>0.23612500000000006</v>
      </c>
      <c r="O282" s="15">
        <v>0.41560144545427125</v>
      </c>
      <c r="P282" s="16">
        <v>0.41795733180648142</v>
      </c>
      <c r="Q282" s="17">
        <v>0.42345450201673224</v>
      </c>
      <c r="R282" s="15">
        <v>0.38379207055844045</v>
      </c>
      <c r="S282" s="16">
        <v>0.38710507885002876</v>
      </c>
      <c r="T282" s="17">
        <v>0.39399699146312966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8.8315755361648165</v>
      </c>
      <c r="D283" s="16">
        <v>7.7540387772741353</v>
      </c>
      <c r="E283" s="16">
        <v>9.3843805346557918</v>
      </c>
      <c r="F283" s="15">
        <v>11.490500000000001</v>
      </c>
      <c r="G283" s="16">
        <v>11.6275</v>
      </c>
      <c r="H283" s="16">
        <v>11.952</v>
      </c>
      <c r="I283" s="15">
        <v>0.916875</v>
      </c>
      <c r="J283" s="16">
        <v>0.93062500000000004</v>
      </c>
      <c r="K283" s="16">
        <v>0.92962500000000003</v>
      </c>
      <c r="L283" s="15">
        <v>0.19557500000000017</v>
      </c>
      <c r="M283" s="16">
        <v>0.19762500000000022</v>
      </c>
      <c r="N283" s="17">
        <v>0.2058375000000002</v>
      </c>
      <c r="O283" s="15">
        <v>0.51267207570092677</v>
      </c>
      <c r="P283" s="16">
        <v>0.5223724028026594</v>
      </c>
      <c r="Q283" s="17">
        <v>0.53240472125254112</v>
      </c>
      <c r="R283" s="15">
        <v>0.49155555458689265</v>
      </c>
      <c r="S283" s="16">
        <v>0.50330831806414011</v>
      </c>
      <c r="T283" s="17">
        <v>0.51345811283321319</v>
      </c>
    </row>
    <row r="284" spans="2:20" ht="10.25" hidden="1" customHeight="1" outlineLevel="1" x14ac:dyDescent="0.25">
      <c r="B284" s="12">
        <f t="shared" si="67"/>
        <v>100</v>
      </c>
      <c r="C284" s="15">
        <v>10.098720996027724</v>
      </c>
      <c r="D284" s="16">
        <v>9.182088076572704</v>
      </c>
      <c r="E284" s="16">
        <v>9.3835596082070758</v>
      </c>
      <c r="F284" s="15">
        <v>20.322500000000002</v>
      </c>
      <c r="G284" s="16">
        <v>21.018999999999998</v>
      </c>
      <c r="H284" s="16">
        <v>20.71</v>
      </c>
      <c r="I284" s="15">
        <v>0.90612499999999996</v>
      </c>
      <c r="J284" s="16">
        <v>0.91937500000000005</v>
      </c>
      <c r="K284" s="16">
        <v>0.91937500000000005</v>
      </c>
      <c r="L284" s="15">
        <v>0.16698000000000041</v>
      </c>
      <c r="M284" s="16">
        <v>0.17341500000000018</v>
      </c>
      <c r="N284" s="17">
        <v>0.17032500000000017</v>
      </c>
      <c r="O284" s="15">
        <v>0.63488091051705742</v>
      </c>
      <c r="P284" s="16">
        <v>0.65032254285710134</v>
      </c>
      <c r="Q284" s="17">
        <v>0.6502061580112517</v>
      </c>
      <c r="R284" s="15">
        <v>0.62218387802456643</v>
      </c>
      <c r="S284" s="16">
        <v>0.63934278398053901</v>
      </c>
      <c r="T284" s="17">
        <v>0.63978584975567399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9.1633068802482942</v>
      </c>
      <c r="D288" s="16">
        <v>8.6670422739819628</v>
      </c>
      <c r="E288" s="16">
        <v>7.6442978491718616</v>
      </c>
      <c r="F288" s="15">
        <v>8.5350000000000001</v>
      </c>
      <c r="G288" s="16">
        <v>8.5314999999999994</v>
      </c>
      <c r="H288" s="16">
        <v>8.6059999999999999</v>
      </c>
      <c r="I288" s="15">
        <v>0.90625</v>
      </c>
      <c r="J288" s="16">
        <v>0.90862500000000002</v>
      </c>
      <c r="K288" s="16">
        <v>0.91925000000000001</v>
      </c>
      <c r="L288" s="15">
        <v>0.24550000000000027</v>
      </c>
      <c r="M288" s="16">
        <v>0.24485000000000037</v>
      </c>
      <c r="N288" s="17">
        <v>0.24645000000000034</v>
      </c>
      <c r="O288" s="15">
        <v>0.43371835565320555</v>
      </c>
      <c r="P288" s="16">
        <v>0.42979471328250451</v>
      </c>
      <c r="Q288" s="17">
        <v>0.43493854562405343</v>
      </c>
      <c r="R288" s="15">
        <v>0.40204058814207827</v>
      </c>
      <c r="S288" s="16">
        <v>0.39962836000858476</v>
      </c>
      <c r="T288" s="17">
        <v>0.40482114636309735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9.381018588855655</v>
      </c>
      <c r="D289" s="16">
        <v>8.425663930481992</v>
      </c>
      <c r="E289" s="16">
        <v>9.9200541429401188</v>
      </c>
      <c r="F289" s="15">
        <v>12.413500000000001</v>
      </c>
      <c r="G289" s="16">
        <v>12.387</v>
      </c>
      <c r="H289" s="16">
        <v>12.560499999999999</v>
      </c>
      <c r="I289" s="15">
        <v>0.89575000000000005</v>
      </c>
      <c r="J289" s="16">
        <v>0.90325</v>
      </c>
      <c r="K289" s="16">
        <v>0.89862500000000001</v>
      </c>
      <c r="L289" s="15">
        <v>0.22076250000000011</v>
      </c>
      <c r="M289" s="16">
        <v>0.21935000000000035</v>
      </c>
      <c r="N289" s="17">
        <v>0.22415000000000018</v>
      </c>
      <c r="O289" s="15">
        <v>0.53937071140768289</v>
      </c>
      <c r="P289" s="16">
        <v>0.54354863386885177</v>
      </c>
      <c r="Q289" s="17">
        <v>0.55018911533612092</v>
      </c>
      <c r="R289" s="15">
        <v>0.51947926475807582</v>
      </c>
      <c r="S289" s="16">
        <v>0.52546879673020608</v>
      </c>
      <c r="T289" s="17">
        <v>0.53182368322087858</v>
      </c>
    </row>
    <row r="290" spans="2:40" ht="10.25" hidden="1" customHeight="1" outlineLevel="1" x14ac:dyDescent="0.25">
      <c r="B290" s="12">
        <f t="shared" si="68"/>
        <v>100</v>
      </c>
      <c r="C290" s="15">
        <v>11.126763873316701</v>
      </c>
      <c r="D290" s="16">
        <v>10.154917752946057</v>
      </c>
      <c r="E290" s="16">
        <v>10.754578967321496</v>
      </c>
      <c r="F290" s="15">
        <v>23.78</v>
      </c>
      <c r="G290" s="16">
        <v>25.0505</v>
      </c>
      <c r="H290" s="16">
        <v>25.855</v>
      </c>
      <c r="I290" s="15">
        <v>0.88512500000000005</v>
      </c>
      <c r="J290" s="16">
        <v>0.89600000000000002</v>
      </c>
      <c r="K290" s="16">
        <v>0.89412499999999995</v>
      </c>
      <c r="L290" s="15">
        <v>0.2023950000000003</v>
      </c>
      <c r="M290" s="16">
        <v>0.21466500000000036</v>
      </c>
      <c r="N290" s="17">
        <v>0.22278500000000015</v>
      </c>
      <c r="O290" s="15">
        <v>0.67645225366380191</v>
      </c>
      <c r="P290" s="16">
        <v>0.69167990584433137</v>
      </c>
      <c r="Q290" s="17">
        <v>0.6953758084283117</v>
      </c>
      <c r="R290" s="15">
        <v>0.66484633523781533</v>
      </c>
      <c r="S290" s="16">
        <v>0.68089577290447034</v>
      </c>
      <c r="T290" s="17">
        <v>0.6852841179896686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8.2654344474663528</v>
      </c>
      <c r="D294" s="16">
        <v>7.5290136955804607</v>
      </c>
      <c r="E294" s="16">
        <v>6.7510324663555119</v>
      </c>
      <c r="F294" s="15">
        <v>8.0042500000000079</v>
      </c>
      <c r="G294" s="16">
        <v>8.0986666666666594</v>
      </c>
      <c r="H294" s="16">
        <v>8.1436666666666646</v>
      </c>
      <c r="I294" s="15">
        <v>0.94912499999999955</v>
      </c>
      <c r="J294" s="53">
        <v>0.95829166666666743</v>
      </c>
      <c r="K294" s="16">
        <v>0.96722916666666692</v>
      </c>
      <c r="L294" s="15">
        <v>0.21038749999999995</v>
      </c>
      <c r="M294" s="16">
        <v>0.2132750000000001</v>
      </c>
      <c r="N294" s="17">
        <v>0.21373750000000016</v>
      </c>
      <c r="O294" s="15">
        <v>0.39402497758483601</v>
      </c>
      <c r="P294" s="16">
        <v>0.39658093046229648</v>
      </c>
      <c r="Q294" s="17">
        <v>0.3976557920937564</v>
      </c>
      <c r="R294" s="15">
        <v>0.36100633545340383</v>
      </c>
      <c r="S294" s="16">
        <v>0.36416057346721031</v>
      </c>
      <c r="T294" s="17">
        <v>0.36693956601032807</v>
      </c>
      <c r="V294" s="29">
        <f>$C$42</f>
        <v>7.584440593292114</v>
      </c>
      <c r="W294" s="29">
        <f>$D$42</f>
        <v>6.9764793511147563</v>
      </c>
      <c r="X294" s="29">
        <f>$E$42</f>
        <v>6.4749975003127842</v>
      </c>
      <c r="Z294" s="29">
        <f>C294/V294</f>
        <v>1.0897882771705705</v>
      </c>
      <c r="AA294" s="29">
        <f t="shared" ref="AA294:AB296" si="69">D294/W294</f>
        <v>1.0791995957642182</v>
      </c>
      <c r="AB294" s="29">
        <f t="shared" si="69"/>
        <v>1.042630899244269</v>
      </c>
      <c r="AD294" s="29">
        <f t="shared" ref="AD294:AF296" si="70">C126</f>
        <v>8.0494044986388591</v>
      </c>
      <c r="AE294" s="29">
        <f t="shared" si="70"/>
        <v>7.5020097915741628</v>
      </c>
      <c r="AF294" s="29">
        <f t="shared" si="70"/>
        <v>6.9588864952628233</v>
      </c>
      <c r="AH294" s="1">
        <f t="shared" ref="AH294:AJ296" si="71">IF(AD294&lt;C294,1,0)</f>
        <v>1</v>
      </c>
      <c r="AI294" s="1">
        <f t="shared" si="71"/>
        <v>1</v>
      </c>
      <c r="AJ294" s="1">
        <f t="shared" si="71"/>
        <v>0</v>
      </c>
      <c r="AL294" s="29">
        <f t="shared" ref="AL294:AN296" si="72">C294/AD294</f>
        <v>1.0268380038379266</v>
      </c>
      <c r="AM294" s="29">
        <f t="shared" si="72"/>
        <v>1.0035995559532096</v>
      </c>
      <c r="AN294" s="29">
        <f t="shared" si="72"/>
        <v>0.97013113677758567</v>
      </c>
    </row>
    <row r="295" spans="2:40" x14ac:dyDescent="0.25">
      <c r="B295" s="12">
        <f t="shared" ref="B295:B296" si="73">B289</f>
        <v>40</v>
      </c>
      <c r="C295" s="15">
        <v>7.924032137678962</v>
      </c>
      <c r="D295" s="16">
        <v>7.0020056328862426</v>
      </c>
      <c r="E295" s="16">
        <v>8.2940467199273158</v>
      </c>
      <c r="F295" s="15">
        <v>10.469250000000001</v>
      </c>
      <c r="G295" s="16">
        <v>10.649666666666658</v>
      </c>
      <c r="H295" s="16">
        <v>10.871249999999993</v>
      </c>
      <c r="I295" s="15">
        <v>0.93979166666666702</v>
      </c>
      <c r="J295" s="16">
        <v>0.95593750000000022</v>
      </c>
      <c r="K295" s="16">
        <v>0.95985416666666656</v>
      </c>
      <c r="L295" s="15">
        <v>0.16775208333333325</v>
      </c>
      <c r="M295" s="16">
        <v>0.17064791666666679</v>
      </c>
      <c r="N295" s="17">
        <v>0.17579583333333318</v>
      </c>
      <c r="O295" s="15">
        <v>0.47407617591794626</v>
      </c>
      <c r="P295" s="16">
        <v>0.48362308518417485</v>
      </c>
      <c r="Q295" s="17">
        <v>0.49088168605456611</v>
      </c>
      <c r="R295" s="15">
        <v>0.45079131464248517</v>
      </c>
      <c r="S295" s="16">
        <v>0.46223180679290343</v>
      </c>
      <c r="T295" s="17">
        <v>0.47000729970490002</v>
      </c>
      <c r="V295" s="29">
        <f>$C$43</f>
        <v>7.1716867898366115</v>
      </c>
      <c r="W295" s="29">
        <f>$D$43</f>
        <v>6.4745883253823697</v>
      </c>
      <c r="X295" s="29">
        <f>$E$43</f>
        <v>7.8173656880963511</v>
      </c>
      <c r="Z295" s="29">
        <f t="shared" ref="Z295:Z296" si="74">C295/V295</f>
        <v>1.104904936577618</v>
      </c>
      <c r="AA295" s="29">
        <f t="shared" si="69"/>
        <v>1.0814595895520083</v>
      </c>
      <c r="AB295" s="29">
        <f t="shared" si="69"/>
        <v>1.0609771949848548</v>
      </c>
      <c r="AD295" s="29">
        <f t="shared" si="70"/>
        <v>7.5544725468332325</v>
      </c>
      <c r="AE295" s="29">
        <f t="shared" si="70"/>
        <v>7.1010892443399758</v>
      </c>
      <c r="AF295" s="29">
        <f t="shared" si="70"/>
        <v>8.6853214278854836</v>
      </c>
      <c r="AH295" s="1">
        <f t="shared" si="71"/>
        <v>1</v>
      </c>
      <c r="AI295" s="1">
        <f t="shared" si="71"/>
        <v>0</v>
      </c>
      <c r="AJ295" s="1">
        <f t="shared" si="71"/>
        <v>0</v>
      </c>
      <c r="AL295" s="29">
        <f t="shared" si="72"/>
        <v>1.0489193108525685</v>
      </c>
      <c r="AM295" s="29">
        <f t="shared" si="72"/>
        <v>0.98604670240798487</v>
      </c>
      <c r="AN295" s="29">
        <f t="shared" si="72"/>
        <v>0.95494988743860143</v>
      </c>
    </row>
    <row r="296" spans="2:40" x14ac:dyDescent="0.25">
      <c r="B296" s="12">
        <f t="shared" si="73"/>
        <v>100</v>
      </c>
      <c r="C296" s="15">
        <v>8.3543615061162004</v>
      </c>
      <c r="D296" s="16">
        <v>7.7235419709556465</v>
      </c>
      <c r="E296" s="16">
        <v>8.0043596911505599</v>
      </c>
      <c r="F296" s="15">
        <v>16.245666666666668</v>
      </c>
      <c r="G296" s="16">
        <v>17.025499999999994</v>
      </c>
      <c r="H296" s="16">
        <v>16.866249999999997</v>
      </c>
      <c r="I296" s="15">
        <v>0.92781250000000004</v>
      </c>
      <c r="J296" s="16">
        <v>0.94827083333333384</v>
      </c>
      <c r="K296" s="16">
        <v>0.95368750000000024</v>
      </c>
      <c r="L296" s="15">
        <v>0.12534416666666656</v>
      </c>
      <c r="M296" s="16">
        <v>0.13232416666666671</v>
      </c>
      <c r="N296" s="17">
        <v>0.13051500000000008</v>
      </c>
      <c r="O296" s="15">
        <v>0.57202085445827333</v>
      </c>
      <c r="P296" s="16">
        <v>0.58744649196945875</v>
      </c>
      <c r="Q296" s="17">
        <v>0.58631861776991334</v>
      </c>
      <c r="R296" s="15">
        <v>0.55632296805706305</v>
      </c>
      <c r="S296" s="16">
        <v>0.57363159067538727</v>
      </c>
      <c r="T296" s="17">
        <v>0.57278291144026638</v>
      </c>
      <c r="V296" s="29">
        <f>$C$44</f>
        <v>7.1394735797097448</v>
      </c>
      <c r="W296" s="29">
        <f>$D$44</f>
        <v>6.917089912762874</v>
      </c>
      <c r="X296" s="29">
        <f>$E$44</f>
        <v>7.084847642495383</v>
      </c>
      <c r="Z296" s="29">
        <f t="shared" si="74"/>
        <v>1.1701649166206238</v>
      </c>
      <c r="AA296" s="29">
        <f t="shared" si="69"/>
        <v>1.1165883439948887</v>
      </c>
      <c r="AB296" s="29">
        <f t="shared" si="69"/>
        <v>1.1297857194754455</v>
      </c>
      <c r="AD296" s="29">
        <f t="shared" si="70"/>
        <v>7.4924467574266176</v>
      </c>
      <c r="AE296" s="29">
        <f t="shared" si="70"/>
        <v>7.2848874663857881</v>
      </c>
      <c r="AF296" s="29">
        <f t="shared" si="70"/>
        <v>7.5685957685079694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1.1150378209675285</v>
      </c>
      <c r="AM296" s="29">
        <f t="shared" si="72"/>
        <v>1.0602143144412204</v>
      </c>
      <c r="AN296" s="29">
        <f t="shared" si="72"/>
        <v>1.0575752670602059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7.9550023686184428</v>
      </c>
      <c r="D300" s="16">
        <v>7.0745612562011164</v>
      </c>
      <c r="E300" s="16">
        <v>6.5495185389939961</v>
      </c>
      <c r="F300" s="15">
        <v>7.5185000000000004</v>
      </c>
      <c r="G300" s="16">
        <v>7.5579999999999998</v>
      </c>
      <c r="H300" s="16">
        <v>7.5255000000000001</v>
      </c>
      <c r="I300" s="15">
        <v>0.97675000000000001</v>
      </c>
      <c r="J300" s="16">
        <v>0.99</v>
      </c>
      <c r="K300" s="16">
        <v>0.99575000000000002</v>
      </c>
      <c r="L300" s="15">
        <v>0.18057499999999996</v>
      </c>
      <c r="M300" s="16">
        <v>0.17989999999999998</v>
      </c>
      <c r="N300" s="17">
        <v>0.17712500000000017</v>
      </c>
      <c r="O300" s="15">
        <v>0.35813288181761538</v>
      </c>
      <c r="P300" s="16">
        <v>0.360628976684221</v>
      </c>
      <c r="Q300" s="17">
        <v>0.35174111356265064</v>
      </c>
      <c r="R300" s="15">
        <v>0.32321146011711033</v>
      </c>
      <c r="S300" s="16">
        <v>0.32505918864202543</v>
      </c>
      <c r="T300" s="17">
        <v>0.31921252811086437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7.4589058592067721</v>
      </c>
      <c r="D301" s="16">
        <v>6.5941500033184592</v>
      </c>
      <c r="E301" s="16">
        <v>7.5599282707814037</v>
      </c>
      <c r="F301" s="15">
        <v>8.8815000000000008</v>
      </c>
      <c r="G301" s="16">
        <v>8.9674999999999994</v>
      </c>
      <c r="H301" s="16">
        <v>9.0954999999999995</v>
      </c>
      <c r="I301" s="15">
        <v>0.96837499999999999</v>
      </c>
      <c r="J301" s="16">
        <v>0.99</v>
      </c>
      <c r="K301" s="16">
        <v>0.99624999999999997</v>
      </c>
      <c r="L301" s="15">
        <v>0.12520000000000006</v>
      </c>
      <c r="M301" s="16">
        <v>0.12518750000000006</v>
      </c>
      <c r="N301" s="17">
        <v>0.12776250000000017</v>
      </c>
      <c r="O301" s="15">
        <v>0.41675286722515625</v>
      </c>
      <c r="P301" s="16">
        <v>0.42052251916222849</v>
      </c>
      <c r="Q301" s="17">
        <v>0.42044892515355048</v>
      </c>
      <c r="R301" s="15">
        <v>0.38954311483237847</v>
      </c>
      <c r="S301" s="16">
        <v>0.39510988499893052</v>
      </c>
      <c r="T301" s="17">
        <v>0.39536954340829028</v>
      </c>
    </row>
    <row r="302" spans="2:40" ht="10.25" hidden="1" customHeight="1" outlineLevel="1" x14ac:dyDescent="0.25">
      <c r="B302" s="12">
        <f t="shared" si="75"/>
        <v>100</v>
      </c>
      <c r="C302" s="15">
        <v>7.5448059359145647</v>
      </c>
      <c r="D302" s="16">
        <v>6.9970685860273569</v>
      </c>
      <c r="E302" s="16">
        <v>7.2140355116482073</v>
      </c>
      <c r="F302" s="15">
        <v>11.05</v>
      </c>
      <c r="G302" s="16">
        <v>11.2775</v>
      </c>
      <c r="H302" s="16">
        <v>10.778</v>
      </c>
      <c r="I302" s="15">
        <v>0.95899999999999996</v>
      </c>
      <c r="J302" s="16">
        <v>0.98612500000000003</v>
      </c>
      <c r="K302" s="16">
        <v>0.995</v>
      </c>
      <c r="L302" s="15">
        <v>7.2140000000000107E-2</v>
      </c>
      <c r="M302" s="16">
        <v>7.3330000000000062E-2</v>
      </c>
      <c r="N302" s="17">
        <v>6.7980000000000193E-2</v>
      </c>
      <c r="O302" s="15">
        <v>0.48270291995222214</v>
      </c>
      <c r="P302" s="16">
        <v>0.49041915913260298</v>
      </c>
      <c r="Q302" s="17">
        <v>0.4782324468238866</v>
      </c>
      <c r="R302" s="15">
        <v>0.46147853912745396</v>
      </c>
      <c r="S302" s="16">
        <v>0.47108277879991511</v>
      </c>
      <c r="T302" s="17">
        <v>0.45793549328709354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8.2427618659552291</v>
      </c>
      <c r="D306" s="16">
        <v>7.4398498867146605</v>
      </c>
      <c r="E306" s="16">
        <v>6.7271136483874656</v>
      </c>
      <c r="F306" s="15">
        <v>7.89</v>
      </c>
      <c r="G306" s="16">
        <v>8.0220000000000002</v>
      </c>
      <c r="H306" s="16">
        <v>8.0754999999999999</v>
      </c>
      <c r="I306" s="15">
        <v>0.96312500000000001</v>
      </c>
      <c r="J306" s="16">
        <v>0.97250000000000003</v>
      </c>
      <c r="K306" s="16">
        <v>0.98424999999999996</v>
      </c>
      <c r="L306" s="15">
        <v>0.2018750000000003</v>
      </c>
      <c r="M306" s="16">
        <v>0.20660000000000009</v>
      </c>
      <c r="N306" s="17">
        <v>0.20692500000000016</v>
      </c>
      <c r="O306" s="15">
        <v>0.38550842806574326</v>
      </c>
      <c r="P306" s="16">
        <v>0.39028907454559625</v>
      </c>
      <c r="Q306" s="17">
        <v>0.39197064100330453</v>
      </c>
      <c r="R306" s="15">
        <v>0.35222093030808238</v>
      </c>
      <c r="S306" s="16">
        <v>0.35731312133858628</v>
      </c>
      <c r="T306" s="17">
        <v>0.36143079154247937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7.8743173518748932</v>
      </c>
      <c r="D307" s="16">
        <v>6.9730833566679538</v>
      </c>
      <c r="E307" s="16">
        <v>8.2917291898024654</v>
      </c>
      <c r="F307" s="15">
        <v>10.038500000000001</v>
      </c>
      <c r="G307" s="16">
        <v>10.279</v>
      </c>
      <c r="H307" s="16">
        <v>10.574</v>
      </c>
      <c r="I307" s="15">
        <v>0.95550000000000002</v>
      </c>
      <c r="J307" s="16">
        <v>0.97199999999999998</v>
      </c>
      <c r="K307" s="16">
        <v>0.98150000000000004</v>
      </c>
      <c r="L307" s="15">
        <v>0.1554125000000002</v>
      </c>
      <c r="M307" s="16">
        <v>0.15977500000000019</v>
      </c>
      <c r="N307" s="17">
        <v>0.16620000000000007</v>
      </c>
      <c r="O307" s="15">
        <v>0.46000956820703093</v>
      </c>
      <c r="P307" s="16">
        <v>0.47062270787582405</v>
      </c>
      <c r="Q307" s="17">
        <v>0.483139928674992</v>
      </c>
      <c r="R307" s="15">
        <v>0.436440220265437</v>
      </c>
      <c r="S307" s="16">
        <v>0.4491004708148556</v>
      </c>
      <c r="T307" s="17">
        <v>0.46278391182459949</v>
      </c>
    </row>
    <row r="308" spans="2:20" ht="10.25" hidden="1" customHeight="1" outlineLevel="1" x14ac:dyDescent="0.25">
      <c r="B308" s="12">
        <f t="shared" si="76"/>
        <v>100</v>
      </c>
      <c r="C308" s="15">
        <v>8.2806448830125774</v>
      </c>
      <c r="D308" s="16">
        <v>7.7142390798032983</v>
      </c>
      <c r="E308" s="16">
        <v>7.9967319279400009</v>
      </c>
      <c r="F308" s="15">
        <v>13.862500000000001</v>
      </c>
      <c r="G308" s="16">
        <v>14.6265</v>
      </c>
      <c r="H308" s="16">
        <v>14.4955</v>
      </c>
      <c r="I308" s="15">
        <v>0.94074999999999998</v>
      </c>
      <c r="J308" s="16">
        <v>0.96450000000000002</v>
      </c>
      <c r="K308" s="16">
        <v>0.97524999999999995</v>
      </c>
      <c r="L308" s="15">
        <v>0.10099500000000014</v>
      </c>
      <c r="M308" s="16">
        <v>0.1076850000000002</v>
      </c>
      <c r="N308" s="17">
        <v>0.105945</v>
      </c>
      <c r="O308" s="15">
        <v>0.54544798695618124</v>
      </c>
      <c r="P308" s="16">
        <v>0.56366834951499689</v>
      </c>
      <c r="Q308" s="17">
        <v>0.56438730310875018</v>
      </c>
      <c r="R308" s="15">
        <v>0.52934618264540212</v>
      </c>
      <c r="S308" s="16">
        <v>0.54993000974854844</v>
      </c>
      <c r="T308" s="17">
        <v>0.5515412200321631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8.7544026933286201</v>
      </c>
      <c r="D312" s="16">
        <v>8.2417886995012566</v>
      </c>
      <c r="E312" s="16">
        <v>7.2875709927332721</v>
      </c>
      <c r="F312" s="15">
        <v>8.2940000000000005</v>
      </c>
      <c r="G312" s="16">
        <v>8.4215</v>
      </c>
      <c r="H312" s="16">
        <v>8.5020000000000007</v>
      </c>
      <c r="I312" s="15">
        <v>0.92812499999999998</v>
      </c>
      <c r="J312" s="16">
        <v>0.93525000000000003</v>
      </c>
      <c r="K312" s="16">
        <v>0.94487500000000002</v>
      </c>
      <c r="L312" s="15">
        <v>0.229075</v>
      </c>
      <c r="M312" s="16">
        <v>0.23402500000000021</v>
      </c>
      <c r="N312" s="17">
        <v>0.23612500000000006</v>
      </c>
      <c r="O312" s="15">
        <v>0.41560144545427125</v>
      </c>
      <c r="P312" s="16">
        <v>0.41795733180648142</v>
      </c>
      <c r="Q312" s="17">
        <v>0.42345450201673224</v>
      </c>
      <c r="R312" s="15">
        <v>0.38379207055844045</v>
      </c>
      <c r="S312" s="16">
        <v>0.38710507885002876</v>
      </c>
      <c r="T312" s="17">
        <v>0.39399699146312966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8.8315755361648165</v>
      </c>
      <c r="D313" s="16">
        <v>7.7540387772741353</v>
      </c>
      <c r="E313" s="16">
        <v>9.3843805346557918</v>
      </c>
      <c r="F313" s="15">
        <v>11.490500000000001</v>
      </c>
      <c r="G313" s="16">
        <v>11.6275</v>
      </c>
      <c r="H313" s="16">
        <v>11.952</v>
      </c>
      <c r="I313" s="15">
        <v>0.916875</v>
      </c>
      <c r="J313" s="16">
        <v>0.93062500000000004</v>
      </c>
      <c r="K313" s="16">
        <v>0.92962500000000003</v>
      </c>
      <c r="L313" s="15">
        <v>0.19557500000000017</v>
      </c>
      <c r="M313" s="16">
        <v>0.19762500000000022</v>
      </c>
      <c r="N313" s="17">
        <v>0.2058375000000002</v>
      </c>
      <c r="O313" s="15">
        <v>0.51267207570092677</v>
      </c>
      <c r="P313" s="16">
        <v>0.5223724028026594</v>
      </c>
      <c r="Q313" s="17">
        <v>0.53240472125254112</v>
      </c>
      <c r="R313" s="15">
        <v>0.49155555458689265</v>
      </c>
      <c r="S313" s="16">
        <v>0.50330831806414011</v>
      </c>
      <c r="T313" s="17">
        <v>0.51345811283321319</v>
      </c>
    </row>
    <row r="314" spans="2:20" ht="10.25" hidden="1" customHeight="1" outlineLevel="1" x14ac:dyDescent="0.25">
      <c r="B314" s="12">
        <f t="shared" si="77"/>
        <v>100</v>
      </c>
      <c r="C314" s="15">
        <v>10.098720996027724</v>
      </c>
      <c r="D314" s="16">
        <v>9.182088076572704</v>
      </c>
      <c r="E314" s="16">
        <v>9.3835596082070758</v>
      </c>
      <c r="F314" s="15">
        <v>20.322500000000002</v>
      </c>
      <c r="G314" s="16">
        <v>21.018999999999998</v>
      </c>
      <c r="H314" s="16">
        <v>20.71</v>
      </c>
      <c r="I314" s="15">
        <v>0.90612499999999996</v>
      </c>
      <c r="J314" s="16">
        <v>0.91937500000000005</v>
      </c>
      <c r="K314" s="16">
        <v>0.91937500000000005</v>
      </c>
      <c r="L314" s="15">
        <v>0.16698000000000041</v>
      </c>
      <c r="M314" s="16">
        <v>0.17341500000000018</v>
      </c>
      <c r="N314" s="17">
        <v>0.17032500000000017</v>
      </c>
      <c r="O314" s="15">
        <v>0.63488091051705742</v>
      </c>
      <c r="P314" s="16">
        <v>0.65032254285710134</v>
      </c>
      <c r="Q314" s="17">
        <v>0.6502061580112517</v>
      </c>
      <c r="R314" s="15">
        <v>0.62218387802456643</v>
      </c>
      <c r="S314" s="16">
        <v>0.63934278398053901</v>
      </c>
      <c r="T314" s="17">
        <v>0.63978584975567399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9.5182599337398912</v>
      </c>
      <c r="D318" s="16">
        <v>8.8817842146067161</v>
      </c>
      <c r="E318" s="16">
        <v>8.0321392334569204</v>
      </c>
      <c r="F318" s="15">
        <v>8.76</v>
      </c>
      <c r="G318" s="16">
        <v>8.6869999999999994</v>
      </c>
      <c r="H318" s="16">
        <v>8.7155000000000005</v>
      </c>
      <c r="I318" s="15">
        <v>0.88512500000000005</v>
      </c>
      <c r="J318" s="16">
        <v>0.88462499999999999</v>
      </c>
      <c r="K318" s="16">
        <v>0.89424999999999999</v>
      </c>
      <c r="L318" s="15">
        <v>0.2609750000000004</v>
      </c>
      <c r="M318" s="16">
        <v>0.25742500000000024</v>
      </c>
      <c r="N318" s="17">
        <v>0.25692500000000024</v>
      </c>
      <c r="O318" s="15">
        <v>0.4477603184246961</v>
      </c>
      <c r="P318" s="16">
        <v>0.44140155537402154</v>
      </c>
      <c r="Q318" s="17">
        <v>0.44559412464470605</v>
      </c>
      <c r="R318" s="15">
        <v>0.41576028014383315</v>
      </c>
      <c r="S318" s="16">
        <v>0.4112375678264808</v>
      </c>
      <c r="T318" s="17">
        <v>0.41572414489105725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9.9316644271983368</v>
      </c>
      <c r="D319" s="16">
        <v>9.0522212526464578</v>
      </c>
      <c r="E319" s="16">
        <v>10.491060663548007</v>
      </c>
      <c r="F319" s="15">
        <v>13.526999999999999</v>
      </c>
      <c r="G319" s="16">
        <v>13.305</v>
      </c>
      <c r="H319" s="16">
        <v>13.356</v>
      </c>
      <c r="I319" s="15">
        <v>0.876</v>
      </c>
      <c r="J319" s="16">
        <v>0.87949999999999995</v>
      </c>
      <c r="K319" s="16">
        <v>0.86924999999999997</v>
      </c>
      <c r="L319" s="15">
        <v>0.25057499999999988</v>
      </c>
      <c r="M319" s="16">
        <v>0.24467500000000031</v>
      </c>
      <c r="N319" s="17">
        <v>0.24697500000000003</v>
      </c>
      <c r="O319" s="15">
        <v>0.56537186269950002</v>
      </c>
      <c r="P319" s="16">
        <v>0.56418485954429054</v>
      </c>
      <c r="Q319" s="17">
        <v>0.56991968618076361</v>
      </c>
      <c r="R319" s="15">
        <v>0.54591225540656885</v>
      </c>
      <c r="S319" s="16">
        <v>0.54650158816039041</v>
      </c>
      <c r="T319" s="17">
        <v>0.55193769314523156</v>
      </c>
    </row>
    <row r="320" spans="2:20" ht="10.25" hidden="1" customHeight="1" outlineLevel="1" x14ac:dyDescent="0.25">
      <c r="B320" s="12">
        <f t="shared" si="78"/>
        <v>100</v>
      </c>
      <c r="C320" s="15">
        <v>11.556958330422823</v>
      </c>
      <c r="D320" s="16">
        <v>11.015132916220994</v>
      </c>
      <c r="E320" s="16">
        <v>11.127038643391026</v>
      </c>
      <c r="F320" s="15">
        <v>26.8645</v>
      </c>
      <c r="G320" s="16">
        <v>28.6495</v>
      </c>
      <c r="H320" s="16">
        <v>29.8735</v>
      </c>
      <c r="I320" s="15">
        <v>0.86499999999999999</v>
      </c>
      <c r="J320" s="16">
        <v>0.87537500000000001</v>
      </c>
      <c r="K320" s="16">
        <v>0.87637500000000002</v>
      </c>
      <c r="L320" s="15">
        <v>0.23404500000000025</v>
      </c>
      <c r="M320" s="16">
        <v>0.25148000000000015</v>
      </c>
      <c r="N320" s="17">
        <v>0.26368000000000019</v>
      </c>
      <c r="O320" s="15">
        <v>0.71143690429044815</v>
      </c>
      <c r="P320" s="16">
        <v>0.72702027440442107</v>
      </c>
      <c r="Q320" s="17">
        <v>0.72980016787265478</v>
      </c>
      <c r="R320" s="15">
        <v>0.70025602947067589</v>
      </c>
      <c r="S320" s="16">
        <v>0.71700599900424</v>
      </c>
      <c r="T320" s="17">
        <v>0.71924538102213342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10.555145993805553</v>
      </c>
      <c r="D324" s="16">
        <v>9.7985973536246345</v>
      </c>
      <c r="E324" s="16">
        <v>8.8439709088578375</v>
      </c>
      <c r="F324" s="15">
        <v>9.2170000000000005</v>
      </c>
      <c r="G324" s="16">
        <v>9.0165000000000006</v>
      </c>
      <c r="H324" s="16">
        <v>8.9809999999999999</v>
      </c>
      <c r="I324" s="15">
        <v>0.84550000000000003</v>
      </c>
      <c r="J324" s="16">
        <v>0.84325000000000006</v>
      </c>
      <c r="K324" s="16">
        <v>0.85212500000000002</v>
      </c>
      <c r="L324" s="15">
        <v>0.29175000000000045</v>
      </c>
      <c r="M324" s="16">
        <v>0.28217500000000018</v>
      </c>
      <c r="N324" s="17">
        <v>0.2786250000000004</v>
      </c>
      <c r="O324" s="15">
        <v>0.47730444124803711</v>
      </c>
      <c r="P324" s="16">
        <v>0.46548482484362969</v>
      </c>
      <c r="Q324" s="17">
        <v>0.46690477149269782</v>
      </c>
      <c r="R324" s="15">
        <v>0.44460103339642831</v>
      </c>
      <c r="S324" s="16">
        <v>0.43500712325814939</v>
      </c>
      <c r="T324" s="17">
        <v>0.4371055923801862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11.332889311584035</v>
      </c>
      <c r="D325" s="16">
        <v>10.683998202163327</v>
      </c>
      <c r="E325" s="16">
        <v>12.483082111373317</v>
      </c>
      <c r="F325" s="15">
        <v>16.030999999999999</v>
      </c>
      <c r="G325" s="16">
        <v>15.641</v>
      </c>
      <c r="H325" s="16">
        <v>15.8415</v>
      </c>
      <c r="I325" s="15">
        <v>0.84412500000000001</v>
      </c>
      <c r="J325" s="16">
        <v>0.84150000000000003</v>
      </c>
      <c r="K325" s="16">
        <v>0.83574999999999999</v>
      </c>
      <c r="L325" s="15">
        <v>0.31636249999999994</v>
      </c>
      <c r="M325" s="16">
        <v>0.30687500000000012</v>
      </c>
      <c r="N325" s="17">
        <v>0.31246250000000014</v>
      </c>
      <c r="O325" s="15">
        <v>0.62315232742700666</v>
      </c>
      <c r="P325" s="16">
        <v>0.61565393970288507</v>
      </c>
      <c r="Q325" s="17">
        <v>0.62019114180743962</v>
      </c>
      <c r="R325" s="15">
        <v>0.60296531740016213</v>
      </c>
      <c r="S325" s="16">
        <v>0.59716819186478121</v>
      </c>
      <c r="T325" s="17">
        <v>0.60070698449161852</v>
      </c>
    </row>
    <row r="326" spans="2:40" ht="10.25" hidden="1" customHeight="1" outlineLevel="1" x14ac:dyDescent="0.25">
      <c r="B326" s="12">
        <f t="shared" si="79"/>
        <v>100</v>
      </c>
      <c r="C326" s="15">
        <v>13.085777694486621</v>
      </c>
      <c r="D326" s="16">
        <v>12.629959016443593</v>
      </c>
      <c r="E326" s="16">
        <v>12.42534996823246</v>
      </c>
      <c r="F326" s="15">
        <v>30.628</v>
      </c>
      <c r="G326" s="16">
        <v>32.740499999999997</v>
      </c>
      <c r="H326" s="16">
        <v>33.909999999999997</v>
      </c>
      <c r="I326" s="15">
        <v>0.84487500000000004</v>
      </c>
      <c r="J326" s="16">
        <v>0.85012500000000002</v>
      </c>
      <c r="K326" s="16">
        <v>0.85387500000000005</v>
      </c>
      <c r="L326" s="15">
        <v>0.27248500000000014</v>
      </c>
      <c r="M326" s="16">
        <v>0.29340000000000011</v>
      </c>
      <c r="N326" s="17">
        <v>0.3049450000000003</v>
      </c>
      <c r="O326" s="15">
        <v>0.76785065677518061</v>
      </c>
      <c r="P326" s="16">
        <v>0.77808602218581169</v>
      </c>
      <c r="Q326" s="17">
        <v>0.77956591533147235</v>
      </c>
      <c r="R326" s="15">
        <v>0.75786352005121282</v>
      </c>
      <c r="S326" s="16">
        <v>0.76843650844098144</v>
      </c>
      <c r="T326" s="17">
        <v>0.76915294436840043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11.448249474531574</v>
      </c>
      <c r="D330" s="16">
        <v>10.685902475597558</v>
      </c>
      <c r="E330" s="16">
        <v>9.7107347233466257</v>
      </c>
      <c r="F330" s="15">
        <v>9.7025000000000006</v>
      </c>
      <c r="G330" s="16">
        <v>9.6434999999999995</v>
      </c>
      <c r="H330" s="16">
        <v>9.3714999999999993</v>
      </c>
      <c r="I330" s="15">
        <v>0.81412499999999999</v>
      </c>
      <c r="J330" s="16">
        <v>0.81874999999999998</v>
      </c>
      <c r="K330" s="16">
        <v>0.8175</v>
      </c>
      <c r="L330" s="15">
        <v>0.32230000000000064</v>
      </c>
      <c r="M330" s="16">
        <v>0.31842500000000029</v>
      </c>
      <c r="N330" s="17">
        <v>0.30507500000000026</v>
      </c>
      <c r="O330" s="15">
        <v>0.50345292845269685</v>
      </c>
      <c r="P330" s="16">
        <v>0.5002144700049701</v>
      </c>
      <c r="Q330" s="17">
        <v>0.48919268854425652</v>
      </c>
      <c r="R330" s="15">
        <v>0.46987210675891039</v>
      </c>
      <c r="S330" s="16">
        <v>0.46769842604720752</v>
      </c>
      <c r="T330" s="17">
        <v>0.45858569752186235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12.879041310623336</v>
      </c>
      <c r="D331" s="16">
        <v>12.775312301725005</v>
      </c>
      <c r="E331" s="16">
        <v>15.154959530922516</v>
      </c>
      <c r="F331" s="15">
        <v>18.483499999999999</v>
      </c>
      <c r="G331" s="16">
        <v>18.0945</v>
      </c>
      <c r="H331" s="16">
        <v>18.263999999999999</v>
      </c>
      <c r="I331" s="15">
        <v>0.83625000000000005</v>
      </c>
      <c r="J331" s="16">
        <v>0.82650000000000001</v>
      </c>
      <c r="K331" s="16">
        <v>0.82087500000000002</v>
      </c>
      <c r="L331" s="15">
        <v>0.37846249999999976</v>
      </c>
      <c r="M331" s="16">
        <v>0.36971249999999956</v>
      </c>
      <c r="N331" s="17">
        <v>0.37451249999999969</v>
      </c>
      <c r="O331" s="15">
        <v>0.67369611211760616</v>
      </c>
      <c r="P331" s="16">
        <v>0.66578578569847169</v>
      </c>
      <c r="Q331" s="17">
        <v>0.66583322343171036</v>
      </c>
      <c r="R331" s="15">
        <v>0.6526346319398556</v>
      </c>
      <c r="S331" s="16">
        <v>0.64675522199679814</v>
      </c>
      <c r="T331" s="17">
        <v>0.64567861929172887</v>
      </c>
    </row>
    <row r="332" spans="2:40" ht="10.25" hidden="1" customHeight="1" outlineLevel="1" x14ac:dyDescent="0.25">
      <c r="B332" s="12">
        <f t="shared" si="80"/>
        <v>100</v>
      </c>
      <c r="C332" s="15">
        <v>13.905424545812577</v>
      </c>
      <c r="D332" s="16">
        <v>13.197176860501534</v>
      </c>
      <c r="E332" s="16">
        <v>12.775455356839732</v>
      </c>
      <c r="F332" s="15">
        <v>30.7135</v>
      </c>
      <c r="G332" s="16">
        <v>33.244999999999997</v>
      </c>
      <c r="H332" s="16">
        <v>33.978499999999997</v>
      </c>
      <c r="I332" s="15">
        <v>0.81874999999999998</v>
      </c>
      <c r="J332" s="16">
        <v>0.82299999999999995</v>
      </c>
      <c r="K332" s="16">
        <v>0.83237499999999998</v>
      </c>
      <c r="L332" s="15">
        <v>0.27438500000000021</v>
      </c>
      <c r="M332" s="16">
        <v>0.29953000000000024</v>
      </c>
      <c r="N332" s="17">
        <v>0.30649000000000026</v>
      </c>
      <c r="O332" s="15">
        <v>0.79423223111049557</v>
      </c>
      <c r="P332" s="16">
        <v>0.80581038423745055</v>
      </c>
      <c r="Q332" s="17">
        <v>0.80443002243778505</v>
      </c>
      <c r="R332" s="15">
        <v>0.78373851581003351</v>
      </c>
      <c r="S332" s="16">
        <v>0.79650921802998775</v>
      </c>
      <c r="T332" s="17">
        <v>0.79436600222877651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8.8762519600352068</v>
      </c>
      <c r="D336" s="16">
        <v>8.1054876140089416</v>
      </c>
      <c r="E336" s="16">
        <v>7.2742702754422579</v>
      </c>
      <c r="F336" s="15">
        <v>8.5636666666666663</v>
      </c>
      <c r="G336" s="16">
        <v>8.5580833333333359</v>
      </c>
      <c r="H336" s="16">
        <v>8.5285000000000029</v>
      </c>
      <c r="I336" s="15">
        <v>0.90212500000000051</v>
      </c>
      <c r="J336" s="16">
        <v>0.90739583333333351</v>
      </c>
      <c r="K336" s="16">
        <v>0.914791666666667</v>
      </c>
      <c r="L336" s="15">
        <v>0.24775833333333336</v>
      </c>
      <c r="M336" s="16">
        <v>0.24642499999999987</v>
      </c>
      <c r="N336" s="17">
        <v>0.24346666666666675</v>
      </c>
      <c r="O336" s="15">
        <v>0.43129340724384241</v>
      </c>
      <c r="P336" s="16">
        <v>0.42932937220981887</v>
      </c>
      <c r="Q336" s="17">
        <v>0.42814297354405711</v>
      </c>
      <c r="R336" s="15">
        <v>0.39824298021380061</v>
      </c>
      <c r="S336" s="16">
        <v>0.397236750993746</v>
      </c>
      <c r="T336" s="17">
        <v>0.39767595765159591</v>
      </c>
      <c r="V336" s="29">
        <f>$C$84</f>
        <v>7.9226149546334774</v>
      </c>
      <c r="W336" s="29">
        <f>$D$84</f>
        <v>7.3018389134379769</v>
      </c>
      <c r="X336" s="29">
        <f>$E$84</f>
        <v>6.7402358562611324</v>
      </c>
      <c r="Z336" s="29">
        <f>C336/V336</f>
        <v>1.1203689704551403</v>
      </c>
      <c r="AA336" s="29">
        <f t="shared" ref="AA336:AB338" si="81">D336/W336</f>
        <v>1.110061138036333</v>
      </c>
      <c r="AB336" s="29">
        <f t="shared" si="81"/>
        <v>1.0792308207857519</v>
      </c>
      <c r="AD336" s="29">
        <f t="shared" ref="AD336:AF338" si="82">C168</f>
        <v>8.5074887873808986</v>
      </c>
      <c r="AE336" s="29">
        <f t="shared" si="82"/>
        <v>8.1306379991305189</v>
      </c>
      <c r="AF336" s="29">
        <f t="shared" si="82"/>
        <v>7.5750703507247783</v>
      </c>
      <c r="AH336" s="1">
        <f t="shared" ref="AH336:AJ338" si="83">IF(AD336&lt;C336,1,0)</f>
        <v>1</v>
      </c>
      <c r="AI336" s="1">
        <f t="shared" si="83"/>
        <v>0</v>
      </c>
      <c r="AJ336" s="1">
        <f t="shared" si="83"/>
        <v>0</v>
      </c>
      <c r="AL336" s="29">
        <f t="shared" ref="AL336:AN338" si="84">C336/AD336</f>
        <v>1.0433457136260105</v>
      </c>
      <c r="AM336" s="29">
        <f t="shared" si="84"/>
        <v>0.99690671443935064</v>
      </c>
      <c r="AN336" s="29">
        <f t="shared" si="84"/>
        <v>0.96029078789298106</v>
      </c>
    </row>
    <row r="337" spans="2:44" x14ac:dyDescent="0.25">
      <c r="B337" s="12">
        <f t="shared" ref="B337:B338" si="85">B331</f>
        <v>40</v>
      </c>
      <c r="C337" s="15">
        <v>8.7039218978343822</v>
      </c>
      <c r="D337" s="16">
        <v>7.9644498056747501</v>
      </c>
      <c r="E337" s="16">
        <v>9.4039841774119513</v>
      </c>
      <c r="F337" s="15">
        <v>13.075333333333331</v>
      </c>
      <c r="G337" s="16">
        <v>12.985749999999996</v>
      </c>
      <c r="H337" s="16">
        <v>13.180500000000011</v>
      </c>
      <c r="I337" s="15">
        <v>0.89952083333333333</v>
      </c>
      <c r="J337" s="16">
        <v>0.90668749999999998</v>
      </c>
      <c r="K337" s="16">
        <v>0.90554166666666647</v>
      </c>
      <c r="L337" s="15">
        <v>0.2369312500000002</v>
      </c>
      <c r="M337" s="16">
        <v>0.23397499999999985</v>
      </c>
      <c r="N337" s="17">
        <v>0.23895833333333333</v>
      </c>
      <c r="O337" s="15">
        <v>0.54194246889620312</v>
      </c>
      <c r="P337" s="16">
        <v>0.54319036913105923</v>
      </c>
      <c r="Q337" s="17">
        <v>0.54865627108349801</v>
      </c>
      <c r="R337" s="15">
        <v>0.51984184907188136</v>
      </c>
      <c r="S337" s="16">
        <v>0.52299061264998203</v>
      </c>
      <c r="T337" s="17">
        <v>0.52832247749911232</v>
      </c>
      <c r="V337" s="29">
        <f>$C$85</f>
        <v>7.5388344110096375</v>
      </c>
      <c r="W337" s="29">
        <f>$D$85</f>
        <v>6.7990216069098377</v>
      </c>
      <c r="X337" s="29">
        <f>$E$85</f>
        <v>8.1639812803968503</v>
      </c>
      <c r="Z337" s="29">
        <f t="shared" ref="Z337:Z338" si="86">C337/V337</f>
        <v>1.1545447775220083</v>
      </c>
      <c r="AA337" s="29">
        <f t="shared" si="81"/>
        <v>1.1714111626855972</v>
      </c>
      <c r="AB337" s="29">
        <f t="shared" si="81"/>
        <v>1.1518870333513092</v>
      </c>
      <c r="AD337" s="29">
        <f t="shared" si="82"/>
        <v>8.0397126027357437</v>
      </c>
      <c r="AE337" s="29">
        <f t="shared" si="82"/>
        <v>7.7346194027697583</v>
      </c>
      <c r="AF337" s="29">
        <f t="shared" si="82"/>
        <v>9.5616727443143468</v>
      </c>
      <c r="AH337" s="1">
        <f t="shared" si="83"/>
        <v>1</v>
      </c>
      <c r="AI337" s="1">
        <f t="shared" si="83"/>
        <v>1</v>
      </c>
      <c r="AJ337" s="1">
        <f t="shared" si="83"/>
        <v>0</v>
      </c>
      <c r="AL337" s="29">
        <f t="shared" si="84"/>
        <v>1.082616049592696</v>
      </c>
      <c r="AM337" s="29">
        <f t="shared" si="84"/>
        <v>1.0297145070671079</v>
      </c>
      <c r="AN337" s="29">
        <f t="shared" si="84"/>
        <v>0.98350826564356519</v>
      </c>
    </row>
    <row r="338" spans="2:44" x14ac:dyDescent="0.25">
      <c r="B338" s="12">
        <f t="shared" si="85"/>
        <v>100</v>
      </c>
      <c r="C338" s="15">
        <v>9.5686639708035166</v>
      </c>
      <c r="D338" s="16">
        <v>8.8244335988190628</v>
      </c>
      <c r="E338" s="16">
        <v>8.9480387729153179</v>
      </c>
      <c r="F338" s="15">
        <v>22.24016666666666</v>
      </c>
      <c r="G338" s="16">
        <v>23.592999999999993</v>
      </c>
      <c r="H338" s="16">
        <v>23.957583333333343</v>
      </c>
      <c r="I338" s="15">
        <v>0.88908333333333389</v>
      </c>
      <c r="J338" s="16">
        <v>0.90308333333333413</v>
      </c>
      <c r="K338" s="16">
        <v>0.90870833333333312</v>
      </c>
      <c r="L338" s="15">
        <v>0.18683833333333325</v>
      </c>
      <c r="M338" s="16">
        <v>0.19980666666666685</v>
      </c>
      <c r="N338" s="17">
        <v>0.20322749999999984</v>
      </c>
      <c r="O338" s="15">
        <v>0.65609193493359608</v>
      </c>
      <c r="P338" s="16">
        <v>0.66922112205539697</v>
      </c>
      <c r="Q338" s="17">
        <v>0.66777033559763344</v>
      </c>
      <c r="R338" s="15">
        <v>0.64247777752155677</v>
      </c>
      <c r="S338" s="16">
        <v>0.65705121633403452</v>
      </c>
      <c r="T338" s="17">
        <v>0.65533781511570599</v>
      </c>
      <c r="V338" s="29">
        <f>$C$86</f>
        <v>7.4188432533396247</v>
      </c>
      <c r="W338" s="29">
        <f>$D$86</f>
        <v>7.2747138853651858</v>
      </c>
      <c r="X338" s="29">
        <f>$E$86</f>
        <v>7.4234968906905792</v>
      </c>
      <c r="Z338" s="29">
        <f t="shared" si="86"/>
        <v>1.2897784255646783</v>
      </c>
      <c r="AA338" s="29">
        <f t="shared" si="81"/>
        <v>1.2130282699600745</v>
      </c>
      <c r="AB338" s="29">
        <f t="shared" si="81"/>
        <v>1.2053670803225616</v>
      </c>
      <c r="AD338" s="29">
        <f t="shared" si="82"/>
        <v>8.0125782280476585</v>
      </c>
      <c r="AE338" s="29">
        <f t="shared" si="82"/>
        <v>7.8958762303760635</v>
      </c>
      <c r="AF338" s="29">
        <f t="shared" si="82"/>
        <v>8.2818557153693018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1.194205372910913</v>
      </c>
      <c r="AM338" s="29">
        <f t="shared" si="84"/>
        <v>1.1176002942992906</v>
      </c>
      <c r="AN338" s="29">
        <f t="shared" si="84"/>
        <v>1.0804388630328017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8.3030574214699122</v>
      </c>
      <c r="D342" s="16">
        <v>7.190068728977109</v>
      </c>
      <c r="E342" s="16">
        <v>6.6705794339500484</v>
      </c>
      <c r="F342" s="15">
        <v>5.9325000000000001</v>
      </c>
      <c r="G342" s="16">
        <v>5.9909999999999997</v>
      </c>
      <c r="H342" s="16">
        <v>6.0205000000000002</v>
      </c>
      <c r="I342" s="15">
        <v>0.92625000000000002</v>
      </c>
      <c r="J342" s="16">
        <v>0.96412500000000001</v>
      </c>
      <c r="K342" s="16">
        <v>0.98450000000000004</v>
      </c>
      <c r="L342" s="15">
        <v>0.11137499999999956</v>
      </c>
      <c r="M342" s="16">
        <v>0.1067249999999995</v>
      </c>
      <c r="N342" s="17">
        <v>0.10412499999999963</v>
      </c>
      <c r="O342" s="15">
        <v>0.25129774744519223</v>
      </c>
      <c r="P342" s="16">
        <v>0.24141094473337008</v>
      </c>
      <c r="Q342" s="17">
        <v>0.23319582019287821</v>
      </c>
      <c r="R342" s="15">
        <v>0.22979757601789283</v>
      </c>
      <c r="S342" s="16">
        <v>0.22154723719907468</v>
      </c>
      <c r="T342" s="17">
        <v>0.21529423595195615</v>
      </c>
      <c r="V342" s="29">
        <f>$C$6</f>
        <v>7.4182734561392936</v>
      </c>
      <c r="W342" s="29">
        <f>$D$6</f>
        <v>6.8444524897603847</v>
      </c>
      <c r="X342" s="29">
        <f>$E$6</f>
        <v>6.3424472527345737</v>
      </c>
      <c r="Z342" s="29">
        <f>C342/V342</f>
        <v>1.1192708748958802</v>
      </c>
      <c r="AA342" s="29">
        <f t="shared" ref="AA342:AB344" si="87">D342/W342</f>
        <v>1.0504958197509271</v>
      </c>
      <c r="AB342" s="29">
        <f t="shared" si="87"/>
        <v>1.0517358943858774</v>
      </c>
      <c r="AD342" s="29">
        <f t="shared" ref="AD342:AF344" si="88">AD258</f>
        <v>7.787858699317689</v>
      </c>
      <c r="AE342" s="29">
        <f t="shared" si="88"/>
        <v>7.1877527432649035</v>
      </c>
      <c r="AF342" s="29">
        <f t="shared" si="88"/>
        <v>6.6213003462458886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1.0661540921636599</v>
      </c>
      <c r="AM342" s="29">
        <f t="shared" si="90"/>
        <v>1.0003222127687093</v>
      </c>
      <c r="AN342" s="29">
        <f t="shared" si="90"/>
        <v>1.0074425090431216</v>
      </c>
      <c r="AP342" s="29">
        <f>AVERAGE(AL342,AL378,AL420)</f>
        <v>1.0709284458195936</v>
      </c>
      <c r="AQ342" s="29">
        <f t="shared" ref="AQ342:AR344" si="91">AVERAGE(AM342,AM378,AM420)</f>
        <v>1.0200854370784558</v>
      </c>
      <c r="AR342" s="29">
        <f t="shared" si="91"/>
        <v>0.99670615591638467</v>
      </c>
    </row>
    <row r="343" spans="2:44" x14ac:dyDescent="0.25">
      <c r="B343" s="12">
        <f t="shared" ref="B343:B344" si="92">B337</f>
        <v>40</v>
      </c>
      <c r="C343" s="15">
        <v>8.0316261792618544</v>
      </c>
      <c r="D343" s="16">
        <v>6.940208188087901</v>
      </c>
      <c r="E343" s="16">
        <v>7.819127607062252</v>
      </c>
      <c r="F343" s="15">
        <v>7.0880000000000001</v>
      </c>
      <c r="G343" s="16">
        <v>7.2954999999999997</v>
      </c>
      <c r="H343" s="16">
        <v>7.3775000000000004</v>
      </c>
      <c r="I343" s="15">
        <v>0.92737499999999995</v>
      </c>
      <c r="J343" s="16">
        <v>0.97024999999999995</v>
      </c>
      <c r="K343" s="16">
        <v>0.98762499999999998</v>
      </c>
      <c r="L343" s="15">
        <v>8.4462499999999996E-2</v>
      </c>
      <c r="M343" s="16">
        <v>8.5362499999999952E-2</v>
      </c>
      <c r="N343" s="17">
        <v>8.5675000000000071E-2</v>
      </c>
      <c r="O343" s="15">
        <v>0.32312408914098861</v>
      </c>
      <c r="P343" s="16">
        <v>0.32645252623359089</v>
      </c>
      <c r="Q343" s="17">
        <v>0.31969855491346394</v>
      </c>
      <c r="R343" s="15">
        <v>0.30694976061317253</v>
      </c>
      <c r="S343" s="16">
        <v>0.31006153865305064</v>
      </c>
      <c r="T343" s="17">
        <v>0.30495921954086647</v>
      </c>
      <c r="V343" s="29">
        <f>$C$7</f>
        <v>6.9387695348879239</v>
      </c>
      <c r="W343" s="29">
        <f>$D$7</f>
        <v>6.3707494542637928</v>
      </c>
      <c r="X343" s="29">
        <f>$E$7</f>
        <v>7.3800313574253265</v>
      </c>
      <c r="Z343" s="29">
        <f t="shared" ref="Z343:Z344" si="93">C343/V343</f>
        <v>1.1575000637907169</v>
      </c>
      <c r="AA343" s="29">
        <f t="shared" si="87"/>
        <v>1.0893864588322466</v>
      </c>
      <c r="AB343" s="29">
        <f t="shared" si="87"/>
        <v>1.0594978840022318</v>
      </c>
      <c r="AD343" s="29">
        <f t="shared" si="88"/>
        <v>7.2646548803176021</v>
      </c>
      <c r="AE343" s="29">
        <f t="shared" si="88"/>
        <v>6.8165584633113445</v>
      </c>
      <c r="AF343" s="29">
        <f t="shared" si="88"/>
        <v>7.757163618834003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1.1055757378127122</v>
      </c>
      <c r="AM343" s="29">
        <f t="shared" si="90"/>
        <v>1.0181396118645611</v>
      </c>
      <c r="AN343" s="29">
        <f t="shared" si="90"/>
        <v>1.0079879697364902</v>
      </c>
      <c r="AP343" s="29">
        <f t="shared" ref="AP343:AP344" si="94">AVERAGE(AL343,AL379,AL421)</f>
        <v>1.1316938323647754</v>
      </c>
      <c r="AQ343" s="29">
        <f t="shared" si="91"/>
        <v>1.0567173806953061</v>
      </c>
      <c r="AR343" s="29">
        <f t="shared" si="91"/>
        <v>1.0161014703161892</v>
      </c>
    </row>
    <row r="344" spans="2:44" x14ac:dyDescent="0.25">
      <c r="B344" s="12">
        <f t="shared" si="92"/>
        <v>100</v>
      </c>
      <c r="C344" s="15">
        <v>8.4091597052895555</v>
      </c>
      <c r="D344" s="16">
        <v>7.4591354697616508</v>
      </c>
      <c r="E344" s="16">
        <v>7.6251727071562412</v>
      </c>
      <c r="F344" s="15">
        <v>9.0444999999999993</v>
      </c>
      <c r="G344" s="16">
        <v>9.4614999999999991</v>
      </c>
      <c r="H344" s="16">
        <v>9.1385000000000005</v>
      </c>
      <c r="I344" s="15">
        <v>0.92312499999999997</v>
      </c>
      <c r="J344" s="16">
        <v>0.97199999999999998</v>
      </c>
      <c r="K344" s="16">
        <v>0.98812500000000003</v>
      </c>
      <c r="L344" s="15">
        <v>5.3520000000000074E-2</v>
      </c>
      <c r="M344" s="16">
        <v>5.5735000000000021E-2</v>
      </c>
      <c r="N344" s="17">
        <v>5.1860000000000031E-2</v>
      </c>
      <c r="O344" s="15">
        <v>0.41948612933628265</v>
      </c>
      <c r="P344" s="16">
        <v>0.42463355202738745</v>
      </c>
      <c r="Q344" s="17">
        <v>0.40827853736001157</v>
      </c>
      <c r="R344" s="15">
        <v>0.4039097542528442</v>
      </c>
      <c r="S344" s="16">
        <v>0.4111942646588162</v>
      </c>
      <c r="T344" s="17">
        <v>0.39386113366526898</v>
      </c>
      <c r="V344" s="29">
        <f>$C$8</f>
        <v>7.0263180080894889</v>
      </c>
      <c r="W344" s="29">
        <f>$D$8</f>
        <v>6.6946567441988902</v>
      </c>
      <c r="X344" s="29">
        <f>$E$8</f>
        <v>6.9710650096363533</v>
      </c>
      <c r="Z344" s="29">
        <f t="shared" si="93"/>
        <v>1.1968088685436644</v>
      </c>
      <c r="AA344" s="29">
        <f t="shared" si="87"/>
        <v>1.1141923708374148</v>
      </c>
      <c r="AB344" s="29">
        <f t="shared" si="87"/>
        <v>1.0938318171779622</v>
      </c>
      <c r="AD344" s="29">
        <f t="shared" si="88"/>
        <v>7.260772619172096</v>
      </c>
      <c r="AE344" s="29">
        <f t="shared" si="88"/>
        <v>6.9105359159268334</v>
      </c>
      <c r="AF344" s="29">
        <f t="shared" si="88"/>
        <v>7.219646190538068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1.1581632074643322</v>
      </c>
      <c r="AM344" s="29">
        <f t="shared" si="90"/>
        <v>1.0793859637673615</v>
      </c>
      <c r="AN344" s="29">
        <f t="shared" si="90"/>
        <v>1.0561698601171965</v>
      </c>
      <c r="AP344" s="29">
        <f t="shared" si="94"/>
        <v>1.2419877310682448</v>
      </c>
      <c r="AQ344" s="29">
        <f t="shared" si="91"/>
        <v>1.1599375476687179</v>
      </c>
      <c r="AR344" s="29">
        <f t="shared" si="91"/>
        <v>1.1295437662825973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8.4692237148068354</v>
      </c>
      <c r="D348" s="16">
        <v>7.460936126939874</v>
      </c>
      <c r="E348" s="16">
        <v>6.7387813673648731</v>
      </c>
      <c r="F348" s="15">
        <v>6.1379999999999999</v>
      </c>
      <c r="G348" s="16">
        <v>6.3250000000000002</v>
      </c>
      <c r="H348" s="16">
        <v>6.3914999999999997</v>
      </c>
      <c r="I348" s="15">
        <v>0.92325000000000002</v>
      </c>
      <c r="J348" s="16">
        <v>0.95899999999999996</v>
      </c>
      <c r="K348" s="16">
        <v>0.980375</v>
      </c>
      <c r="L348" s="15">
        <v>0.12224999999999957</v>
      </c>
      <c r="M348" s="16">
        <v>0.12444999999999959</v>
      </c>
      <c r="N348" s="17">
        <v>0.12349999999999951</v>
      </c>
      <c r="O348" s="15">
        <v>0.26970759003852945</v>
      </c>
      <c r="P348" s="16">
        <v>0.2717160790727155</v>
      </c>
      <c r="Q348" s="17">
        <v>0.26761101648824093</v>
      </c>
      <c r="R348" s="15">
        <v>0.24746064000284146</v>
      </c>
      <c r="S348" s="16">
        <v>0.25053911213700236</v>
      </c>
      <c r="T348" s="17">
        <v>0.24702421363680974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8.1811208982193691</v>
      </c>
      <c r="D349" s="16">
        <v>7.1429476895162187</v>
      </c>
      <c r="E349" s="16">
        <v>8.3565226695576502</v>
      </c>
      <c r="F349" s="15">
        <v>7.6094999999999997</v>
      </c>
      <c r="G349" s="16">
        <v>8.0495000000000001</v>
      </c>
      <c r="H349" s="16">
        <v>8.2624999999999993</v>
      </c>
      <c r="I349" s="15">
        <v>0.926875</v>
      </c>
      <c r="J349" s="16">
        <v>0.96499999999999997</v>
      </c>
      <c r="K349" s="16">
        <v>0.98324999999999996</v>
      </c>
      <c r="L349" s="15">
        <v>9.7550000000000067E-2</v>
      </c>
      <c r="M349" s="16">
        <v>0.10473750000000004</v>
      </c>
      <c r="N349" s="17">
        <v>0.10823749999999999</v>
      </c>
      <c r="O349" s="15">
        <v>0.35247027846252937</v>
      </c>
      <c r="P349" s="16">
        <v>0.36827168586259268</v>
      </c>
      <c r="Q349" s="17">
        <v>0.37339602535063077</v>
      </c>
      <c r="R349" s="15">
        <v>0.3357138869184555</v>
      </c>
      <c r="S349" s="16">
        <v>0.35078294865550169</v>
      </c>
      <c r="T349" s="17">
        <v>0.35759076014840763</v>
      </c>
    </row>
    <row r="350" spans="2:44" ht="10.25" hidden="1" customHeight="1" outlineLevel="1" x14ac:dyDescent="0.25">
      <c r="B350" s="12">
        <f t="shared" si="95"/>
        <v>100</v>
      </c>
      <c r="C350" s="15">
        <v>8.9175905227545229</v>
      </c>
      <c r="D350" s="16">
        <v>8.1033000836831164</v>
      </c>
      <c r="E350" s="16">
        <v>8.1788166080371276</v>
      </c>
      <c r="F350" s="15">
        <v>10.0145</v>
      </c>
      <c r="G350" s="16">
        <v>10.766</v>
      </c>
      <c r="H350" s="16">
        <v>10.798500000000001</v>
      </c>
      <c r="I350" s="15">
        <v>0.92162500000000003</v>
      </c>
      <c r="J350" s="16">
        <v>0.96537499999999998</v>
      </c>
      <c r="K350" s="16">
        <v>0.98324999999999996</v>
      </c>
      <c r="L350" s="15">
        <v>6.3280000000000114E-2</v>
      </c>
      <c r="M350" s="16">
        <v>6.9045000000000106E-2</v>
      </c>
      <c r="N350" s="17">
        <v>6.8655000000000091E-2</v>
      </c>
      <c r="O350" s="15">
        <v>0.45242423474979043</v>
      </c>
      <c r="P350" s="16">
        <v>0.4698265984434587</v>
      </c>
      <c r="Q350" s="17">
        <v>0.4742366301124511</v>
      </c>
      <c r="R350" s="15">
        <v>0.43738736832224723</v>
      </c>
      <c r="S350" s="16">
        <v>0.4575194147508001</v>
      </c>
      <c r="T350" s="17">
        <v>0.46100479259025995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8.6667964232774164</v>
      </c>
      <c r="D354" s="16">
        <v>7.766319410188971</v>
      </c>
      <c r="E354" s="16">
        <v>6.9667651118912719</v>
      </c>
      <c r="F354" s="15">
        <v>6.3434999999999997</v>
      </c>
      <c r="G354" s="16">
        <v>6.4835000000000003</v>
      </c>
      <c r="H354" s="16">
        <v>6.6195000000000004</v>
      </c>
      <c r="I354" s="15">
        <v>0.91425000000000001</v>
      </c>
      <c r="J354" s="16">
        <v>0.94137499999999996</v>
      </c>
      <c r="K354" s="16">
        <v>0.96225000000000005</v>
      </c>
      <c r="L354" s="15">
        <v>0.13432499999999953</v>
      </c>
      <c r="M354" s="16">
        <v>0.13589999999999977</v>
      </c>
      <c r="N354" s="17">
        <v>0.1385249999999997</v>
      </c>
      <c r="O354" s="15">
        <v>0.2906874534113108</v>
      </c>
      <c r="P354" s="16">
        <v>0.29406960833284329</v>
      </c>
      <c r="Q354" s="17">
        <v>0.29849496353319854</v>
      </c>
      <c r="R354" s="15">
        <v>0.26773833705853733</v>
      </c>
      <c r="S354" s="16">
        <v>0.27102705562411417</v>
      </c>
      <c r="T354" s="17">
        <v>0.27696943526244983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8.418330627153308</v>
      </c>
      <c r="D355" s="16">
        <v>7.5687187364091795</v>
      </c>
      <c r="E355" s="16">
        <v>8.9432740506792108</v>
      </c>
      <c r="F355" s="15">
        <v>8.2080000000000002</v>
      </c>
      <c r="G355" s="16">
        <v>8.5839999999999996</v>
      </c>
      <c r="H355" s="16">
        <v>8.8514999999999997</v>
      </c>
      <c r="I355" s="15">
        <v>0.91412499999999997</v>
      </c>
      <c r="J355" s="16">
        <v>0.95162500000000005</v>
      </c>
      <c r="K355" s="16">
        <v>0.96675</v>
      </c>
      <c r="L355" s="15">
        <v>0.11378749999999997</v>
      </c>
      <c r="M355" s="16">
        <v>0.11943750000000003</v>
      </c>
      <c r="N355" s="17">
        <v>0.12461250000000015</v>
      </c>
      <c r="O355" s="15">
        <v>0.38891402823517079</v>
      </c>
      <c r="P355" s="16">
        <v>0.39838815892045126</v>
      </c>
      <c r="Q355" s="17">
        <v>0.41351075564361428</v>
      </c>
      <c r="R355" s="15">
        <v>0.37151159767408354</v>
      </c>
      <c r="S355" s="16">
        <v>0.38189511268890608</v>
      </c>
      <c r="T355" s="17">
        <v>0.39810083545060521</v>
      </c>
    </row>
    <row r="356" spans="2:20" ht="10.25" hidden="1" customHeight="1" outlineLevel="1" x14ac:dyDescent="0.25">
      <c r="B356" s="12">
        <f t="shared" si="96"/>
        <v>100</v>
      </c>
      <c r="C356" s="15">
        <v>9.5401892843982345</v>
      </c>
      <c r="D356" s="16">
        <v>8.6914906658481819</v>
      </c>
      <c r="E356" s="16">
        <v>9.1287708897194335</v>
      </c>
      <c r="F356" s="15">
        <v>11.4695</v>
      </c>
      <c r="G356" s="16">
        <v>12.448499999999999</v>
      </c>
      <c r="H356" s="16">
        <v>12.477499999999999</v>
      </c>
      <c r="I356" s="15">
        <v>0.91125</v>
      </c>
      <c r="J356" s="16">
        <v>0.94899999999999995</v>
      </c>
      <c r="K356" s="16">
        <v>0.96399999999999997</v>
      </c>
      <c r="L356" s="15">
        <v>7.824500000000012E-2</v>
      </c>
      <c r="M356" s="16">
        <v>8.6525000000000143E-2</v>
      </c>
      <c r="N356" s="17">
        <v>8.6215000000000014E-2</v>
      </c>
      <c r="O356" s="15">
        <v>0.4969101955167326</v>
      </c>
      <c r="P356" s="16">
        <v>0.52164081489430947</v>
      </c>
      <c r="Q356" s="17">
        <v>0.5214820282827809</v>
      </c>
      <c r="R356" s="15">
        <v>0.48392201901329096</v>
      </c>
      <c r="S356" s="16">
        <v>0.51043597815519837</v>
      </c>
      <c r="T356" s="17">
        <v>0.51098741600084541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8.8698494748274861</v>
      </c>
      <c r="D360" s="16">
        <v>8.0984744516145213</v>
      </c>
      <c r="E360" s="16">
        <v>7.2262090820381575</v>
      </c>
      <c r="F360" s="15">
        <v>6.5155000000000003</v>
      </c>
      <c r="G360" s="16">
        <v>6.6429999999999998</v>
      </c>
      <c r="H360" s="16">
        <v>6.7889999999999997</v>
      </c>
      <c r="I360" s="15">
        <v>0.89575000000000005</v>
      </c>
      <c r="J360" s="16">
        <v>0.91825000000000001</v>
      </c>
      <c r="K360" s="16">
        <v>0.93787500000000001</v>
      </c>
      <c r="L360" s="15">
        <v>0.14662499999999962</v>
      </c>
      <c r="M360" s="16">
        <v>0.14849999999999994</v>
      </c>
      <c r="N360" s="17">
        <v>0.15187499999999987</v>
      </c>
      <c r="O360" s="15">
        <v>0.31343889516271395</v>
      </c>
      <c r="P360" s="16">
        <v>0.31498197478905671</v>
      </c>
      <c r="Q360" s="17">
        <v>0.32157405753431301</v>
      </c>
      <c r="R360" s="15">
        <v>0.28889398815194034</v>
      </c>
      <c r="S360" s="16">
        <v>0.29092729613652601</v>
      </c>
      <c r="T360" s="17">
        <v>0.2985233650701723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9.1742683872457622</v>
      </c>
      <c r="D361" s="16">
        <v>8.1162731906174805</v>
      </c>
      <c r="E361" s="16">
        <v>9.4837268971960551</v>
      </c>
      <c r="F361" s="15">
        <v>8.7639999999999993</v>
      </c>
      <c r="G361" s="16">
        <v>9.0545000000000009</v>
      </c>
      <c r="H361" s="16">
        <v>9.2579999999999991</v>
      </c>
      <c r="I361" s="15">
        <v>0.89537500000000003</v>
      </c>
      <c r="J361" s="16">
        <v>0.925875</v>
      </c>
      <c r="K361" s="16">
        <v>0.93799999999999994</v>
      </c>
      <c r="L361" s="15">
        <v>0.12956250000000016</v>
      </c>
      <c r="M361" s="16">
        <v>0.13377500000000003</v>
      </c>
      <c r="N361" s="17">
        <v>0.13764999999999999</v>
      </c>
      <c r="O361" s="15">
        <v>0.4198157503316417</v>
      </c>
      <c r="P361" s="16">
        <v>0.43357648847747737</v>
      </c>
      <c r="Q361" s="17">
        <v>0.44226073125980908</v>
      </c>
      <c r="R361" s="15">
        <v>0.40224453195494392</v>
      </c>
      <c r="S361" s="16">
        <v>0.41646435050233266</v>
      </c>
      <c r="T361" s="17">
        <v>0.4277221396800478</v>
      </c>
    </row>
    <row r="362" spans="2:20" ht="10.25" hidden="1" customHeight="1" outlineLevel="1" x14ac:dyDescent="0.25">
      <c r="B362" s="12">
        <f t="shared" si="97"/>
        <v>100</v>
      </c>
      <c r="C362" s="15">
        <v>10.842195250664881</v>
      </c>
      <c r="D362" s="16">
        <v>9.8701907018967496</v>
      </c>
      <c r="E362" s="16">
        <v>10.116765846231159</v>
      </c>
      <c r="F362" s="15">
        <v>13.515499999999999</v>
      </c>
      <c r="G362" s="16">
        <v>14.5695</v>
      </c>
      <c r="H362" s="16">
        <v>14.289</v>
      </c>
      <c r="I362" s="15">
        <v>0.89287499999999997</v>
      </c>
      <c r="J362" s="16">
        <v>0.92425000000000002</v>
      </c>
      <c r="K362" s="16">
        <v>0.93100000000000005</v>
      </c>
      <c r="L362" s="15">
        <v>9.9440000000000084E-2</v>
      </c>
      <c r="M362" s="16">
        <v>0.10872500000000009</v>
      </c>
      <c r="N362" s="17">
        <v>0.10565000000000004</v>
      </c>
      <c r="O362" s="15">
        <v>0.54398110053505522</v>
      </c>
      <c r="P362" s="16">
        <v>0.56637800940330452</v>
      </c>
      <c r="Q362" s="17">
        <v>0.56719710575019899</v>
      </c>
      <c r="R362" s="15">
        <v>0.53227008858784097</v>
      </c>
      <c r="S362" s="16">
        <v>0.5558676845781686</v>
      </c>
      <c r="T362" s="17">
        <v>0.55684178729858602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9.1292680316589259</v>
      </c>
      <c r="D366" s="16">
        <v>8.6125730527931257</v>
      </c>
      <c r="E366" s="16">
        <v>7.5901711647800818</v>
      </c>
      <c r="F366" s="15">
        <v>6.6555</v>
      </c>
      <c r="G366" s="16">
        <v>6.7515000000000001</v>
      </c>
      <c r="H366" s="16">
        <v>6.8570000000000002</v>
      </c>
      <c r="I366" s="15">
        <v>0.87287499999999996</v>
      </c>
      <c r="J366" s="16">
        <v>0.889625</v>
      </c>
      <c r="K366" s="16">
        <v>0.90387499999999998</v>
      </c>
      <c r="L366" s="15">
        <v>0.15819999999999976</v>
      </c>
      <c r="M366" s="16">
        <v>0.15965000000000004</v>
      </c>
      <c r="N366" s="17">
        <v>0.16207499999999994</v>
      </c>
      <c r="O366" s="15">
        <v>0.33264826552446458</v>
      </c>
      <c r="P366" s="16">
        <v>0.33410524553061305</v>
      </c>
      <c r="Q366" s="17">
        <v>0.33991845351071392</v>
      </c>
      <c r="R366" s="15">
        <v>0.307535349409362</v>
      </c>
      <c r="S366" s="16">
        <v>0.31017408811733505</v>
      </c>
      <c r="T366" s="17">
        <v>0.31622611887596408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9.8063403700835536</v>
      </c>
      <c r="D367" s="16">
        <v>8.6544203456534081</v>
      </c>
      <c r="E367" s="16">
        <v>10.059907042874961</v>
      </c>
      <c r="F367" s="15">
        <v>9.3635000000000002</v>
      </c>
      <c r="G367" s="16">
        <v>9.5094999999999992</v>
      </c>
      <c r="H367" s="16">
        <v>9.6910000000000007</v>
      </c>
      <c r="I367" s="15">
        <v>0.87312500000000004</v>
      </c>
      <c r="J367" s="16">
        <v>0.89649999999999996</v>
      </c>
      <c r="K367" s="16">
        <v>0.89787499999999998</v>
      </c>
      <c r="L367" s="15">
        <v>0.14677500000000027</v>
      </c>
      <c r="M367" s="16">
        <v>0.14808750000000026</v>
      </c>
      <c r="N367" s="17">
        <v>0.15248750000000019</v>
      </c>
      <c r="O367" s="15">
        <v>0.4501937633826078</v>
      </c>
      <c r="P367" s="16">
        <v>0.4572260378504826</v>
      </c>
      <c r="Q367" s="17">
        <v>0.46704811036718724</v>
      </c>
      <c r="R367" s="15">
        <v>0.43282339674102149</v>
      </c>
      <c r="S367" s="16">
        <v>0.44085451728487141</v>
      </c>
      <c r="T367" s="17">
        <v>0.45135143175603032</v>
      </c>
    </row>
    <row r="368" spans="2:20" ht="10.25" hidden="1" customHeight="1" outlineLevel="1" x14ac:dyDescent="0.25">
      <c r="B368" s="12">
        <f t="shared" si="98"/>
        <v>100</v>
      </c>
      <c r="C368" s="15">
        <v>11.871791510833729</v>
      </c>
      <c r="D368" s="16">
        <v>10.744072054101437</v>
      </c>
      <c r="E368" s="16">
        <v>10.934065946488097</v>
      </c>
      <c r="F368" s="15">
        <v>16.428999999999998</v>
      </c>
      <c r="G368" s="16">
        <v>17.1555</v>
      </c>
      <c r="H368" s="16">
        <v>16.951499999999999</v>
      </c>
      <c r="I368" s="15">
        <v>0.87037500000000001</v>
      </c>
      <c r="J368" s="16">
        <v>0.894625</v>
      </c>
      <c r="K368" s="16">
        <v>0.89424999999999999</v>
      </c>
      <c r="L368" s="15">
        <v>0.12947500000000006</v>
      </c>
      <c r="M368" s="16">
        <v>0.13577000000000014</v>
      </c>
      <c r="N368" s="17">
        <v>0.13374500000000011</v>
      </c>
      <c r="O368" s="15">
        <v>0.5924156078747268</v>
      </c>
      <c r="P368" s="16">
        <v>0.60811143741481277</v>
      </c>
      <c r="Q368" s="17">
        <v>0.60405665878210069</v>
      </c>
      <c r="R368" s="15">
        <v>0.58119892936634943</v>
      </c>
      <c r="S368" s="16">
        <v>0.59828103888600659</v>
      </c>
      <c r="T368" s="17">
        <v>0.5943687227336647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9.6545005714204333</v>
      </c>
      <c r="D372" s="16">
        <v>9.277343839472346</v>
      </c>
      <c r="E372" s="16">
        <v>7.956285751256905</v>
      </c>
      <c r="F372" s="15">
        <v>6.7830000000000004</v>
      </c>
      <c r="G372" s="16">
        <v>6.8025000000000002</v>
      </c>
      <c r="H372" s="16">
        <v>6.7845000000000004</v>
      </c>
      <c r="I372" s="15">
        <v>0.84575</v>
      </c>
      <c r="J372" s="16">
        <v>0.85987499999999994</v>
      </c>
      <c r="K372" s="16">
        <v>0.86562499999999998</v>
      </c>
      <c r="L372" s="15">
        <v>0.16999999999999987</v>
      </c>
      <c r="M372" s="16">
        <v>0.16815000000000002</v>
      </c>
      <c r="N372" s="17">
        <v>0.16609999999999997</v>
      </c>
      <c r="O372" s="15">
        <v>0.35078559193429509</v>
      </c>
      <c r="P372" s="16">
        <v>0.34584150079151993</v>
      </c>
      <c r="Q372" s="17">
        <v>0.34679995966795507</v>
      </c>
      <c r="R372" s="15">
        <v>0.32527680016706662</v>
      </c>
      <c r="S372" s="16">
        <v>0.32246745690884587</v>
      </c>
      <c r="T372" s="17">
        <v>0.32203650595620409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10.422023968483554</v>
      </c>
      <c r="D373" s="16">
        <v>9.3356343595360851</v>
      </c>
      <c r="E373" s="16">
        <v>10.883635787467604</v>
      </c>
      <c r="F373" s="15">
        <v>10.137499999999999</v>
      </c>
      <c r="G373" s="16">
        <v>9.9719999999999995</v>
      </c>
      <c r="H373" s="16">
        <v>10.095499999999999</v>
      </c>
      <c r="I373" s="15">
        <v>0.84787500000000005</v>
      </c>
      <c r="J373" s="16">
        <v>0.86512500000000003</v>
      </c>
      <c r="K373" s="16">
        <v>0.858375</v>
      </c>
      <c r="L373" s="15">
        <v>0.16865000000000027</v>
      </c>
      <c r="M373" s="16">
        <v>0.1627875000000002</v>
      </c>
      <c r="N373" s="17">
        <v>0.16655</v>
      </c>
      <c r="O373" s="15">
        <v>0.48218705976069237</v>
      </c>
      <c r="P373" s="16">
        <v>0.47666712449363197</v>
      </c>
      <c r="Q373" s="17">
        <v>0.4875147649298831</v>
      </c>
      <c r="R373" s="15">
        <v>0.46422172444203202</v>
      </c>
      <c r="S373" s="16">
        <v>0.46026661642471811</v>
      </c>
      <c r="T373" s="17">
        <v>0.47215595363357615</v>
      </c>
    </row>
    <row r="374" spans="2:40" ht="10.25" hidden="1" customHeight="1" outlineLevel="1" x14ac:dyDescent="0.25">
      <c r="B374" s="12">
        <f t="shared" si="99"/>
        <v>100</v>
      </c>
      <c r="C374" s="15">
        <v>12.8739742808656</v>
      </c>
      <c r="D374" s="16">
        <v>11.834638152686086</v>
      </c>
      <c r="E374" s="16">
        <v>12.066613317470502</v>
      </c>
      <c r="F374" s="15">
        <v>18.8675</v>
      </c>
      <c r="G374" s="16">
        <v>20.007999999999999</v>
      </c>
      <c r="H374" s="16">
        <v>20.639500000000002</v>
      </c>
      <c r="I374" s="15">
        <v>0.84412500000000001</v>
      </c>
      <c r="J374" s="16">
        <v>0.86050000000000004</v>
      </c>
      <c r="K374" s="16">
        <v>0.86275000000000002</v>
      </c>
      <c r="L374" s="15">
        <v>0.15491000000000021</v>
      </c>
      <c r="M374" s="16">
        <v>0.16566000000000031</v>
      </c>
      <c r="N374" s="17">
        <v>0.17188500000000015</v>
      </c>
      <c r="O374" s="15">
        <v>0.63283211095214598</v>
      </c>
      <c r="P374" s="16">
        <v>0.64911147808692504</v>
      </c>
      <c r="Q374" s="17">
        <v>0.65080965695975035</v>
      </c>
      <c r="R374" s="15">
        <v>0.62211595726997193</v>
      </c>
      <c r="S374" s="16">
        <v>0.63928796560698997</v>
      </c>
      <c r="T374" s="17">
        <v>0.64149979402465951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8.5768486734397076</v>
      </c>
      <c r="D378" s="16">
        <v>7.7503795328158676</v>
      </c>
      <c r="E378" s="16">
        <v>6.8750223679827585</v>
      </c>
      <c r="F378" s="15">
        <v>6.3946666666666658</v>
      </c>
      <c r="G378" s="16">
        <v>6.499416666666666</v>
      </c>
      <c r="H378" s="16">
        <v>6.5770000000000053</v>
      </c>
      <c r="I378" s="15">
        <v>0.89635416666666701</v>
      </c>
      <c r="J378" s="16">
        <v>0.92204166666666676</v>
      </c>
      <c r="K378" s="16">
        <v>0.93908333333333416</v>
      </c>
      <c r="L378" s="15">
        <v>0.14046249999999985</v>
      </c>
      <c r="M378" s="16">
        <v>0.14056250000000001</v>
      </c>
      <c r="N378" s="17">
        <v>0.14103333333333348</v>
      </c>
      <c r="O378" s="15">
        <v>0.30142759058608498</v>
      </c>
      <c r="P378" s="16">
        <v>0.30035422554168678</v>
      </c>
      <c r="Q378" s="17">
        <v>0.30126571182121675</v>
      </c>
      <c r="R378" s="15">
        <v>0.27778378180127378</v>
      </c>
      <c r="S378" s="16">
        <v>0.27778037435381658</v>
      </c>
      <c r="T378" s="17">
        <v>0.27934564579225929</v>
      </c>
      <c r="V378" s="29">
        <f>$C$42</f>
        <v>7.584440593292114</v>
      </c>
      <c r="W378" s="29">
        <f>$D$42</f>
        <v>6.9764793511147563</v>
      </c>
      <c r="X378" s="29">
        <f>$E$42</f>
        <v>6.4749975003127842</v>
      </c>
      <c r="Z378" s="29">
        <f>C378/V378</f>
        <v>1.1308478941776281</v>
      </c>
      <c r="AA378" s="29">
        <f t="shared" ref="AA378:AB380" si="100">D378/W378</f>
        <v>1.1109299035734195</v>
      </c>
      <c r="AB378" s="29">
        <f t="shared" si="100"/>
        <v>1.0617799261931222</v>
      </c>
      <c r="AD378" s="29">
        <f t="shared" ref="AD378:AF380" si="101">AD294</f>
        <v>8.0494044986388591</v>
      </c>
      <c r="AE378" s="29">
        <f t="shared" si="101"/>
        <v>7.5020097915741628</v>
      </c>
      <c r="AF378" s="29">
        <f t="shared" si="101"/>
        <v>6.9588864952628233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0</v>
      </c>
      <c r="AL378" s="29">
        <f t="shared" ref="AL378:AN380" si="103">C378/AD378</f>
        <v>1.065525862800166</v>
      </c>
      <c r="AM378" s="29">
        <f t="shared" si="103"/>
        <v>1.0331070937178275</v>
      </c>
      <c r="AN378" s="29">
        <f t="shared" si="103"/>
        <v>0.98794862837076669</v>
      </c>
    </row>
    <row r="379" spans="2:40" x14ac:dyDescent="0.25">
      <c r="B379" s="12">
        <f t="shared" ref="B379:B380" si="104">B373</f>
        <v>40</v>
      </c>
      <c r="C379" s="15">
        <v>8.4958094010532115</v>
      </c>
      <c r="D379" s="16">
        <v>7.4848431235085329</v>
      </c>
      <c r="E379" s="16">
        <v>8.745458166523246</v>
      </c>
      <c r="F379" s="15">
        <v>8.5284166666666668</v>
      </c>
      <c r="G379" s="16">
        <v>8.7441666666666595</v>
      </c>
      <c r="H379" s="16">
        <v>8.9226666666666716</v>
      </c>
      <c r="I379" s="15">
        <v>0.89745833333333369</v>
      </c>
      <c r="J379" s="16">
        <v>0.92906250000000001</v>
      </c>
      <c r="K379" s="16">
        <v>0.93864583333333407</v>
      </c>
      <c r="L379" s="15">
        <v>0.12346458333333327</v>
      </c>
      <c r="M379" s="16">
        <v>0.12569791666666677</v>
      </c>
      <c r="N379" s="17">
        <v>0.1292020833333333</v>
      </c>
      <c r="O379" s="15">
        <v>0.40278416155227115</v>
      </c>
      <c r="P379" s="16">
        <v>0.41009700363970397</v>
      </c>
      <c r="Q379" s="17">
        <v>0.41723815707743028</v>
      </c>
      <c r="R379" s="15">
        <v>0.38557748305728445</v>
      </c>
      <c r="S379" s="16">
        <v>0.3933875140348963</v>
      </c>
      <c r="T379" s="17">
        <v>0.40198005670158826</v>
      </c>
      <c r="V379" s="29">
        <f>$C$43</f>
        <v>7.1716867898366115</v>
      </c>
      <c r="W379" s="29">
        <f>$D$43</f>
        <v>6.4745883253823697</v>
      </c>
      <c r="X379" s="29">
        <f>$E$43</f>
        <v>7.8173656880963511</v>
      </c>
      <c r="Z379" s="29">
        <f t="shared" ref="Z379:Z380" si="105">C379/V379</f>
        <v>1.1846319631656372</v>
      </c>
      <c r="AA379" s="29">
        <f t="shared" si="100"/>
        <v>1.1560338275355138</v>
      </c>
      <c r="AB379" s="29">
        <f t="shared" si="100"/>
        <v>1.1187218962828001</v>
      </c>
      <c r="AD379" s="29">
        <f t="shared" si="101"/>
        <v>7.5544725468332325</v>
      </c>
      <c r="AE379" s="29">
        <f t="shared" si="101"/>
        <v>7.1010892443399758</v>
      </c>
      <c r="AF379" s="29">
        <f t="shared" si="101"/>
        <v>8.6853214278854836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1.1246065623224191</v>
      </c>
      <c r="AM379" s="29">
        <f t="shared" si="103"/>
        <v>1.0540415513682544</v>
      </c>
      <c r="AN379" s="29">
        <f t="shared" si="103"/>
        <v>1.0069239508447765</v>
      </c>
    </row>
    <row r="380" spans="2:40" x14ac:dyDescent="0.25">
      <c r="B380" s="12">
        <f t="shared" si="104"/>
        <v>100</v>
      </c>
      <c r="C380" s="15">
        <v>9.3835432525524816</v>
      </c>
      <c r="D380" s="16">
        <v>8.4648378068463561</v>
      </c>
      <c r="E380" s="16">
        <v>8.7518581420619199</v>
      </c>
      <c r="F380" s="15">
        <v>13.22341666666666</v>
      </c>
      <c r="G380" s="16">
        <v>14.068166666666668</v>
      </c>
      <c r="H380" s="16">
        <v>14.049083333333332</v>
      </c>
      <c r="I380" s="15">
        <v>0.89389583333333289</v>
      </c>
      <c r="J380" s="16">
        <v>0.92762500000000025</v>
      </c>
      <c r="K380" s="16">
        <v>0.937229166666667</v>
      </c>
      <c r="L380" s="15">
        <v>9.6478333333333305E-2</v>
      </c>
      <c r="M380" s="16">
        <v>0.10357666666666668</v>
      </c>
      <c r="N380" s="17">
        <v>0.10300166666666663</v>
      </c>
      <c r="O380" s="15">
        <v>0.52300822982745443</v>
      </c>
      <c r="P380" s="16">
        <v>0.53995031504503199</v>
      </c>
      <c r="Q380" s="17">
        <v>0.53767676954121479</v>
      </c>
      <c r="R380" s="15">
        <v>0.51013401946875625</v>
      </c>
      <c r="S380" s="16">
        <v>0.5287643911059956</v>
      </c>
      <c r="T380" s="17">
        <v>0.52642727438554615</v>
      </c>
      <c r="V380" s="29">
        <f>$C$44</f>
        <v>7.1394735797097448</v>
      </c>
      <c r="W380" s="29">
        <f>$D$44</f>
        <v>6.917089912762874</v>
      </c>
      <c r="X380" s="29">
        <f>$E$44</f>
        <v>7.084847642495383</v>
      </c>
      <c r="Z380" s="29">
        <f t="shared" si="105"/>
        <v>1.3143186465764567</v>
      </c>
      <c r="AA380" s="29">
        <f t="shared" si="100"/>
        <v>1.2237570876775359</v>
      </c>
      <c r="AB380" s="29">
        <f t="shared" si="100"/>
        <v>1.2352923568275058</v>
      </c>
      <c r="AD380" s="29">
        <f t="shared" si="101"/>
        <v>7.4924467574266176</v>
      </c>
      <c r="AE380" s="29">
        <f t="shared" si="101"/>
        <v>7.2848874663857881</v>
      </c>
      <c r="AF380" s="29">
        <f t="shared" si="101"/>
        <v>7.5685957685079694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1.2524003915344988</v>
      </c>
      <c r="AM380" s="29">
        <f t="shared" si="103"/>
        <v>1.1619723497315697</v>
      </c>
      <c r="AN380" s="29">
        <f t="shared" si="103"/>
        <v>1.1563384291809276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8.3030574214699122</v>
      </c>
      <c r="D384" s="16">
        <v>7.190068728977109</v>
      </c>
      <c r="E384" s="16">
        <v>6.6705794339500484</v>
      </c>
      <c r="F384" s="15">
        <v>5.9325000000000001</v>
      </c>
      <c r="G384" s="16">
        <v>5.9909999999999997</v>
      </c>
      <c r="H384" s="16">
        <v>6.0205000000000002</v>
      </c>
      <c r="I384" s="15">
        <v>0.92625000000000002</v>
      </c>
      <c r="J384" s="16">
        <v>0.96412500000000001</v>
      </c>
      <c r="K384" s="16">
        <v>0.98450000000000004</v>
      </c>
      <c r="L384" s="15">
        <v>0.11137499999999956</v>
      </c>
      <c r="M384" s="16">
        <v>0.1067249999999995</v>
      </c>
      <c r="N384" s="17">
        <v>0.10412499999999963</v>
      </c>
      <c r="O384" s="15">
        <v>0.25129774744519223</v>
      </c>
      <c r="P384" s="16">
        <v>0.24141094473337008</v>
      </c>
      <c r="Q384" s="17">
        <v>0.23319582019287821</v>
      </c>
      <c r="R384" s="15">
        <v>0.22979757601789283</v>
      </c>
      <c r="S384" s="16">
        <v>0.22154723719907468</v>
      </c>
      <c r="T384" s="17">
        <v>0.21529423595195615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8.0316261792618544</v>
      </c>
      <c r="D385" s="16">
        <v>6.940208188087901</v>
      </c>
      <c r="E385" s="16">
        <v>7.819127607062252</v>
      </c>
      <c r="F385" s="15">
        <v>7.0880000000000001</v>
      </c>
      <c r="G385" s="16">
        <v>7.2954999999999997</v>
      </c>
      <c r="H385" s="16">
        <v>7.3775000000000004</v>
      </c>
      <c r="I385" s="15">
        <v>0.92737499999999995</v>
      </c>
      <c r="J385" s="16">
        <v>0.97024999999999995</v>
      </c>
      <c r="K385" s="16">
        <v>0.98762499999999998</v>
      </c>
      <c r="L385" s="15">
        <v>8.4462499999999996E-2</v>
      </c>
      <c r="M385" s="16">
        <v>8.5362499999999952E-2</v>
      </c>
      <c r="N385" s="17">
        <v>8.5675000000000071E-2</v>
      </c>
      <c r="O385" s="15">
        <v>0.32312408914098861</v>
      </c>
      <c r="P385" s="16">
        <v>0.32645252623359089</v>
      </c>
      <c r="Q385" s="17">
        <v>0.31969855491346394</v>
      </c>
      <c r="R385" s="15">
        <v>0.30694976061317253</v>
      </c>
      <c r="S385" s="16">
        <v>0.31006153865305064</v>
      </c>
      <c r="T385" s="17">
        <v>0.30495921954086647</v>
      </c>
    </row>
    <row r="386" spans="2:20" ht="10.25" hidden="1" customHeight="1" outlineLevel="1" x14ac:dyDescent="0.25">
      <c r="B386" s="12">
        <f t="shared" si="106"/>
        <v>100</v>
      </c>
      <c r="C386" s="15">
        <v>8.4091597052895555</v>
      </c>
      <c r="D386" s="16">
        <v>7.4591354697616508</v>
      </c>
      <c r="E386" s="16">
        <v>7.6251727071562412</v>
      </c>
      <c r="F386" s="15">
        <v>9.0444999999999993</v>
      </c>
      <c r="G386" s="16">
        <v>9.4614999999999991</v>
      </c>
      <c r="H386" s="16">
        <v>9.1385000000000005</v>
      </c>
      <c r="I386" s="15">
        <v>0.92312499999999997</v>
      </c>
      <c r="J386" s="16">
        <v>0.97199999999999998</v>
      </c>
      <c r="K386" s="16">
        <v>0.98812500000000003</v>
      </c>
      <c r="L386" s="15">
        <v>5.3520000000000074E-2</v>
      </c>
      <c r="M386" s="16">
        <v>5.5735000000000021E-2</v>
      </c>
      <c r="N386" s="17">
        <v>5.1860000000000031E-2</v>
      </c>
      <c r="O386" s="15">
        <v>0.41948612933628265</v>
      </c>
      <c r="P386" s="16">
        <v>0.42463355202738745</v>
      </c>
      <c r="Q386" s="17">
        <v>0.40827853736001157</v>
      </c>
      <c r="R386" s="15">
        <v>0.4039097542528442</v>
      </c>
      <c r="S386" s="16">
        <v>0.4111942646588162</v>
      </c>
      <c r="T386" s="17">
        <v>0.39386113366526898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8.6667964232774164</v>
      </c>
      <c r="D390" s="16">
        <v>7.766319410188971</v>
      </c>
      <c r="E390" s="16">
        <v>6.9667651118912719</v>
      </c>
      <c r="F390" s="15">
        <v>6.3434999999999997</v>
      </c>
      <c r="G390" s="16">
        <v>6.4835000000000003</v>
      </c>
      <c r="H390" s="16">
        <v>6.6195000000000004</v>
      </c>
      <c r="I390" s="15">
        <v>0.91425000000000001</v>
      </c>
      <c r="J390" s="16">
        <v>0.94137499999999996</v>
      </c>
      <c r="K390" s="16">
        <v>0.96225000000000005</v>
      </c>
      <c r="L390" s="15">
        <v>0.13432499999999953</v>
      </c>
      <c r="M390" s="16">
        <v>0.13589999999999977</v>
      </c>
      <c r="N390" s="17">
        <v>0.1385249999999997</v>
      </c>
      <c r="O390" s="15">
        <v>0.2906874534113108</v>
      </c>
      <c r="P390" s="16">
        <v>0.29406960833284329</v>
      </c>
      <c r="Q390" s="17">
        <v>0.29849496353319854</v>
      </c>
      <c r="R390" s="15">
        <v>0.26773833705853733</v>
      </c>
      <c r="S390" s="16">
        <v>0.27102705562411417</v>
      </c>
      <c r="T390" s="17">
        <v>0.27696943526244983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8.418330627153308</v>
      </c>
      <c r="D391" s="16">
        <v>7.5687187364091795</v>
      </c>
      <c r="E391" s="16">
        <v>8.9432740506792108</v>
      </c>
      <c r="F391" s="15">
        <v>8.2080000000000002</v>
      </c>
      <c r="G391" s="16">
        <v>8.5839999999999996</v>
      </c>
      <c r="H391" s="16">
        <v>8.8514999999999997</v>
      </c>
      <c r="I391" s="15">
        <v>0.91412499999999997</v>
      </c>
      <c r="J391" s="16">
        <v>0.95162500000000005</v>
      </c>
      <c r="K391" s="16">
        <v>0.96675</v>
      </c>
      <c r="L391" s="15">
        <v>0.11378749999999997</v>
      </c>
      <c r="M391" s="16">
        <v>0.11943750000000003</v>
      </c>
      <c r="N391" s="17">
        <v>0.12461250000000015</v>
      </c>
      <c r="O391" s="15">
        <v>0.38891402823517079</v>
      </c>
      <c r="P391" s="16">
        <v>0.39838815892045126</v>
      </c>
      <c r="Q391" s="17">
        <v>0.41351075564361428</v>
      </c>
      <c r="R391" s="15">
        <v>0.37151159767408354</v>
      </c>
      <c r="S391" s="16">
        <v>0.38189511268890608</v>
      </c>
      <c r="T391" s="17">
        <v>0.39810083545060521</v>
      </c>
    </row>
    <row r="392" spans="2:20" ht="10.25" hidden="1" customHeight="1" outlineLevel="1" x14ac:dyDescent="0.25">
      <c r="B392" s="12">
        <f t="shared" si="107"/>
        <v>100</v>
      </c>
      <c r="C392" s="15">
        <v>9.5401892843982345</v>
      </c>
      <c r="D392" s="16">
        <v>8.6914906658481819</v>
      </c>
      <c r="E392" s="16">
        <v>9.1287708897194335</v>
      </c>
      <c r="F392" s="15">
        <v>11.4695</v>
      </c>
      <c r="G392" s="16">
        <v>12.448499999999999</v>
      </c>
      <c r="H392" s="16">
        <v>12.477499999999999</v>
      </c>
      <c r="I392" s="15">
        <v>0.91125</v>
      </c>
      <c r="J392" s="16">
        <v>0.94899999999999995</v>
      </c>
      <c r="K392" s="16">
        <v>0.96399999999999997</v>
      </c>
      <c r="L392" s="15">
        <v>7.824500000000012E-2</v>
      </c>
      <c r="M392" s="16">
        <v>8.6525000000000143E-2</v>
      </c>
      <c r="N392" s="17">
        <v>8.6215000000000014E-2</v>
      </c>
      <c r="O392" s="15">
        <v>0.4969101955167326</v>
      </c>
      <c r="P392" s="16">
        <v>0.52164081489430947</v>
      </c>
      <c r="Q392" s="17">
        <v>0.5214820282827809</v>
      </c>
      <c r="R392" s="15">
        <v>0.48392201901329096</v>
      </c>
      <c r="S392" s="16">
        <v>0.51043597815519837</v>
      </c>
      <c r="T392" s="17">
        <v>0.51098741600084541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9.1292680316589259</v>
      </c>
      <c r="D396" s="16">
        <v>8.6125730527931257</v>
      </c>
      <c r="E396" s="16">
        <v>7.5901711647800818</v>
      </c>
      <c r="F396" s="15">
        <v>6.6555</v>
      </c>
      <c r="G396" s="16">
        <v>6.7515000000000001</v>
      </c>
      <c r="H396" s="16">
        <v>6.8570000000000002</v>
      </c>
      <c r="I396" s="15">
        <v>0.87287499999999996</v>
      </c>
      <c r="J396" s="16">
        <v>0.889625</v>
      </c>
      <c r="K396" s="16">
        <v>0.90387499999999998</v>
      </c>
      <c r="L396" s="15">
        <v>0.15819999999999976</v>
      </c>
      <c r="M396" s="16">
        <v>0.15965000000000004</v>
      </c>
      <c r="N396" s="17">
        <v>0.16207499999999994</v>
      </c>
      <c r="O396" s="15">
        <v>0.33264826552446458</v>
      </c>
      <c r="P396" s="16">
        <v>0.33410524553061305</v>
      </c>
      <c r="Q396" s="17">
        <v>0.33991845351071392</v>
      </c>
      <c r="R396" s="15">
        <v>0.307535349409362</v>
      </c>
      <c r="S396" s="16">
        <v>0.31017408811733505</v>
      </c>
      <c r="T396" s="17">
        <v>0.31622611887596408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9.8063403700835536</v>
      </c>
      <c r="D397" s="16">
        <v>8.6544203456534081</v>
      </c>
      <c r="E397" s="16">
        <v>10.059907042874961</v>
      </c>
      <c r="F397" s="15">
        <v>9.3635000000000002</v>
      </c>
      <c r="G397" s="16">
        <v>9.5094999999999992</v>
      </c>
      <c r="H397" s="16">
        <v>9.6910000000000007</v>
      </c>
      <c r="I397" s="15">
        <v>0.87312500000000004</v>
      </c>
      <c r="J397" s="16">
        <v>0.89649999999999996</v>
      </c>
      <c r="K397" s="16">
        <v>0.89787499999999998</v>
      </c>
      <c r="L397" s="15">
        <v>0.14677500000000027</v>
      </c>
      <c r="M397" s="16">
        <v>0.14808750000000026</v>
      </c>
      <c r="N397" s="17">
        <v>0.15248750000000019</v>
      </c>
      <c r="O397" s="15">
        <v>0.4501937633826078</v>
      </c>
      <c r="P397" s="16">
        <v>0.4572260378504826</v>
      </c>
      <c r="Q397" s="17">
        <v>0.46704811036718724</v>
      </c>
      <c r="R397" s="15">
        <v>0.43282339674102149</v>
      </c>
      <c r="S397" s="16">
        <v>0.44085451728487141</v>
      </c>
      <c r="T397" s="17">
        <v>0.45135143175603032</v>
      </c>
    </row>
    <row r="398" spans="2:20" ht="10.25" hidden="1" customHeight="1" outlineLevel="1" x14ac:dyDescent="0.25">
      <c r="B398" s="12">
        <f t="shared" si="108"/>
        <v>100</v>
      </c>
      <c r="C398" s="15">
        <v>11.871791510833729</v>
      </c>
      <c r="D398" s="16">
        <v>10.744072054101437</v>
      </c>
      <c r="E398" s="16">
        <v>10.934065946488097</v>
      </c>
      <c r="F398" s="15">
        <v>16.428999999999998</v>
      </c>
      <c r="G398" s="16">
        <v>17.1555</v>
      </c>
      <c r="H398" s="16">
        <v>16.951499999999999</v>
      </c>
      <c r="I398" s="15">
        <v>0.87037500000000001</v>
      </c>
      <c r="J398" s="16">
        <v>0.894625</v>
      </c>
      <c r="K398" s="16">
        <v>0.89424999999999999</v>
      </c>
      <c r="L398" s="15">
        <v>0.12947500000000006</v>
      </c>
      <c r="M398" s="16">
        <v>0.13577000000000014</v>
      </c>
      <c r="N398" s="17">
        <v>0.13374500000000011</v>
      </c>
      <c r="O398" s="15">
        <v>0.5924156078747268</v>
      </c>
      <c r="P398" s="16">
        <v>0.60811143741481277</v>
      </c>
      <c r="Q398" s="17">
        <v>0.60405665878210069</v>
      </c>
      <c r="R398" s="15">
        <v>0.58119892936634943</v>
      </c>
      <c r="S398" s="16">
        <v>0.59828103888600659</v>
      </c>
      <c r="T398" s="17">
        <v>0.5943687227336647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9.9864272210604348</v>
      </c>
      <c r="D402" s="16">
        <v>9.4031880377557595</v>
      </c>
      <c r="E402" s="16">
        <v>8.510325359895802</v>
      </c>
      <c r="F402" s="15">
        <v>6.9109999999999996</v>
      </c>
      <c r="G402" s="16">
        <v>6.827</v>
      </c>
      <c r="H402" s="16">
        <v>6.8674999999999997</v>
      </c>
      <c r="I402" s="15">
        <v>0.81925000000000003</v>
      </c>
      <c r="J402" s="16">
        <v>0.82774999999999999</v>
      </c>
      <c r="K402" s="16">
        <v>0.833125</v>
      </c>
      <c r="L402" s="15">
        <v>0.18169999999999983</v>
      </c>
      <c r="M402" s="16">
        <v>0.17579999999999996</v>
      </c>
      <c r="N402" s="17">
        <v>0.17674999999999982</v>
      </c>
      <c r="O402" s="15">
        <v>0.36696125687607833</v>
      </c>
      <c r="P402" s="16">
        <v>0.35814407673080301</v>
      </c>
      <c r="Q402" s="17">
        <v>0.36312609014007985</v>
      </c>
      <c r="R402" s="15">
        <v>0.34120046702738205</v>
      </c>
      <c r="S402" s="16">
        <v>0.33489097374288929</v>
      </c>
      <c r="T402" s="17">
        <v>0.33846145477759226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11.005148334243886</v>
      </c>
      <c r="D403" s="16">
        <v>9.9298101141389896</v>
      </c>
      <c r="E403" s="16">
        <v>11.580642374537252</v>
      </c>
      <c r="F403" s="15">
        <v>10.970499999999999</v>
      </c>
      <c r="G403" s="16">
        <v>10.574</v>
      </c>
      <c r="H403" s="16">
        <v>10.603</v>
      </c>
      <c r="I403" s="15">
        <v>0.82199999999999995</v>
      </c>
      <c r="J403" s="16">
        <v>0.83337499999999998</v>
      </c>
      <c r="K403" s="16">
        <v>0.82550000000000001</v>
      </c>
      <c r="L403" s="15">
        <v>0.19206250000000016</v>
      </c>
      <c r="M403" s="16">
        <v>0.18101250000000027</v>
      </c>
      <c r="N403" s="17">
        <v>0.18252500000000008</v>
      </c>
      <c r="O403" s="15">
        <v>0.51029211974262889</v>
      </c>
      <c r="P403" s="16">
        <v>0.50071810505110859</v>
      </c>
      <c r="Q403" s="17">
        <v>0.50638859864300967</v>
      </c>
      <c r="R403" s="15">
        <v>0.49318345138831476</v>
      </c>
      <c r="S403" s="16">
        <v>0.48479181180107694</v>
      </c>
      <c r="T403" s="17">
        <v>0.49058070205572185</v>
      </c>
    </row>
    <row r="404" spans="2:20" ht="10.25" hidden="1" customHeight="1" outlineLevel="1" x14ac:dyDescent="0.25">
      <c r="B404" s="12">
        <f t="shared" si="109"/>
        <v>100</v>
      </c>
      <c r="C404" s="15">
        <v>13.251915562585149</v>
      </c>
      <c r="D404" s="16">
        <v>12.830399315142866</v>
      </c>
      <c r="E404" s="16">
        <v>12.633041788229908</v>
      </c>
      <c r="F404" s="15">
        <v>20.9055</v>
      </c>
      <c r="G404" s="16">
        <v>22.481999999999999</v>
      </c>
      <c r="H404" s="16">
        <v>23.583500000000001</v>
      </c>
      <c r="I404" s="15">
        <v>0.82450000000000001</v>
      </c>
      <c r="J404" s="16">
        <v>0.83750000000000002</v>
      </c>
      <c r="K404" s="16">
        <v>0.83712500000000001</v>
      </c>
      <c r="L404" s="15">
        <v>0.17607500000000012</v>
      </c>
      <c r="M404" s="16">
        <v>0.19132000000000016</v>
      </c>
      <c r="N404" s="17">
        <v>0.20235000000000009</v>
      </c>
      <c r="O404" s="15">
        <v>0.66854892922464604</v>
      </c>
      <c r="P404" s="16">
        <v>0.68549914457798489</v>
      </c>
      <c r="Q404" s="17">
        <v>0.68793208726544641</v>
      </c>
      <c r="R404" s="15">
        <v>0.6585579119929057</v>
      </c>
      <c r="S404" s="16">
        <v>0.67614522754334694</v>
      </c>
      <c r="T404" s="17">
        <v>0.67838632150565548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11.16029231230495</v>
      </c>
      <c r="D408" s="16">
        <v>10.434452588038214</v>
      </c>
      <c r="E408" s="16">
        <v>9.565394016026513</v>
      </c>
      <c r="F408" s="15">
        <v>7.2234999999999996</v>
      </c>
      <c r="G408" s="16">
        <v>7.0875000000000004</v>
      </c>
      <c r="H408" s="16">
        <v>7.0369999999999999</v>
      </c>
      <c r="I408" s="15">
        <v>0.77649999999999997</v>
      </c>
      <c r="J408" s="16">
        <v>0.77649999999999997</v>
      </c>
      <c r="K408" s="16">
        <v>0.77762500000000001</v>
      </c>
      <c r="L408" s="15">
        <v>0.20587500000000006</v>
      </c>
      <c r="M408" s="16">
        <v>0.1990750000000002</v>
      </c>
      <c r="N408" s="17">
        <v>0.19632500000000014</v>
      </c>
      <c r="O408" s="15">
        <v>0.40043160492113655</v>
      </c>
      <c r="P408" s="16">
        <v>0.39103376639914927</v>
      </c>
      <c r="Q408" s="17">
        <v>0.39261268633112639</v>
      </c>
      <c r="R408" s="15">
        <v>0.37227814989018537</v>
      </c>
      <c r="S408" s="16">
        <v>0.36608911033496905</v>
      </c>
      <c r="T408" s="17">
        <v>0.36677110015457526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12.694122095563085</v>
      </c>
      <c r="D409" s="16">
        <v>11.74258161456549</v>
      </c>
      <c r="E409" s="16">
        <v>13.498641127169885</v>
      </c>
      <c r="F409" s="15">
        <v>12.8485</v>
      </c>
      <c r="G409" s="16">
        <v>12.313499999999999</v>
      </c>
      <c r="H409" s="16">
        <v>12.531000000000001</v>
      </c>
      <c r="I409" s="15">
        <v>0.78837500000000005</v>
      </c>
      <c r="J409" s="16">
        <v>0.78537500000000005</v>
      </c>
      <c r="K409" s="16">
        <v>0.78600000000000003</v>
      </c>
      <c r="L409" s="15">
        <v>0.24237500000000012</v>
      </c>
      <c r="M409" s="16">
        <v>0.22930000000000031</v>
      </c>
      <c r="N409" s="17">
        <v>0.23467500000000008</v>
      </c>
      <c r="O409" s="15">
        <v>0.56925661682837791</v>
      </c>
      <c r="P409" s="16">
        <v>0.55813923815656241</v>
      </c>
      <c r="Q409" s="17">
        <v>0.56372137226163466</v>
      </c>
      <c r="R409" s="15">
        <v>0.55114771052827261</v>
      </c>
      <c r="S409" s="16">
        <v>0.54111167538801952</v>
      </c>
      <c r="T409" s="17">
        <v>0.54692772685546676</v>
      </c>
    </row>
    <row r="410" spans="2:20" ht="10.25" hidden="1" customHeight="1" outlineLevel="1" x14ac:dyDescent="0.25">
      <c r="B410" s="12">
        <f t="shared" si="110"/>
        <v>100</v>
      </c>
      <c r="C410" s="15">
        <v>14.906273257813945</v>
      </c>
      <c r="D410" s="16">
        <v>14.675651085874129</v>
      </c>
      <c r="E410" s="16">
        <v>14.02579943400621</v>
      </c>
      <c r="F410" s="15">
        <v>23.22</v>
      </c>
      <c r="G410" s="16">
        <v>25.047999999999998</v>
      </c>
      <c r="H410" s="16">
        <v>25.915500000000002</v>
      </c>
      <c r="I410" s="15">
        <v>0.791875</v>
      </c>
      <c r="J410" s="16">
        <v>0.80149999999999999</v>
      </c>
      <c r="K410" s="16">
        <v>0.80774999999999997</v>
      </c>
      <c r="L410" s="15">
        <v>0.20052499999999987</v>
      </c>
      <c r="M410" s="16">
        <v>0.21842000000000042</v>
      </c>
      <c r="N410" s="17">
        <v>0.22684500000000019</v>
      </c>
      <c r="O410" s="15">
        <v>0.72686022245033699</v>
      </c>
      <c r="P410" s="16">
        <v>0.73893449273159628</v>
      </c>
      <c r="Q410" s="17">
        <v>0.74074958611785591</v>
      </c>
      <c r="R410" s="15">
        <v>0.71715064860201028</v>
      </c>
      <c r="S410" s="16">
        <v>0.7296147669496984</v>
      </c>
      <c r="T410" s="17">
        <v>0.73120435866003963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12.109239280095951</v>
      </c>
      <c r="D414" s="16">
        <v>11.452754723516236</v>
      </c>
      <c r="E414" s="16">
        <v>10.673628473752846</v>
      </c>
      <c r="F414" s="15">
        <v>7.5940000000000003</v>
      </c>
      <c r="G414" s="16">
        <v>7.5445000000000002</v>
      </c>
      <c r="H414" s="16">
        <v>7.2495000000000003</v>
      </c>
      <c r="I414" s="15">
        <v>0.73899999999999999</v>
      </c>
      <c r="J414" s="16">
        <v>0.74237500000000001</v>
      </c>
      <c r="K414" s="16">
        <v>0.73399999999999999</v>
      </c>
      <c r="L414" s="15">
        <v>0.23190000000000044</v>
      </c>
      <c r="M414" s="16">
        <v>0.22875000000000037</v>
      </c>
      <c r="N414" s="17">
        <v>0.21567500000000006</v>
      </c>
      <c r="O414" s="15">
        <v>0.43350782204766303</v>
      </c>
      <c r="P414" s="16">
        <v>0.43281494022403444</v>
      </c>
      <c r="Q414" s="17">
        <v>0.41831946924549435</v>
      </c>
      <c r="R414" s="15">
        <v>0.40339981458599855</v>
      </c>
      <c r="S414" s="16">
        <v>0.40526003799047516</v>
      </c>
      <c r="T414" s="17">
        <v>0.39182844966351082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14.545976715582148</v>
      </c>
      <c r="D415" s="16">
        <v>14.066604206815258</v>
      </c>
      <c r="E415" s="16">
        <v>15.884345708178756</v>
      </c>
      <c r="F415" s="15">
        <v>14.715999999999999</v>
      </c>
      <c r="G415" s="16">
        <v>14.31</v>
      </c>
      <c r="H415" s="16">
        <v>14.4605</v>
      </c>
      <c r="I415" s="15">
        <v>0.76887499999999998</v>
      </c>
      <c r="J415" s="16">
        <v>0.76287499999999997</v>
      </c>
      <c r="K415" s="16">
        <v>0.76287499999999997</v>
      </c>
      <c r="L415" s="15">
        <v>0.29101249999999995</v>
      </c>
      <c r="M415" s="16">
        <v>0.28146250000000034</v>
      </c>
      <c r="N415" s="17">
        <v>0.28522500000000001</v>
      </c>
      <c r="O415" s="15">
        <v>0.62591126692879429</v>
      </c>
      <c r="P415" s="16">
        <v>0.61512472225493253</v>
      </c>
      <c r="Q415" s="17">
        <v>0.61560777520593868</v>
      </c>
      <c r="R415" s="15">
        <v>0.6072283709317049</v>
      </c>
      <c r="S415" s="16">
        <v>0.59715897551359587</v>
      </c>
      <c r="T415" s="17">
        <v>0.59712929361580513</v>
      </c>
    </row>
    <row r="416" spans="2:20" ht="10.25" hidden="1" customHeight="1" outlineLevel="1" x14ac:dyDescent="0.25">
      <c r="B416" s="12">
        <f t="shared" si="111"/>
        <v>100</v>
      </c>
      <c r="C416" s="15">
        <v>15.384315781856184</v>
      </c>
      <c r="D416" s="16">
        <v>14.93466204950707</v>
      </c>
      <c r="E416" s="16">
        <v>14.27423700537984</v>
      </c>
      <c r="F416" s="15">
        <v>22.647500000000001</v>
      </c>
      <c r="G416" s="16">
        <v>24.513999999999999</v>
      </c>
      <c r="H416" s="16">
        <v>25.230499999999999</v>
      </c>
      <c r="I416" s="15">
        <v>0.76275000000000004</v>
      </c>
      <c r="J416" s="16">
        <v>0.77300000000000002</v>
      </c>
      <c r="K416" s="16">
        <v>0.78012499999999996</v>
      </c>
      <c r="L416" s="15">
        <v>0.19596500000000019</v>
      </c>
      <c r="M416" s="16">
        <v>0.21422000000000024</v>
      </c>
      <c r="N416" s="17">
        <v>0.22110000000000007</v>
      </c>
      <c r="O416" s="15">
        <v>0.75238202054886449</v>
      </c>
      <c r="P416" s="16">
        <v>0.76472731101493141</v>
      </c>
      <c r="Q416" s="17">
        <v>0.76439908052815264</v>
      </c>
      <c r="R416" s="15">
        <v>0.74241145979221046</v>
      </c>
      <c r="S416" s="16">
        <v>0.75598262229994295</v>
      </c>
      <c r="T416" s="17">
        <v>0.75466871253266776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9.1974919195529665</v>
      </c>
      <c r="D420" s="16">
        <v>8.348758663344217</v>
      </c>
      <c r="E420" s="16">
        <v>7.5351295070782811</v>
      </c>
      <c r="F420" s="15">
        <v>6.7766666666666682</v>
      </c>
      <c r="G420" s="16">
        <v>6.7808333333333248</v>
      </c>
      <c r="H420" s="16">
        <v>6.7751666666666663</v>
      </c>
      <c r="I420" s="15">
        <v>0.84135416666666762</v>
      </c>
      <c r="J420" s="16">
        <v>0.85695833333333438</v>
      </c>
      <c r="K420" s="16">
        <v>0.86589583333333409</v>
      </c>
      <c r="L420" s="15">
        <v>0.17056250000000012</v>
      </c>
      <c r="M420" s="16">
        <v>0.16764999999999997</v>
      </c>
      <c r="N420" s="17">
        <v>0.16557916666666647</v>
      </c>
      <c r="O420" s="15">
        <v>0.34592235837097474</v>
      </c>
      <c r="P420" s="16">
        <v>0.34192976365846905</v>
      </c>
      <c r="Q420" s="17">
        <v>0.34094458049224874</v>
      </c>
      <c r="R420" s="15">
        <v>0.32032494899822683</v>
      </c>
      <c r="S420" s="16">
        <v>0.3181647505014763</v>
      </c>
      <c r="T420" s="17">
        <v>0.31759179911434182</v>
      </c>
      <c r="V420" s="29">
        <f>$C$84</f>
        <v>7.9226149546334774</v>
      </c>
      <c r="W420" s="29">
        <f>$D$84</f>
        <v>7.3018389134379769</v>
      </c>
      <c r="X420" s="29">
        <f>$E$84</f>
        <v>6.7402358562611324</v>
      </c>
      <c r="Z420" s="29">
        <f>C420/V420</f>
        <v>1.160916183888741</v>
      </c>
      <c r="AA420" s="29">
        <f t="shared" ref="AA420:AB422" si="112">D420/W420</f>
        <v>1.1433775467135459</v>
      </c>
      <c r="AB420" s="29">
        <f t="shared" si="112"/>
        <v>1.1179326165684182</v>
      </c>
      <c r="AD420" s="29">
        <f t="shared" ref="AD420:AF422" si="113">AD336</f>
        <v>8.5074887873808986</v>
      </c>
      <c r="AE420" s="29">
        <f t="shared" si="113"/>
        <v>8.1306379991305189</v>
      </c>
      <c r="AF420" s="29">
        <f t="shared" si="113"/>
        <v>7.5750703507247783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0</v>
      </c>
      <c r="AL420" s="29">
        <f t="shared" ref="AL420:AN422" si="115">C420/AD420</f>
        <v>1.0811053824949548</v>
      </c>
      <c r="AM420" s="29">
        <f t="shared" si="115"/>
        <v>1.0268270047488308</v>
      </c>
      <c r="AN420" s="29">
        <f t="shared" si="115"/>
        <v>0.99472733033526539</v>
      </c>
    </row>
    <row r="421" spans="2:44" x14ac:dyDescent="0.25">
      <c r="B421" s="12">
        <f t="shared" ref="B421:B422" si="116">B415</f>
        <v>40</v>
      </c>
      <c r="C421" s="15">
        <v>9.3654547547095852</v>
      </c>
      <c r="D421" s="16">
        <v>8.4923876367153159</v>
      </c>
      <c r="E421" s="16">
        <v>9.8809608093241454</v>
      </c>
      <c r="F421" s="15">
        <v>10.532416666666663</v>
      </c>
      <c r="G421" s="16">
        <v>10.431083333333342</v>
      </c>
      <c r="H421" s="16">
        <v>10.585750000000003</v>
      </c>
      <c r="I421" s="15">
        <v>0.84897916666666651</v>
      </c>
      <c r="J421" s="16">
        <v>0.86666666666666692</v>
      </c>
      <c r="K421" s="16">
        <v>0.87110416666666701</v>
      </c>
      <c r="L421" s="15">
        <v>0.17841249999999986</v>
      </c>
      <c r="M421" s="16">
        <v>0.17411041666666671</v>
      </c>
      <c r="N421" s="17">
        <v>0.17753333333333324</v>
      </c>
      <c r="O421" s="15">
        <v>0.47794864737642762</v>
      </c>
      <c r="P421" s="16">
        <v>0.47600813141118808</v>
      </c>
      <c r="Q421" s="17">
        <v>0.48099586117247406</v>
      </c>
      <c r="R421" s="15">
        <v>0.46047404797942809</v>
      </c>
      <c r="S421" s="16">
        <v>0.4593122718882528</v>
      </c>
      <c r="T421" s="17">
        <v>0.46484153487908203</v>
      </c>
      <c r="V421" s="29">
        <f>$C$85</f>
        <v>7.5388344110096375</v>
      </c>
      <c r="W421" s="29">
        <f>$D$85</f>
        <v>6.7990216069098377</v>
      </c>
      <c r="X421" s="29">
        <f>$E$85</f>
        <v>8.1639812803968503</v>
      </c>
      <c r="Z421" s="29">
        <f t="shared" ref="Z421:Z422" si="117">C421/V421</f>
        <v>1.2422947957355808</v>
      </c>
      <c r="AA421" s="29">
        <f t="shared" si="112"/>
        <v>1.2490602512697579</v>
      </c>
      <c r="AB421" s="29">
        <f t="shared" si="112"/>
        <v>1.2103115465306202</v>
      </c>
      <c r="AD421" s="29">
        <f t="shared" si="113"/>
        <v>8.0397126027357437</v>
      </c>
      <c r="AE421" s="29">
        <f t="shared" si="113"/>
        <v>7.7346194027697583</v>
      </c>
      <c r="AF421" s="29">
        <f t="shared" si="113"/>
        <v>9.5616727443143468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1.1648991969591946</v>
      </c>
      <c r="AM421" s="29">
        <f t="shared" si="115"/>
        <v>1.0979709788531031</v>
      </c>
      <c r="AN421" s="29">
        <f t="shared" si="115"/>
        <v>1.0333924903673006</v>
      </c>
    </row>
    <row r="422" spans="2:44" ht="11" thickBot="1" x14ac:dyDescent="0.3">
      <c r="B422" s="36">
        <f t="shared" si="116"/>
        <v>100</v>
      </c>
      <c r="C422" s="49">
        <v>10.539742149716945</v>
      </c>
      <c r="D422" s="50">
        <v>9.7786821027624011</v>
      </c>
      <c r="E422" s="50">
        <v>9.740481068616262</v>
      </c>
      <c r="F422" s="49">
        <v>17.286000000000008</v>
      </c>
      <c r="G422" s="50">
        <v>18.518249999999984</v>
      </c>
      <c r="H422" s="50">
        <v>18.882833333333341</v>
      </c>
      <c r="I422" s="49">
        <v>0.84731250000000002</v>
      </c>
      <c r="J422" s="50">
        <v>0.87127083333333355</v>
      </c>
      <c r="K422" s="50">
        <v>0.87856250000000091</v>
      </c>
      <c r="L422" s="49">
        <v>0.13896750000000005</v>
      </c>
      <c r="M422" s="50">
        <v>0.15033166666666678</v>
      </c>
      <c r="N422" s="51">
        <v>0.15368583333333338</v>
      </c>
      <c r="O422" s="49">
        <v>0.60943385082526425</v>
      </c>
      <c r="P422" s="50">
        <v>0.623924458776836</v>
      </c>
      <c r="Q422" s="51">
        <v>0.6211496630560579</v>
      </c>
      <c r="R422" s="15">
        <v>0.59785845383660052</v>
      </c>
      <c r="S422" s="16">
        <v>0.61360898308216805</v>
      </c>
      <c r="T422" s="17">
        <v>0.61057944418302312</v>
      </c>
      <c r="V422" s="29">
        <f>$C$86</f>
        <v>7.4188432533396247</v>
      </c>
      <c r="W422" s="29">
        <f>$D$86</f>
        <v>7.2747138853651858</v>
      </c>
      <c r="X422" s="29">
        <f>$E$86</f>
        <v>7.4234968906905792</v>
      </c>
      <c r="Z422" s="29">
        <f t="shared" si="117"/>
        <v>1.4206719012391096</v>
      </c>
      <c r="AA422" s="29">
        <f t="shared" si="112"/>
        <v>1.3442016080432444</v>
      </c>
      <c r="AB422" s="29">
        <f t="shared" si="112"/>
        <v>1.3121149253569826</v>
      </c>
      <c r="AD422" s="29">
        <f t="shared" si="113"/>
        <v>8.0125782280476585</v>
      </c>
      <c r="AE422" s="29">
        <f t="shared" si="113"/>
        <v>7.8958762303760635</v>
      </c>
      <c r="AF422" s="29">
        <f t="shared" si="113"/>
        <v>8.2818557153693018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1.3153995942059031</v>
      </c>
      <c r="AM422" s="29">
        <f t="shared" si="115"/>
        <v>1.2384543295072223</v>
      </c>
      <c r="AN422" s="29">
        <f t="shared" si="115"/>
        <v>1.176123009549668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8.4154919581993965</v>
      </c>
      <c r="D426" s="16">
        <v>7.4997216389193122</v>
      </c>
      <c r="E426" s="16">
        <v>6.7540726602124153</v>
      </c>
      <c r="F426" s="15">
        <v>5.4055</v>
      </c>
      <c r="G426" s="16">
        <v>5.3114999999999997</v>
      </c>
      <c r="H426" s="16">
        <v>5.2279999999999998</v>
      </c>
      <c r="I426" s="15">
        <v>0.95562499999999995</v>
      </c>
      <c r="J426" s="16">
        <v>0.97962499999999997</v>
      </c>
      <c r="K426" s="16">
        <v>0.99075000000000002</v>
      </c>
      <c r="L426" s="15">
        <v>7.9149999999999582E-2</v>
      </c>
      <c r="M426" s="16">
        <v>6.9649999999999643E-2</v>
      </c>
      <c r="N426" s="17">
        <v>6.3249999999999779E-2</v>
      </c>
      <c r="O426" s="15">
        <v>0.21419844599844498</v>
      </c>
      <c r="P426" s="16">
        <v>0.1932228077478069</v>
      </c>
      <c r="Q426" s="17">
        <v>0.17597884060384031</v>
      </c>
      <c r="R426" s="1">
        <v>0.18999278221778174</v>
      </c>
      <c r="S426" s="1">
        <v>0.16733458069708029</v>
      </c>
      <c r="T426" s="1">
        <v>0.15362923187923194</v>
      </c>
      <c r="AD426" s="35">
        <f>C90</f>
        <v>7.787858699317689</v>
      </c>
      <c r="AE426" s="35">
        <f t="shared" ref="AE426:AF428" si="118">D90</f>
        <v>7.1877527432649035</v>
      </c>
      <c r="AF426" s="35">
        <f t="shared" si="118"/>
        <v>6.6213003462458886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1</v>
      </c>
      <c r="AL426" s="29">
        <f t="shared" ref="AL426:AN428" si="120">C426/AD426</f>
        <v>1.0805912489060305</v>
      </c>
      <c r="AM426" s="29">
        <f t="shared" si="120"/>
        <v>1.0434028418613497</v>
      </c>
      <c r="AN426" s="29">
        <f t="shared" si="120"/>
        <v>1.02005230196842</v>
      </c>
      <c r="AP426" s="29">
        <f>AVERAGE(AL426,AL462,AL504)</f>
        <v>1.1157359945394543</v>
      </c>
      <c r="AQ426" s="29">
        <f t="shared" ref="AQ426:AR428" si="121">AVERAGE(AM426,AM462,AM504)</f>
        <v>1.0850704782713414</v>
      </c>
      <c r="AR426" s="29">
        <f t="shared" si="121"/>
        <v>1.0912804705508017</v>
      </c>
    </row>
    <row r="427" spans="2:44" ht="12" customHeight="1" x14ac:dyDescent="0.25">
      <c r="B427" s="12">
        <f t="shared" ref="B427:B428" si="122">B421</f>
        <v>40</v>
      </c>
      <c r="C427" s="15">
        <v>8.0098809717563348</v>
      </c>
      <c r="D427" s="16">
        <v>6.9673781784282109</v>
      </c>
      <c r="E427" s="16">
        <v>8.0114366702052209</v>
      </c>
      <c r="F427" s="15">
        <v>6.79</v>
      </c>
      <c r="G427" s="16">
        <v>6.4504999999999999</v>
      </c>
      <c r="H427" s="16">
        <v>6.2329999999999997</v>
      </c>
      <c r="I427" s="15">
        <v>0.94699999999999995</v>
      </c>
      <c r="J427" s="16">
        <v>0.97724999999999995</v>
      </c>
      <c r="K427" s="16">
        <v>0.99175000000000002</v>
      </c>
      <c r="L427" s="15">
        <v>7.5049999999999839E-2</v>
      </c>
      <c r="M427" s="16">
        <v>6.3537499999999733E-2</v>
      </c>
      <c r="N427" s="17">
        <v>5.6649999999999735E-2</v>
      </c>
      <c r="O427" s="15">
        <v>0.33819789543531759</v>
      </c>
      <c r="P427" s="16">
        <v>0.30174086013315837</v>
      </c>
      <c r="Q427" s="17">
        <v>0.27692620088245018</v>
      </c>
      <c r="R427" s="1">
        <v>0.31729669375816777</v>
      </c>
      <c r="S427" s="1">
        <v>0.28143256292640922</v>
      </c>
      <c r="T427" s="1">
        <v>0.25853566641691544</v>
      </c>
      <c r="AD427" s="35">
        <f t="shared" ref="AD427:AD428" si="123">C91</f>
        <v>7.2646548803176021</v>
      </c>
      <c r="AE427" s="35">
        <f t="shared" si="118"/>
        <v>6.8165584633113445</v>
      </c>
      <c r="AF427" s="35">
        <f t="shared" si="118"/>
        <v>7.757163618834003</v>
      </c>
      <c r="AH427" s="1">
        <f t="shared" si="119"/>
        <v>1</v>
      </c>
      <c r="AI427" s="1">
        <f t="shared" si="119"/>
        <v>1</v>
      </c>
      <c r="AJ427" s="1">
        <f t="shared" si="119"/>
        <v>1</v>
      </c>
      <c r="AL427" s="29">
        <f t="shared" si="120"/>
        <v>1.1025824493683523</v>
      </c>
      <c r="AM427" s="29">
        <f t="shared" si="120"/>
        <v>1.0221254927876906</v>
      </c>
      <c r="AN427" s="29">
        <f t="shared" si="120"/>
        <v>1.0327791269935129</v>
      </c>
      <c r="AP427" s="29">
        <f t="shared" ref="AP427:AP428" si="124">AVERAGE(AL427,AL463,AL505)</f>
        <v>1.1748551012649817</v>
      </c>
      <c r="AQ427" s="29">
        <f t="shared" si="121"/>
        <v>1.1392320543118846</v>
      </c>
      <c r="AR427" s="29">
        <f t="shared" si="121"/>
        <v>1.1383808719127828</v>
      </c>
    </row>
    <row r="428" spans="2:44" ht="12" customHeight="1" x14ac:dyDescent="0.25">
      <c r="B428" s="12">
        <f t="shared" si="122"/>
        <v>100</v>
      </c>
      <c r="C428" s="15">
        <v>8.3560821302769508</v>
      </c>
      <c r="D428" s="16">
        <v>7.4995821704215562</v>
      </c>
      <c r="E428" s="16">
        <v>7.5215660546278063</v>
      </c>
      <c r="F428" s="15">
        <v>11.456</v>
      </c>
      <c r="G428" s="16">
        <v>9.7780000000000005</v>
      </c>
      <c r="H428" s="16">
        <v>8.9260000000000002</v>
      </c>
      <c r="I428" s="15">
        <v>0.93712499999999999</v>
      </c>
      <c r="J428" s="16">
        <v>0.97637499999999999</v>
      </c>
      <c r="K428" s="16">
        <v>0.989375</v>
      </c>
      <c r="L428" s="15">
        <v>7.7075000000000032E-2</v>
      </c>
      <c r="M428" s="16">
        <v>5.8725000000000069E-2</v>
      </c>
      <c r="N428" s="17">
        <v>4.9685000000000042E-2</v>
      </c>
      <c r="O428" s="15">
        <v>0.55773701135495712</v>
      </c>
      <c r="P428" s="16">
        <v>0.49691525529795849</v>
      </c>
      <c r="Q428" s="17">
        <v>0.45809112499910509</v>
      </c>
      <c r="R428" s="1">
        <v>0.54296146821916236</v>
      </c>
      <c r="S428" s="1">
        <v>0.48439493847481502</v>
      </c>
      <c r="T428" s="1">
        <v>0.44400077792787512</v>
      </c>
      <c r="AD428" s="35">
        <f t="shared" si="123"/>
        <v>7.260772619172096</v>
      </c>
      <c r="AE428" s="35">
        <f t="shared" si="118"/>
        <v>6.9105359159268334</v>
      </c>
      <c r="AF428" s="35">
        <f t="shared" si="118"/>
        <v>7.219646190538068</v>
      </c>
      <c r="AH428" s="1">
        <f t="shared" si="119"/>
        <v>1</v>
      </c>
      <c r="AI428" s="1">
        <f t="shared" si="119"/>
        <v>1</v>
      </c>
      <c r="AJ428" s="1">
        <f t="shared" si="119"/>
        <v>1</v>
      </c>
      <c r="AL428" s="29">
        <f t="shared" si="120"/>
        <v>1.1508530246784876</v>
      </c>
      <c r="AM428" s="29">
        <f t="shared" si="120"/>
        <v>1.0852388673846753</v>
      </c>
      <c r="AN428" s="29">
        <f t="shared" si="120"/>
        <v>1.0418192050027921</v>
      </c>
      <c r="AP428" s="29">
        <f t="shared" si="124"/>
        <v>1.3450633504289751</v>
      </c>
      <c r="AQ428" s="29">
        <f t="shared" si="121"/>
        <v>1.2639329907231642</v>
      </c>
      <c r="AR428" s="29">
        <f t="shared" si="121"/>
        <v>1.2588378034388319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8.4304575663928176</v>
      </c>
      <c r="D432" s="16">
        <v>7.5282919471929226</v>
      </c>
      <c r="E432" s="16">
        <v>6.8476144272922204</v>
      </c>
      <c r="F432" s="15">
        <v>5.7489999999999997</v>
      </c>
      <c r="G432" s="16">
        <v>5.8920000000000003</v>
      </c>
      <c r="H432" s="16">
        <v>6.0315000000000003</v>
      </c>
      <c r="I432" s="15">
        <v>0.95299999999999996</v>
      </c>
      <c r="J432" s="16">
        <v>0.97787500000000005</v>
      </c>
      <c r="K432" s="16">
        <v>0.98912500000000003</v>
      </c>
      <c r="L432" s="15">
        <v>9.6849999999999478E-2</v>
      </c>
      <c r="M432" s="16">
        <v>9.9024999999999461E-2</v>
      </c>
      <c r="N432" s="17">
        <v>0.10374999999999948</v>
      </c>
      <c r="O432" s="15">
        <v>0.24916800699300559</v>
      </c>
      <c r="P432" s="16">
        <v>0.25215131257631124</v>
      </c>
      <c r="Q432" s="17">
        <v>0.26092941433566319</v>
      </c>
      <c r="R432" s="1">
        <v>0.2229680014430005</v>
      </c>
      <c r="S432" s="1">
        <v>0.2252709748584738</v>
      </c>
      <c r="T432" s="1">
        <v>0.23566645229770133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8.0541531852158919</v>
      </c>
      <c r="D433" s="16">
        <v>7.0451867648534474</v>
      </c>
      <c r="E433" s="16">
        <v>8.2142092538847447</v>
      </c>
      <c r="F433" s="15">
        <v>7.6805000000000003</v>
      </c>
      <c r="G433" s="16">
        <v>7.8170000000000002</v>
      </c>
      <c r="H433" s="16">
        <v>8.1419999999999995</v>
      </c>
      <c r="I433" s="15">
        <v>0.94762500000000005</v>
      </c>
      <c r="J433" s="16">
        <v>0.97812500000000002</v>
      </c>
      <c r="K433" s="16">
        <v>0.98924999999999996</v>
      </c>
      <c r="L433" s="15">
        <v>9.7249999999999975E-2</v>
      </c>
      <c r="M433" s="16">
        <v>9.7612499999999977E-2</v>
      </c>
      <c r="N433" s="17">
        <v>0.10462499999999998</v>
      </c>
      <c r="O433" s="15">
        <v>0.39175055589610935</v>
      </c>
      <c r="P433" s="16">
        <v>0.3944075293578978</v>
      </c>
      <c r="Q433" s="17">
        <v>0.40938089966178431</v>
      </c>
      <c r="R433" s="1">
        <v>0.37112332937530312</v>
      </c>
      <c r="S433" s="1">
        <v>0.37517504086041259</v>
      </c>
      <c r="T433" s="1">
        <v>0.3903262920732678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8.8942984971672452</v>
      </c>
      <c r="D434" s="16">
        <v>7.7155300814047019</v>
      </c>
      <c r="E434" s="16">
        <v>7.8293272196014376</v>
      </c>
      <c r="F434" s="15">
        <v>14.475</v>
      </c>
      <c r="G434" s="16">
        <v>13.4755</v>
      </c>
      <c r="H434" s="16">
        <v>13.807499999999999</v>
      </c>
      <c r="I434" s="15">
        <v>0.94037499999999996</v>
      </c>
      <c r="J434" s="16">
        <v>0.97462499999999996</v>
      </c>
      <c r="K434" s="16">
        <v>0.986375</v>
      </c>
      <c r="L434" s="15">
        <v>0.10713500000000002</v>
      </c>
      <c r="M434" s="16">
        <v>9.5769999999999952E-2</v>
      </c>
      <c r="N434" s="17">
        <v>9.861999999999993E-2</v>
      </c>
      <c r="O434" s="15">
        <v>0.62338708130561904</v>
      </c>
      <c r="P434" s="16">
        <v>0.60526941617889018</v>
      </c>
      <c r="Q434" s="17">
        <v>0.62005115047411552</v>
      </c>
      <c r="R434" s="1">
        <v>0.61035660644311562</v>
      </c>
      <c r="S434" s="1">
        <v>0.59320519943789896</v>
      </c>
      <c r="T434" s="1">
        <v>0.60835171212060968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8.5956345795152753</v>
      </c>
      <c r="D438" s="16">
        <v>7.8245346279754013</v>
      </c>
      <c r="E438" s="16">
        <v>7.1734062837292605</v>
      </c>
      <c r="F438" s="15">
        <v>6.3414999999999999</v>
      </c>
      <c r="G438" s="16">
        <v>6.84</v>
      </c>
      <c r="H438" s="16">
        <v>7.4615</v>
      </c>
      <c r="I438" s="15">
        <v>0.94712499999999999</v>
      </c>
      <c r="J438" s="16">
        <v>0.96650000000000003</v>
      </c>
      <c r="K438" s="16">
        <v>0.98212500000000003</v>
      </c>
      <c r="L438" s="15">
        <v>0.12764999999999946</v>
      </c>
      <c r="M438" s="16">
        <v>0.14869999999999972</v>
      </c>
      <c r="N438" s="17">
        <v>0.17665000000000008</v>
      </c>
      <c r="O438" s="15">
        <v>0.3050649673447462</v>
      </c>
      <c r="P438" s="16">
        <v>0.33998197847903738</v>
      </c>
      <c r="Q438" s="17">
        <v>0.38006413623141655</v>
      </c>
      <c r="R438" s="1">
        <v>0.27721933568882012</v>
      </c>
      <c r="S438" s="1">
        <v>0.31102206229228274</v>
      </c>
      <c r="T438" s="1">
        <v>0.3510745187002543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8.2855673405724968</v>
      </c>
      <c r="D439" s="16">
        <v>7.4403408928238202</v>
      </c>
      <c r="E439" s="16">
        <v>8.7523391875889054</v>
      </c>
      <c r="F439" s="15">
        <v>9.1649999999999991</v>
      </c>
      <c r="G439" s="16">
        <v>10.2995</v>
      </c>
      <c r="H439" s="16">
        <v>11.673</v>
      </c>
      <c r="I439" s="15">
        <v>0.94374999999999998</v>
      </c>
      <c r="J439" s="16">
        <v>0.97099999999999997</v>
      </c>
      <c r="K439" s="16">
        <v>0.98312500000000003</v>
      </c>
      <c r="L439" s="15">
        <v>0.13474999999999995</v>
      </c>
      <c r="M439" s="16">
        <v>0.1603875000000001</v>
      </c>
      <c r="N439" s="17">
        <v>0.19351249999999987</v>
      </c>
      <c r="O439" s="15">
        <v>0.47235252648617937</v>
      </c>
      <c r="P439" s="16">
        <v>0.51965560270910649</v>
      </c>
      <c r="Q439" s="17">
        <v>0.57147262178845792</v>
      </c>
      <c r="R439" s="1">
        <v>0.45325917846335978</v>
      </c>
      <c r="S439" s="1">
        <v>0.50001979759633153</v>
      </c>
      <c r="T439" s="1">
        <v>0.5510881315919981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10.197063673988811</v>
      </c>
      <c r="D440" s="16">
        <v>8.9087099574450708</v>
      </c>
      <c r="E440" s="16">
        <v>9.3623587674208526</v>
      </c>
      <c r="F440" s="15">
        <v>20.711500000000001</v>
      </c>
      <c r="G440" s="16">
        <v>21.542000000000002</v>
      </c>
      <c r="H440" s="16">
        <v>24.553000000000001</v>
      </c>
      <c r="I440" s="15">
        <v>0.94374999999999998</v>
      </c>
      <c r="J440" s="16">
        <v>0.96962499999999996</v>
      </c>
      <c r="K440" s="16">
        <v>0.98</v>
      </c>
      <c r="L440" s="15">
        <v>0.16936499999999999</v>
      </c>
      <c r="M440" s="16">
        <v>0.1766350000000001</v>
      </c>
      <c r="N440" s="17">
        <v>0.20633000000000026</v>
      </c>
      <c r="O440" s="15">
        <v>0.7060733224620217</v>
      </c>
      <c r="P440" s="16">
        <v>0.73208098827987311</v>
      </c>
      <c r="Q440" s="17">
        <v>0.772134671737431</v>
      </c>
      <c r="R440" s="1">
        <v>0.69419592987298373</v>
      </c>
      <c r="S440" s="1">
        <v>0.72143821671721309</v>
      </c>
      <c r="T440" s="1">
        <v>0.76162912290604434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9.0381838672099128</v>
      </c>
      <c r="D444" s="16">
        <v>8.3017797470480907</v>
      </c>
      <c r="E444" s="16">
        <v>7.8253056288911313</v>
      </c>
      <c r="F444" s="15">
        <v>7.1044999999999998</v>
      </c>
      <c r="G444" s="16">
        <v>8.0519999999999996</v>
      </c>
      <c r="H444" s="16">
        <v>8.9804999999999993</v>
      </c>
      <c r="I444" s="15">
        <v>0.93587500000000001</v>
      </c>
      <c r="J444" s="16">
        <v>0.956125</v>
      </c>
      <c r="K444" s="16">
        <v>0.97112500000000002</v>
      </c>
      <c r="L444" s="15">
        <v>0.16805</v>
      </c>
      <c r="M444" s="16">
        <v>0.21137500000000015</v>
      </c>
      <c r="N444" s="17">
        <v>0.25480000000000014</v>
      </c>
      <c r="O444" s="15">
        <v>0.37113846914394538</v>
      </c>
      <c r="P444" s="16">
        <v>0.4280411797481859</v>
      </c>
      <c r="Q444" s="17">
        <v>0.47726134821061511</v>
      </c>
      <c r="R444" s="1">
        <v>0.34088611930939694</v>
      </c>
      <c r="S444" s="1">
        <v>0.39612396413141449</v>
      </c>
      <c r="T444" s="1">
        <v>0.44434098279171885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9.0133079100569145</v>
      </c>
      <c r="D445" s="16">
        <v>8.2033911689688601</v>
      </c>
      <c r="E445" s="16">
        <v>10.080403079942922</v>
      </c>
      <c r="F445" s="15">
        <v>11.409000000000001</v>
      </c>
      <c r="G445" s="16">
        <v>13.474</v>
      </c>
      <c r="H445" s="16">
        <v>15.858499999999999</v>
      </c>
      <c r="I445" s="15">
        <v>0.93574999999999997</v>
      </c>
      <c r="J445" s="16">
        <v>0.96237499999999998</v>
      </c>
      <c r="K445" s="16">
        <v>0.97362499999999996</v>
      </c>
      <c r="L445" s="15">
        <v>0.19164999999999993</v>
      </c>
      <c r="M445" s="16">
        <v>0.24061249999999984</v>
      </c>
      <c r="N445" s="17">
        <v>0.29910000000000014</v>
      </c>
      <c r="O445" s="15">
        <v>0.56059484219860967</v>
      </c>
      <c r="P445" s="16">
        <v>0.62370034054541834</v>
      </c>
      <c r="Q445" s="17">
        <v>0.68099647839369115</v>
      </c>
      <c r="R445" s="1">
        <v>0.54023588424253954</v>
      </c>
      <c r="S445" s="1">
        <v>0.60384091779464688</v>
      </c>
      <c r="T445" s="1">
        <v>0.65965906999338808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12.034647658629398</v>
      </c>
      <c r="D446" s="16">
        <v>11.062260620609127</v>
      </c>
      <c r="E446" s="16">
        <v>12.041128948333879</v>
      </c>
      <c r="F446" s="15">
        <v>30.824999999999999</v>
      </c>
      <c r="G446" s="16">
        <v>36.285499999999999</v>
      </c>
      <c r="H446" s="16">
        <v>44.3245</v>
      </c>
      <c r="I446" s="15">
        <v>0.94350000000000001</v>
      </c>
      <c r="J446" s="16">
        <v>0.96912500000000001</v>
      </c>
      <c r="K446" s="16">
        <v>0.97699999999999998</v>
      </c>
      <c r="L446" s="15">
        <v>0.27051000000000025</v>
      </c>
      <c r="M446" s="16">
        <v>0.32409000000000004</v>
      </c>
      <c r="N446" s="17">
        <v>0.40416500000000005</v>
      </c>
      <c r="O446" s="15">
        <v>0.78941379599134343</v>
      </c>
      <c r="P446" s="16">
        <v>0.83089310345474421</v>
      </c>
      <c r="Q446" s="17">
        <v>0.86981014778817844</v>
      </c>
      <c r="R446" s="1">
        <v>0.77855480392070353</v>
      </c>
      <c r="S446" s="1">
        <v>0.82046864325131497</v>
      </c>
      <c r="T446" s="1">
        <v>0.85987933012122886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9.5505001972132053</v>
      </c>
      <c r="D450" s="16">
        <v>8.9761968101986476</v>
      </c>
      <c r="E450" s="16">
        <v>8.5980805188952019</v>
      </c>
      <c r="F450" s="15">
        <v>8.0939999999999994</v>
      </c>
      <c r="G450" s="16">
        <v>9.3074999999999992</v>
      </c>
      <c r="H450" s="16">
        <v>10.477499999999999</v>
      </c>
      <c r="I450" s="15">
        <v>0.92949999999999999</v>
      </c>
      <c r="J450" s="16">
        <v>0.94537499999999997</v>
      </c>
      <c r="K450" s="16">
        <v>0.96125000000000005</v>
      </c>
      <c r="L450" s="15">
        <v>0.21880000000000002</v>
      </c>
      <c r="M450" s="16">
        <v>0.27629999999999971</v>
      </c>
      <c r="N450" s="17">
        <v>0.33162499999999989</v>
      </c>
      <c r="O450" s="15">
        <v>0.43986809534634697</v>
      </c>
      <c r="P450" s="16">
        <v>0.49993055496705086</v>
      </c>
      <c r="Q450" s="17">
        <v>0.54861832919402787</v>
      </c>
      <c r="R450" s="1">
        <v>0.40763893485470531</v>
      </c>
      <c r="S450" s="1">
        <v>0.46673014643165694</v>
      </c>
      <c r="T450" s="1">
        <v>0.51339679125269377</v>
      </c>
    </row>
    <row r="451" spans="2:44" x14ac:dyDescent="0.25">
      <c r="B451" s="12">
        <f t="shared" ref="B451:B452" si="128">B445</f>
        <v>40</v>
      </c>
      <c r="C451" s="15">
        <v>10.008224270169933</v>
      </c>
      <c r="D451" s="16">
        <v>9.4233173250651205</v>
      </c>
      <c r="E451" s="16">
        <v>11.722733602947656</v>
      </c>
      <c r="F451" s="15">
        <v>14.1875</v>
      </c>
      <c r="G451" s="16">
        <v>17.282499999999999</v>
      </c>
      <c r="H451" s="16">
        <v>20.395499999999998</v>
      </c>
      <c r="I451" s="15">
        <v>0.93037499999999995</v>
      </c>
      <c r="J451" s="16">
        <v>0.95325000000000004</v>
      </c>
      <c r="K451" s="16">
        <v>0.96575</v>
      </c>
      <c r="L451" s="15">
        <v>0.26164999999999994</v>
      </c>
      <c r="M451" s="16">
        <v>0.33673749999999963</v>
      </c>
      <c r="N451" s="17">
        <v>0.41331250000000003</v>
      </c>
      <c r="O451" s="15">
        <v>0.63780789472093924</v>
      </c>
      <c r="P451" s="16">
        <v>0.70410368216630081</v>
      </c>
      <c r="Q451" s="17">
        <v>0.75008751118721761</v>
      </c>
      <c r="R451" s="1">
        <v>0.61758171548519269</v>
      </c>
      <c r="S451" s="1">
        <v>0.68373440966513954</v>
      </c>
      <c r="T451" s="1">
        <v>0.72827717301066242</v>
      </c>
    </row>
    <row r="452" spans="2:44" x14ac:dyDescent="0.25">
      <c r="B452" s="12">
        <f t="shared" si="128"/>
        <v>100</v>
      </c>
      <c r="C452" s="15">
        <v>13.689666188948273</v>
      </c>
      <c r="D452" s="16">
        <v>13.51486463167493</v>
      </c>
      <c r="E452" s="16">
        <v>14.699404974660343</v>
      </c>
      <c r="F452" s="15">
        <v>41.945</v>
      </c>
      <c r="G452" s="16">
        <v>53.658499999999997</v>
      </c>
      <c r="H452" s="16">
        <v>63.127499999999998</v>
      </c>
      <c r="I452" s="15">
        <v>0.94474999999999998</v>
      </c>
      <c r="J452" s="16">
        <v>0.96937499999999999</v>
      </c>
      <c r="K452" s="16">
        <v>0.97387500000000005</v>
      </c>
      <c r="L452" s="15">
        <v>0.38165999999999994</v>
      </c>
      <c r="M452" s="16">
        <v>0.49781000000000053</v>
      </c>
      <c r="N452" s="17">
        <v>0.59232000000000085</v>
      </c>
      <c r="O452" s="15">
        <v>0.84863236873558912</v>
      </c>
      <c r="P452" s="16">
        <v>0.89209742709582318</v>
      </c>
      <c r="Q452" s="17">
        <v>0.91680828061594211</v>
      </c>
      <c r="R452" s="1">
        <v>0.83813041463518145</v>
      </c>
      <c r="S452" s="1">
        <v>0.88223141438738917</v>
      </c>
      <c r="T452" s="1">
        <v>0.90674176079881164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10.233453984475146</v>
      </c>
      <c r="D456" s="16">
        <v>9.7932014530454747</v>
      </c>
      <c r="E456" s="16">
        <v>9.5889633839404773</v>
      </c>
      <c r="F456" s="15">
        <v>9.1280000000000001</v>
      </c>
      <c r="G456" s="16">
        <v>10.6365</v>
      </c>
      <c r="H456" s="16">
        <v>11.819000000000001</v>
      </c>
      <c r="I456" s="15">
        <v>0.91862500000000002</v>
      </c>
      <c r="J456" s="16">
        <v>0.9415</v>
      </c>
      <c r="K456" s="16">
        <v>0.94874999999999998</v>
      </c>
      <c r="L456" s="15">
        <v>0.27267499999999961</v>
      </c>
      <c r="M456" s="16">
        <v>0.34352499999999964</v>
      </c>
      <c r="N456" s="17">
        <v>0.40120000000000033</v>
      </c>
      <c r="O456" s="15">
        <v>0.49913578166759431</v>
      </c>
      <c r="P456" s="16">
        <v>0.55875913798104471</v>
      </c>
      <c r="Q456" s="17">
        <v>0.60276281528069664</v>
      </c>
      <c r="R456" s="1">
        <v>0.4640294074604453</v>
      </c>
      <c r="S456" s="1">
        <v>0.52382585054694331</v>
      </c>
      <c r="T456" s="1">
        <v>0.56495208077526271</v>
      </c>
    </row>
    <row r="457" spans="2:44" x14ac:dyDescent="0.25">
      <c r="B457" s="12">
        <f t="shared" ref="B457:B458" si="129">B451</f>
        <v>40</v>
      </c>
      <c r="C457" s="15">
        <v>11.103263148670326</v>
      </c>
      <c r="D457" s="16">
        <v>11.022218602990518</v>
      </c>
      <c r="E457" s="16">
        <v>13.993768769070753</v>
      </c>
      <c r="F457" s="15">
        <v>17.541499999999999</v>
      </c>
      <c r="G457" s="16">
        <v>21.436</v>
      </c>
      <c r="H457" s="16">
        <v>25.123000000000001</v>
      </c>
      <c r="I457" s="15">
        <v>0.92762500000000003</v>
      </c>
      <c r="J457" s="16">
        <v>0.94974999999999998</v>
      </c>
      <c r="K457" s="16">
        <v>0.96112500000000001</v>
      </c>
      <c r="L457" s="15">
        <v>0.34577500000000011</v>
      </c>
      <c r="M457" s="16">
        <v>0.44092499999999973</v>
      </c>
      <c r="N457" s="17">
        <v>0.53196249999999956</v>
      </c>
      <c r="O457" s="15">
        <v>0.70182536598908696</v>
      </c>
      <c r="P457" s="16">
        <v>0.76147016697798509</v>
      </c>
      <c r="Q457" s="17">
        <v>0.80030813292711367</v>
      </c>
      <c r="R457" s="1">
        <v>0.68106967688514264</v>
      </c>
      <c r="S457" s="1">
        <v>0.74024572009224743</v>
      </c>
      <c r="T457" s="1">
        <v>0.77732030684465581</v>
      </c>
    </row>
    <row r="458" spans="2:44" x14ac:dyDescent="0.25">
      <c r="B458" s="12">
        <f t="shared" si="129"/>
        <v>100</v>
      </c>
      <c r="C458" s="15">
        <v>15.071873494864876</v>
      </c>
      <c r="D458" s="16">
        <v>14.983020898602406</v>
      </c>
      <c r="E458" s="16">
        <v>15.909718392637833</v>
      </c>
      <c r="F458" s="15">
        <v>52.548499999999997</v>
      </c>
      <c r="G458" s="16">
        <v>64.500500000000002</v>
      </c>
      <c r="H458" s="16">
        <v>69.653999999999996</v>
      </c>
      <c r="I458" s="15">
        <v>0.94637499999999997</v>
      </c>
      <c r="J458" s="16">
        <v>0.96737499999999998</v>
      </c>
      <c r="K458" s="16">
        <v>0.97237499999999999</v>
      </c>
      <c r="L458" s="15">
        <v>0.48763000000000001</v>
      </c>
      <c r="M458" s="16">
        <v>0.60630999999999968</v>
      </c>
      <c r="N458" s="17">
        <v>0.65764500000000026</v>
      </c>
      <c r="O458" s="15">
        <v>0.88947839637609949</v>
      </c>
      <c r="P458" s="16">
        <v>0.91932569172581546</v>
      </c>
      <c r="Q458" s="17">
        <v>0.9290554497482808</v>
      </c>
      <c r="R458" s="1">
        <v>0.87923432395746692</v>
      </c>
      <c r="S458" s="1">
        <v>0.9094790966653904</v>
      </c>
      <c r="T458" s="1">
        <v>0.91923464600176674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8.7359431602133437</v>
      </c>
      <c r="D462" s="16">
        <v>7.9516109246228268</v>
      </c>
      <c r="E462" s="16">
        <v>7.3711905356444198</v>
      </c>
      <c r="F462" s="15">
        <v>6.9704166666666634</v>
      </c>
      <c r="G462" s="16">
        <v>7.6732500000000021</v>
      </c>
      <c r="H462" s="16">
        <v>8.3330000000000002</v>
      </c>
      <c r="I462" s="15">
        <v>0.93995833333333367</v>
      </c>
      <c r="J462" s="16">
        <v>0.96116666666666717</v>
      </c>
      <c r="K462" s="16">
        <v>0.97385416666666702</v>
      </c>
      <c r="L462" s="15">
        <v>0.16052916666666675</v>
      </c>
      <c r="M462" s="16">
        <v>0.19142916666666668</v>
      </c>
      <c r="N462" s="17">
        <v>0.2218791666666666</v>
      </c>
      <c r="O462" s="15">
        <v>0.34642896108234744</v>
      </c>
      <c r="P462" s="16">
        <v>0.37868116191657175</v>
      </c>
      <c r="Q462" s="17">
        <v>0.40760248064270843</v>
      </c>
      <c r="R462" s="1">
        <v>0.31712243016235858</v>
      </c>
      <c r="S462" s="1">
        <v>0.34838459649297493</v>
      </c>
      <c r="T462" s="1">
        <v>0.37717667628281015</v>
      </c>
      <c r="AD462" s="35">
        <f>C126</f>
        <v>8.0494044986388591</v>
      </c>
      <c r="AE462" s="35">
        <f t="shared" ref="AE462:AF464" si="130">D126</f>
        <v>7.5020097915741628</v>
      </c>
      <c r="AF462" s="35">
        <f t="shared" si="130"/>
        <v>6.9588864952628233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1.085290615186574</v>
      </c>
      <c r="AM462" s="29">
        <f t="shared" si="132"/>
        <v>1.0599307579621704</v>
      </c>
      <c r="AN462" s="29">
        <f t="shared" si="132"/>
        <v>1.0592485652212129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8.5385636877748752</v>
      </c>
      <c r="D463" s="16">
        <v>7.7351818440898699</v>
      </c>
      <c r="E463" s="16">
        <v>9.3878494298572033</v>
      </c>
      <c r="F463" s="15">
        <v>11.128916666666676</v>
      </c>
      <c r="G463" s="16">
        <v>12.793250000000008</v>
      </c>
      <c r="H463" s="16">
        <v>14.570833333333331</v>
      </c>
      <c r="I463" s="15">
        <v>0.93868750000000023</v>
      </c>
      <c r="J463" s="16">
        <v>0.96529166666666766</v>
      </c>
      <c r="K463" s="16">
        <v>0.97743750000000007</v>
      </c>
      <c r="L463" s="15">
        <v>0.18435416666666643</v>
      </c>
      <c r="M463" s="16">
        <v>0.22330208333333304</v>
      </c>
      <c r="N463" s="17">
        <v>0.26652708333333325</v>
      </c>
      <c r="O463" s="15">
        <v>0.51708818012103963</v>
      </c>
      <c r="P463" s="16">
        <v>0.55084636364831041</v>
      </c>
      <c r="Q463" s="17">
        <v>0.5815286408067859</v>
      </c>
      <c r="R463" s="1">
        <v>0.49676107970161687</v>
      </c>
      <c r="S463" s="1">
        <v>0.53074140815586435</v>
      </c>
      <c r="T463" s="1">
        <v>0.5608677733218147</v>
      </c>
      <c r="AD463" s="35">
        <f t="shared" ref="AD463:AD464" si="134">C127</f>
        <v>7.5544725468332325</v>
      </c>
      <c r="AE463" s="35">
        <f t="shared" si="130"/>
        <v>7.1010892443399758</v>
      </c>
      <c r="AF463" s="35">
        <f t="shared" si="130"/>
        <v>8.6853214278854836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1.1302660291424536</v>
      </c>
      <c r="AM463" s="29">
        <f t="shared" si="132"/>
        <v>1.0892951176828691</v>
      </c>
      <c r="AN463" s="29">
        <f t="shared" si="132"/>
        <v>1.0808868166601355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10.304556823163946</v>
      </c>
      <c r="D464" s="16">
        <v>9.3085128644454649</v>
      </c>
      <c r="E464" s="16">
        <v>9.8022635414716461</v>
      </c>
      <c r="F464" s="15">
        <v>28.660166666666672</v>
      </c>
      <c r="G464" s="16">
        <v>33.206666666666671</v>
      </c>
      <c r="H464" s="16">
        <v>37.398749999999993</v>
      </c>
      <c r="I464" s="15">
        <v>0.94264583333333363</v>
      </c>
      <c r="J464" s="16">
        <v>0.97108333333333374</v>
      </c>
      <c r="K464" s="16">
        <v>0.979833333333334</v>
      </c>
      <c r="L464" s="15">
        <v>0.24889583333333321</v>
      </c>
      <c r="M464" s="16">
        <v>0.29322333333333339</v>
      </c>
      <c r="N464" s="17">
        <v>0.33479416666666689</v>
      </c>
      <c r="O464" s="15">
        <v>0.73578699603760533</v>
      </c>
      <c r="P464" s="16">
        <v>0.74609698033885075</v>
      </c>
      <c r="Q464" s="17">
        <v>0.76099180422717771</v>
      </c>
      <c r="R464" s="1">
        <v>0.72390559117476982</v>
      </c>
      <c r="S464" s="1">
        <v>0.7352029181556704</v>
      </c>
      <c r="T464" s="1">
        <v>0.74997289164605696</v>
      </c>
      <c r="AD464" s="35">
        <f t="shared" si="134"/>
        <v>7.4924467574266176</v>
      </c>
      <c r="AE464" s="35">
        <f t="shared" si="130"/>
        <v>7.2848874663857881</v>
      </c>
      <c r="AF464" s="35">
        <f t="shared" si="130"/>
        <v>7.5685957685079694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1.3753259992071249</v>
      </c>
      <c r="AM464" s="29">
        <f t="shared" si="132"/>
        <v>1.2777840299383028</v>
      </c>
      <c r="AN464" s="29">
        <f t="shared" si="132"/>
        <v>1.2951231432200017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8.4154919581993965</v>
      </c>
      <c r="D468" s="16">
        <v>7.4997216389193122</v>
      </c>
      <c r="E468" s="16">
        <v>6.7540726602124153</v>
      </c>
      <c r="F468" s="15">
        <v>5.4055</v>
      </c>
      <c r="G468" s="16">
        <v>5.3114999999999997</v>
      </c>
      <c r="H468" s="16">
        <v>5.2279999999999998</v>
      </c>
      <c r="I468" s="15">
        <v>0.95562499999999995</v>
      </c>
      <c r="J468" s="16">
        <v>0.97962499999999997</v>
      </c>
      <c r="K468" s="16">
        <v>0.99075000000000002</v>
      </c>
      <c r="L468" s="15">
        <v>7.9149999999999582E-2</v>
      </c>
      <c r="M468" s="16">
        <v>6.9649999999999643E-2</v>
      </c>
      <c r="N468" s="17">
        <v>6.3249999999999779E-2</v>
      </c>
      <c r="O468" s="15">
        <v>0.21419844599844498</v>
      </c>
      <c r="P468" s="16">
        <v>0.1932228077478069</v>
      </c>
      <c r="Q468" s="17">
        <v>0.17597884060384031</v>
      </c>
      <c r="R468" s="1">
        <v>0.18999278221778174</v>
      </c>
      <c r="S468" s="1">
        <v>0.16733458069708029</v>
      </c>
      <c r="T468" s="1">
        <v>0.15362923187923194</v>
      </c>
    </row>
    <row r="469" spans="2:20" x14ac:dyDescent="0.25">
      <c r="B469" s="12">
        <f t="shared" ref="B469:B470" si="135">B463</f>
        <v>40</v>
      </c>
      <c r="C469" s="15">
        <v>8.0098809717563348</v>
      </c>
      <c r="D469" s="16">
        <v>6.9673781784282109</v>
      </c>
      <c r="E469" s="16">
        <v>8.0114366702052209</v>
      </c>
      <c r="F469" s="15">
        <v>6.79</v>
      </c>
      <c r="G469" s="16">
        <v>6.4504999999999999</v>
      </c>
      <c r="H469" s="16">
        <v>6.2329999999999997</v>
      </c>
      <c r="I469" s="15">
        <v>0.94699999999999995</v>
      </c>
      <c r="J469" s="16">
        <v>0.97724999999999995</v>
      </c>
      <c r="K469" s="16">
        <v>0.99175000000000002</v>
      </c>
      <c r="L469" s="15">
        <v>7.5049999999999839E-2</v>
      </c>
      <c r="M469" s="16">
        <v>6.3537499999999733E-2</v>
      </c>
      <c r="N469" s="17">
        <v>5.6649999999999735E-2</v>
      </c>
      <c r="O469" s="15">
        <v>0.33819789543531759</v>
      </c>
      <c r="P469" s="16">
        <v>0.30174086013315837</v>
      </c>
      <c r="Q469" s="17">
        <v>0.27692620088245018</v>
      </c>
      <c r="R469" s="1">
        <v>0.31729669375816777</v>
      </c>
      <c r="S469" s="1">
        <v>0.28143256292640922</v>
      </c>
      <c r="T469" s="1">
        <v>0.25853566641691544</v>
      </c>
    </row>
    <row r="470" spans="2:20" x14ac:dyDescent="0.25">
      <c r="B470" s="12">
        <f t="shared" si="135"/>
        <v>100</v>
      </c>
      <c r="C470" s="15">
        <v>8.3560821302769508</v>
      </c>
      <c r="D470" s="16">
        <v>7.4995821704215562</v>
      </c>
      <c r="E470" s="16">
        <v>7.5215660546278063</v>
      </c>
      <c r="F470" s="15">
        <v>11.456</v>
      </c>
      <c r="G470" s="16">
        <v>9.7780000000000005</v>
      </c>
      <c r="H470" s="16">
        <v>8.9260000000000002</v>
      </c>
      <c r="I470" s="15">
        <v>0.93712499999999999</v>
      </c>
      <c r="J470" s="16">
        <v>0.97637499999999999</v>
      </c>
      <c r="K470" s="16">
        <v>0.989375</v>
      </c>
      <c r="L470" s="15">
        <v>7.7075000000000032E-2</v>
      </c>
      <c r="M470" s="16">
        <v>5.8725000000000069E-2</v>
      </c>
      <c r="N470" s="17">
        <v>4.9685000000000042E-2</v>
      </c>
      <c r="O470" s="15">
        <v>0.55773701135495712</v>
      </c>
      <c r="P470" s="16">
        <v>0.49691525529795849</v>
      </c>
      <c r="Q470" s="17">
        <v>0.45809112499910509</v>
      </c>
      <c r="R470" s="1">
        <v>0.54296146821916236</v>
      </c>
      <c r="S470" s="1">
        <v>0.48439493847481502</v>
      </c>
      <c r="T470" s="1">
        <v>0.44400077792787512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8.5956345795152753</v>
      </c>
      <c r="D474" s="16">
        <v>7.8245346279754013</v>
      </c>
      <c r="E474" s="16">
        <v>7.1734062837292605</v>
      </c>
      <c r="F474" s="15">
        <v>6.3414999999999999</v>
      </c>
      <c r="G474" s="16">
        <v>6.84</v>
      </c>
      <c r="H474" s="16">
        <v>7.4615</v>
      </c>
      <c r="I474" s="15">
        <v>0.94712499999999999</v>
      </c>
      <c r="J474" s="16">
        <v>0.96650000000000003</v>
      </c>
      <c r="K474" s="16">
        <v>0.98212500000000003</v>
      </c>
      <c r="L474" s="15">
        <v>0.12764999999999946</v>
      </c>
      <c r="M474" s="16">
        <v>0.14869999999999972</v>
      </c>
      <c r="N474" s="17">
        <v>0.17665000000000008</v>
      </c>
      <c r="O474" s="15">
        <v>0.3050649673447462</v>
      </c>
      <c r="P474" s="16">
        <v>0.33998197847903738</v>
      </c>
      <c r="Q474" s="17">
        <v>0.38006413623141655</v>
      </c>
      <c r="R474" s="1">
        <v>0.27721933568882012</v>
      </c>
      <c r="S474" s="1">
        <v>0.31102206229228274</v>
      </c>
      <c r="T474" s="1">
        <v>0.3510745187002543</v>
      </c>
    </row>
    <row r="475" spans="2:20" x14ac:dyDescent="0.25">
      <c r="B475" s="12">
        <f t="shared" ref="B475:B476" si="136">B469</f>
        <v>40</v>
      </c>
      <c r="C475" s="15">
        <v>8.2855673405724968</v>
      </c>
      <c r="D475" s="16">
        <v>7.4403408928238202</v>
      </c>
      <c r="E475" s="16">
        <v>8.7523391875889054</v>
      </c>
      <c r="F475" s="15">
        <v>9.1649999999999991</v>
      </c>
      <c r="G475" s="16">
        <v>10.2995</v>
      </c>
      <c r="H475" s="16">
        <v>11.673</v>
      </c>
      <c r="I475" s="15">
        <v>0.94374999999999998</v>
      </c>
      <c r="J475" s="16">
        <v>0.97099999999999997</v>
      </c>
      <c r="K475" s="16">
        <v>0.98312500000000003</v>
      </c>
      <c r="L475" s="15">
        <v>0.13474999999999995</v>
      </c>
      <c r="M475" s="16">
        <v>0.1603875000000001</v>
      </c>
      <c r="N475" s="17">
        <v>0.19351249999999987</v>
      </c>
      <c r="O475" s="15">
        <v>0.47235252648617937</v>
      </c>
      <c r="P475" s="16">
        <v>0.51965560270910649</v>
      </c>
      <c r="Q475" s="17">
        <v>0.57147262178845792</v>
      </c>
      <c r="R475" s="1">
        <v>0.45325917846335978</v>
      </c>
      <c r="S475" s="1">
        <v>0.50001979759633153</v>
      </c>
      <c r="T475" s="1">
        <v>0.5510881315919981</v>
      </c>
    </row>
    <row r="476" spans="2:20" x14ac:dyDescent="0.25">
      <c r="B476" s="12">
        <f t="shared" si="136"/>
        <v>100</v>
      </c>
      <c r="C476" s="15">
        <v>10.197063673988811</v>
      </c>
      <c r="D476" s="16">
        <v>8.9087099574450708</v>
      </c>
      <c r="E476" s="16">
        <v>9.3623587674208526</v>
      </c>
      <c r="F476" s="15">
        <v>20.711500000000001</v>
      </c>
      <c r="G476" s="16">
        <v>21.542000000000002</v>
      </c>
      <c r="H476" s="16">
        <v>24.553000000000001</v>
      </c>
      <c r="I476" s="15">
        <v>0.94374999999999998</v>
      </c>
      <c r="J476" s="16">
        <v>0.96962499999999996</v>
      </c>
      <c r="K476" s="16">
        <v>0.98</v>
      </c>
      <c r="L476" s="15">
        <v>0.16936499999999999</v>
      </c>
      <c r="M476" s="16">
        <v>0.1766350000000001</v>
      </c>
      <c r="N476" s="17">
        <v>0.20633000000000026</v>
      </c>
      <c r="O476" s="15">
        <v>0.7060733224620217</v>
      </c>
      <c r="P476" s="16">
        <v>0.73208098827987311</v>
      </c>
      <c r="Q476" s="17">
        <v>0.772134671737431</v>
      </c>
      <c r="R476" s="1">
        <v>0.69419592987298373</v>
      </c>
      <c r="S476" s="1">
        <v>0.72143821671721309</v>
      </c>
      <c r="T476" s="1">
        <v>0.76162912290604434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9.5505001972132053</v>
      </c>
      <c r="D480" s="16">
        <v>8.9761968101986476</v>
      </c>
      <c r="E480" s="16">
        <v>8.5980805188952019</v>
      </c>
      <c r="F480" s="15">
        <v>8.0939999999999994</v>
      </c>
      <c r="G480" s="16">
        <v>9.3074999999999992</v>
      </c>
      <c r="H480" s="16">
        <v>10.477499999999999</v>
      </c>
      <c r="I480" s="15">
        <v>0.92949999999999999</v>
      </c>
      <c r="J480" s="16">
        <v>0.94537499999999997</v>
      </c>
      <c r="K480" s="16">
        <v>0.96125000000000005</v>
      </c>
      <c r="L480" s="15">
        <v>0.21880000000000002</v>
      </c>
      <c r="M480" s="16">
        <v>0.27629999999999971</v>
      </c>
      <c r="N480" s="17">
        <v>0.33162499999999989</v>
      </c>
      <c r="O480" s="15">
        <v>0.43986809534634697</v>
      </c>
      <c r="P480" s="16">
        <v>0.49993055496705086</v>
      </c>
      <c r="Q480" s="17">
        <v>0.54861832919402787</v>
      </c>
      <c r="R480" s="1">
        <v>0.40763893485470531</v>
      </c>
      <c r="S480" s="1">
        <v>0.46673014643165694</v>
      </c>
      <c r="T480" s="1">
        <v>0.51339679125269377</v>
      </c>
    </row>
    <row r="481" spans="2:20" x14ac:dyDescent="0.25">
      <c r="B481" s="12">
        <f t="shared" ref="B481:B482" si="137">B475</f>
        <v>40</v>
      </c>
      <c r="C481" s="15">
        <v>10.008224270169933</v>
      </c>
      <c r="D481" s="16">
        <v>9.4233173250651205</v>
      </c>
      <c r="E481" s="16">
        <v>11.722733602947656</v>
      </c>
      <c r="F481" s="15">
        <v>14.1875</v>
      </c>
      <c r="G481" s="16">
        <v>17.282499999999999</v>
      </c>
      <c r="H481" s="16">
        <v>20.395499999999998</v>
      </c>
      <c r="I481" s="15">
        <v>0.93037499999999995</v>
      </c>
      <c r="J481" s="16">
        <v>0.95325000000000004</v>
      </c>
      <c r="K481" s="16">
        <v>0.96575</v>
      </c>
      <c r="L481" s="15">
        <v>0.26164999999999994</v>
      </c>
      <c r="M481" s="16">
        <v>0.33673749999999963</v>
      </c>
      <c r="N481" s="17">
        <v>0.41331250000000003</v>
      </c>
      <c r="O481" s="15">
        <v>0.63780789472093924</v>
      </c>
      <c r="P481" s="16">
        <v>0.70410368216630081</v>
      </c>
      <c r="Q481" s="17">
        <v>0.75008751118721761</v>
      </c>
      <c r="R481" s="1">
        <v>0.61758171548519269</v>
      </c>
      <c r="S481" s="1">
        <v>0.68373440966513954</v>
      </c>
      <c r="T481" s="1">
        <v>0.72827717301066242</v>
      </c>
    </row>
    <row r="482" spans="2:20" x14ac:dyDescent="0.25">
      <c r="B482" s="12">
        <f t="shared" si="137"/>
        <v>100</v>
      </c>
      <c r="C482" s="15">
        <v>13.689666188948273</v>
      </c>
      <c r="D482" s="16">
        <v>13.51486463167493</v>
      </c>
      <c r="E482" s="16">
        <v>14.699404974660343</v>
      </c>
      <c r="F482" s="15">
        <v>41.945</v>
      </c>
      <c r="G482" s="16">
        <v>53.658499999999997</v>
      </c>
      <c r="H482" s="16">
        <v>63.127499999999998</v>
      </c>
      <c r="I482" s="15">
        <v>0.94474999999999998</v>
      </c>
      <c r="J482" s="16">
        <v>0.96937499999999999</v>
      </c>
      <c r="K482" s="16">
        <v>0.97387500000000005</v>
      </c>
      <c r="L482" s="15">
        <v>0.38165999999999994</v>
      </c>
      <c r="M482" s="16">
        <v>0.49781000000000053</v>
      </c>
      <c r="N482" s="17">
        <v>0.59232000000000085</v>
      </c>
      <c r="O482" s="15">
        <v>0.84863236873558912</v>
      </c>
      <c r="P482" s="16">
        <v>0.89209742709582318</v>
      </c>
      <c r="Q482" s="17">
        <v>0.91680828061594211</v>
      </c>
      <c r="R482" s="1">
        <v>0.83813041463518145</v>
      </c>
      <c r="S482" s="1">
        <v>0.88223141438738917</v>
      </c>
      <c r="T482" s="1">
        <v>0.90674176079881164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11.257704409400716</v>
      </c>
      <c r="D486" s="16">
        <v>10.743995667264119</v>
      </c>
      <c r="E486" s="16">
        <v>10.668456867593727</v>
      </c>
      <c r="F486" s="15">
        <v>10.102</v>
      </c>
      <c r="G486" s="16">
        <v>11.762499999999999</v>
      </c>
      <c r="H486" s="16">
        <v>13.065</v>
      </c>
      <c r="I486" s="15">
        <v>0.91137500000000005</v>
      </c>
      <c r="J486" s="16">
        <v>0.93337499999999995</v>
      </c>
      <c r="K486" s="16">
        <v>0.94425000000000003</v>
      </c>
      <c r="L486" s="15">
        <v>0.32282499999999981</v>
      </c>
      <c r="M486" s="16">
        <v>0.40144999999999992</v>
      </c>
      <c r="N486" s="17">
        <v>0.46439999999999998</v>
      </c>
      <c r="O486" s="15">
        <v>0.54684374025957005</v>
      </c>
      <c r="P486" s="16">
        <v>0.60306734042746246</v>
      </c>
      <c r="Q486" s="17">
        <v>0.64185308658919416</v>
      </c>
      <c r="R486" s="1">
        <v>0.50940634310864674</v>
      </c>
      <c r="S486" s="1">
        <v>0.5651229600142732</v>
      </c>
      <c r="T486" s="1">
        <v>0.60256662871442346</v>
      </c>
    </row>
    <row r="487" spans="2:20" x14ac:dyDescent="0.25">
      <c r="B487" s="12">
        <f t="shared" ref="B487:B488" si="138">B481</f>
        <v>40</v>
      </c>
      <c r="C487" s="15">
        <v>12.563126463139691</v>
      </c>
      <c r="D487" s="16">
        <v>12.951081623506582</v>
      </c>
      <c r="E487" s="16">
        <v>16.514829687481239</v>
      </c>
      <c r="F487" s="15">
        <v>21.4785</v>
      </c>
      <c r="G487" s="16">
        <v>25.617000000000001</v>
      </c>
      <c r="H487" s="16">
        <v>29.183</v>
      </c>
      <c r="I487" s="15">
        <v>0.93212499999999998</v>
      </c>
      <c r="J487" s="16">
        <v>0.94887500000000002</v>
      </c>
      <c r="K487" s="16">
        <v>0.96074999999999999</v>
      </c>
      <c r="L487" s="15">
        <v>0.44374999999999937</v>
      </c>
      <c r="M487" s="16">
        <v>0.5455374999999999</v>
      </c>
      <c r="N487" s="17">
        <v>0.63350000000000017</v>
      </c>
      <c r="O487" s="15">
        <v>0.75590404769444941</v>
      </c>
      <c r="P487" s="16">
        <v>0.80338478384166301</v>
      </c>
      <c r="Q487" s="17">
        <v>0.83094103049647583</v>
      </c>
      <c r="R487" s="1">
        <v>0.73413292976262623</v>
      </c>
      <c r="S487" s="1">
        <v>0.78072652903281148</v>
      </c>
      <c r="T487" s="1">
        <v>0.80738469852031902</v>
      </c>
    </row>
    <row r="488" spans="2:20" x14ac:dyDescent="0.25">
      <c r="B488" s="12">
        <f t="shared" si="138"/>
        <v>100</v>
      </c>
      <c r="C488" s="15">
        <v>15.93799811151707</v>
      </c>
      <c r="D488" s="16">
        <v>15.808385639009479</v>
      </c>
      <c r="E488" s="16">
        <v>16.45246072467846</v>
      </c>
      <c r="F488" s="15">
        <v>59.478499999999997</v>
      </c>
      <c r="G488" s="16">
        <v>67.576999999999998</v>
      </c>
      <c r="H488" s="16">
        <v>69.666499999999999</v>
      </c>
      <c r="I488" s="15">
        <v>0.94637499999999997</v>
      </c>
      <c r="J488" s="16">
        <v>0.96237499999999998</v>
      </c>
      <c r="K488" s="16">
        <v>0.96312500000000001</v>
      </c>
      <c r="L488" s="15">
        <v>0.55693000000000004</v>
      </c>
      <c r="M488" s="16">
        <v>0.63727499999999937</v>
      </c>
      <c r="N488" s="17">
        <v>0.65813999999999939</v>
      </c>
      <c r="O488" s="15">
        <v>0.91111185896832458</v>
      </c>
      <c r="P488" s="16">
        <v>0.92732896675287357</v>
      </c>
      <c r="Q488" s="17">
        <v>0.93093600309829005</v>
      </c>
      <c r="R488" s="1">
        <v>0.90098351072961824</v>
      </c>
      <c r="S488" s="1">
        <v>0.91748432593292906</v>
      </c>
      <c r="T488" s="1">
        <v>0.92119061212206843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13.069756744772297</v>
      </c>
      <c r="D492" s="16">
        <v>12.9568459834626</v>
      </c>
      <c r="E492" s="16">
        <v>12.941137447900729</v>
      </c>
      <c r="F492" s="15">
        <v>12.074999999999999</v>
      </c>
      <c r="G492" s="16">
        <v>13.8985</v>
      </c>
      <c r="H492" s="16">
        <v>15.063000000000001</v>
      </c>
      <c r="I492" s="15">
        <v>0.90312499999999996</v>
      </c>
      <c r="J492" s="16">
        <v>0.93212499999999998</v>
      </c>
      <c r="K492" s="16">
        <v>0.94262500000000005</v>
      </c>
      <c r="L492" s="15">
        <v>0.42312499999999975</v>
      </c>
      <c r="M492" s="16">
        <v>0.50849999999999984</v>
      </c>
      <c r="N492" s="17">
        <v>0.56462499999999993</v>
      </c>
      <c r="O492" s="15">
        <v>0.62098737847979513</v>
      </c>
      <c r="P492" s="16">
        <v>0.66370967097917744</v>
      </c>
      <c r="Q492" s="17">
        <v>0.69132192048147878</v>
      </c>
      <c r="R492" s="1">
        <v>0.58073838641793485</v>
      </c>
      <c r="S492" s="1">
        <v>0.62240797980828999</v>
      </c>
      <c r="T492" s="1">
        <v>0.6482875466488276</v>
      </c>
    </row>
    <row r="493" spans="2:20" x14ac:dyDescent="0.25">
      <c r="B493" s="12">
        <f t="shared" ref="B493:B494" si="139">B487</f>
        <v>40</v>
      </c>
      <c r="C493" s="15">
        <v>15.743512836876338</v>
      </c>
      <c r="D493" s="16">
        <v>16.309732253155179</v>
      </c>
      <c r="E493" s="16">
        <v>20.216553952435927</v>
      </c>
      <c r="F493" s="15">
        <v>28.436</v>
      </c>
      <c r="G493" s="16">
        <v>32.003999999999998</v>
      </c>
      <c r="H493" s="16">
        <v>34.116</v>
      </c>
      <c r="I493" s="15">
        <v>0.94462500000000005</v>
      </c>
      <c r="J493" s="16">
        <v>0.95925000000000005</v>
      </c>
      <c r="K493" s="16">
        <v>0.96987500000000004</v>
      </c>
      <c r="L493" s="15">
        <v>0.61643749999999975</v>
      </c>
      <c r="M493" s="16">
        <v>0.70417499999999988</v>
      </c>
      <c r="N493" s="17">
        <v>0.75591249999999921</v>
      </c>
      <c r="O493" s="15">
        <v>0.8228852642685428</v>
      </c>
      <c r="P493" s="16">
        <v>0.84836569541587481</v>
      </c>
      <c r="Q493" s="17">
        <v>0.85904308262054774</v>
      </c>
      <c r="R493" s="1">
        <v>0.80012227346004461</v>
      </c>
      <c r="S493" s="1">
        <v>0.82423646919284654</v>
      </c>
      <c r="T493" s="1">
        <v>0.83516679990744691</v>
      </c>
    </row>
    <row r="494" spans="2:20" x14ac:dyDescent="0.25">
      <c r="B494" s="12">
        <f t="shared" si="139"/>
        <v>100</v>
      </c>
      <c r="C494" s="15">
        <v>16.843739992747505</v>
      </c>
      <c r="D494" s="16">
        <v>16.452914999660969</v>
      </c>
      <c r="E494" s="16">
        <v>17.160997988042098</v>
      </c>
      <c r="F494" s="15">
        <v>63.801000000000002</v>
      </c>
      <c r="G494" s="16">
        <v>66.171000000000006</v>
      </c>
      <c r="H494" s="16">
        <v>66.314999999999998</v>
      </c>
      <c r="I494" s="15">
        <v>0.93737499999999996</v>
      </c>
      <c r="J494" s="16">
        <v>0.94287500000000002</v>
      </c>
      <c r="K494" s="16">
        <v>0.94350000000000001</v>
      </c>
      <c r="L494" s="15">
        <v>0.60051500000000058</v>
      </c>
      <c r="M494" s="16">
        <v>0.62399499999999963</v>
      </c>
      <c r="N494" s="17">
        <v>0.62541000000000035</v>
      </c>
      <c r="O494" s="15">
        <v>0.9248277003972275</v>
      </c>
      <c r="P494" s="16">
        <v>0.92845159220172269</v>
      </c>
      <c r="Q494" s="17">
        <v>0.92886650829509632</v>
      </c>
      <c r="R494" s="1">
        <v>0.91460082190303638</v>
      </c>
      <c r="S494" s="1">
        <v>0.91855983326687463</v>
      </c>
      <c r="T494" s="1">
        <v>0.91899290280820001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15.419031278510834</v>
      </c>
      <c r="D498" s="16">
        <v>15.709432802063384</v>
      </c>
      <c r="E498" s="16">
        <v>15.675427288697108</v>
      </c>
      <c r="F498" s="15">
        <v>13.843</v>
      </c>
      <c r="G498" s="16">
        <v>15.586499999999999</v>
      </c>
      <c r="H498" s="16">
        <v>16.5745</v>
      </c>
      <c r="I498" s="15">
        <v>0.90700000000000003</v>
      </c>
      <c r="J498" s="16">
        <v>0.93737499999999996</v>
      </c>
      <c r="K498" s="16">
        <v>0.95099999999999996</v>
      </c>
      <c r="L498" s="15">
        <v>0.51074999999999959</v>
      </c>
      <c r="M498" s="16">
        <v>0.59184999999999943</v>
      </c>
      <c r="N498" s="17">
        <v>0.63852499999999934</v>
      </c>
      <c r="O498" s="15">
        <v>0.67014534689596617</v>
      </c>
      <c r="P498" s="16">
        <v>0.70228751675526091</v>
      </c>
      <c r="Q498" s="17">
        <v>0.71966629425356221</v>
      </c>
      <c r="R498" s="1">
        <v>0.62676584214718944</v>
      </c>
      <c r="S498" s="1">
        <v>0.65738965206834865</v>
      </c>
      <c r="T498" s="1">
        <v>0.67474998841887301</v>
      </c>
    </row>
    <row r="499" spans="2:44" x14ac:dyDescent="0.25">
      <c r="B499" s="12">
        <f t="shared" ref="B499:B500" si="140">B493</f>
        <v>40</v>
      </c>
      <c r="C499" s="15">
        <v>18.345599713323978</v>
      </c>
      <c r="D499" s="16">
        <v>18.265751864972614</v>
      </c>
      <c r="E499" s="16">
        <v>21.55368412806197</v>
      </c>
      <c r="F499" s="15">
        <v>32.421500000000002</v>
      </c>
      <c r="G499" s="16">
        <v>34.427999999999997</v>
      </c>
      <c r="H499" s="16">
        <v>35.185000000000002</v>
      </c>
      <c r="I499" s="15">
        <v>0.95587500000000003</v>
      </c>
      <c r="J499" s="16">
        <v>0.96687500000000004</v>
      </c>
      <c r="K499" s="16">
        <v>0.97050000000000003</v>
      </c>
      <c r="L499" s="15">
        <v>0.71494999999999953</v>
      </c>
      <c r="M499" s="16">
        <v>0.76401249999999887</v>
      </c>
      <c r="N499" s="17">
        <v>0.7825749999999988</v>
      </c>
      <c r="O499" s="15">
        <v>0.85029795259746355</v>
      </c>
      <c r="P499" s="16">
        <v>0.86132827087930852</v>
      </c>
      <c r="Q499" s="17">
        <v>0.86454373038188603</v>
      </c>
      <c r="R499" s="1">
        <v>0.82669570075849741</v>
      </c>
      <c r="S499" s="1">
        <v>0.83705184801905963</v>
      </c>
      <c r="T499" s="1">
        <v>0.84031360721472625</v>
      </c>
    </row>
    <row r="500" spans="2:44" x14ac:dyDescent="0.25">
      <c r="B500" s="12">
        <f t="shared" si="140"/>
        <v>100</v>
      </c>
      <c r="C500" s="15">
        <v>17.586055997739091</v>
      </c>
      <c r="D500" s="16">
        <v>16.774819934761311</v>
      </c>
      <c r="E500" s="16">
        <v>17.947808192192248</v>
      </c>
      <c r="F500" s="15">
        <v>62.558999999999997</v>
      </c>
      <c r="G500" s="16">
        <v>63.246000000000002</v>
      </c>
      <c r="H500" s="16">
        <v>63.040500000000002</v>
      </c>
      <c r="I500" s="15">
        <v>0.92025000000000001</v>
      </c>
      <c r="J500" s="16">
        <v>0.92225000000000001</v>
      </c>
      <c r="K500" s="16">
        <v>0.92274999999999996</v>
      </c>
      <c r="L500" s="15">
        <v>0.58878000000000108</v>
      </c>
      <c r="M500" s="16">
        <v>0.59557000000000093</v>
      </c>
      <c r="N500" s="17">
        <v>0.59349499999999999</v>
      </c>
      <c r="O500" s="15">
        <v>0.92594545698001185</v>
      </c>
      <c r="P500" s="16">
        <v>0.92664046582006709</v>
      </c>
      <c r="Q500" s="17">
        <v>0.92653334462619874</v>
      </c>
      <c r="R500" s="1">
        <v>0.91598607260468046</v>
      </c>
      <c r="S500" s="1">
        <v>0.91690382792254144</v>
      </c>
      <c r="T500" s="1">
        <v>0.91630893140846303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10.050118716105578</v>
      </c>
      <c r="D504" s="16">
        <v>9.3655016955299892</v>
      </c>
      <c r="E504" s="16">
        <v>9.0487286610985791</v>
      </c>
      <c r="F504" s="15">
        <v>9.3101666666666727</v>
      </c>
      <c r="G504" s="16">
        <v>10.451083333333344</v>
      </c>
      <c r="H504" s="16">
        <v>11.311583333333342</v>
      </c>
      <c r="I504" s="15">
        <v>0.92562500000000003</v>
      </c>
      <c r="J504" s="16">
        <v>0.94906250000000025</v>
      </c>
      <c r="K504" s="16">
        <v>0.96200000000000041</v>
      </c>
      <c r="L504" s="15">
        <v>0.28038333333333343</v>
      </c>
      <c r="M504" s="16">
        <v>0.33274166666666655</v>
      </c>
      <c r="N504" s="17">
        <v>0.37317916666666656</v>
      </c>
      <c r="O504" s="15">
        <v>0.46618466238747758</v>
      </c>
      <c r="P504" s="16">
        <v>0.50036664489263194</v>
      </c>
      <c r="Q504" s="17">
        <v>0.52625043455891929</v>
      </c>
      <c r="R504" s="1">
        <v>0.43196027073917953</v>
      </c>
      <c r="S504" s="1">
        <v>0.46500123021865497</v>
      </c>
      <c r="T504" s="1">
        <v>0.49061745093571746</v>
      </c>
      <c r="AD504" s="35">
        <f>C168</f>
        <v>8.5074887873808986</v>
      </c>
      <c r="AE504" s="35">
        <f t="shared" ref="AE504:AF506" si="141">D168</f>
        <v>8.1306379991305189</v>
      </c>
      <c r="AF504" s="35">
        <f t="shared" si="141"/>
        <v>7.5750703507247783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1.1813261195257585</v>
      </c>
      <c r="AM504" s="29">
        <f t="shared" si="143"/>
        <v>1.1518778349905046</v>
      </c>
      <c r="AN504" s="29">
        <f t="shared" si="143"/>
        <v>1.1945405444627721</v>
      </c>
    </row>
    <row r="505" spans="2:44" x14ac:dyDescent="0.25">
      <c r="B505" s="12">
        <f t="shared" ref="B505:B506" si="144">B499</f>
        <v>40</v>
      </c>
      <c r="C505" s="15">
        <v>10.3850320394027</v>
      </c>
      <c r="D505" s="16">
        <v>10.103544233460303</v>
      </c>
      <c r="E505" s="16">
        <v>12.444294022833217</v>
      </c>
      <c r="F505" s="15">
        <v>18.746416666666665</v>
      </c>
      <c r="G505" s="16">
        <v>21.013583333333319</v>
      </c>
      <c r="H505" s="16">
        <v>22.797583333333325</v>
      </c>
      <c r="I505" s="15">
        <v>0.94229166666666719</v>
      </c>
      <c r="J505" s="16">
        <v>0.96275000000000088</v>
      </c>
      <c r="K505" s="16">
        <v>0.97362500000000052</v>
      </c>
      <c r="L505" s="15">
        <v>0.37443125000000016</v>
      </c>
      <c r="M505" s="16">
        <v>0.42906458333333364</v>
      </c>
      <c r="N505" s="17">
        <v>0.47257708333333348</v>
      </c>
      <c r="O505" s="15">
        <v>0.64624093020048134</v>
      </c>
      <c r="P505" s="16">
        <v>0.67309648252423437</v>
      </c>
      <c r="Q505" s="17">
        <v>0.69216902955950588</v>
      </c>
      <c r="R505" s="1">
        <v>0.62484808194798069</v>
      </c>
      <c r="S505" s="1">
        <v>0.65120026940543285</v>
      </c>
      <c r="T505" s="1">
        <v>0.67012767944367824</v>
      </c>
      <c r="AD505" s="35">
        <f t="shared" ref="AD505:AD506" si="145">C169</f>
        <v>8.0397126027357437</v>
      </c>
      <c r="AE505" s="35">
        <f t="shared" si="141"/>
        <v>7.7346194027697583</v>
      </c>
      <c r="AF505" s="35">
        <f t="shared" si="141"/>
        <v>9.5616727443143468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1.2917168252841393</v>
      </c>
      <c r="AM505" s="29">
        <f t="shared" si="143"/>
        <v>1.3062755524650942</v>
      </c>
      <c r="AN505" s="29">
        <f t="shared" si="143"/>
        <v>1.3014766720847</v>
      </c>
    </row>
    <row r="506" spans="2:44" x14ac:dyDescent="0.25">
      <c r="B506" s="12">
        <f t="shared" si="144"/>
        <v>100</v>
      </c>
      <c r="C506" s="15">
        <v>12.091068904039586</v>
      </c>
      <c r="D506" s="16">
        <v>11.281439047910606</v>
      </c>
      <c r="E506" s="16">
        <v>11.922319828280985</v>
      </c>
      <c r="F506" s="15">
        <v>43.325166666666682</v>
      </c>
      <c r="G506" s="16">
        <v>46.995416666666657</v>
      </c>
      <c r="H506" s="16">
        <v>49.271416666666688</v>
      </c>
      <c r="I506" s="15">
        <v>0.93827083333333416</v>
      </c>
      <c r="J506" s="16">
        <v>0.9571458333333337</v>
      </c>
      <c r="K506" s="16">
        <v>0.9621041666666672</v>
      </c>
      <c r="L506" s="15">
        <v>0.3957208333333328</v>
      </c>
      <c r="M506" s="16">
        <v>0.43166833333333304</v>
      </c>
      <c r="N506" s="17">
        <v>0.45422999999999969</v>
      </c>
      <c r="O506" s="15">
        <v>0.81238795314969292</v>
      </c>
      <c r="P506" s="16">
        <v>0.8172524492413904</v>
      </c>
      <c r="Q506" s="17">
        <v>0.82222832222868214</v>
      </c>
      <c r="R506" s="1">
        <v>0.80114303632744688</v>
      </c>
      <c r="S506" s="1">
        <v>0.80683542611696313</v>
      </c>
      <c r="T506" s="1">
        <v>0.81147735132858023</v>
      </c>
      <c r="AD506" s="35">
        <f t="shared" si="145"/>
        <v>8.0125782280476585</v>
      </c>
      <c r="AE506" s="35">
        <f t="shared" si="141"/>
        <v>7.8958762303760635</v>
      </c>
      <c r="AF506" s="35">
        <f t="shared" si="141"/>
        <v>8.2818557153693018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1.5090110274013127</v>
      </c>
      <c r="AM506" s="29">
        <f t="shared" si="143"/>
        <v>1.4287760748465146</v>
      </c>
      <c r="AN506" s="29">
        <f t="shared" si="143"/>
        <v>1.4395710620937023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9.5930224080227369</v>
      </c>
      <c r="D510" s="16">
        <v>8.1973240950533697</v>
      </c>
      <c r="E510" s="16">
        <v>7.1199616686880418</v>
      </c>
      <c r="F510" s="15">
        <v>4.9785000000000004</v>
      </c>
      <c r="G510" s="16">
        <v>5.0834999999999999</v>
      </c>
      <c r="H510" s="16">
        <v>5.0945</v>
      </c>
      <c r="I510" s="15">
        <v>0.79812499999999997</v>
      </c>
      <c r="J510" s="16">
        <v>0.88362499999999999</v>
      </c>
      <c r="K510" s="16">
        <v>0.94087500000000002</v>
      </c>
      <c r="L510" s="15">
        <v>8.9299999999999616E-2</v>
      </c>
      <c r="M510" s="16">
        <v>7.7449999999999616E-2</v>
      </c>
      <c r="N510" s="17">
        <v>6.6549999999999776E-2</v>
      </c>
      <c r="O510" s="15">
        <v>0.2456442862692855</v>
      </c>
      <c r="P510" s="16">
        <v>0.21309874847374788</v>
      </c>
      <c r="Q510" s="17">
        <v>0.18097317543567509</v>
      </c>
      <c r="R510" s="1">
        <v>0.22245481740481696</v>
      </c>
      <c r="S510" s="1">
        <v>0.19160673354423324</v>
      </c>
      <c r="T510" s="1">
        <v>0.16481531107781089</v>
      </c>
      <c r="AD510" s="35">
        <f>C90</f>
        <v>7.787858699317689</v>
      </c>
      <c r="AE510" s="35">
        <f t="shared" ref="AE510:AF512" si="146">D90</f>
        <v>7.1877527432649035</v>
      </c>
      <c r="AF510" s="35">
        <f t="shared" si="146"/>
        <v>6.6213003462458886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1.2317920468771733</v>
      </c>
      <c r="AM510" s="29">
        <f t="shared" si="148"/>
        <v>1.1404571620433743</v>
      </c>
      <c r="AN510" s="29">
        <f t="shared" si="148"/>
        <v>1.0753116905087807</v>
      </c>
      <c r="AP510" s="29">
        <f>AVERAGE(AL510,AL546,AL588)</f>
        <v>1.2367637970226906</v>
      </c>
      <c r="AQ510" s="29">
        <f t="shared" ref="AQ510:AR512" si="149">AVERAGE(AM510,AM546,AM588)</f>
        <v>1.1785144439581334</v>
      </c>
      <c r="AR510" s="29">
        <f t="shared" si="149"/>
        <v>1.1570968841073215</v>
      </c>
    </row>
    <row r="511" spans="2:44" x14ac:dyDescent="0.25">
      <c r="B511" s="12">
        <f t="shared" ref="B511:B512" si="150">B505</f>
        <v>40</v>
      </c>
      <c r="C511" s="15">
        <v>9.4630988364758881</v>
      </c>
      <c r="D511" s="16">
        <v>7.8403119333183522</v>
      </c>
      <c r="E511" s="16">
        <v>8.7661720807086994</v>
      </c>
      <c r="F511" s="15">
        <v>6.0659999999999998</v>
      </c>
      <c r="G511" s="16">
        <v>5.9649999999999999</v>
      </c>
      <c r="H511" s="16">
        <v>5.7874999999999996</v>
      </c>
      <c r="I511" s="15">
        <v>0.74237500000000001</v>
      </c>
      <c r="J511" s="16">
        <v>0.85599999999999998</v>
      </c>
      <c r="K511" s="16">
        <v>0.91849999999999998</v>
      </c>
      <c r="L511" s="15">
        <v>7.741249999999994E-2</v>
      </c>
      <c r="M511" s="16">
        <v>6.3524999999999776E-2</v>
      </c>
      <c r="N511" s="17">
        <v>5.2837499999999767E-2</v>
      </c>
      <c r="O511" s="15">
        <v>0.36570791793345891</v>
      </c>
      <c r="P511" s="16">
        <v>0.30976816659647471</v>
      </c>
      <c r="Q511" s="17">
        <v>0.26099584611939419</v>
      </c>
      <c r="R511" s="1">
        <v>0.34706224709243222</v>
      </c>
      <c r="S511" s="1">
        <v>0.29384996933321156</v>
      </c>
      <c r="T511" s="1">
        <v>0.24677925278625679</v>
      </c>
      <c r="AD511" s="35">
        <f t="shared" ref="AD511:AD512" si="151">C91</f>
        <v>7.2646548803176021</v>
      </c>
      <c r="AE511" s="35">
        <f t="shared" si="146"/>
        <v>6.8165584633113445</v>
      </c>
      <c r="AF511" s="35">
        <f t="shared" si="146"/>
        <v>7.757163618834003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1.3026219403917743</v>
      </c>
      <c r="AM511" s="29">
        <f t="shared" si="148"/>
        <v>1.1501862670902245</v>
      </c>
      <c r="AN511" s="29">
        <f t="shared" si="148"/>
        <v>1.1300744075353619</v>
      </c>
      <c r="AP511" s="29">
        <f t="shared" ref="AP511:AP512" si="152">AVERAGE(AL511,AL547,AL589)</f>
        <v>1.3376026901965894</v>
      </c>
      <c r="AQ511" s="29">
        <f t="shared" si="149"/>
        <v>1.2614789964485096</v>
      </c>
      <c r="AR511" s="29">
        <f t="shared" si="149"/>
        <v>1.2469881145331609</v>
      </c>
    </row>
    <row r="512" spans="2:44" x14ac:dyDescent="0.25">
      <c r="B512" s="12">
        <f t="shared" si="150"/>
        <v>100</v>
      </c>
      <c r="C512" s="15">
        <v>11.288518610563939</v>
      </c>
      <c r="D512" s="16">
        <v>9.3264372485189249</v>
      </c>
      <c r="E512" s="16">
        <v>8.7794774807895433</v>
      </c>
      <c r="F512" s="15">
        <v>10.096500000000001</v>
      </c>
      <c r="G512" s="16">
        <v>8.0805000000000007</v>
      </c>
      <c r="H512" s="16">
        <v>7.5175000000000001</v>
      </c>
      <c r="I512" s="15">
        <v>0.66312499999999996</v>
      </c>
      <c r="J512" s="16">
        <v>0.78062500000000001</v>
      </c>
      <c r="K512" s="16">
        <v>0.862375</v>
      </c>
      <c r="L512" s="15">
        <v>7.4439999999999965E-2</v>
      </c>
      <c r="M512" s="16">
        <v>4.9580000000000041E-2</v>
      </c>
      <c r="N512" s="17">
        <v>4.0680000000000063E-2</v>
      </c>
      <c r="O512" s="15">
        <v>0.56694270343231257</v>
      </c>
      <c r="P512" s="16">
        <v>0.47765522721999548</v>
      </c>
      <c r="Q512" s="17">
        <v>0.41722681156347935</v>
      </c>
      <c r="R512" s="1">
        <v>0.55511861159371323</v>
      </c>
      <c r="S512" s="1">
        <v>0.467451115780466</v>
      </c>
      <c r="T512" s="1">
        <v>0.40674510109773243</v>
      </c>
      <c r="AD512" s="35">
        <f t="shared" si="151"/>
        <v>7.260772619172096</v>
      </c>
      <c r="AE512" s="35">
        <f t="shared" si="146"/>
        <v>6.9105359159268334</v>
      </c>
      <c r="AF512" s="35">
        <f t="shared" si="146"/>
        <v>7.219646190538068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1.5547269144273386</v>
      </c>
      <c r="AM512" s="29">
        <f t="shared" si="148"/>
        <v>1.3495968130379181</v>
      </c>
      <c r="AN512" s="29">
        <f t="shared" si="148"/>
        <v>1.2160537025063307</v>
      </c>
      <c r="AP512" s="29">
        <f t="shared" si="152"/>
        <v>1.647176633299215</v>
      </c>
      <c r="AQ512" s="29">
        <f t="shared" si="149"/>
        <v>1.502980009228106</v>
      </c>
      <c r="AR512" s="29">
        <f t="shared" si="149"/>
        <v>1.444864988746746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9.5438904196312837</v>
      </c>
      <c r="D516" s="16">
        <v>8.2154328241197447</v>
      </c>
      <c r="E516" s="16">
        <v>7.4372336444622924</v>
      </c>
      <c r="F516" s="15">
        <v>5.2190000000000003</v>
      </c>
      <c r="G516" s="16">
        <v>5.4615</v>
      </c>
      <c r="H516" s="16">
        <v>5.6239999999999997</v>
      </c>
      <c r="I516" s="15">
        <v>0.79874999999999996</v>
      </c>
      <c r="J516" s="16">
        <v>0.88449999999999995</v>
      </c>
      <c r="K516" s="16">
        <v>0.93049999999999999</v>
      </c>
      <c r="L516" s="15">
        <v>0.10119999999999957</v>
      </c>
      <c r="M516" s="16">
        <v>9.6174999999999525E-2</v>
      </c>
      <c r="N516" s="17">
        <v>9.5099999999999629E-2</v>
      </c>
      <c r="O516" s="15">
        <v>0.27004214164103785</v>
      </c>
      <c r="P516" s="16">
        <v>0.25321957833832737</v>
      </c>
      <c r="Q516" s="17">
        <v>0.24514312631812527</v>
      </c>
      <c r="R516" s="1">
        <v>0.24484196571402386</v>
      </c>
      <c r="S516" s="1">
        <v>0.23052170745920669</v>
      </c>
      <c r="T516" s="1">
        <v>0.22335902569652505</v>
      </c>
    </row>
    <row r="517" spans="2:20" x14ac:dyDescent="0.25">
      <c r="B517" s="12">
        <f t="shared" ref="B517:B518" si="153">B511</f>
        <v>40</v>
      </c>
      <c r="C517" s="15">
        <v>9.5176736544920519</v>
      </c>
      <c r="D517" s="16">
        <v>7.9226412598996765</v>
      </c>
      <c r="E517" s="16">
        <v>9.1144473826385237</v>
      </c>
      <c r="F517" s="15">
        <v>6.8624999999999998</v>
      </c>
      <c r="G517" s="16">
        <v>6.9595000000000002</v>
      </c>
      <c r="H517" s="16">
        <v>7.1355000000000004</v>
      </c>
      <c r="I517" s="15">
        <v>0.75737500000000002</v>
      </c>
      <c r="J517" s="16">
        <v>0.85824999999999996</v>
      </c>
      <c r="K517" s="16">
        <v>0.91487499999999999</v>
      </c>
      <c r="L517" s="15">
        <v>9.5825000000000105E-2</v>
      </c>
      <c r="M517" s="16">
        <v>8.8162499999999991E-2</v>
      </c>
      <c r="N517" s="17">
        <v>8.6900000000000005E-2</v>
      </c>
      <c r="O517" s="15">
        <v>0.41170782803728834</v>
      </c>
      <c r="P517" s="16">
        <v>0.38110074662532639</v>
      </c>
      <c r="Q517" s="17">
        <v>0.36990306561072928</v>
      </c>
      <c r="R517" s="1">
        <v>0.39468913137167283</v>
      </c>
      <c r="S517" s="1">
        <v>0.36460552107898736</v>
      </c>
      <c r="T517" s="1">
        <v>0.35387542420403595</v>
      </c>
    </row>
    <row r="518" spans="2:20" x14ac:dyDescent="0.25">
      <c r="B518" s="12">
        <f t="shared" si="153"/>
        <v>100</v>
      </c>
      <c r="C518" s="15">
        <v>11.848594652048233</v>
      </c>
      <c r="D518" s="16">
        <v>9.5129329093158006</v>
      </c>
      <c r="E518" s="16">
        <v>9.4332315459542944</v>
      </c>
      <c r="F518" s="15">
        <v>13.12</v>
      </c>
      <c r="G518" s="16">
        <v>10.9085</v>
      </c>
      <c r="H518" s="16">
        <v>10.9025</v>
      </c>
      <c r="I518" s="15">
        <v>0.68612499999999998</v>
      </c>
      <c r="J518" s="16">
        <v>0.79349999999999998</v>
      </c>
      <c r="K518" s="16">
        <v>0.86450000000000005</v>
      </c>
      <c r="L518" s="15">
        <v>0.103755</v>
      </c>
      <c r="M518" s="16">
        <v>7.7345000000000025E-2</v>
      </c>
      <c r="N518" s="17">
        <v>7.4445000000000108E-2</v>
      </c>
      <c r="O518" s="15">
        <v>0.62366523412491814</v>
      </c>
      <c r="P518" s="16">
        <v>0.57783838248050667</v>
      </c>
      <c r="Q518" s="17">
        <v>0.56668962383790855</v>
      </c>
      <c r="R518" s="1">
        <v>0.61252544047133273</v>
      </c>
      <c r="S518" s="1">
        <v>0.5681118855488958</v>
      </c>
      <c r="T518" s="1">
        <v>0.55596459709517243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9.5703350689895519</v>
      </c>
      <c r="D522" s="16">
        <v>8.8342858405970031</v>
      </c>
      <c r="E522" s="16">
        <v>7.8665772950590638</v>
      </c>
      <c r="F522" s="15">
        <v>5.7104999999999997</v>
      </c>
      <c r="G522" s="16">
        <v>6.1864999999999997</v>
      </c>
      <c r="H522" s="16">
        <v>6.7054999999999998</v>
      </c>
      <c r="I522" s="15">
        <v>0.79862500000000003</v>
      </c>
      <c r="J522" s="16">
        <v>0.877</v>
      </c>
      <c r="K522" s="16">
        <v>0.91562500000000002</v>
      </c>
      <c r="L522" s="15">
        <v>0.12579999999999963</v>
      </c>
      <c r="M522" s="16">
        <v>0.13392499999999968</v>
      </c>
      <c r="N522" s="17">
        <v>0.15214999999999998</v>
      </c>
      <c r="O522" s="15">
        <v>0.31568810022966282</v>
      </c>
      <c r="P522" s="16">
        <v>0.32310345071594998</v>
      </c>
      <c r="Q522" s="17">
        <v>0.34673905330780314</v>
      </c>
      <c r="R522" s="1">
        <v>0.2883080960534129</v>
      </c>
      <c r="S522" s="1">
        <v>0.29752066822066747</v>
      </c>
      <c r="T522" s="1">
        <v>0.32092791652791647</v>
      </c>
    </row>
    <row r="523" spans="2:20" x14ac:dyDescent="0.25">
      <c r="B523" s="12">
        <f t="shared" ref="B523:B524" si="154">B517</f>
        <v>40</v>
      </c>
      <c r="C523" s="15">
        <v>9.8863862454312983</v>
      </c>
      <c r="D523" s="16">
        <v>8.4094486483157365</v>
      </c>
      <c r="E523" s="16">
        <v>10.062887372102894</v>
      </c>
      <c r="F523" s="15">
        <v>8.0715000000000003</v>
      </c>
      <c r="G523" s="16">
        <v>8.7929999999999993</v>
      </c>
      <c r="H523" s="16">
        <v>9.9149999999999991</v>
      </c>
      <c r="I523" s="15">
        <v>0.75912500000000005</v>
      </c>
      <c r="J523" s="16">
        <v>0.856375</v>
      </c>
      <c r="K523" s="16">
        <v>0.90475000000000005</v>
      </c>
      <c r="L523" s="15">
        <v>0.12587500000000007</v>
      </c>
      <c r="M523" s="16">
        <v>0.13418749999999999</v>
      </c>
      <c r="N523" s="17">
        <v>0.1574000000000001</v>
      </c>
      <c r="O523" s="15">
        <v>0.47771998080707023</v>
      </c>
      <c r="P523" s="16">
        <v>0.48542521168852171</v>
      </c>
      <c r="Q523" s="17">
        <v>0.52410538935105966</v>
      </c>
      <c r="R523" s="1">
        <v>0.45903389152605745</v>
      </c>
      <c r="S523" s="1">
        <v>0.46753471397566698</v>
      </c>
      <c r="T523" s="1">
        <v>0.50699344275807845</v>
      </c>
    </row>
    <row r="524" spans="2:20" x14ac:dyDescent="0.25">
      <c r="B524" s="12">
        <f t="shared" si="154"/>
        <v>100</v>
      </c>
      <c r="C524" s="15">
        <v>13.632134834142954</v>
      </c>
      <c r="D524" s="16">
        <v>11.053922097665238</v>
      </c>
      <c r="E524" s="16">
        <v>11.186732684051815</v>
      </c>
      <c r="F524" s="15">
        <v>20.7925</v>
      </c>
      <c r="G524" s="16">
        <v>18.364999999999998</v>
      </c>
      <c r="H524" s="16">
        <v>20.541</v>
      </c>
      <c r="I524" s="15">
        <v>0.72237499999999999</v>
      </c>
      <c r="J524" s="16">
        <v>0.80862500000000004</v>
      </c>
      <c r="K524" s="16">
        <v>0.86975000000000002</v>
      </c>
      <c r="L524" s="15">
        <v>0.17903000000000024</v>
      </c>
      <c r="M524" s="16">
        <v>0.15130499999999988</v>
      </c>
      <c r="N524" s="17">
        <v>0.17061999999999994</v>
      </c>
      <c r="O524" s="15">
        <v>0.71244838181648495</v>
      </c>
      <c r="P524" s="16">
        <v>0.70554647420936722</v>
      </c>
      <c r="Q524" s="17">
        <v>0.73707511631357547</v>
      </c>
      <c r="R524" s="1">
        <v>0.70148405300376604</v>
      </c>
      <c r="S524" s="1">
        <v>0.69563660667851035</v>
      </c>
      <c r="T524" s="1">
        <v>0.72679826017701388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10.309716156168093</v>
      </c>
      <c r="D528" s="16">
        <v>9.3011177102983673</v>
      </c>
      <c r="E528" s="16">
        <v>8.461488731003854</v>
      </c>
      <c r="F528" s="15">
        <v>6.4574999999999996</v>
      </c>
      <c r="G528" s="16">
        <v>7.218</v>
      </c>
      <c r="H528" s="16">
        <v>8.0995000000000008</v>
      </c>
      <c r="I528" s="15">
        <v>0.79874999999999996</v>
      </c>
      <c r="J528" s="16">
        <v>0.86950000000000005</v>
      </c>
      <c r="K528" s="16">
        <v>0.90425</v>
      </c>
      <c r="L528" s="15">
        <v>0.16312500000000005</v>
      </c>
      <c r="M528" s="16">
        <v>0.18700000000000017</v>
      </c>
      <c r="N528" s="17">
        <v>0.22412500000000005</v>
      </c>
      <c r="O528" s="15">
        <v>0.37927781199064037</v>
      </c>
      <c r="P528" s="16">
        <v>0.40316446230712893</v>
      </c>
      <c r="Q528" s="17">
        <v>0.44525688842676148</v>
      </c>
      <c r="R528" s="1">
        <v>0.34975558073032881</v>
      </c>
      <c r="S528" s="1">
        <v>0.37253820467028642</v>
      </c>
      <c r="T528" s="1">
        <v>0.41544841623160139</v>
      </c>
    </row>
    <row r="529" spans="2:20" x14ac:dyDescent="0.25">
      <c r="B529" s="12">
        <f t="shared" ref="B529:B530" si="155">B523</f>
        <v>40</v>
      </c>
      <c r="C529" s="15">
        <v>10.65014242349684</v>
      </c>
      <c r="D529" s="16">
        <v>9.6065439023972417</v>
      </c>
      <c r="E529" s="16">
        <v>11.587457291048796</v>
      </c>
      <c r="F529" s="15">
        <v>10.2395</v>
      </c>
      <c r="G529" s="16">
        <v>11.821</v>
      </c>
      <c r="H529" s="16">
        <v>13.901999999999999</v>
      </c>
      <c r="I529" s="15">
        <v>0.76875000000000004</v>
      </c>
      <c r="J529" s="16">
        <v>0.85924999999999996</v>
      </c>
      <c r="K529" s="16">
        <v>0.89937500000000004</v>
      </c>
      <c r="L529" s="15">
        <v>0.17911250000000029</v>
      </c>
      <c r="M529" s="16">
        <v>0.2095999999999997</v>
      </c>
      <c r="N529" s="17">
        <v>0.2576124999999998</v>
      </c>
      <c r="O529" s="15">
        <v>0.5587350420199475</v>
      </c>
      <c r="P529" s="16">
        <v>0.59512776215808139</v>
      </c>
      <c r="Q529" s="17">
        <v>0.64745753123012562</v>
      </c>
      <c r="R529" s="1">
        <v>0.54082948377371598</v>
      </c>
      <c r="S529" s="1">
        <v>0.57667717907084093</v>
      </c>
      <c r="T529" s="1">
        <v>0.62825867487428033</v>
      </c>
    </row>
    <row r="530" spans="2:20" x14ac:dyDescent="0.25">
      <c r="B530" s="12">
        <f t="shared" si="155"/>
        <v>100</v>
      </c>
      <c r="C530" s="15">
        <v>15.36048045893657</v>
      </c>
      <c r="D530" s="16">
        <v>13.616728076304437</v>
      </c>
      <c r="E530" s="16">
        <v>14.314686442127332</v>
      </c>
      <c r="F530" s="15">
        <v>32.988999999999997</v>
      </c>
      <c r="G530" s="16">
        <v>36.805500000000002</v>
      </c>
      <c r="H530" s="16">
        <v>44.651000000000003</v>
      </c>
      <c r="I530" s="15">
        <v>0.77249999999999996</v>
      </c>
      <c r="J530" s="16">
        <v>0.85924999999999996</v>
      </c>
      <c r="K530" s="16">
        <v>0.90487499999999998</v>
      </c>
      <c r="L530" s="15">
        <v>0.29899000000000037</v>
      </c>
      <c r="M530" s="16">
        <v>0.33368500000000018</v>
      </c>
      <c r="N530" s="17">
        <v>0.41031499999999993</v>
      </c>
      <c r="O530" s="15">
        <v>0.79516993208588294</v>
      </c>
      <c r="P530" s="16">
        <v>0.82606091425787376</v>
      </c>
      <c r="Q530" s="17">
        <v>0.86396078349847716</v>
      </c>
      <c r="R530" s="1">
        <v>0.78508143862364499</v>
      </c>
      <c r="S530" s="1">
        <v>0.81589846809692268</v>
      </c>
      <c r="T530" s="1">
        <v>0.85409395227905627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10.613036394281458</v>
      </c>
      <c r="D534" s="16">
        <v>9.9357780278096453</v>
      </c>
      <c r="E534" s="16">
        <v>9.3493542957320219</v>
      </c>
      <c r="F534" s="15">
        <v>7.2534999999999998</v>
      </c>
      <c r="G534" s="16">
        <v>8.5024999999999995</v>
      </c>
      <c r="H534" s="16">
        <v>9.6579999999999995</v>
      </c>
      <c r="I534" s="15">
        <v>0.79937499999999995</v>
      </c>
      <c r="J534" s="16">
        <v>0.86587499999999995</v>
      </c>
      <c r="K534" s="16">
        <v>0.89887499999999998</v>
      </c>
      <c r="L534" s="15">
        <v>0.20280000000000017</v>
      </c>
      <c r="M534" s="16">
        <v>0.25195000000000001</v>
      </c>
      <c r="N534" s="17">
        <v>0.30312500000000009</v>
      </c>
      <c r="O534" s="15">
        <v>0.43437672073368627</v>
      </c>
      <c r="P534" s="16">
        <v>0.48049158864656233</v>
      </c>
      <c r="Q534" s="17">
        <v>0.52832007343362031</v>
      </c>
      <c r="R534" s="1">
        <v>0.40324101104004317</v>
      </c>
      <c r="S534" s="1">
        <v>0.44767734372610574</v>
      </c>
      <c r="T534" s="1">
        <v>0.49468205252135283</v>
      </c>
    </row>
    <row r="535" spans="2:20" x14ac:dyDescent="0.25">
      <c r="B535" s="12">
        <f t="shared" ref="B535:B536" si="156">B529</f>
        <v>40</v>
      </c>
      <c r="C535" s="15">
        <v>11.349125402762695</v>
      </c>
      <c r="D535" s="16">
        <v>10.647113206616838</v>
      </c>
      <c r="E535" s="16">
        <v>13.020807823534879</v>
      </c>
      <c r="F535" s="15">
        <v>13.0825</v>
      </c>
      <c r="G535" s="16">
        <v>16.113</v>
      </c>
      <c r="H535" s="16">
        <v>19.152000000000001</v>
      </c>
      <c r="I535" s="15">
        <v>0.78437500000000004</v>
      </c>
      <c r="J535" s="16">
        <v>0.86862499999999998</v>
      </c>
      <c r="K535" s="16">
        <v>0.90162500000000001</v>
      </c>
      <c r="L535" s="15">
        <v>0.24862500000000001</v>
      </c>
      <c r="M535" s="16">
        <v>0.31596249999999998</v>
      </c>
      <c r="N535" s="17">
        <v>0.38863749999999969</v>
      </c>
      <c r="O535" s="15">
        <v>0.63472488251404324</v>
      </c>
      <c r="P535" s="16">
        <v>0.69107272257076635</v>
      </c>
      <c r="Q535" s="17">
        <v>0.74112651705884891</v>
      </c>
      <c r="R535" s="1">
        <v>0.61557437060194065</v>
      </c>
      <c r="S535" s="1">
        <v>0.67040896755801627</v>
      </c>
      <c r="T535" s="1">
        <v>0.7196239213028286</v>
      </c>
    </row>
    <row r="536" spans="2:20" x14ac:dyDescent="0.25">
      <c r="B536" s="12">
        <f t="shared" si="156"/>
        <v>100</v>
      </c>
      <c r="C536" s="15">
        <v>17.040308626426039</v>
      </c>
      <c r="D536" s="16">
        <v>17.033905662276098</v>
      </c>
      <c r="E536" s="16">
        <v>18.090814371743527</v>
      </c>
      <c r="F536" s="15">
        <v>47.848999999999997</v>
      </c>
      <c r="G536" s="16">
        <v>61.811</v>
      </c>
      <c r="H536" s="16">
        <v>72.249499999999998</v>
      </c>
      <c r="I536" s="15">
        <v>0.83074999999999999</v>
      </c>
      <c r="J536" s="16">
        <v>0.91437500000000005</v>
      </c>
      <c r="K536" s="16">
        <v>0.95125000000000004</v>
      </c>
      <c r="L536" s="15">
        <v>0.4452599999999996</v>
      </c>
      <c r="M536" s="16">
        <v>0.58153499999999969</v>
      </c>
      <c r="N536" s="17">
        <v>0.68444500000000075</v>
      </c>
      <c r="O536" s="15">
        <v>0.8613500178221748</v>
      </c>
      <c r="P536" s="16">
        <v>0.90195397835151037</v>
      </c>
      <c r="Q536" s="17">
        <v>0.92579367080421227</v>
      </c>
      <c r="R536" s="1">
        <v>0.85155988847996678</v>
      </c>
      <c r="S536" s="1">
        <v>0.89220650266229451</v>
      </c>
      <c r="T536" s="1">
        <v>0.91599879391929473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11.487435215069144</v>
      </c>
      <c r="D540" s="16">
        <v>10.87690146239842</v>
      </c>
      <c r="E540" s="16">
        <v>10.389833763876922</v>
      </c>
      <c r="F540" s="15">
        <v>8.3379999999999992</v>
      </c>
      <c r="G540" s="16">
        <v>9.8829999999999991</v>
      </c>
      <c r="H540" s="16">
        <v>11.154999999999999</v>
      </c>
      <c r="I540" s="15">
        <v>0.80425000000000002</v>
      </c>
      <c r="J540" s="16">
        <v>0.86637500000000001</v>
      </c>
      <c r="K540" s="16">
        <v>0.89149999999999996</v>
      </c>
      <c r="L540" s="15">
        <v>0.25605</v>
      </c>
      <c r="M540" s="16">
        <v>0.32087500000000008</v>
      </c>
      <c r="N540" s="17">
        <v>0.3794499999999999</v>
      </c>
      <c r="O540" s="15">
        <v>0.49654123059602967</v>
      </c>
      <c r="P540" s="16">
        <v>0.54670850419790173</v>
      </c>
      <c r="Q540" s="17">
        <v>0.5921230946556042</v>
      </c>
      <c r="R540" s="1">
        <v>0.46232008495890092</v>
      </c>
      <c r="S540" s="1">
        <v>0.51101553437962155</v>
      </c>
      <c r="T540" s="1">
        <v>0.55474812776018334</v>
      </c>
    </row>
    <row r="541" spans="2:20" x14ac:dyDescent="0.25">
      <c r="B541" s="12">
        <f t="shared" ref="B541:B542" si="157">B535</f>
        <v>40</v>
      </c>
      <c r="C541" s="15">
        <v>12.90186164969162</v>
      </c>
      <c r="D541" s="16">
        <v>12.2549455288923</v>
      </c>
      <c r="E541" s="16">
        <v>15.485784402702413</v>
      </c>
      <c r="F541" s="15">
        <v>17.160499999999999</v>
      </c>
      <c r="G541" s="16">
        <v>20.85</v>
      </c>
      <c r="H541" s="16">
        <v>24.565999999999999</v>
      </c>
      <c r="I541" s="15">
        <v>0.81262500000000004</v>
      </c>
      <c r="J541" s="16">
        <v>0.88449999999999995</v>
      </c>
      <c r="K541" s="16">
        <v>0.91425000000000001</v>
      </c>
      <c r="L541" s="15">
        <v>0.34775000000000011</v>
      </c>
      <c r="M541" s="16">
        <v>0.4327999999999998</v>
      </c>
      <c r="N541" s="17">
        <v>0.52272499999999988</v>
      </c>
      <c r="O541" s="15">
        <v>0.70775630205537732</v>
      </c>
      <c r="P541" s="16">
        <v>0.75980147365596939</v>
      </c>
      <c r="Q541" s="17">
        <v>0.80056188613098356</v>
      </c>
      <c r="R541" s="1">
        <v>0.68705414110938678</v>
      </c>
      <c r="S541" s="1">
        <v>0.73774136270811919</v>
      </c>
      <c r="T541" s="1">
        <v>0.77756384014985569</v>
      </c>
    </row>
    <row r="542" spans="2:20" x14ac:dyDescent="0.25">
      <c r="B542" s="12">
        <f t="shared" si="157"/>
        <v>100</v>
      </c>
      <c r="C542" s="15">
        <v>18.132927868753434</v>
      </c>
      <c r="D542" s="16">
        <v>18.806469340387576</v>
      </c>
      <c r="E542" s="16">
        <v>19.710057345826652</v>
      </c>
      <c r="F542" s="15">
        <v>61.859499999999997</v>
      </c>
      <c r="G542" s="16">
        <v>76.805999999999997</v>
      </c>
      <c r="H542" s="16">
        <v>82.787499999999994</v>
      </c>
      <c r="I542" s="15">
        <v>0.87975000000000003</v>
      </c>
      <c r="J542" s="16">
        <v>0.94574999999999998</v>
      </c>
      <c r="K542" s="16">
        <v>0.96274999999999999</v>
      </c>
      <c r="L542" s="15">
        <v>0.58340499999999929</v>
      </c>
      <c r="M542" s="16">
        <v>0.73022999999999894</v>
      </c>
      <c r="N542" s="17">
        <v>0.78936500000000021</v>
      </c>
      <c r="O542" s="15">
        <v>0.90415689831710755</v>
      </c>
      <c r="P542" s="16">
        <v>0.93194304088838342</v>
      </c>
      <c r="Q542" s="17">
        <v>0.94076311335653728</v>
      </c>
      <c r="R542" s="1">
        <v>0.8941717474653168</v>
      </c>
      <c r="S542" s="1">
        <v>0.92212272139461393</v>
      </c>
      <c r="T542" s="1">
        <v>0.93082449201110007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9.6070056164634945</v>
      </c>
      <c r="D546" s="16">
        <v>8.6430882931418598</v>
      </c>
      <c r="E546" s="16">
        <v>7.8251975312392714</v>
      </c>
      <c r="F546" s="15">
        <v>6.3261666666666665</v>
      </c>
      <c r="G546" s="16">
        <v>7.0558333333333341</v>
      </c>
      <c r="H546" s="16">
        <v>7.722750000000004</v>
      </c>
      <c r="I546" s="15">
        <v>0.79964583333333361</v>
      </c>
      <c r="J546" s="16">
        <v>0.87447916666666725</v>
      </c>
      <c r="K546" s="16">
        <v>0.91360416666666766</v>
      </c>
      <c r="L546" s="15">
        <v>0.15637916666666674</v>
      </c>
      <c r="M546" s="16">
        <v>0.17789583333333334</v>
      </c>
      <c r="N546" s="17">
        <v>0.20341666666666669</v>
      </c>
      <c r="O546" s="15">
        <v>0.35692838191005782</v>
      </c>
      <c r="P546" s="16">
        <v>0.36996438877993615</v>
      </c>
      <c r="Q546" s="17">
        <v>0.38975923526293149</v>
      </c>
      <c r="R546" s="1">
        <v>0.32848692598358831</v>
      </c>
      <c r="S546" s="1">
        <v>0.34181336533335344</v>
      </c>
      <c r="T546" s="1">
        <v>0.36233014163589849</v>
      </c>
      <c r="AD546" s="35">
        <f>C126</f>
        <v>8.0494044986388591</v>
      </c>
      <c r="AE546" s="35">
        <f t="shared" ref="AE546:AF548" si="158">D126</f>
        <v>7.5020097915741628</v>
      </c>
      <c r="AF546" s="35">
        <f t="shared" si="158"/>
        <v>6.9588864952628233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1.1935051366952703</v>
      </c>
      <c r="AM546" s="29">
        <f t="shared" si="160"/>
        <v>1.1521030408210466</v>
      </c>
      <c r="AN546" s="29">
        <f t="shared" si="160"/>
        <v>1.1244898931123792</v>
      </c>
    </row>
    <row r="547" spans="2:40" x14ac:dyDescent="0.25">
      <c r="B547" s="12">
        <f t="shared" ref="B547:B548" si="161">B541</f>
        <v>40</v>
      </c>
      <c r="C547" s="15">
        <v>9.6053529481847484</v>
      </c>
      <c r="D547" s="16">
        <v>8.4584358417539622</v>
      </c>
      <c r="E547" s="16">
        <v>10.250938948766658</v>
      </c>
      <c r="F547" s="15">
        <v>10.247083333333331</v>
      </c>
      <c r="G547" s="16">
        <v>11.750250000000005</v>
      </c>
      <c r="H547" s="16">
        <v>13.409666666666665</v>
      </c>
      <c r="I547" s="15">
        <v>0.77077083333333229</v>
      </c>
      <c r="J547" s="16">
        <v>0.86383333333333412</v>
      </c>
      <c r="K547" s="16">
        <v>0.9088958333333349</v>
      </c>
      <c r="L547" s="15">
        <v>0.17909999999999998</v>
      </c>
      <c r="M547" s="16">
        <v>0.20737291666666666</v>
      </c>
      <c r="N547" s="17">
        <v>0.2443520833333335</v>
      </c>
      <c r="O547" s="15">
        <v>0.52605865889453118</v>
      </c>
      <c r="P547" s="16">
        <v>0.53704934721585618</v>
      </c>
      <c r="Q547" s="17">
        <v>0.5573583725835235</v>
      </c>
      <c r="R547" s="1">
        <v>0.50737387757920149</v>
      </c>
      <c r="S547" s="1">
        <v>0.51846961895414001</v>
      </c>
      <c r="T547" s="1">
        <v>0.53884909267922221</v>
      </c>
      <c r="AD547" s="35">
        <f t="shared" ref="AD547:AD548" si="162">C127</f>
        <v>7.5544725468332325</v>
      </c>
      <c r="AE547" s="35">
        <f t="shared" si="158"/>
        <v>7.1010892443399758</v>
      </c>
      <c r="AF547" s="35">
        <f t="shared" si="158"/>
        <v>8.6853214278854836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1.271478966749469</v>
      </c>
      <c r="AM547" s="29">
        <f t="shared" si="160"/>
        <v>1.1911462524563932</v>
      </c>
      <c r="AN547" s="29">
        <f t="shared" si="160"/>
        <v>1.1802601704358957</v>
      </c>
    </row>
    <row r="548" spans="2:40" x14ac:dyDescent="0.25">
      <c r="B548" s="12">
        <f t="shared" si="161"/>
        <v>100</v>
      </c>
      <c r="C548" s="15">
        <v>12.439943304704101</v>
      </c>
      <c r="D548" s="16">
        <v>10.892635217674245</v>
      </c>
      <c r="E548" s="16">
        <v>11.160992049332334</v>
      </c>
      <c r="F548" s="15">
        <v>31.117750000000001</v>
      </c>
      <c r="G548" s="16">
        <v>35.462749999999986</v>
      </c>
      <c r="H548" s="16">
        <v>39.774833333333341</v>
      </c>
      <c r="I548" s="15">
        <v>0.75910416666666702</v>
      </c>
      <c r="J548" s="16">
        <v>0.85035416666666697</v>
      </c>
      <c r="K548" s="16">
        <v>0.90258333333333396</v>
      </c>
      <c r="L548" s="15">
        <v>0.28081333333333353</v>
      </c>
      <c r="M548" s="16">
        <v>0.32061333333333331</v>
      </c>
      <c r="N548" s="17">
        <v>0.36164499999999988</v>
      </c>
      <c r="O548" s="15">
        <v>0.74395552793314668</v>
      </c>
      <c r="P548" s="16">
        <v>0.73683300290127274</v>
      </c>
      <c r="Q548" s="17">
        <v>0.7419181865623643</v>
      </c>
      <c r="R548" s="1">
        <v>0.73332352993962446</v>
      </c>
      <c r="S548" s="1">
        <v>0.72690455002695109</v>
      </c>
      <c r="T548" s="1">
        <v>0.73173753276322917</v>
      </c>
      <c r="AD548" s="35">
        <f t="shared" si="162"/>
        <v>7.4924467574266176</v>
      </c>
      <c r="AE548" s="35">
        <f t="shared" si="158"/>
        <v>7.2848874663857881</v>
      </c>
      <c r="AF548" s="35">
        <f t="shared" si="158"/>
        <v>7.5685957685079694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1.6603312252267199</v>
      </c>
      <c r="AM548" s="29">
        <f t="shared" si="160"/>
        <v>1.4952372659063669</v>
      </c>
      <c r="AN548" s="29">
        <f t="shared" si="160"/>
        <v>1.4746450187988505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9.5930224080227369</v>
      </c>
      <c r="D552" s="16">
        <v>8.1973240950533697</v>
      </c>
      <c r="E552" s="16">
        <v>7.1199616686880418</v>
      </c>
      <c r="F552" s="15">
        <v>4.9785000000000004</v>
      </c>
      <c r="G552" s="16">
        <v>5.0834999999999999</v>
      </c>
      <c r="H552" s="16">
        <v>5.0945</v>
      </c>
      <c r="I552" s="15">
        <v>0.79812499999999997</v>
      </c>
      <c r="J552" s="16">
        <v>0.88362499999999999</v>
      </c>
      <c r="K552" s="16">
        <v>0.94087500000000002</v>
      </c>
      <c r="L552" s="15">
        <v>8.9299999999999616E-2</v>
      </c>
      <c r="M552" s="16">
        <v>7.7449999999999616E-2</v>
      </c>
      <c r="N552" s="17">
        <v>6.6549999999999776E-2</v>
      </c>
      <c r="O552" s="15">
        <v>0.2456442862692855</v>
      </c>
      <c r="P552" s="16">
        <v>0.21309874847374788</v>
      </c>
      <c r="Q552" s="17">
        <v>0.18097317543567509</v>
      </c>
      <c r="R552" s="1">
        <v>0.22245481740481696</v>
      </c>
      <c r="S552" s="1">
        <v>0.19160673354423324</v>
      </c>
      <c r="T552" s="1">
        <v>0.16481531107781089</v>
      </c>
    </row>
    <row r="553" spans="2:40" x14ac:dyDescent="0.25">
      <c r="B553" s="12">
        <f t="shared" ref="B553:B554" si="163">B547</f>
        <v>40</v>
      </c>
      <c r="C553" s="15">
        <v>9.4630988364758881</v>
      </c>
      <c r="D553" s="16">
        <v>7.8403119333183522</v>
      </c>
      <c r="E553" s="16">
        <v>8.7661720807086994</v>
      </c>
      <c r="F553" s="15">
        <v>6.0659999999999998</v>
      </c>
      <c r="G553" s="16">
        <v>5.9649999999999999</v>
      </c>
      <c r="H553" s="16">
        <v>5.7874999999999996</v>
      </c>
      <c r="I553" s="15">
        <v>0.74237500000000001</v>
      </c>
      <c r="J553" s="16">
        <v>0.85599999999999998</v>
      </c>
      <c r="K553" s="16">
        <v>0.91849999999999998</v>
      </c>
      <c r="L553" s="15">
        <v>7.741249999999994E-2</v>
      </c>
      <c r="M553" s="16">
        <v>6.3524999999999776E-2</v>
      </c>
      <c r="N553" s="17">
        <v>5.2837499999999767E-2</v>
      </c>
      <c r="O553" s="15">
        <v>0.36570791793345891</v>
      </c>
      <c r="P553" s="16">
        <v>0.30976816659647471</v>
      </c>
      <c r="Q553" s="17">
        <v>0.26099584611939419</v>
      </c>
      <c r="R553" s="1">
        <v>0.34706224709243222</v>
      </c>
      <c r="S553" s="1">
        <v>0.29384996933321156</v>
      </c>
      <c r="T553" s="1">
        <v>0.24677925278625679</v>
      </c>
    </row>
    <row r="554" spans="2:40" x14ac:dyDescent="0.25">
      <c r="B554" s="12">
        <f t="shared" si="163"/>
        <v>100</v>
      </c>
      <c r="C554" s="15">
        <v>11.288518610563939</v>
      </c>
      <c r="D554" s="16">
        <v>9.3264372485189249</v>
      </c>
      <c r="E554" s="16">
        <v>8.7794774807895433</v>
      </c>
      <c r="F554" s="15">
        <v>10.096500000000001</v>
      </c>
      <c r="G554" s="16">
        <v>8.0805000000000007</v>
      </c>
      <c r="H554" s="16">
        <v>7.5175000000000001</v>
      </c>
      <c r="I554" s="15">
        <v>0.66312499999999996</v>
      </c>
      <c r="J554" s="16">
        <v>0.78062500000000001</v>
      </c>
      <c r="K554" s="16">
        <v>0.862375</v>
      </c>
      <c r="L554" s="15">
        <v>7.4439999999999965E-2</v>
      </c>
      <c r="M554" s="16">
        <v>4.9580000000000041E-2</v>
      </c>
      <c r="N554" s="17">
        <v>4.0680000000000063E-2</v>
      </c>
      <c r="O554" s="15">
        <v>0.56694270343231257</v>
      </c>
      <c r="P554" s="16">
        <v>0.47765522721999548</v>
      </c>
      <c r="Q554" s="17">
        <v>0.41722681156347935</v>
      </c>
      <c r="R554" s="1">
        <v>0.55511861159371323</v>
      </c>
      <c r="S554" s="1">
        <v>0.467451115780466</v>
      </c>
      <c r="T554" s="1">
        <v>0.40674510109773243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9.5703350689895519</v>
      </c>
      <c r="D558" s="16">
        <v>8.8342858405970031</v>
      </c>
      <c r="E558" s="16">
        <v>7.8665772950590638</v>
      </c>
      <c r="F558" s="15">
        <v>5.7104999999999997</v>
      </c>
      <c r="G558" s="16">
        <v>6.1864999999999997</v>
      </c>
      <c r="H558" s="16">
        <v>6.7054999999999998</v>
      </c>
      <c r="I558" s="15">
        <v>0.79862500000000003</v>
      </c>
      <c r="J558" s="16">
        <v>0.877</v>
      </c>
      <c r="K558" s="16">
        <v>0.91562500000000002</v>
      </c>
      <c r="L558" s="15">
        <v>0.12579999999999963</v>
      </c>
      <c r="M558" s="16">
        <v>0.13392499999999968</v>
      </c>
      <c r="N558" s="17">
        <v>0.15214999999999998</v>
      </c>
      <c r="O558" s="15">
        <v>0.31568810022966282</v>
      </c>
      <c r="P558" s="16">
        <v>0.32310345071594998</v>
      </c>
      <c r="Q558" s="17">
        <v>0.34673905330780314</v>
      </c>
      <c r="R558" s="1">
        <v>0.2883080960534129</v>
      </c>
      <c r="S558" s="1">
        <v>0.29752066822066747</v>
      </c>
      <c r="T558" s="1">
        <v>0.32092791652791647</v>
      </c>
    </row>
    <row r="559" spans="2:40" x14ac:dyDescent="0.25">
      <c r="B559" s="12">
        <f t="shared" ref="B559:B560" si="164">B553</f>
        <v>40</v>
      </c>
      <c r="C559" s="15">
        <v>9.8863862454312983</v>
      </c>
      <c r="D559" s="16">
        <v>8.4094486483157365</v>
      </c>
      <c r="E559" s="16">
        <v>10.062887372102894</v>
      </c>
      <c r="F559" s="15">
        <v>8.0715000000000003</v>
      </c>
      <c r="G559" s="16">
        <v>8.7929999999999993</v>
      </c>
      <c r="H559" s="16">
        <v>9.9149999999999991</v>
      </c>
      <c r="I559" s="15">
        <v>0.75912500000000005</v>
      </c>
      <c r="J559" s="16">
        <v>0.856375</v>
      </c>
      <c r="K559" s="16">
        <v>0.90475000000000005</v>
      </c>
      <c r="L559" s="15">
        <v>0.12587500000000007</v>
      </c>
      <c r="M559" s="16">
        <v>0.13418749999999999</v>
      </c>
      <c r="N559" s="17">
        <v>0.1574000000000001</v>
      </c>
      <c r="O559" s="15">
        <v>0.47771998080707023</v>
      </c>
      <c r="P559" s="16">
        <v>0.48542521168852171</v>
      </c>
      <c r="Q559" s="17">
        <v>0.52410538935105966</v>
      </c>
      <c r="R559" s="1">
        <v>0.45903389152605745</v>
      </c>
      <c r="S559" s="1">
        <v>0.46753471397566698</v>
      </c>
      <c r="T559" s="1">
        <v>0.50699344275807845</v>
      </c>
    </row>
    <row r="560" spans="2:40" x14ac:dyDescent="0.25">
      <c r="B560" s="12">
        <f t="shared" si="164"/>
        <v>100</v>
      </c>
      <c r="C560" s="15">
        <v>13.632134834142954</v>
      </c>
      <c r="D560" s="16">
        <v>11.053922097665238</v>
      </c>
      <c r="E560" s="16">
        <v>11.186732684051815</v>
      </c>
      <c r="F560" s="15">
        <v>20.7925</v>
      </c>
      <c r="G560" s="16">
        <v>18.364999999999998</v>
      </c>
      <c r="H560" s="16">
        <v>20.541</v>
      </c>
      <c r="I560" s="15">
        <v>0.72237499999999999</v>
      </c>
      <c r="J560" s="16">
        <v>0.80862500000000004</v>
      </c>
      <c r="K560" s="16">
        <v>0.86975000000000002</v>
      </c>
      <c r="L560" s="15">
        <v>0.17903000000000024</v>
      </c>
      <c r="M560" s="16">
        <v>0.15130499999999988</v>
      </c>
      <c r="N560" s="17">
        <v>0.17061999999999994</v>
      </c>
      <c r="O560" s="15">
        <v>0.71244838181648495</v>
      </c>
      <c r="P560" s="16">
        <v>0.70554647420936722</v>
      </c>
      <c r="Q560" s="17">
        <v>0.73707511631357547</v>
      </c>
      <c r="R560" s="1">
        <v>0.70148405300376604</v>
      </c>
      <c r="S560" s="1">
        <v>0.69563660667851035</v>
      </c>
      <c r="T560" s="1">
        <v>0.72679826017701388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10.613036394281458</v>
      </c>
      <c r="D564" s="16">
        <v>9.9357780278096453</v>
      </c>
      <c r="E564" s="16">
        <v>9.3493542957320219</v>
      </c>
      <c r="F564" s="15">
        <v>7.2534999999999998</v>
      </c>
      <c r="G564" s="16">
        <v>8.5024999999999995</v>
      </c>
      <c r="H564" s="16">
        <v>9.6579999999999995</v>
      </c>
      <c r="I564" s="15">
        <v>0.79937499999999995</v>
      </c>
      <c r="J564" s="16">
        <v>0.86587499999999995</v>
      </c>
      <c r="K564" s="16">
        <v>0.89887499999999998</v>
      </c>
      <c r="L564" s="15">
        <v>0.20280000000000017</v>
      </c>
      <c r="M564" s="16">
        <v>0.25195000000000001</v>
      </c>
      <c r="N564" s="17">
        <v>0.30312500000000009</v>
      </c>
      <c r="O564" s="15">
        <v>0.43437672073368627</v>
      </c>
      <c r="P564" s="16">
        <v>0.48049158864656233</v>
      </c>
      <c r="Q564" s="17">
        <v>0.52832007343362031</v>
      </c>
      <c r="R564" s="1">
        <v>0.40324101104004317</v>
      </c>
      <c r="S564" s="1">
        <v>0.44767734372610574</v>
      </c>
      <c r="T564" s="1">
        <v>0.49468205252135283</v>
      </c>
    </row>
    <row r="565" spans="2:20" x14ac:dyDescent="0.25">
      <c r="B565" s="12">
        <f t="shared" ref="B565:B566" si="165">B559</f>
        <v>40</v>
      </c>
      <c r="C565" s="15">
        <v>11.349125402762695</v>
      </c>
      <c r="D565" s="16">
        <v>10.647113206616838</v>
      </c>
      <c r="E565" s="16">
        <v>13.020807823534879</v>
      </c>
      <c r="F565" s="15">
        <v>13.0825</v>
      </c>
      <c r="G565" s="16">
        <v>16.113</v>
      </c>
      <c r="H565" s="16">
        <v>19.152000000000001</v>
      </c>
      <c r="I565" s="15">
        <v>0.78437500000000004</v>
      </c>
      <c r="J565" s="16">
        <v>0.86862499999999998</v>
      </c>
      <c r="K565" s="16">
        <v>0.90162500000000001</v>
      </c>
      <c r="L565" s="15">
        <v>0.24862500000000001</v>
      </c>
      <c r="M565" s="16">
        <v>0.31596249999999998</v>
      </c>
      <c r="N565" s="17">
        <v>0.38863749999999969</v>
      </c>
      <c r="O565" s="15">
        <v>0.63472488251404324</v>
      </c>
      <c r="P565" s="16">
        <v>0.69107272257076635</v>
      </c>
      <c r="Q565" s="17">
        <v>0.74112651705884891</v>
      </c>
      <c r="R565" s="1">
        <v>0.61557437060194065</v>
      </c>
      <c r="S565" s="1">
        <v>0.67040896755801627</v>
      </c>
      <c r="T565" s="1">
        <v>0.7196239213028286</v>
      </c>
    </row>
    <row r="566" spans="2:20" x14ac:dyDescent="0.25">
      <c r="B566" s="12">
        <f t="shared" si="165"/>
        <v>100</v>
      </c>
      <c r="C566" s="15">
        <v>17.040308626426039</v>
      </c>
      <c r="D566" s="16">
        <v>17.033905662276098</v>
      </c>
      <c r="E566" s="16">
        <v>18.090814371743527</v>
      </c>
      <c r="F566" s="15">
        <v>47.848999999999997</v>
      </c>
      <c r="G566" s="16">
        <v>61.811</v>
      </c>
      <c r="H566" s="16">
        <v>72.249499999999998</v>
      </c>
      <c r="I566" s="15">
        <v>0.83074999999999999</v>
      </c>
      <c r="J566" s="16">
        <v>0.91437500000000005</v>
      </c>
      <c r="K566" s="16">
        <v>0.95125000000000004</v>
      </c>
      <c r="L566" s="15">
        <v>0.4452599999999996</v>
      </c>
      <c r="M566" s="16">
        <v>0.58153499999999969</v>
      </c>
      <c r="N566" s="17">
        <v>0.68444500000000075</v>
      </c>
      <c r="O566" s="15">
        <v>0.8613500178221748</v>
      </c>
      <c r="P566" s="16">
        <v>0.90195397835151037</v>
      </c>
      <c r="Q566" s="17">
        <v>0.92579367080421227</v>
      </c>
      <c r="R566" s="1">
        <v>0.85155988847996678</v>
      </c>
      <c r="S566" s="1">
        <v>0.89220650266229451</v>
      </c>
      <c r="T566" s="1">
        <v>0.91599879391929473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12.51723013189503</v>
      </c>
      <c r="D570" s="16">
        <v>11.860250362116497</v>
      </c>
      <c r="E570" s="16">
        <v>11.629219108633503</v>
      </c>
      <c r="F570" s="15">
        <v>9.4030000000000005</v>
      </c>
      <c r="G570" s="16">
        <v>11.243</v>
      </c>
      <c r="H570" s="16">
        <v>12.547000000000001</v>
      </c>
      <c r="I570" s="15">
        <v>0.8105</v>
      </c>
      <c r="J570" s="16">
        <v>0.86824999999999997</v>
      </c>
      <c r="K570" s="16">
        <v>0.89537500000000003</v>
      </c>
      <c r="L570" s="15">
        <v>0.30804999999999982</v>
      </c>
      <c r="M570" s="16">
        <v>0.38850000000000001</v>
      </c>
      <c r="N570" s="17">
        <v>0.44827499999999987</v>
      </c>
      <c r="O570" s="15">
        <v>0.54654329455803985</v>
      </c>
      <c r="P570" s="16">
        <v>0.5996158860961891</v>
      </c>
      <c r="Q570" s="17">
        <v>0.63748410610072825</v>
      </c>
      <c r="R570" s="1">
        <v>0.50823640945397941</v>
      </c>
      <c r="S570" s="1">
        <v>0.56050823774608682</v>
      </c>
      <c r="T570" s="1">
        <v>0.59795634750311688</v>
      </c>
    </row>
    <row r="571" spans="2:20" x14ac:dyDescent="0.25">
      <c r="B571" s="12">
        <f t="shared" ref="B571:B572" si="166">B565</f>
        <v>40</v>
      </c>
      <c r="C571" s="15">
        <v>14.149401971243602</v>
      </c>
      <c r="D571" s="16">
        <v>14.272500864705144</v>
      </c>
      <c r="E571" s="16">
        <v>17.838731447964378</v>
      </c>
      <c r="F571" s="15">
        <v>21.3355</v>
      </c>
      <c r="G571" s="16">
        <v>25.545500000000001</v>
      </c>
      <c r="H571" s="16">
        <v>29.326000000000001</v>
      </c>
      <c r="I571" s="15">
        <v>0.84524999999999995</v>
      </c>
      <c r="J571" s="16">
        <v>0.90587499999999999</v>
      </c>
      <c r="K571" s="16">
        <v>0.93225000000000002</v>
      </c>
      <c r="L571" s="15">
        <v>0.44886249999999966</v>
      </c>
      <c r="M571" s="16">
        <v>0.54804999999999993</v>
      </c>
      <c r="N571" s="17">
        <v>0.63992499999999886</v>
      </c>
      <c r="O571" s="15">
        <v>0.7616205295372388</v>
      </c>
      <c r="P571" s="16">
        <v>0.80599308586143203</v>
      </c>
      <c r="Q571" s="17">
        <v>0.83453216045247491</v>
      </c>
      <c r="R571" s="1">
        <v>0.73921732557376896</v>
      </c>
      <c r="S571" s="1">
        <v>0.78295484376456581</v>
      </c>
      <c r="T571" s="1">
        <v>0.81064077666994228</v>
      </c>
    </row>
    <row r="572" spans="2:20" x14ac:dyDescent="0.25">
      <c r="B572" s="12">
        <f t="shared" si="166"/>
        <v>100</v>
      </c>
      <c r="C572" s="15">
        <v>18.822799831455143</v>
      </c>
      <c r="D572" s="16">
        <v>19.648208988121635</v>
      </c>
      <c r="E572" s="16">
        <v>20.656688767776085</v>
      </c>
      <c r="F572" s="15">
        <v>71.110500000000002</v>
      </c>
      <c r="G572" s="16">
        <v>81.572500000000005</v>
      </c>
      <c r="H572" s="16">
        <v>83.834000000000003</v>
      </c>
      <c r="I572" s="15">
        <v>0.91037500000000005</v>
      </c>
      <c r="J572" s="16">
        <v>0.95150000000000001</v>
      </c>
      <c r="K572" s="16">
        <v>0.96262499999999995</v>
      </c>
      <c r="L572" s="15">
        <v>0.67468999999999868</v>
      </c>
      <c r="M572" s="16">
        <v>0.7776649999999965</v>
      </c>
      <c r="N572" s="17">
        <v>0.79983499999999763</v>
      </c>
      <c r="O572" s="15">
        <v>0.92547175468359633</v>
      </c>
      <c r="P572" s="16">
        <v>0.94016834563175322</v>
      </c>
      <c r="Q572" s="17">
        <v>0.94257602337884783</v>
      </c>
      <c r="R572" s="1">
        <v>0.91561687833729721</v>
      </c>
      <c r="S572" s="1">
        <v>0.93029738275037022</v>
      </c>
      <c r="T572" s="1">
        <v>0.93281599560635697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14.411576089712582</v>
      </c>
      <c r="D576" s="16">
        <v>13.792879854771895</v>
      </c>
      <c r="E576" s="16">
        <v>13.953020598899281</v>
      </c>
      <c r="F576" s="15">
        <v>11.570499999999999</v>
      </c>
      <c r="G576" s="16">
        <v>13.58</v>
      </c>
      <c r="H576" s="16">
        <v>14.726000000000001</v>
      </c>
      <c r="I576" s="15">
        <v>0.83025000000000004</v>
      </c>
      <c r="J576" s="16">
        <v>0.885625</v>
      </c>
      <c r="K576" s="16">
        <v>0.90962500000000002</v>
      </c>
      <c r="L576" s="15">
        <v>0.41247500000000004</v>
      </c>
      <c r="M576" s="16">
        <v>0.50187499999999963</v>
      </c>
      <c r="N576" s="17">
        <v>0.55437499999999951</v>
      </c>
      <c r="O576" s="15">
        <v>0.62265380770115819</v>
      </c>
      <c r="P576" s="16">
        <v>0.66647460140478898</v>
      </c>
      <c r="Q576" s="17">
        <v>0.69149891880994874</v>
      </c>
      <c r="R576" s="1">
        <v>0.581194542589764</v>
      </c>
      <c r="S576" s="1">
        <v>0.62461285669739708</v>
      </c>
      <c r="T576" s="1">
        <v>0.64819767467010103</v>
      </c>
    </row>
    <row r="577" spans="2:40" x14ac:dyDescent="0.25">
      <c r="B577" s="12">
        <f t="shared" ref="B577:B578" si="167">B571</f>
        <v>40</v>
      </c>
      <c r="C577" s="15">
        <v>18.336616533611021</v>
      </c>
      <c r="D577" s="16">
        <v>18.594693321160609</v>
      </c>
      <c r="E577" s="16">
        <v>22.540429177904617</v>
      </c>
      <c r="F577" s="15">
        <v>29.641500000000001</v>
      </c>
      <c r="G577" s="16">
        <v>33.027999999999999</v>
      </c>
      <c r="H577" s="16">
        <v>35.390999999999998</v>
      </c>
      <c r="I577" s="15">
        <v>0.90725</v>
      </c>
      <c r="J577" s="16">
        <v>0.94350000000000001</v>
      </c>
      <c r="K577" s="16">
        <v>0.96012500000000001</v>
      </c>
      <c r="L577" s="15">
        <v>0.65031250000000007</v>
      </c>
      <c r="M577" s="16">
        <v>0.73134999999999994</v>
      </c>
      <c r="N577" s="17">
        <v>0.78876250000000003</v>
      </c>
      <c r="O577" s="15">
        <v>0.83331028879579205</v>
      </c>
      <c r="P577" s="16">
        <v>0.8543690480703563</v>
      </c>
      <c r="Q577" s="17">
        <v>0.86476790652962043</v>
      </c>
      <c r="R577" s="1">
        <v>0.81012456656860488</v>
      </c>
      <c r="S577" s="1">
        <v>0.83011616501706953</v>
      </c>
      <c r="T577" s="1">
        <v>0.84066484010330123</v>
      </c>
    </row>
    <row r="578" spans="2:40" x14ac:dyDescent="0.25">
      <c r="B578" s="12">
        <f t="shared" si="167"/>
        <v>100</v>
      </c>
      <c r="C578" s="15">
        <v>19.529261261579816</v>
      </c>
      <c r="D578" s="16">
        <v>19.958859067309103</v>
      </c>
      <c r="E578" s="16">
        <v>20.798212163506847</v>
      </c>
      <c r="F578" s="15">
        <v>77.836500000000001</v>
      </c>
      <c r="G578" s="16">
        <v>80.679500000000004</v>
      </c>
      <c r="H578" s="16">
        <v>81.0685</v>
      </c>
      <c r="I578" s="15">
        <v>0.92500000000000004</v>
      </c>
      <c r="J578" s="16">
        <v>0.94174999999999998</v>
      </c>
      <c r="K578" s="16">
        <v>0.94674999999999998</v>
      </c>
      <c r="L578" s="15">
        <v>0.74136499999999872</v>
      </c>
      <c r="M578" s="16">
        <v>0.76912499999999628</v>
      </c>
      <c r="N578" s="17">
        <v>0.77281499999999625</v>
      </c>
      <c r="O578" s="15">
        <v>0.9389291615604225</v>
      </c>
      <c r="P578" s="16">
        <v>0.94125050696731372</v>
      </c>
      <c r="Q578" s="17">
        <v>0.94158987310295239</v>
      </c>
      <c r="R578" s="1">
        <v>0.92897591494604492</v>
      </c>
      <c r="S578" s="1">
        <v>0.93147217915396308</v>
      </c>
      <c r="T578" s="1">
        <v>0.93169437638781505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16.797281098537944</v>
      </c>
      <c r="D582" s="16">
        <v>16.750461196594475</v>
      </c>
      <c r="E582" s="16">
        <v>16.741482701684113</v>
      </c>
      <c r="F582" s="15">
        <v>13.6715</v>
      </c>
      <c r="G582" s="16">
        <v>15.462999999999999</v>
      </c>
      <c r="H582" s="16">
        <v>16.466000000000001</v>
      </c>
      <c r="I582" s="15">
        <v>0.85562499999999997</v>
      </c>
      <c r="J582" s="16">
        <v>0.90774999999999995</v>
      </c>
      <c r="K582" s="16">
        <v>0.92887500000000001</v>
      </c>
      <c r="L582" s="15">
        <v>0.51244999999999952</v>
      </c>
      <c r="M582" s="16">
        <v>0.59160000000000035</v>
      </c>
      <c r="N582" s="17">
        <v>0.63752499999999845</v>
      </c>
      <c r="O582" s="15">
        <v>0.67797173385395149</v>
      </c>
      <c r="P582" s="16">
        <v>0.70623335768333872</v>
      </c>
      <c r="Q582" s="17">
        <v>0.72242267131088822</v>
      </c>
      <c r="R582" s="1">
        <v>0.63297001190459079</v>
      </c>
      <c r="S582" s="1">
        <v>0.66175086674161798</v>
      </c>
      <c r="T582" s="1">
        <v>0.67796153475652299</v>
      </c>
    </row>
    <row r="583" spans="2:40" x14ac:dyDescent="0.25">
      <c r="B583" s="12">
        <f t="shared" ref="B583:B584" si="168">B577</f>
        <v>40</v>
      </c>
      <c r="C583" s="15">
        <v>21.83675152401959</v>
      </c>
      <c r="D583" s="16">
        <v>21.798972337021549</v>
      </c>
      <c r="E583" s="16">
        <v>26.171325471623206</v>
      </c>
      <c r="F583" s="15">
        <v>34.895000000000003</v>
      </c>
      <c r="G583" s="16">
        <v>36.890500000000003</v>
      </c>
      <c r="H583" s="16">
        <v>37.898499999999999</v>
      </c>
      <c r="I583" s="15">
        <v>0.95162500000000005</v>
      </c>
      <c r="J583" s="16">
        <v>0.97024999999999995</v>
      </c>
      <c r="K583" s="16">
        <v>0.980375</v>
      </c>
      <c r="L583" s="15">
        <v>0.77721250000000086</v>
      </c>
      <c r="M583" s="16">
        <v>0.82523750000000118</v>
      </c>
      <c r="N583" s="17">
        <v>0.84942500000000065</v>
      </c>
      <c r="O583" s="15">
        <v>0.86184156084869845</v>
      </c>
      <c r="P583" s="16">
        <v>0.87002688099399617</v>
      </c>
      <c r="Q583" s="17">
        <v>0.87304574530031775</v>
      </c>
      <c r="R583" s="1">
        <v>0.83751895997843606</v>
      </c>
      <c r="S583" s="1">
        <v>0.8458843043278802</v>
      </c>
      <c r="T583" s="1">
        <v>0.84902768921556548</v>
      </c>
    </row>
    <row r="584" spans="2:40" x14ac:dyDescent="0.25">
      <c r="B584" s="12">
        <f t="shared" si="168"/>
        <v>100</v>
      </c>
      <c r="C584" s="15">
        <v>20.647206065827493</v>
      </c>
      <c r="D584" s="16">
        <v>20.693710027025052</v>
      </c>
      <c r="E584" s="16">
        <v>20.814080033044856</v>
      </c>
      <c r="F584" s="15">
        <v>77.472499999999997</v>
      </c>
      <c r="G584" s="16">
        <v>78.045500000000004</v>
      </c>
      <c r="H584" s="16">
        <v>78.142499999999998</v>
      </c>
      <c r="I584" s="15">
        <v>0.91612499999999997</v>
      </c>
      <c r="J584" s="16">
        <v>0.93049999999999999</v>
      </c>
      <c r="K584" s="16">
        <v>0.92900000000000005</v>
      </c>
      <c r="L584" s="15">
        <v>0.73808000000000096</v>
      </c>
      <c r="M584" s="16">
        <v>0.7432350000000012</v>
      </c>
      <c r="N584" s="17">
        <v>0.74426500000000084</v>
      </c>
      <c r="O584" s="15">
        <v>0.94024615659139432</v>
      </c>
      <c r="P584" s="16">
        <v>0.94016846371196539</v>
      </c>
      <c r="Q584" s="17">
        <v>0.94031217865427696</v>
      </c>
      <c r="R584" s="1">
        <v>0.93023215626555866</v>
      </c>
      <c r="S584" s="1">
        <v>0.93029260235309175</v>
      </c>
      <c r="T584" s="1">
        <v>0.93045782167236801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10.932073812118462</v>
      </c>
      <c r="D588" s="16">
        <v>10.106245861006686</v>
      </c>
      <c r="E588" s="16">
        <v>9.6316191455861233</v>
      </c>
      <c r="F588" s="15">
        <v>8.7645833333333432</v>
      </c>
      <c r="G588" s="16">
        <v>10.009750000000004</v>
      </c>
      <c r="H588" s="16">
        <v>10.866166666666661</v>
      </c>
      <c r="I588" s="15">
        <v>0.81541666666666679</v>
      </c>
      <c r="J588" s="16">
        <v>0.88135416666666633</v>
      </c>
      <c r="K588" s="16">
        <v>0.9148750000000011</v>
      </c>
      <c r="L588" s="15">
        <v>0.27514583333333337</v>
      </c>
      <c r="M588" s="16">
        <v>0.32421666666666693</v>
      </c>
      <c r="N588" s="17">
        <v>0.36033333333333362</v>
      </c>
      <c r="O588" s="15">
        <v>0.47381299055763071</v>
      </c>
      <c r="P588" s="16">
        <v>0.49816960550342837</v>
      </c>
      <c r="Q588" s="17">
        <v>0.51790633306644374</v>
      </c>
      <c r="R588" s="1">
        <v>0.43940081474110132</v>
      </c>
      <c r="S588" s="1">
        <v>0.46394611777935119</v>
      </c>
      <c r="T588" s="1">
        <v>0.48409013950946955</v>
      </c>
      <c r="AD588" s="35">
        <f>C168</f>
        <v>8.5074887873808986</v>
      </c>
      <c r="AE588" s="35">
        <f t="shared" ref="AE588:AF590" si="169">D168</f>
        <v>8.1306379991305189</v>
      </c>
      <c r="AF588" s="35">
        <f t="shared" si="169"/>
        <v>7.5750703507247783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1.2849942074956284</v>
      </c>
      <c r="AM588" s="29">
        <f t="shared" si="171"/>
        <v>1.2429831290099789</v>
      </c>
      <c r="AN588" s="29">
        <f t="shared" si="171"/>
        <v>1.2714890687008042</v>
      </c>
    </row>
    <row r="589" spans="2:40" x14ac:dyDescent="0.25">
      <c r="B589" s="12">
        <f t="shared" ref="B589:B590" si="172">B583</f>
        <v>40</v>
      </c>
      <c r="C589" s="15">
        <v>11.566792113623299</v>
      </c>
      <c r="D589" s="16">
        <v>11.161863832330424</v>
      </c>
      <c r="E589" s="16">
        <v>13.679213637212225</v>
      </c>
      <c r="F589" s="15">
        <v>18.848666666666663</v>
      </c>
      <c r="G589" s="16">
        <v>21.055833333333347</v>
      </c>
      <c r="H589" s="16">
        <v>22.911666666666665</v>
      </c>
      <c r="I589" s="15">
        <v>0.831666666666667</v>
      </c>
      <c r="J589" s="16">
        <v>0.90010416666666782</v>
      </c>
      <c r="K589" s="16">
        <v>0.93293750000000086</v>
      </c>
      <c r="L589" s="15">
        <v>0.38805000000000006</v>
      </c>
      <c r="M589" s="16">
        <v>0.43638541666666636</v>
      </c>
      <c r="N589" s="17">
        <v>0.47949791666666697</v>
      </c>
      <c r="O589" s="15">
        <v>0.65582086007271667</v>
      </c>
      <c r="P589" s="16">
        <v>0.66944251929692355</v>
      </c>
      <c r="Q589" s="17">
        <v>0.68309559413528476</v>
      </c>
      <c r="R589" s="1">
        <v>0.63475522689020569</v>
      </c>
      <c r="S589" s="1">
        <v>0.64845816066273343</v>
      </c>
      <c r="T589" s="1">
        <v>0.66228832047265995</v>
      </c>
      <c r="AD589" s="35">
        <f t="shared" ref="AD589:AD590" si="173">C169</f>
        <v>8.0397126027357437</v>
      </c>
      <c r="AE589" s="35">
        <f t="shared" si="169"/>
        <v>7.7346194027697583</v>
      </c>
      <c r="AF589" s="35">
        <f t="shared" si="169"/>
        <v>9.5616727443143468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1.4387071634485249</v>
      </c>
      <c r="AM589" s="29">
        <f t="shared" si="171"/>
        <v>1.4431044697989113</v>
      </c>
      <c r="AN589" s="29">
        <f t="shared" si="171"/>
        <v>1.4306297656282254</v>
      </c>
    </row>
    <row r="590" spans="2:40" x14ac:dyDescent="0.25">
      <c r="B590" s="12">
        <f t="shared" si="172"/>
        <v>100</v>
      </c>
      <c r="C590" s="15">
        <v>13.833490037466884</v>
      </c>
      <c r="D590" s="16">
        <v>13.13957460548383</v>
      </c>
      <c r="E590" s="16">
        <v>13.614511511589535</v>
      </c>
      <c r="F590" s="15">
        <v>50.85958333333334</v>
      </c>
      <c r="G590" s="16">
        <v>54.758999999999972</v>
      </c>
      <c r="H590" s="16">
        <v>57.22549999999994</v>
      </c>
      <c r="I590" s="15">
        <v>0.82795833333333368</v>
      </c>
      <c r="J590" s="16">
        <v>0.88789583333333377</v>
      </c>
      <c r="K590" s="16">
        <v>0.92029166666666806</v>
      </c>
      <c r="L590" s="15">
        <v>0.47547749999999983</v>
      </c>
      <c r="M590" s="16">
        <v>0.51207416666666727</v>
      </c>
      <c r="N590" s="17">
        <v>0.53544333333333316</v>
      </c>
      <c r="O590" s="15">
        <v>0.82423136265106423</v>
      </c>
      <c r="P590" s="16">
        <v>0.817790499348651</v>
      </c>
      <c r="Q590" s="17">
        <v>0.81742894563622504</v>
      </c>
      <c r="R590" s="1">
        <v>0.81383125043772586</v>
      </c>
      <c r="S590" s="1">
        <v>0.80789273156311792</v>
      </c>
      <c r="T590" s="1">
        <v>0.80741839147676553</v>
      </c>
      <c r="AD590" s="35">
        <f t="shared" si="173"/>
        <v>8.0125782280476585</v>
      </c>
      <c r="AE590" s="35">
        <f t="shared" si="169"/>
        <v>7.8958762303760635</v>
      </c>
      <c r="AF590" s="35">
        <f t="shared" si="169"/>
        <v>8.2818557153693018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1.7264717602435873</v>
      </c>
      <c r="AM590" s="29">
        <f t="shared" si="171"/>
        <v>1.6641059487400325</v>
      </c>
      <c r="AN590" s="29">
        <f t="shared" si="171"/>
        <v>1.6438962449350569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8.5922550811906024</v>
      </c>
      <c r="D594" s="16">
        <v>7.3186627549226158</v>
      </c>
      <c r="E594" s="16">
        <v>6.7224636363599535</v>
      </c>
      <c r="F594" s="15">
        <v>7.5185000000000004</v>
      </c>
      <c r="G594" s="16">
        <v>7.5579999999999998</v>
      </c>
      <c r="H594" s="16">
        <v>7.5255000000000001</v>
      </c>
      <c r="I594" s="15">
        <v>0.97675000000000001</v>
      </c>
      <c r="J594" s="16">
        <v>0.99</v>
      </c>
      <c r="K594" s="16">
        <v>0.99575000000000002</v>
      </c>
      <c r="L594" s="15">
        <v>0.18057499999999996</v>
      </c>
      <c r="M594" s="16">
        <v>0.17989999999999998</v>
      </c>
      <c r="N594" s="17">
        <v>0.17712500000000017</v>
      </c>
      <c r="O594" s="15">
        <v>0.35813288181761538</v>
      </c>
      <c r="P594" s="16">
        <v>0.360628976684221</v>
      </c>
      <c r="Q594" s="17">
        <v>0.35174111356265064</v>
      </c>
      <c r="R594" s="1">
        <v>0.32321146011711033</v>
      </c>
      <c r="S594" s="1">
        <v>0.32505918864202543</v>
      </c>
      <c r="T594" s="1">
        <v>0.31921252811086437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8.0927928236933262</v>
      </c>
      <c r="D595" s="16">
        <v>7.1661536560250019</v>
      </c>
      <c r="E595" s="16">
        <v>8.0123372653096094</v>
      </c>
      <c r="F595" s="15">
        <v>8.8815000000000008</v>
      </c>
      <c r="G595" s="16">
        <v>8.9674999999999994</v>
      </c>
      <c r="H595" s="16">
        <v>9.0954999999999995</v>
      </c>
      <c r="I595" s="15">
        <v>0.96837499999999999</v>
      </c>
      <c r="J595" s="16">
        <v>0.99</v>
      </c>
      <c r="K595" s="16">
        <v>0.99624999999999997</v>
      </c>
      <c r="L595" s="15">
        <v>0.12520000000000006</v>
      </c>
      <c r="M595" s="16">
        <v>0.12518750000000006</v>
      </c>
      <c r="N595" s="17">
        <v>0.12776250000000017</v>
      </c>
      <c r="O595" s="15">
        <v>0.41675286722515625</v>
      </c>
      <c r="P595" s="16">
        <v>0.42052251916222849</v>
      </c>
      <c r="Q595" s="17">
        <v>0.42044892515355048</v>
      </c>
      <c r="R595" s="1">
        <v>0.38954311483237847</v>
      </c>
      <c r="S595" s="1">
        <v>0.39510988499893052</v>
      </c>
      <c r="T595" s="1">
        <v>0.39536954340829028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8.7238626444237646</v>
      </c>
      <c r="D596" s="16">
        <v>7.6883174089867223</v>
      </c>
      <c r="E596" s="16">
        <v>7.795193724639498</v>
      </c>
      <c r="F596" s="15">
        <v>11.05</v>
      </c>
      <c r="G596" s="16">
        <v>11.2775</v>
      </c>
      <c r="H596" s="16">
        <v>10.778</v>
      </c>
      <c r="I596" s="15">
        <v>0.95899999999999996</v>
      </c>
      <c r="J596" s="16">
        <v>0.98612500000000003</v>
      </c>
      <c r="K596" s="16">
        <v>0.995</v>
      </c>
      <c r="L596" s="15">
        <v>7.2140000000000107E-2</v>
      </c>
      <c r="M596" s="16">
        <v>7.3330000000000062E-2</v>
      </c>
      <c r="N596" s="17">
        <v>6.7980000000000193E-2</v>
      </c>
      <c r="O596" s="15">
        <v>0.48270291995222214</v>
      </c>
      <c r="P596" s="16">
        <v>0.49041915913260298</v>
      </c>
      <c r="Q596" s="17">
        <v>0.4782324468238866</v>
      </c>
      <c r="R596" s="1">
        <v>0.46147853912745396</v>
      </c>
      <c r="S596" s="1">
        <v>0.47108277879991511</v>
      </c>
      <c r="T596" s="1">
        <v>0.45793549328709354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8.6768708467079225</v>
      </c>
      <c r="D600" s="16">
        <v>7.4121855923752085</v>
      </c>
      <c r="E600" s="16">
        <v>6.7863828955905152</v>
      </c>
      <c r="F600" s="15">
        <v>7.5185000000000004</v>
      </c>
      <c r="G600" s="16">
        <v>7.5579999999999998</v>
      </c>
      <c r="H600" s="16">
        <v>7.5255000000000001</v>
      </c>
      <c r="I600" s="15">
        <v>0.97675000000000001</v>
      </c>
      <c r="J600" s="16">
        <v>0.99</v>
      </c>
      <c r="K600" s="16">
        <v>0.99575000000000002</v>
      </c>
      <c r="L600" s="15">
        <v>0.18057499999999996</v>
      </c>
      <c r="M600" s="16">
        <v>0.17989999999999998</v>
      </c>
      <c r="N600" s="17">
        <v>0.17712500000000017</v>
      </c>
      <c r="O600" s="15">
        <v>0.35813288181761538</v>
      </c>
      <c r="P600" s="16">
        <v>0.360628976684221</v>
      </c>
      <c r="Q600" s="17">
        <v>0.35174111356265064</v>
      </c>
      <c r="R600" s="1">
        <v>0.32321146011711033</v>
      </c>
      <c r="S600" s="1">
        <v>0.32505918864202543</v>
      </c>
      <c r="T600" s="1">
        <v>0.31921252811086437</v>
      </c>
    </row>
    <row r="601" spans="2:32" x14ac:dyDescent="0.25">
      <c r="B601" s="12">
        <f t="shared" ref="B601:B602" si="175">B595</f>
        <v>40</v>
      </c>
      <c r="C601" s="15">
        <v>8.1665587734961544</v>
      </c>
      <c r="D601" s="16">
        <v>7.2099432241655901</v>
      </c>
      <c r="E601" s="16">
        <v>8.3526398053611288</v>
      </c>
      <c r="F601" s="15">
        <v>8.8815000000000008</v>
      </c>
      <c r="G601" s="16">
        <v>8.9674999999999994</v>
      </c>
      <c r="H601" s="16">
        <v>9.0954999999999995</v>
      </c>
      <c r="I601" s="15">
        <v>0.96837499999999999</v>
      </c>
      <c r="J601" s="16">
        <v>0.99</v>
      </c>
      <c r="K601" s="16">
        <v>0.99624999999999997</v>
      </c>
      <c r="L601" s="15">
        <v>0.12520000000000006</v>
      </c>
      <c r="M601" s="16">
        <v>0.12518750000000006</v>
      </c>
      <c r="N601" s="17">
        <v>0.12776250000000017</v>
      </c>
      <c r="O601" s="15">
        <v>0.41675286722515625</v>
      </c>
      <c r="P601" s="16">
        <v>0.42052251916222849</v>
      </c>
      <c r="Q601" s="17">
        <v>0.42044892515355048</v>
      </c>
      <c r="R601" s="1">
        <v>0.38954311483237847</v>
      </c>
      <c r="S601" s="1">
        <v>0.39510988499893052</v>
      </c>
      <c r="T601" s="1">
        <v>0.39536954340829028</v>
      </c>
    </row>
    <row r="602" spans="2:32" x14ac:dyDescent="0.25">
      <c r="B602" s="12">
        <f t="shared" si="175"/>
        <v>100</v>
      </c>
      <c r="C602" s="15">
        <v>8.7903826754057626</v>
      </c>
      <c r="D602" s="16">
        <v>7.9086926718899919</v>
      </c>
      <c r="E602" s="16">
        <v>7.9078451893929609</v>
      </c>
      <c r="F602" s="15">
        <v>11.05</v>
      </c>
      <c r="G602" s="16">
        <v>11.2775</v>
      </c>
      <c r="H602" s="16">
        <v>10.778</v>
      </c>
      <c r="I602" s="15">
        <v>0.95899999999999996</v>
      </c>
      <c r="J602" s="16">
        <v>0.98612500000000003</v>
      </c>
      <c r="K602" s="16">
        <v>0.995</v>
      </c>
      <c r="L602" s="15">
        <v>7.2140000000000107E-2</v>
      </c>
      <c r="M602" s="16">
        <v>7.3330000000000062E-2</v>
      </c>
      <c r="N602" s="17">
        <v>6.7980000000000193E-2</v>
      </c>
      <c r="O602" s="15">
        <v>0.48270291995222214</v>
      </c>
      <c r="P602" s="16">
        <v>0.49041915913260298</v>
      </c>
      <c r="Q602" s="17">
        <v>0.4782324468238866</v>
      </c>
      <c r="R602" s="1">
        <v>0.46147853912745396</v>
      </c>
      <c r="S602" s="1">
        <v>0.47108277879991511</v>
      </c>
      <c r="T602" s="1">
        <v>0.45793549328709354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8.8016970206695326</v>
      </c>
      <c r="D606" s="16">
        <v>7.6018368527580575</v>
      </c>
      <c r="E606" s="16">
        <v>6.9351174170797103</v>
      </c>
      <c r="F606" s="15">
        <v>7.5185000000000004</v>
      </c>
      <c r="G606" s="16">
        <v>7.5579999999999998</v>
      </c>
      <c r="H606" s="16">
        <v>7.5255000000000001</v>
      </c>
      <c r="I606" s="15">
        <v>0.97675000000000001</v>
      </c>
      <c r="J606" s="16">
        <v>0.99</v>
      </c>
      <c r="K606" s="16">
        <v>0.99575000000000002</v>
      </c>
      <c r="L606" s="15">
        <v>0.18057499999999996</v>
      </c>
      <c r="M606" s="16">
        <v>0.17989999999999998</v>
      </c>
      <c r="N606" s="17">
        <v>0.17712500000000017</v>
      </c>
      <c r="O606" s="15">
        <v>0.35813288181761538</v>
      </c>
      <c r="P606" s="16">
        <v>0.360628976684221</v>
      </c>
      <c r="Q606" s="17">
        <v>0.35174111356265064</v>
      </c>
      <c r="R606" s="1">
        <v>0.32321146011711033</v>
      </c>
      <c r="S606" s="1">
        <v>0.32505918864202543</v>
      </c>
      <c r="T606" s="1">
        <v>0.31921252811086437</v>
      </c>
    </row>
    <row r="607" spans="2:32" x14ac:dyDescent="0.25">
      <c r="B607" s="12">
        <f t="shared" ref="B607:B608" si="176">B601</f>
        <v>40</v>
      </c>
      <c r="C607" s="15">
        <v>8.2933046750377972</v>
      </c>
      <c r="D607" s="16">
        <v>7.3677020655365348</v>
      </c>
      <c r="E607" s="16">
        <v>8.8031420371385654</v>
      </c>
      <c r="F607" s="15">
        <v>8.8815000000000008</v>
      </c>
      <c r="G607" s="16">
        <v>8.9674999999999994</v>
      </c>
      <c r="H607" s="16">
        <v>9.0954999999999995</v>
      </c>
      <c r="I607" s="15">
        <v>0.96837499999999999</v>
      </c>
      <c r="J607" s="16">
        <v>0.99</v>
      </c>
      <c r="K607" s="16">
        <v>0.99624999999999997</v>
      </c>
      <c r="L607" s="15">
        <v>0.12520000000000006</v>
      </c>
      <c r="M607" s="16">
        <v>0.12518750000000006</v>
      </c>
      <c r="N607" s="17">
        <v>0.12776250000000017</v>
      </c>
      <c r="O607" s="15">
        <v>0.41675286722515625</v>
      </c>
      <c r="P607" s="16">
        <v>0.42052251916222849</v>
      </c>
      <c r="Q607" s="17">
        <v>0.42044892515355048</v>
      </c>
      <c r="R607" s="1">
        <v>0.38954311483237847</v>
      </c>
      <c r="S607" s="1">
        <v>0.39510988499893052</v>
      </c>
      <c r="T607" s="1">
        <v>0.39536954340829028</v>
      </c>
    </row>
    <row r="608" spans="2:32" x14ac:dyDescent="0.25">
      <c r="B608" s="12">
        <f t="shared" si="176"/>
        <v>100</v>
      </c>
      <c r="C608" s="15">
        <v>8.9458921933042106</v>
      </c>
      <c r="D608" s="16">
        <v>8.2548652080874625</v>
      </c>
      <c r="E608" s="16">
        <v>8.1438498375570294</v>
      </c>
      <c r="F608" s="15">
        <v>11.05</v>
      </c>
      <c r="G608" s="16">
        <v>11.2775</v>
      </c>
      <c r="H608" s="16">
        <v>10.778</v>
      </c>
      <c r="I608" s="15">
        <v>0.95899999999999996</v>
      </c>
      <c r="J608" s="16">
        <v>0.98612500000000003</v>
      </c>
      <c r="K608" s="16">
        <v>0.995</v>
      </c>
      <c r="L608" s="15">
        <v>7.2140000000000107E-2</v>
      </c>
      <c r="M608" s="16">
        <v>7.3330000000000062E-2</v>
      </c>
      <c r="N608" s="17">
        <v>6.7980000000000193E-2</v>
      </c>
      <c r="O608" s="15">
        <v>0.48270291995222214</v>
      </c>
      <c r="P608" s="16">
        <v>0.49041915913260298</v>
      </c>
      <c r="Q608" s="17">
        <v>0.4782324468238866</v>
      </c>
      <c r="R608" s="1">
        <v>0.46147853912745396</v>
      </c>
      <c r="S608" s="1">
        <v>0.47108277879991511</v>
      </c>
      <c r="T608" s="1">
        <v>0.45793549328709354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8.957998695061919</v>
      </c>
      <c r="D612" s="16">
        <v>7.8577368610081599</v>
      </c>
      <c r="E612" s="16">
        <v>7.1368540597325136</v>
      </c>
      <c r="F612" s="15">
        <v>7.5185000000000004</v>
      </c>
      <c r="G612" s="16">
        <v>7.5579999999999998</v>
      </c>
      <c r="H612" s="16">
        <v>7.5255000000000001</v>
      </c>
      <c r="I612" s="15">
        <v>0.97675000000000001</v>
      </c>
      <c r="J612" s="16">
        <v>0.99</v>
      </c>
      <c r="K612" s="16">
        <v>0.99575000000000002</v>
      </c>
      <c r="L612" s="15">
        <v>0.18057499999999996</v>
      </c>
      <c r="M612" s="16">
        <v>0.17989999999999998</v>
      </c>
      <c r="N612" s="17">
        <v>0.17712500000000017</v>
      </c>
      <c r="O612" s="15">
        <v>0.35813288181761538</v>
      </c>
      <c r="P612" s="16">
        <v>0.360628976684221</v>
      </c>
      <c r="Q612" s="17">
        <v>0.35174111356265064</v>
      </c>
      <c r="R612" s="1">
        <v>0.32321146011711033</v>
      </c>
      <c r="S612" s="1">
        <v>0.32505918864202543</v>
      </c>
      <c r="T612" s="1">
        <v>0.31921252811086437</v>
      </c>
    </row>
    <row r="613" spans="2:20" x14ac:dyDescent="0.25">
      <c r="B613" s="12">
        <f t="shared" ref="B613:B614" si="177">B607</f>
        <v>40</v>
      </c>
      <c r="C613" s="15">
        <v>8.4549027294805494</v>
      </c>
      <c r="D613" s="16">
        <v>7.5897504704229872</v>
      </c>
      <c r="E613" s="16">
        <v>9.2279068416059129</v>
      </c>
      <c r="F613" s="15">
        <v>8.8815000000000008</v>
      </c>
      <c r="G613" s="16">
        <v>8.9674999999999994</v>
      </c>
      <c r="H613" s="16">
        <v>9.0954999999999995</v>
      </c>
      <c r="I613" s="15">
        <v>0.96837499999999999</v>
      </c>
      <c r="J613" s="16">
        <v>0.99</v>
      </c>
      <c r="K613" s="16">
        <v>0.99624999999999997</v>
      </c>
      <c r="L613" s="15">
        <v>0.12520000000000006</v>
      </c>
      <c r="M613" s="16">
        <v>0.12518750000000006</v>
      </c>
      <c r="N613" s="17">
        <v>0.12776250000000017</v>
      </c>
      <c r="O613" s="15">
        <v>0.41675286722515625</v>
      </c>
      <c r="P613" s="16">
        <v>0.42052251916222849</v>
      </c>
      <c r="Q613" s="17">
        <v>0.42044892515355048</v>
      </c>
      <c r="R613" s="1">
        <v>0.38954311483237847</v>
      </c>
      <c r="S613" s="1">
        <v>0.39510988499893052</v>
      </c>
      <c r="T613" s="1">
        <v>0.39536954340829028</v>
      </c>
    </row>
    <row r="614" spans="2:20" x14ac:dyDescent="0.25">
      <c r="B614" s="12">
        <f t="shared" si="177"/>
        <v>100</v>
      </c>
      <c r="C614" s="15">
        <v>9.1709154655010341</v>
      </c>
      <c r="D614" s="16">
        <v>8.6735378372584311</v>
      </c>
      <c r="E614" s="16">
        <v>8.4553515829513319</v>
      </c>
      <c r="F614" s="15">
        <v>11.05</v>
      </c>
      <c r="G614" s="16">
        <v>11.2775</v>
      </c>
      <c r="H614" s="16">
        <v>10.778</v>
      </c>
      <c r="I614" s="15">
        <v>0.95899999999999996</v>
      </c>
      <c r="J614" s="16">
        <v>0.98612500000000003</v>
      </c>
      <c r="K614" s="16">
        <v>0.995</v>
      </c>
      <c r="L614" s="15">
        <v>7.2140000000000107E-2</v>
      </c>
      <c r="M614" s="16">
        <v>7.3330000000000062E-2</v>
      </c>
      <c r="N614" s="17">
        <v>6.7980000000000193E-2</v>
      </c>
      <c r="O614" s="15">
        <v>0.48270291995222214</v>
      </c>
      <c r="P614" s="16">
        <v>0.49041915913260298</v>
      </c>
      <c r="Q614" s="17">
        <v>0.4782324468238866</v>
      </c>
      <c r="R614" s="1">
        <v>0.46147853912745396</v>
      </c>
      <c r="S614" s="1">
        <v>0.47108277879991511</v>
      </c>
      <c r="T614" s="1">
        <v>0.45793549328709354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9.1449600672925762</v>
      </c>
      <c r="D618" s="16">
        <v>8.1557824067099496</v>
      </c>
      <c r="E618" s="16">
        <v>7.3740643418313523</v>
      </c>
      <c r="F618" s="15">
        <v>7.5185000000000004</v>
      </c>
      <c r="G618" s="16">
        <v>7.5579999999999998</v>
      </c>
      <c r="H618" s="16">
        <v>7.5255000000000001</v>
      </c>
      <c r="I618" s="15">
        <v>0.97675000000000001</v>
      </c>
      <c r="J618" s="16">
        <v>0.99</v>
      </c>
      <c r="K618" s="16">
        <v>0.99575000000000002</v>
      </c>
      <c r="L618" s="15">
        <v>0.18057499999999996</v>
      </c>
      <c r="M618" s="16">
        <v>0.17989999999999998</v>
      </c>
      <c r="N618" s="17">
        <v>0.17712500000000017</v>
      </c>
      <c r="O618" s="15">
        <v>0.35813288181761538</v>
      </c>
      <c r="P618" s="16">
        <v>0.360628976684221</v>
      </c>
      <c r="Q618" s="17">
        <v>0.35174111356265064</v>
      </c>
      <c r="R618" s="1">
        <v>0.32321146011711033</v>
      </c>
      <c r="S618" s="1">
        <v>0.32505918864202543</v>
      </c>
      <c r="T618" s="1">
        <v>0.31921252811086437</v>
      </c>
    </row>
    <row r="619" spans="2:20" x14ac:dyDescent="0.25">
      <c r="B619" s="12">
        <f t="shared" ref="B619:B620" si="178">B613</f>
        <v>40</v>
      </c>
      <c r="C619" s="15">
        <v>8.6454189146507332</v>
      </c>
      <c r="D619" s="16">
        <v>7.8483817208121982</v>
      </c>
      <c r="E619" s="16">
        <v>9.6191646537226863</v>
      </c>
      <c r="F619" s="15">
        <v>8.8815000000000008</v>
      </c>
      <c r="G619" s="16">
        <v>8.9674999999999994</v>
      </c>
      <c r="H619" s="16">
        <v>9.0954999999999995</v>
      </c>
      <c r="I619" s="15">
        <v>0.96837499999999999</v>
      </c>
      <c r="J619" s="16">
        <v>0.99</v>
      </c>
      <c r="K619" s="16">
        <v>0.99624999999999997</v>
      </c>
      <c r="L619" s="15">
        <v>0.12520000000000006</v>
      </c>
      <c r="M619" s="16">
        <v>0.12518750000000006</v>
      </c>
      <c r="N619" s="17">
        <v>0.12776250000000017</v>
      </c>
      <c r="O619" s="15">
        <v>0.41675286722515625</v>
      </c>
      <c r="P619" s="16">
        <v>0.42052251916222849</v>
      </c>
      <c r="Q619" s="17">
        <v>0.42044892515355048</v>
      </c>
      <c r="R619" s="1">
        <v>0.38954311483237847</v>
      </c>
      <c r="S619" s="1">
        <v>0.39510988499893052</v>
      </c>
      <c r="T619" s="1">
        <v>0.39536954340829028</v>
      </c>
    </row>
    <row r="620" spans="2:20" x14ac:dyDescent="0.25">
      <c r="B620" s="12">
        <f t="shared" si="178"/>
        <v>100</v>
      </c>
      <c r="C620" s="15">
        <v>9.4506225268712303</v>
      </c>
      <c r="D620" s="16">
        <v>9.1402273771115077</v>
      </c>
      <c r="E620" s="16">
        <v>8.8269707109008735</v>
      </c>
      <c r="F620" s="15">
        <v>11.05</v>
      </c>
      <c r="G620" s="16">
        <v>11.2775</v>
      </c>
      <c r="H620" s="16">
        <v>10.778</v>
      </c>
      <c r="I620" s="15">
        <v>0.95899999999999996</v>
      </c>
      <c r="J620" s="16">
        <v>0.98612500000000003</v>
      </c>
      <c r="K620" s="16">
        <v>0.995</v>
      </c>
      <c r="L620" s="15">
        <v>7.2140000000000107E-2</v>
      </c>
      <c r="M620" s="16">
        <v>7.3330000000000062E-2</v>
      </c>
      <c r="N620" s="17">
        <v>6.7980000000000193E-2</v>
      </c>
      <c r="O620" s="15">
        <v>0.48270291995222214</v>
      </c>
      <c r="P620" s="16">
        <v>0.49041915913260298</v>
      </c>
      <c r="Q620" s="17">
        <v>0.4782324468238866</v>
      </c>
      <c r="R620" s="1">
        <v>0.46147853912745396</v>
      </c>
      <c r="S620" s="1">
        <v>0.47108277879991511</v>
      </c>
      <c r="T620" s="1">
        <v>0.45793549328709354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9.3628682144316056</v>
      </c>
      <c r="D624" s="16">
        <v>8.476723968818856</v>
      </c>
      <c r="E624" s="16">
        <v>7.6367774573624621</v>
      </c>
      <c r="F624" s="15">
        <v>7.5185000000000004</v>
      </c>
      <c r="G624" s="16">
        <v>7.5579999999999998</v>
      </c>
      <c r="H624" s="16">
        <v>7.5255000000000001</v>
      </c>
      <c r="I624" s="15">
        <v>0.97675000000000001</v>
      </c>
      <c r="J624" s="16">
        <v>0.99</v>
      </c>
      <c r="K624" s="16">
        <v>0.99575000000000002</v>
      </c>
      <c r="L624" s="15">
        <v>0.18057499999999996</v>
      </c>
      <c r="M624" s="16">
        <v>0.17989999999999998</v>
      </c>
      <c r="N624" s="17">
        <v>0.17712500000000017</v>
      </c>
      <c r="O624" s="15">
        <v>0.35813288181761538</v>
      </c>
      <c r="P624" s="16">
        <v>0.360628976684221</v>
      </c>
      <c r="Q624" s="17">
        <v>0.35174111356265064</v>
      </c>
      <c r="R624" s="1">
        <v>0.32321146011711033</v>
      </c>
      <c r="S624" s="1">
        <v>0.32505918864202543</v>
      </c>
      <c r="T624" s="1">
        <v>0.31921252811086437</v>
      </c>
    </row>
    <row r="625" spans="2:30" x14ac:dyDescent="0.25">
      <c r="B625" s="12">
        <f t="shared" ref="B625:B626" si="179">B619</f>
        <v>40</v>
      </c>
      <c r="C625" s="15">
        <v>8.8663048914593041</v>
      </c>
      <c r="D625" s="16">
        <v>8.1354474729273782</v>
      </c>
      <c r="E625" s="16">
        <v>10.003444177588593</v>
      </c>
      <c r="F625" s="15">
        <v>8.8815000000000008</v>
      </c>
      <c r="G625" s="16">
        <v>8.9674999999999994</v>
      </c>
      <c r="H625" s="16">
        <v>9.0954999999999995</v>
      </c>
      <c r="I625" s="15">
        <v>0.96837499999999999</v>
      </c>
      <c r="J625" s="16">
        <v>0.99</v>
      </c>
      <c r="K625" s="16">
        <v>0.99624999999999997</v>
      </c>
      <c r="L625" s="15">
        <v>0.12520000000000006</v>
      </c>
      <c r="M625" s="16">
        <v>0.12518750000000006</v>
      </c>
      <c r="N625" s="17">
        <v>0.12776250000000017</v>
      </c>
      <c r="O625" s="15">
        <v>0.41675286722515625</v>
      </c>
      <c r="P625" s="16">
        <v>0.42052251916222849</v>
      </c>
      <c r="Q625" s="17">
        <v>0.42044892515355048</v>
      </c>
      <c r="R625" s="1">
        <v>0.38954311483237847</v>
      </c>
      <c r="S625" s="1">
        <v>0.39510988499893052</v>
      </c>
      <c r="T625" s="1">
        <v>0.39536954340829028</v>
      </c>
    </row>
    <row r="626" spans="2:30" x14ac:dyDescent="0.25">
      <c r="B626" s="12">
        <f t="shared" si="179"/>
        <v>100</v>
      </c>
      <c r="C626" s="15">
        <v>9.7725528665940775</v>
      </c>
      <c r="D626" s="16">
        <v>9.6449155865836005</v>
      </c>
      <c r="E626" s="16">
        <v>9.250039243630912</v>
      </c>
      <c r="F626" s="15">
        <v>11.05</v>
      </c>
      <c r="G626" s="16">
        <v>11.2775</v>
      </c>
      <c r="H626" s="16">
        <v>10.778</v>
      </c>
      <c r="I626" s="15">
        <v>0.95899999999999996</v>
      </c>
      <c r="J626" s="16">
        <v>0.98612500000000003</v>
      </c>
      <c r="K626" s="16">
        <v>0.995</v>
      </c>
      <c r="L626" s="15">
        <v>7.2140000000000107E-2</v>
      </c>
      <c r="M626" s="16">
        <v>7.3330000000000062E-2</v>
      </c>
      <c r="N626" s="17">
        <v>6.7980000000000193E-2</v>
      </c>
      <c r="O626" s="15">
        <v>0.48270291995222214</v>
      </c>
      <c r="P626" s="16">
        <v>0.49041915913260298</v>
      </c>
      <c r="Q626" s="17">
        <v>0.4782324468238866</v>
      </c>
      <c r="R626" s="1">
        <v>0.46147853912745396</v>
      </c>
      <c r="S626" s="1">
        <v>0.47108277879991511</v>
      </c>
      <c r="T626" s="1">
        <v>0.45793549328709354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8.8364004493762316</v>
      </c>
      <c r="D630" s="16">
        <v>7.6683720574666818</v>
      </c>
      <c r="E630" s="16">
        <v>6.9497411236905693</v>
      </c>
      <c r="F630" s="15">
        <v>7.5185000000000004</v>
      </c>
      <c r="G630" s="16">
        <v>7.5579999999999998</v>
      </c>
      <c r="H630" s="16">
        <v>7.5255000000000001</v>
      </c>
      <c r="I630" s="15">
        <v>0.97675000000000001</v>
      </c>
      <c r="J630" s="16">
        <v>0.99</v>
      </c>
      <c r="K630" s="16">
        <v>0.99575000000000002</v>
      </c>
      <c r="L630" s="15">
        <v>0.18057499999999996</v>
      </c>
      <c r="M630" s="16">
        <v>0.17989999999999998</v>
      </c>
      <c r="N630" s="17">
        <v>0.17712500000000017</v>
      </c>
      <c r="O630" s="15">
        <v>0.35813288181761538</v>
      </c>
      <c r="P630" s="16">
        <v>0.360628976684221</v>
      </c>
      <c r="Q630" s="17">
        <v>0.35174111356265064</v>
      </c>
      <c r="R630" s="1">
        <v>0.32321146011711033</v>
      </c>
      <c r="S630" s="1">
        <v>0.32505918864202543</v>
      </c>
      <c r="T630" s="1">
        <v>0.31921252811086437</v>
      </c>
      <c r="AD630" s="35"/>
    </row>
    <row r="631" spans="2:30" x14ac:dyDescent="0.25">
      <c r="B631" s="12">
        <f t="shared" ref="B631:B632" si="180">B625</f>
        <v>40</v>
      </c>
      <c r="C631" s="15">
        <v>8.3276701312444086</v>
      </c>
      <c r="D631" s="16">
        <v>7.4148047715496128</v>
      </c>
      <c r="E631" s="16">
        <v>8.8381064398946609</v>
      </c>
      <c r="F631" s="15">
        <v>8.8815000000000008</v>
      </c>
      <c r="G631" s="16">
        <v>8.9674999999999994</v>
      </c>
      <c r="H631" s="16">
        <v>9.0954999999999995</v>
      </c>
      <c r="I631" s="15">
        <v>0.96837499999999999</v>
      </c>
      <c r="J631" s="16">
        <v>0.99</v>
      </c>
      <c r="K631" s="16">
        <v>0.99624999999999997</v>
      </c>
      <c r="L631" s="15">
        <v>0.12520000000000006</v>
      </c>
      <c r="M631" s="16">
        <v>0.12518750000000006</v>
      </c>
      <c r="N631" s="17">
        <v>0.12776250000000017</v>
      </c>
      <c r="O631" s="15">
        <v>0.41675286722515625</v>
      </c>
      <c r="P631" s="16">
        <v>0.42052251916222849</v>
      </c>
      <c r="Q631" s="17">
        <v>0.42044892515355048</v>
      </c>
      <c r="R631" s="1">
        <v>0.38954311483237847</v>
      </c>
      <c r="S631" s="1">
        <v>0.39510988499893052</v>
      </c>
      <c r="T631" s="1">
        <v>0.39536954340829028</v>
      </c>
    </row>
    <row r="632" spans="2:30" x14ac:dyDescent="0.25">
      <c r="B632" s="12">
        <f t="shared" si="180"/>
        <v>100</v>
      </c>
      <c r="C632" s="15">
        <v>9.0195865255920271</v>
      </c>
      <c r="D632" s="16">
        <v>8.362052739146602</v>
      </c>
      <c r="E632" s="16">
        <v>8.1976827375279822</v>
      </c>
      <c r="F632" s="15">
        <v>11.05</v>
      </c>
      <c r="G632" s="16">
        <v>11.2775</v>
      </c>
      <c r="H632" s="16">
        <v>10.778</v>
      </c>
      <c r="I632" s="15">
        <v>0.95899999999999996</v>
      </c>
      <c r="J632" s="16">
        <v>0.98612500000000003</v>
      </c>
      <c r="K632" s="16">
        <v>0.995</v>
      </c>
      <c r="L632" s="15">
        <v>7.2140000000000107E-2</v>
      </c>
      <c r="M632" s="16">
        <v>7.3330000000000062E-2</v>
      </c>
      <c r="N632" s="17">
        <v>6.7980000000000193E-2</v>
      </c>
      <c r="O632" s="15">
        <v>0.48270291995222214</v>
      </c>
      <c r="P632" s="16">
        <v>0.49041915913260298</v>
      </c>
      <c r="Q632" s="17">
        <v>0.4782324468238866</v>
      </c>
      <c r="R632" s="1">
        <v>0.46147853912745396</v>
      </c>
      <c r="S632" s="1">
        <v>0.47108277879991511</v>
      </c>
      <c r="T632" s="1">
        <v>0.45793549328709354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8.5922550811906024</v>
      </c>
      <c r="D636" s="16">
        <v>7.3186627549226158</v>
      </c>
      <c r="E636" s="16">
        <v>6.7224636363599535</v>
      </c>
      <c r="F636" s="15">
        <v>7.5185000000000004</v>
      </c>
      <c r="G636" s="16">
        <v>7.5579999999999998</v>
      </c>
      <c r="H636" s="16">
        <v>7.5255000000000001</v>
      </c>
      <c r="I636" s="15">
        <v>0.97675000000000001</v>
      </c>
      <c r="J636" s="16">
        <v>0.99</v>
      </c>
      <c r="K636" s="16">
        <v>0.99575000000000002</v>
      </c>
      <c r="L636" s="15">
        <v>0.18057499999999996</v>
      </c>
      <c r="M636" s="16">
        <v>0.17989999999999998</v>
      </c>
      <c r="N636" s="17">
        <v>0.17712500000000017</v>
      </c>
      <c r="O636" s="15">
        <v>0.35813288181761538</v>
      </c>
      <c r="P636" s="16">
        <v>0.360628976684221</v>
      </c>
      <c r="Q636" s="17">
        <v>0.35174111356265064</v>
      </c>
      <c r="R636" s="1">
        <v>0.32321146011711033</v>
      </c>
      <c r="S636" s="1">
        <v>0.32505918864202543</v>
      </c>
      <c r="T636" s="1">
        <v>0.31921252811086437</v>
      </c>
    </row>
    <row r="637" spans="2:30" x14ac:dyDescent="0.25">
      <c r="B637" s="12">
        <f t="shared" ref="B637:B638" si="181">B631</f>
        <v>40</v>
      </c>
      <c r="C637" s="15">
        <v>8.0927928236933262</v>
      </c>
      <c r="D637" s="16">
        <v>7.1661536560250019</v>
      </c>
      <c r="E637" s="16">
        <v>8.0123372653096094</v>
      </c>
      <c r="F637" s="15">
        <v>8.8815000000000008</v>
      </c>
      <c r="G637" s="16">
        <v>8.9674999999999994</v>
      </c>
      <c r="H637" s="16">
        <v>9.0954999999999995</v>
      </c>
      <c r="I637" s="15">
        <v>0.96837499999999999</v>
      </c>
      <c r="J637" s="16">
        <v>0.99</v>
      </c>
      <c r="K637" s="16">
        <v>0.99624999999999997</v>
      </c>
      <c r="L637" s="15">
        <v>0.12520000000000006</v>
      </c>
      <c r="M637" s="16">
        <v>0.12518750000000006</v>
      </c>
      <c r="N637" s="17">
        <v>0.12776250000000017</v>
      </c>
      <c r="O637" s="15">
        <v>0.41675286722515625</v>
      </c>
      <c r="P637" s="16">
        <v>0.42052251916222849</v>
      </c>
      <c r="Q637" s="17">
        <v>0.42044892515355048</v>
      </c>
      <c r="R637" s="1">
        <v>0.38954311483237847</v>
      </c>
      <c r="S637" s="1">
        <v>0.39510988499893052</v>
      </c>
      <c r="T637" s="1">
        <v>0.39536954340829028</v>
      </c>
    </row>
    <row r="638" spans="2:30" x14ac:dyDescent="0.25">
      <c r="B638" s="12">
        <f t="shared" si="181"/>
        <v>100</v>
      </c>
      <c r="C638" s="15">
        <v>8.7238626444237646</v>
      </c>
      <c r="D638" s="16">
        <v>7.6883174089867223</v>
      </c>
      <c r="E638" s="16">
        <v>7.795193724639498</v>
      </c>
      <c r="F638" s="15">
        <v>11.05</v>
      </c>
      <c r="G638" s="16">
        <v>11.2775</v>
      </c>
      <c r="H638" s="16">
        <v>10.778</v>
      </c>
      <c r="I638" s="15">
        <v>0.95899999999999996</v>
      </c>
      <c r="J638" s="16">
        <v>0.98612500000000003</v>
      </c>
      <c r="K638" s="16">
        <v>0.995</v>
      </c>
      <c r="L638" s="15">
        <v>7.2140000000000107E-2</v>
      </c>
      <c r="M638" s="16">
        <v>7.3330000000000062E-2</v>
      </c>
      <c r="N638" s="17">
        <v>6.7980000000000193E-2</v>
      </c>
      <c r="O638" s="15">
        <v>0.48270291995222214</v>
      </c>
      <c r="P638" s="16">
        <v>0.49041915913260298</v>
      </c>
      <c r="Q638" s="17">
        <v>0.4782324468238866</v>
      </c>
      <c r="R638" s="1">
        <v>0.46147853912745396</v>
      </c>
      <c r="S638" s="1">
        <v>0.47108277879991511</v>
      </c>
      <c r="T638" s="1">
        <v>0.45793549328709354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8.8016970206695326</v>
      </c>
      <c r="D642" s="16">
        <v>7.6018368527580575</v>
      </c>
      <c r="E642" s="16">
        <v>6.9351174170797103</v>
      </c>
      <c r="F642" s="15">
        <v>7.5185000000000004</v>
      </c>
      <c r="G642" s="16">
        <v>7.5579999999999998</v>
      </c>
      <c r="H642" s="16">
        <v>7.5255000000000001</v>
      </c>
      <c r="I642" s="15">
        <v>0.97675000000000001</v>
      </c>
      <c r="J642" s="16">
        <v>0.99</v>
      </c>
      <c r="K642" s="16">
        <v>0.99575000000000002</v>
      </c>
      <c r="L642" s="15">
        <v>0.18057499999999996</v>
      </c>
      <c r="M642" s="16">
        <v>0.17989999999999998</v>
      </c>
      <c r="N642" s="17">
        <v>0.17712500000000017</v>
      </c>
      <c r="O642" s="15">
        <v>0.35813288181761538</v>
      </c>
      <c r="P642" s="16">
        <v>0.360628976684221</v>
      </c>
      <c r="Q642" s="17">
        <v>0.35174111356265064</v>
      </c>
      <c r="R642" s="1">
        <v>0.32321146011711033</v>
      </c>
      <c r="S642" s="1">
        <v>0.32505918864202543</v>
      </c>
      <c r="T642" s="1">
        <v>0.31921252811086437</v>
      </c>
    </row>
    <row r="643" spans="2:20" x14ac:dyDescent="0.25">
      <c r="B643" s="12">
        <f t="shared" ref="B643:B644" si="182">B637</f>
        <v>40</v>
      </c>
      <c r="C643" s="15">
        <v>8.2933046750377972</v>
      </c>
      <c r="D643" s="16">
        <v>7.3677020655365348</v>
      </c>
      <c r="E643" s="16">
        <v>8.8031420371385654</v>
      </c>
      <c r="F643" s="15">
        <v>8.8815000000000008</v>
      </c>
      <c r="G643" s="16">
        <v>8.9674999999999994</v>
      </c>
      <c r="H643" s="16">
        <v>9.0954999999999995</v>
      </c>
      <c r="I643" s="15">
        <v>0.96837499999999999</v>
      </c>
      <c r="J643" s="16">
        <v>0.99</v>
      </c>
      <c r="K643" s="16">
        <v>0.99624999999999997</v>
      </c>
      <c r="L643" s="15">
        <v>0.12520000000000006</v>
      </c>
      <c r="M643" s="16">
        <v>0.12518750000000006</v>
      </c>
      <c r="N643" s="17">
        <v>0.12776250000000017</v>
      </c>
      <c r="O643" s="15">
        <v>0.41675286722515625</v>
      </c>
      <c r="P643" s="16">
        <v>0.42052251916222849</v>
      </c>
      <c r="Q643" s="17">
        <v>0.42044892515355048</v>
      </c>
      <c r="R643" s="1">
        <v>0.38954311483237847</v>
      </c>
      <c r="S643" s="1">
        <v>0.39510988499893052</v>
      </c>
      <c r="T643" s="1">
        <v>0.39536954340829028</v>
      </c>
    </row>
    <row r="644" spans="2:20" x14ac:dyDescent="0.25">
      <c r="B644" s="12">
        <f t="shared" si="182"/>
        <v>100</v>
      </c>
      <c r="C644" s="15">
        <v>8.9458921933042106</v>
      </c>
      <c r="D644" s="16">
        <v>8.2548652080874625</v>
      </c>
      <c r="E644" s="16">
        <v>8.1438498375570294</v>
      </c>
      <c r="F644" s="15">
        <v>11.05</v>
      </c>
      <c r="G644" s="16">
        <v>11.2775</v>
      </c>
      <c r="H644" s="16">
        <v>10.778</v>
      </c>
      <c r="I644" s="15">
        <v>0.95899999999999996</v>
      </c>
      <c r="J644" s="16">
        <v>0.98612500000000003</v>
      </c>
      <c r="K644" s="16">
        <v>0.995</v>
      </c>
      <c r="L644" s="15">
        <v>7.2140000000000107E-2</v>
      </c>
      <c r="M644" s="16">
        <v>7.3330000000000062E-2</v>
      </c>
      <c r="N644" s="17">
        <v>6.7980000000000193E-2</v>
      </c>
      <c r="O644" s="15">
        <v>0.48270291995222214</v>
      </c>
      <c r="P644" s="16">
        <v>0.49041915913260298</v>
      </c>
      <c r="Q644" s="17">
        <v>0.4782324468238866</v>
      </c>
      <c r="R644" s="1">
        <v>0.46147853912745396</v>
      </c>
      <c r="S644" s="1">
        <v>0.47108277879991511</v>
      </c>
      <c r="T644" s="1">
        <v>0.45793549328709354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9.1449600672925762</v>
      </c>
      <c r="D648" s="16">
        <v>8.1557824067099496</v>
      </c>
      <c r="E648" s="16">
        <v>7.3740643418313523</v>
      </c>
      <c r="F648" s="15">
        <v>7.5185000000000004</v>
      </c>
      <c r="G648" s="16">
        <v>7.5579999999999998</v>
      </c>
      <c r="H648" s="16">
        <v>7.5255000000000001</v>
      </c>
      <c r="I648" s="15">
        <v>0.97675000000000001</v>
      </c>
      <c r="J648" s="16">
        <v>0.99</v>
      </c>
      <c r="K648" s="16">
        <v>0.99575000000000002</v>
      </c>
      <c r="L648" s="15">
        <v>0.18057499999999996</v>
      </c>
      <c r="M648" s="16">
        <v>0.17989999999999998</v>
      </c>
      <c r="N648" s="17">
        <v>0.17712500000000017</v>
      </c>
      <c r="O648" s="15">
        <v>0.35813288181761538</v>
      </c>
      <c r="P648" s="16">
        <v>0.360628976684221</v>
      </c>
      <c r="Q648" s="17">
        <v>0.35174111356265064</v>
      </c>
      <c r="R648" s="1">
        <v>0.32321146011711033</v>
      </c>
      <c r="S648" s="1">
        <v>0.32505918864202543</v>
      </c>
      <c r="T648" s="1">
        <v>0.31921252811086437</v>
      </c>
    </row>
    <row r="649" spans="2:20" x14ac:dyDescent="0.25">
      <c r="B649" s="12">
        <f t="shared" ref="B649:B650" si="183">B643</f>
        <v>40</v>
      </c>
      <c r="C649" s="15">
        <v>8.6454189146507332</v>
      </c>
      <c r="D649" s="16">
        <v>7.8483817208121982</v>
      </c>
      <c r="E649" s="16">
        <v>9.6191646537226863</v>
      </c>
      <c r="F649" s="15">
        <v>8.8815000000000008</v>
      </c>
      <c r="G649" s="16">
        <v>8.9674999999999994</v>
      </c>
      <c r="H649" s="16">
        <v>9.0954999999999995</v>
      </c>
      <c r="I649" s="15">
        <v>0.96837499999999999</v>
      </c>
      <c r="J649" s="16">
        <v>0.99</v>
      </c>
      <c r="K649" s="16">
        <v>0.99624999999999997</v>
      </c>
      <c r="L649" s="15">
        <v>0.12520000000000006</v>
      </c>
      <c r="M649" s="16">
        <v>0.12518750000000006</v>
      </c>
      <c r="N649" s="17">
        <v>0.12776250000000017</v>
      </c>
      <c r="O649" s="15">
        <v>0.41675286722515625</v>
      </c>
      <c r="P649" s="16">
        <v>0.42052251916222849</v>
      </c>
      <c r="Q649" s="17">
        <v>0.42044892515355048</v>
      </c>
      <c r="R649" s="1">
        <v>0.38954311483237847</v>
      </c>
      <c r="S649" s="1">
        <v>0.39510988499893052</v>
      </c>
      <c r="T649" s="1">
        <v>0.39536954340829028</v>
      </c>
    </row>
    <row r="650" spans="2:20" x14ac:dyDescent="0.25">
      <c r="B650" s="12">
        <f t="shared" si="183"/>
        <v>100</v>
      </c>
      <c r="C650" s="15">
        <v>9.4506225268712303</v>
      </c>
      <c r="D650" s="16">
        <v>9.1402273771115077</v>
      </c>
      <c r="E650" s="16">
        <v>8.8269707109008735</v>
      </c>
      <c r="F650" s="15">
        <v>11.05</v>
      </c>
      <c r="G650" s="16">
        <v>11.2775</v>
      </c>
      <c r="H650" s="16">
        <v>10.778</v>
      </c>
      <c r="I650" s="15">
        <v>0.95899999999999996</v>
      </c>
      <c r="J650" s="16">
        <v>0.98612500000000003</v>
      </c>
      <c r="K650" s="16">
        <v>0.995</v>
      </c>
      <c r="L650" s="15">
        <v>7.2140000000000107E-2</v>
      </c>
      <c r="M650" s="16">
        <v>7.3330000000000062E-2</v>
      </c>
      <c r="N650" s="17">
        <v>6.7980000000000193E-2</v>
      </c>
      <c r="O650" s="15">
        <v>0.48270291995222214</v>
      </c>
      <c r="P650" s="16">
        <v>0.49041915913260298</v>
      </c>
      <c r="Q650" s="17">
        <v>0.4782324468238866</v>
      </c>
      <c r="R650" s="1">
        <v>0.46147853912745396</v>
      </c>
      <c r="S650" s="1">
        <v>0.47108277879991511</v>
      </c>
      <c r="T650" s="1">
        <v>0.45793549328709354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9.6102595216625986</v>
      </c>
      <c r="D654" s="16">
        <v>8.8088999237652459</v>
      </c>
      <c r="E654" s="16">
        <v>7.9195364536000588</v>
      </c>
      <c r="F654" s="15">
        <v>7.5185000000000004</v>
      </c>
      <c r="G654" s="16">
        <v>7.5579999999999998</v>
      </c>
      <c r="H654" s="16">
        <v>7.5255000000000001</v>
      </c>
      <c r="I654" s="15">
        <v>0.97675000000000001</v>
      </c>
      <c r="J654" s="16">
        <v>0.99</v>
      </c>
      <c r="K654" s="16">
        <v>0.99575000000000002</v>
      </c>
      <c r="L654" s="15">
        <v>0.18057499999999996</v>
      </c>
      <c r="M654" s="16">
        <v>0.17989999999999998</v>
      </c>
      <c r="N654" s="17">
        <v>0.17712500000000017</v>
      </c>
      <c r="O654" s="15">
        <v>0.35813288181761538</v>
      </c>
      <c r="P654" s="16">
        <v>0.360628976684221</v>
      </c>
      <c r="Q654" s="17">
        <v>0.35174111356265064</v>
      </c>
      <c r="R654" s="1">
        <v>0.32321146011711033</v>
      </c>
      <c r="S654" s="1">
        <v>0.32505918864202543</v>
      </c>
      <c r="T654" s="1">
        <v>0.31921252811086437</v>
      </c>
    </row>
    <row r="655" spans="2:20" x14ac:dyDescent="0.25">
      <c r="B655" s="12">
        <f t="shared" ref="B655:B656" si="184">B649</f>
        <v>40</v>
      </c>
      <c r="C655" s="15">
        <v>9.120867658930953</v>
      </c>
      <c r="D655" s="16">
        <v>8.449988009901011</v>
      </c>
      <c r="E655" s="16">
        <v>10.391540722547326</v>
      </c>
      <c r="F655" s="15">
        <v>8.8815000000000008</v>
      </c>
      <c r="G655" s="16">
        <v>8.9674999999999994</v>
      </c>
      <c r="H655" s="16">
        <v>9.0954999999999995</v>
      </c>
      <c r="I655" s="15">
        <v>0.96837499999999999</v>
      </c>
      <c r="J655" s="16">
        <v>0.99</v>
      </c>
      <c r="K655" s="16">
        <v>0.99624999999999997</v>
      </c>
      <c r="L655" s="15">
        <v>0.12520000000000006</v>
      </c>
      <c r="M655" s="16">
        <v>0.12518750000000006</v>
      </c>
      <c r="N655" s="17">
        <v>0.12776250000000017</v>
      </c>
      <c r="O655" s="15">
        <v>0.41675286722515625</v>
      </c>
      <c r="P655" s="16">
        <v>0.42052251916222849</v>
      </c>
      <c r="Q655" s="17">
        <v>0.42044892515355048</v>
      </c>
      <c r="R655" s="1">
        <v>0.38954311483237847</v>
      </c>
      <c r="S655" s="1">
        <v>0.39510988499893052</v>
      </c>
      <c r="T655" s="1">
        <v>0.39536954340829028</v>
      </c>
    </row>
    <row r="656" spans="2:20" x14ac:dyDescent="0.25">
      <c r="B656" s="12">
        <f t="shared" si="184"/>
        <v>100</v>
      </c>
      <c r="C656" s="15">
        <v>10.126778052003603</v>
      </c>
      <c r="D656" s="16">
        <v>10.178115717658544</v>
      </c>
      <c r="E656" s="16">
        <v>9.7154142170658293</v>
      </c>
      <c r="F656" s="15">
        <v>11.05</v>
      </c>
      <c r="G656" s="16">
        <v>11.2775</v>
      </c>
      <c r="H656" s="16">
        <v>10.778</v>
      </c>
      <c r="I656" s="15">
        <v>0.95899999999999996</v>
      </c>
      <c r="J656" s="16">
        <v>0.98612500000000003</v>
      </c>
      <c r="K656" s="16">
        <v>0.995</v>
      </c>
      <c r="L656" s="15">
        <v>7.2140000000000107E-2</v>
      </c>
      <c r="M656" s="16">
        <v>7.3330000000000062E-2</v>
      </c>
      <c r="N656" s="17">
        <v>6.7980000000000193E-2</v>
      </c>
      <c r="O656" s="15">
        <v>0.48270291995222214</v>
      </c>
      <c r="P656" s="16">
        <v>0.49041915913260298</v>
      </c>
      <c r="Q656" s="17">
        <v>0.4782324468238866</v>
      </c>
      <c r="R656" s="1">
        <v>0.46147853912745396</v>
      </c>
      <c r="S656" s="1">
        <v>0.47108277879991511</v>
      </c>
      <c r="T656" s="1">
        <v>0.45793549328709354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10.181450990881041</v>
      </c>
      <c r="D660" s="16">
        <v>9.4918236664191156</v>
      </c>
      <c r="E660" s="16">
        <v>8.5347605234595108</v>
      </c>
      <c r="F660" s="15">
        <v>7.5185000000000004</v>
      </c>
      <c r="G660" s="16">
        <v>7.5579999999999998</v>
      </c>
      <c r="H660" s="16">
        <v>7.5255000000000001</v>
      </c>
      <c r="I660" s="15">
        <v>0.97675000000000001</v>
      </c>
      <c r="J660" s="16">
        <v>0.99</v>
      </c>
      <c r="K660" s="16">
        <v>0.99575000000000002</v>
      </c>
      <c r="L660" s="15">
        <v>0.18057499999999996</v>
      </c>
      <c r="M660" s="16">
        <v>0.17989999999999998</v>
      </c>
      <c r="N660" s="17">
        <v>0.17712500000000017</v>
      </c>
      <c r="O660" s="15">
        <v>0.35813288181761538</v>
      </c>
      <c r="P660" s="16">
        <v>0.360628976684221</v>
      </c>
      <c r="Q660" s="17">
        <v>0.35174111356265064</v>
      </c>
      <c r="R660" s="1">
        <v>0.32321146011711033</v>
      </c>
      <c r="S660" s="1">
        <v>0.32505918864202543</v>
      </c>
      <c r="T660" s="1">
        <v>0.31921252811086437</v>
      </c>
    </row>
    <row r="661" spans="2:20" x14ac:dyDescent="0.25">
      <c r="B661" s="12">
        <f t="shared" ref="B661:B662" si="185">B655</f>
        <v>40</v>
      </c>
      <c r="C661" s="15">
        <v>9.7359580162396266</v>
      </c>
      <c r="D661" s="16">
        <v>9.1569258037828973</v>
      </c>
      <c r="E661" s="16">
        <v>11.18143106237533</v>
      </c>
      <c r="F661" s="15">
        <v>8.8815000000000008</v>
      </c>
      <c r="G661" s="16">
        <v>8.9674999999999994</v>
      </c>
      <c r="H661" s="16">
        <v>9.0954999999999995</v>
      </c>
      <c r="I661" s="15">
        <v>0.96837499999999999</v>
      </c>
      <c r="J661" s="16">
        <v>0.99</v>
      </c>
      <c r="K661" s="16">
        <v>0.99624999999999997</v>
      </c>
      <c r="L661" s="15">
        <v>0.12520000000000006</v>
      </c>
      <c r="M661" s="16">
        <v>0.12518750000000006</v>
      </c>
      <c r="N661" s="17">
        <v>0.12776250000000017</v>
      </c>
      <c r="O661" s="15">
        <v>0.41675286722515625</v>
      </c>
      <c r="P661" s="16">
        <v>0.42052251916222849</v>
      </c>
      <c r="Q661" s="17">
        <v>0.42044892515355048</v>
      </c>
      <c r="R661" s="1">
        <v>0.38954311483237847</v>
      </c>
      <c r="S661" s="1">
        <v>0.39510988499893052</v>
      </c>
      <c r="T661" s="1">
        <v>0.39536954340829028</v>
      </c>
    </row>
    <row r="662" spans="2:20" x14ac:dyDescent="0.25">
      <c r="B662" s="12">
        <f t="shared" si="185"/>
        <v>100</v>
      </c>
      <c r="C662" s="15">
        <v>10.910336770949808</v>
      </c>
      <c r="D662" s="16">
        <v>11.298735292072177</v>
      </c>
      <c r="E662" s="16">
        <v>10.749866046325417</v>
      </c>
      <c r="F662" s="15">
        <v>11.05</v>
      </c>
      <c r="G662" s="16">
        <v>11.2775</v>
      </c>
      <c r="H662" s="16">
        <v>10.778</v>
      </c>
      <c r="I662" s="15">
        <v>0.95899999999999996</v>
      </c>
      <c r="J662" s="16">
        <v>0.98612500000000003</v>
      </c>
      <c r="K662" s="16">
        <v>0.995</v>
      </c>
      <c r="L662" s="15">
        <v>7.2140000000000107E-2</v>
      </c>
      <c r="M662" s="16">
        <v>7.3330000000000062E-2</v>
      </c>
      <c r="N662" s="17">
        <v>6.7980000000000193E-2</v>
      </c>
      <c r="O662" s="15">
        <v>0.48270291995222214</v>
      </c>
      <c r="P662" s="16">
        <v>0.49041915913260298</v>
      </c>
      <c r="Q662" s="17">
        <v>0.4782324468238866</v>
      </c>
      <c r="R662" s="1">
        <v>0.46147853912745396</v>
      </c>
      <c r="S662" s="1">
        <v>0.47108277879991511</v>
      </c>
      <c r="T662" s="1">
        <v>0.45793549328709354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10.836586386798345</v>
      </c>
      <c r="D666" s="16">
        <v>10.199820290705123</v>
      </c>
      <c r="E666" s="16">
        <v>9.2083010181142928</v>
      </c>
      <c r="F666" s="15">
        <v>7.5185000000000004</v>
      </c>
      <c r="G666" s="16">
        <v>7.5579999999999998</v>
      </c>
      <c r="H666" s="16">
        <v>7.5255000000000001</v>
      </c>
      <c r="I666" s="15">
        <v>0.97675000000000001</v>
      </c>
      <c r="J666" s="16">
        <v>0.99</v>
      </c>
      <c r="K666" s="16">
        <v>0.99575000000000002</v>
      </c>
      <c r="L666" s="15">
        <v>0.18057499999999996</v>
      </c>
      <c r="M666" s="16">
        <v>0.17989999999999998</v>
      </c>
      <c r="N666" s="17">
        <v>0.17712500000000017</v>
      </c>
      <c r="O666" s="15">
        <v>0.35813288181761538</v>
      </c>
      <c r="P666" s="16">
        <v>0.360628976684221</v>
      </c>
      <c r="Q666" s="17">
        <v>0.35174111356265064</v>
      </c>
      <c r="R666" s="1">
        <v>0.32321146011711033</v>
      </c>
      <c r="S666" s="1">
        <v>0.32505918864202543</v>
      </c>
      <c r="T666" s="1">
        <v>0.31921252811086437</v>
      </c>
    </row>
    <row r="667" spans="2:20" x14ac:dyDescent="0.25">
      <c r="B667" s="12">
        <f t="shared" ref="B667:B668" si="186">B661</f>
        <v>40</v>
      </c>
      <c r="C667" s="15">
        <v>10.487543219041321</v>
      </c>
      <c r="D667" s="16">
        <v>9.9553480450294547</v>
      </c>
      <c r="E667" s="16">
        <v>11.990378853988449</v>
      </c>
      <c r="F667" s="15">
        <v>8.8815000000000008</v>
      </c>
      <c r="G667" s="16">
        <v>8.9674999999999994</v>
      </c>
      <c r="H667" s="16">
        <v>9.0954999999999995</v>
      </c>
      <c r="I667" s="15">
        <v>0.96837499999999999</v>
      </c>
      <c r="J667" s="16">
        <v>0.99</v>
      </c>
      <c r="K667" s="16">
        <v>0.99624999999999997</v>
      </c>
      <c r="L667" s="15">
        <v>0.12520000000000006</v>
      </c>
      <c r="M667" s="16">
        <v>0.12518750000000006</v>
      </c>
      <c r="N667" s="17">
        <v>0.12776250000000017</v>
      </c>
      <c r="O667" s="15">
        <v>0.41675286722515625</v>
      </c>
      <c r="P667" s="16">
        <v>0.42052251916222849</v>
      </c>
      <c r="Q667" s="17">
        <v>0.42044892515355048</v>
      </c>
      <c r="R667" s="1">
        <v>0.38954311483237847</v>
      </c>
      <c r="S667" s="1">
        <v>0.39510988499893052</v>
      </c>
      <c r="T667" s="1">
        <v>0.39536954340829028</v>
      </c>
    </row>
    <row r="668" spans="2:20" x14ac:dyDescent="0.25">
      <c r="B668" s="12">
        <f t="shared" si="186"/>
        <v>100</v>
      </c>
      <c r="C668" s="15">
        <v>11.788191534127231</v>
      </c>
      <c r="D668" s="16">
        <v>12.478807035327231</v>
      </c>
      <c r="E668" s="16">
        <v>11.907285885466436</v>
      </c>
      <c r="F668" s="15">
        <v>11.05</v>
      </c>
      <c r="G668" s="16">
        <v>11.2775</v>
      </c>
      <c r="H668" s="16">
        <v>10.778</v>
      </c>
      <c r="I668" s="15">
        <v>0.95899999999999996</v>
      </c>
      <c r="J668" s="16">
        <v>0.98612500000000003</v>
      </c>
      <c r="K668" s="16">
        <v>0.995</v>
      </c>
      <c r="L668" s="15">
        <v>7.2140000000000107E-2</v>
      </c>
      <c r="M668" s="16">
        <v>7.3330000000000062E-2</v>
      </c>
      <c r="N668" s="17">
        <v>6.7980000000000193E-2</v>
      </c>
      <c r="O668" s="15">
        <v>0.48270291995222214</v>
      </c>
      <c r="P668" s="16">
        <v>0.49041915913260298</v>
      </c>
      <c r="Q668" s="17">
        <v>0.4782324468238866</v>
      </c>
      <c r="R668" s="1">
        <v>0.46147853912745396</v>
      </c>
      <c r="S668" s="1">
        <v>0.47108277879991511</v>
      </c>
      <c r="T668" s="1">
        <v>0.45793549328709354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9.2360596222700533</v>
      </c>
      <c r="D672" s="16">
        <v>8.2100081371963647</v>
      </c>
      <c r="E672" s="16">
        <v>7.3796809727283383</v>
      </c>
      <c r="F672" s="15">
        <v>7.5185000000000004</v>
      </c>
      <c r="G672" s="16">
        <v>7.5579999999999998</v>
      </c>
      <c r="H672" s="16">
        <v>7.5255000000000001</v>
      </c>
      <c r="I672" s="15">
        <v>0.97675000000000001</v>
      </c>
      <c r="J672" s="16">
        <v>0.99</v>
      </c>
      <c r="K672" s="16">
        <v>0.99575000000000002</v>
      </c>
      <c r="L672" s="15">
        <v>0.18057499999999996</v>
      </c>
      <c r="M672" s="16">
        <v>0.17989999999999998</v>
      </c>
      <c r="N672" s="17">
        <v>0.17712500000000017</v>
      </c>
      <c r="O672" s="15">
        <v>0.35813288181761538</v>
      </c>
      <c r="P672" s="16">
        <v>0.360628976684221</v>
      </c>
      <c r="Q672" s="17">
        <v>0.35174111356265064</v>
      </c>
      <c r="R672" s="1">
        <v>0.32321146011711033</v>
      </c>
      <c r="S672" s="1">
        <v>0.32505918864202543</v>
      </c>
      <c r="T672" s="1">
        <v>0.31921252811086437</v>
      </c>
    </row>
    <row r="673" spans="2:30" x14ac:dyDescent="0.25">
      <c r="B673" s="12">
        <f t="shared" ref="B673:B674" si="187">B667</f>
        <v>40</v>
      </c>
      <c r="C673" s="15">
        <v>8.7415838767608705</v>
      </c>
      <c r="D673" s="16">
        <v>7.9307914143251672</v>
      </c>
      <c r="E673" s="16">
        <v>9.5866549896418221</v>
      </c>
      <c r="F673" s="15">
        <v>8.8815000000000008</v>
      </c>
      <c r="G673" s="16">
        <v>8.9674999999999994</v>
      </c>
      <c r="H673" s="16">
        <v>9.0954999999999995</v>
      </c>
      <c r="I673" s="15">
        <v>0.96837499999999999</v>
      </c>
      <c r="J673" s="16">
        <v>0.99</v>
      </c>
      <c r="K673" s="16">
        <v>0.99624999999999997</v>
      </c>
      <c r="L673" s="15">
        <v>0.12520000000000006</v>
      </c>
      <c r="M673" s="16">
        <v>0.12518750000000006</v>
      </c>
      <c r="N673" s="17">
        <v>0.12776250000000017</v>
      </c>
      <c r="O673" s="15">
        <v>0.41675286722515625</v>
      </c>
      <c r="P673" s="16">
        <v>0.42052251916222849</v>
      </c>
      <c r="Q673" s="17">
        <v>0.42044892515355048</v>
      </c>
      <c r="R673" s="1">
        <v>0.38954311483237847</v>
      </c>
      <c r="S673" s="1">
        <v>0.39510988499893052</v>
      </c>
      <c r="T673" s="1">
        <v>0.39536954340829028</v>
      </c>
    </row>
    <row r="674" spans="2:30" x14ac:dyDescent="0.25">
      <c r="B674" s="12">
        <f t="shared" si="187"/>
        <v>100</v>
      </c>
      <c r="C674" s="15">
        <v>9.5632392946699376</v>
      </c>
      <c r="D674" s="16">
        <v>9.2586166552228111</v>
      </c>
      <c r="E674" s="16">
        <v>8.9727336520685306</v>
      </c>
      <c r="F674" s="15">
        <v>11.05</v>
      </c>
      <c r="G674" s="16">
        <v>11.2775</v>
      </c>
      <c r="H674" s="16">
        <v>10.778</v>
      </c>
      <c r="I674" s="15">
        <v>0.95899999999999996</v>
      </c>
      <c r="J674" s="16">
        <v>0.98612500000000003</v>
      </c>
      <c r="K674" s="16">
        <v>0.995</v>
      </c>
      <c r="L674" s="15">
        <v>7.2140000000000107E-2</v>
      </c>
      <c r="M674" s="16">
        <v>7.3330000000000062E-2</v>
      </c>
      <c r="N674" s="17">
        <v>6.7980000000000193E-2</v>
      </c>
      <c r="O674" s="15">
        <v>0.48270291995222214</v>
      </c>
      <c r="P674" s="16">
        <v>0.49041915913260298</v>
      </c>
      <c r="Q674" s="17">
        <v>0.4782324468238866</v>
      </c>
      <c r="R674" s="1">
        <v>0.46147853912745396</v>
      </c>
      <c r="S674" s="1">
        <v>0.47108277879991511</v>
      </c>
      <c r="T674" s="1">
        <v>0.45793549328709354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8.4680531475063336</v>
      </c>
      <c r="D678" s="16">
        <v>7.2633700245943595</v>
      </c>
      <c r="E678" s="16">
        <v>6.73948110334854</v>
      </c>
      <c r="F678" s="15">
        <v>5.9325000000000001</v>
      </c>
      <c r="G678" s="16">
        <v>5.9909999999999997</v>
      </c>
      <c r="H678" s="16">
        <v>6.0205000000000002</v>
      </c>
      <c r="I678" s="15">
        <v>0.92625000000000002</v>
      </c>
      <c r="J678" s="16">
        <v>0.96412500000000001</v>
      </c>
      <c r="K678" s="16">
        <v>0.98450000000000004</v>
      </c>
      <c r="L678" s="15">
        <v>0.11137499999999956</v>
      </c>
      <c r="M678" s="16">
        <v>0.1067249999999995</v>
      </c>
      <c r="N678" s="17">
        <v>0.10412499999999963</v>
      </c>
      <c r="O678" s="15">
        <v>0.25129774744519223</v>
      </c>
      <c r="P678" s="16">
        <v>0.24141094473337008</v>
      </c>
      <c r="Q678" s="17">
        <v>0.23319582019287821</v>
      </c>
      <c r="R678" s="1">
        <v>0.22979757601789283</v>
      </c>
      <c r="S678" s="1">
        <v>0.22154723719907468</v>
      </c>
      <c r="T678" s="1">
        <v>0.21529423595195615</v>
      </c>
      <c r="AD678" s="35"/>
    </row>
    <row r="679" spans="2:30" x14ac:dyDescent="0.25">
      <c r="B679" s="12">
        <f t="shared" ref="B679:B680" si="188">B673</f>
        <v>40</v>
      </c>
      <c r="C679" s="15">
        <v>8.164826029396222</v>
      </c>
      <c r="D679" s="16">
        <v>7.1121194622850048</v>
      </c>
      <c r="E679" s="16">
        <v>7.9258706337274161</v>
      </c>
      <c r="F679" s="15">
        <v>7.0880000000000001</v>
      </c>
      <c r="G679" s="16">
        <v>7.2954999999999997</v>
      </c>
      <c r="H679" s="16">
        <v>7.3775000000000004</v>
      </c>
      <c r="I679" s="15">
        <v>0.92737499999999995</v>
      </c>
      <c r="J679" s="16">
        <v>0.97024999999999995</v>
      </c>
      <c r="K679" s="16">
        <v>0.98762499999999998</v>
      </c>
      <c r="L679" s="15">
        <v>8.4462499999999996E-2</v>
      </c>
      <c r="M679" s="16">
        <v>8.5362499999999952E-2</v>
      </c>
      <c r="N679" s="17">
        <v>8.5675000000000071E-2</v>
      </c>
      <c r="O679" s="15">
        <v>0.32312408914098861</v>
      </c>
      <c r="P679" s="16">
        <v>0.32645252623359089</v>
      </c>
      <c r="Q679" s="17">
        <v>0.31969855491346394</v>
      </c>
      <c r="R679" s="1">
        <v>0.30694976061317253</v>
      </c>
      <c r="S679" s="1">
        <v>0.31006153865305064</v>
      </c>
      <c r="T679" s="1">
        <v>0.30495921954086647</v>
      </c>
    </row>
    <row r="680" spans="2:30" x14ac:dyDescent="0.25">
      <c r="B680" s="12">
        <f t="shared" si="188"/>
        <v>100</v>
      </c>
      <c r="C680" s="15">
        <v>8.6584790188200831</v>
      </c>
      <c r="D680" s="16">
        <v>7.5706711263470314</v>
      </c>
      <c r="E680" s="16">
        <v>7.7417040742019276</v>
      </c>
      <c r="F680" s="15">
        <v>9.0444999999999993</v>
      </c>
      <c r="G680" s="16">
        <v>9.4614999999999991</v>
      </c>
      <c r="H680" s="16">
        <v>9.1385000000000005</v>
      </c>
      <c r="I680" s="15">
        <v>0.92312499999999997</v>
      </c>
      <c r="J680" s="16">
        <v>0.97199999999999998</v>
      </c>
      <c r="K680" s="16">
        <v>0.98812500000000003</v>
      </c>
      <c r="L680" s="15">
        <v>5.3520000000000074E-2</v>
      </c>
      <c r="M680" s="16">
        <v>5.5735000000000021E-2</v>
      </c>
      <c r="N680" s="17">
        <v>5.1860000000000031E-2</v>
      </c>
      <c r="O680" s="15">
        <v>0.41948612933628265</v>
      </c>
      <c r="P680" s="16">
        <v>0.42463355202738745</v>
      </c>
      <c r="Q680" s="17">
        <v>0.40827853736001157</v>
      </c>
      <c r="R680" s="1">
        <v>0.4039097542528442</v>
      </c>
      <c r="S680" s="1">
        <v>0.4111942646588162</v>
      </c>
      <c r="T680" s="1">
        <v>0.39386113366526898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8.5153970755930306</v>
      </c>
      <c r="D684" s="16">
        <v>7.3404367344185477</v>
      </c>
      <c r="E684" s="16">
        <v>6.8200437221329979</v>
      </c>
      <c r="F684" s="15">
        <v>5.9325000000000001</v>
      </c>
      <c r="G684" s="16">
        <v>5.9909999999999997</v>
      </c>
      <c r="H684" s="16">
        <v>6.0205000000000002</v>
      </c>
      <c r="I684" s="15">
        <v>0.92625000000000002</v>
      </c>
      <c r="J684" s="16">
        <v>0.96412500000000001</v>
      </c>
      <c r="K684" s="16">
        <v>0.98450000000000004</v>
      </c>
      <c r="L684" s="15">
        <v>0.11137499999999956</v>
      </c>
      <c r="M684" s="16">
        <v>0.1067249999999995</v>
      </c>
      <c r="N684" s="17">
        <v>0.10412499999999963</v>
      </c>
      <c r="O684" s="15">
        <v>0.25129774744519223</v>
      </c>
      <c r="P684" s="16">
        <v>0.24141094473337008</v>
      </c>
      <c r="Q684" s="17">
        <v>0.23319582019287821</v>
      </c>
      <c r="R684" s="1">
        <v>0.22979757601789283</v>
      </c>
      <c r="S684" s="1">
        <v>0.22154723719907468</v>
      </c>
      <c r="T684" s="1">
        <v>0.21529423595195615</v>
      </c>
    </row>
    <row r="685" spans="2:30" x14ac:dyDescent="0.25">
      <c r="B685" s="12">
        <f t="shared" ref="B685:B686" si="189">B679</f>
        <v>40</v>
      </c>
      <c r="C685" s="15">
        <v>8.2069839510100167</v>
      </c>
      <c r="D685" s="16">
        <v>7.1083067801087987</v>
      </c>
      <c r="E685" s="16">
        <v>8.2367648297858107</v>
      </c>
      <c r="F685" s="15">
        <v>7.0880000000000001</v>
      </c>
      <c r="G685" s="16">
        <v>7.2954999999999997</v>
      </c>
      <c r="H685" s="16">
        <v>7.3775000000000004</v>
      </c>
      <c r="I685" s="15">
        <v>0.92737499999999995</v>
      </c>
      <c r="J685" s="16">
        <v>0.97024999999999995</v>
      </c>
      <c r="K685" s="16">
        <v>0.98762499999999998</v>
      </c>
      <c r="L685" s="15">
        <v>8.4462499999999996E-2</v>
      </c>
      <c r="M685" s="16">
        <v>8.5362499999999952E-2</v>
      </c>
      <c r="N685" s="17">
        <v>8.5675000000000071E-2</v>
      </c>
      <c r="O685" s="15">
        <v>0.32312408914098861</v>
      </c>
      <c r="P685" s="16">
        <v>0.32645252623359089</v>
      </c>
      <c r="Q685" s="17">
        <v>0.31969855491346394</v>
      </c>
      <c r="R685" s="1">
        <v>0.30694976061317253</v>
      </c>
      <c r="S685" s="1">
        <v>0.31006153865305064</v>
      </c>
      <c r="T685" s="1">
        <v>0.30495921954086647</v>
      </c>
    </row>
    <row r="686" spans="2:30" x14ac:dyDescent="0.25">
      <c r="B686" s="12">
        <f t="shared" si="189"/>
        <v>100</v>
      </c>
      <c r="C686" s="15">
        <v>8.7281747463329662</v>
      </c>
      <c r="D686" s="16">
        <v>7.7504350945685392</v>
      </c>
      <c r="E686" s="16">
        <v>7.8400047291405199</v>
      </c>
      <c r="F686" s="15">
        <v>9.0444999999999993</v>
      </c>
      <c r="G686" s="16">
        <v>9.4614999999999991</v>
      </c>
      <c r="H686" s="16">
        <v>9.1385000000000005</v>
      </c>
      <c r="I686" s="15">
        <v>0.92312499999999997</v>
      </c>
      <c r="J686" s="16">
        <v>0.97199999999999998</v>
      </c>
      <c r="K686" s="16">
        <v>0.98812500000000003</v>
      </c>
      <c r="L686" s="15">
        <v>5.3520000000000074E-2</v>
      </c>
      <c r="M686" s="16">
        <v>5.5735000000000021E-2</v>
      </c>
      <c r="N686" s="17">
        <v>5.1860000000000031E-2</v>
      </c>
      <c r="O686" s="15">
        <v>0.41948612933628265</v>
      </c>
      <c r="P686" s="16">
        <v>0.42463355202738745</v>
      </c>
      <c r="Q686" s="17">
        <v>0.40827853736001157</v>
      </c>
      <c r="R686" s="1">
        <v>0.4039097542528442</v>
      </c>
      <c r="S686" s="1">
        <v>0.4111942646588162</v>
      </c>
      <c r="T686" s="1">
        <v>0.39386113366526898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8.5999174915195162</v>
      </c>
      <c r="D690" s="16">
        <v>7.4989922247882017</v>
      </c>
      <c r="E690" s="16">
        <v>6.9802945803976062</v>
      </c>
      <c r="F690" s="15">
        <v>5.9325000000000001</v>
      </c>
      <c r="G690" s="16">
        <v>5.9909999999999997</v>
      </c>
      <c r="H690" s="16">
        <v>6.0205000000000002</v>
      </c>
      <c r="I690" s="15">
        <v>0.92625000000000002</v>
      </c>
      <c r="J690" s="16">
        <v>0.96412500000000001</v>
      </c>
      <c r="K690" s="16">
        <v>0.98450000000000004</v>
      </c>
      <c r="L690" s="15">
        <v>0.11137499999999956</v>
      </c>
      <c r="M690" s="16">
        <v>0.1067249999999995</v>
      </c>
      <c r="N690" s="17">
        <v>0.10412499999999963</v>
      </c>
      <c r="O690" s="15">
        <v>0.25129774744519223</v>
      </c>
      <c r="P690" s="16">
        <v>0.24141094473337008</v>
      </c>
      <c r="Q690" s="17">
        <v>0.23319582019287821</v>
      </c>
      <c r="R690" s="1">
        <v>0.22979757601789283</v>
      </c>
      <c r="S690" s="1">
        <v>0.22154723719907468</v>
      </c>
      <c r="T690" s="1">
        <v>0.21529423595195615</v>
      </c>
    </row>
    <row r="691" spans="2:20" x14ac:dyDescent="0.25">
      <c r="B691" s="12">
        <f t="shared" ref="B691:B692" si="190">B685</f>
        <v>40</v>
      </c>
      <c r="C691" s="15">
        <v>8.3038790268785068</v>
      </c>
      <c r="D691" s="16">
        <v>7.1927353941893983</v>
      </c>
      <c r="E691" s="16">
        <v>8.6484207268475863</v>
      </c>
      <c r="F691" s="15">
        <v>7.0880000000000001</v>
      </c>
      <c r="G691" s="16">
        <v>7.2954999999999997</v>
      </c>
      <c r="H691" s="16">
        <v>7.3775000000000004</v>
      </c>
      <c r="I691" s="15">
        <v>0.92737499999999995</v>
      </c>
      <c r="J691" s="16">
        <v>0.97024999999999995</v>
      </c>
      <c r="K691" s="16">
        <v>0.98762499999999998</v>
      </c>
      <c r="L691" s="15">
        <v>8.4462499999999996E-2</v>
      </c>
      <c r="M691" s="16">
        <v>8.5362499999999952E-2</v>
      </c>
      <c r="N691" s="17">
        <v>8.5675000000000071E-2</v>
      </c>
      <c r="O691" s="15">
        <v>0.32312408914098861</v>
      </c>
      <c r="P691" s="16">
        <v>0.32645252623359089</v>
      </c>
      <c r="Q691" s="17">
        <v>0.31969855491346394</v>
      </c>
      <c r="R691" s="1">
        <v>0.30694976061317253</v>
      </c>
      <c r="S691" s="1">
        <v>0.31006153865305064</v>
      </c>
      <c r="T691" s="1">
        <v>0.30495921954086647</v>
      </c>
    </row>
    <row r="692" spans="2:20" x14ac:dyDescent="0.25">
      <c r="B692" s="12">
        <f t="shared" si="190"/>
        <v>100</v>
      </c>
      <c r="C692" s="15">
        <v>8.8682166253174177</v>
      </c>
      <c r="D692" s="16">
        <v>8.036749654970885</v>
      </c>
      <c r="E692" s="16">
        <v>8.0318664394425063</v>
      </c>
      <c r="F692" s="15">
        <v>9.0444999999999993</v>
      </c>
      <c r="G692" s="16">
        <v>9.4614999999999991</v>
      </c>
      <c r="H692" s="16">
        <v>9.1385000000000005</v>
      </c>
      <c r="I692" s="15">
        <v>0.92312499999999997</v>
      </c>
      <c r="J692" s="16">
        <v>0.97199999999999998</v>
      </c>
      <c r="K692" s="16">
        <v>0.98812500000000003</v>
      </c>
      <c r="L692" s="15">
        <v>5.3520000000000074E-2</v>
      </c>
      <c r="M692" s="16">
        <v>5.5735000000000021E-2</v>
      </c>
      <c r="N692" s="17">
        <v>5.1860000000000031E-2</v>
      </c>
      <c r="O692" s="15">
        <v>0.41948612933628265</v>
      </c>
      <c r="P692" s="16">
        <v>0.42463355202738745</v>
      </c>
      <c r="Q692" s="17">
        <v>0.40827853736001157</v>
      </c>
      <c r="R692" s="1">
        <v>0.4039097542528442</v>
      </c>
      <c r="S692" s="1">
        <v>0.4111942646588162</v>
      </c>
      <c r="T692" s="1">
        <v>0.39386113366526898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8.7183994657655255</v>
      </c>
      <c r="D696" s="16">
        <v>7.708864488294898</v>
      </c>
      <c r="E696" s="16">
        <v>7.1745892738157382</v>
      </c>
      <c r="F696" s="15">
        <v>5.9325000000000001</v>
      </c>
      <c r="G696" s="16">
        <v>5.9909999999999997</v>
      </c>
      <c r="H696" s="16">
        <v>6.0205000000000002</v>
      </c>
      <c r="I696" s="15">
        <v>0.92625000000000002</v>
      </c>
      <c r="J696" s="16">
        <v>0.96412500000000001</v>
      </c>
      <c r="K696" s="16">
        <v>0.98450000000000004</v>
      </c>
      <c r="L696" s="15">
        <v>0.11137499999999956</v>
      </c>
      <c r="M696" s="16">
        <v>0.1067249999999995</v>
      </c>
      <c r="N696" s="17">
        <v>0.10412499999999963</v>
      </c>
      <c r="O696" s="15">
        <v>0.25129774744519223</v>
      </c>
      <c r="P696" s="16">
        <v>0.24141094473337008</v>
      </c>
      <c r="Q696" s="17">
        <v>0.23319582019287821</v>
      </c>
      <c r="R696" s="1">
        <v>0.22979757601789283</v>
      </c>
      <c r="S696" s="1">
        <v>0.22154723719907468</v>
      </c>
      <c r="T696" s="1">
        <v>0.21529423595195615</v>
      </c>
    </row>
    <row r="697" spans="2:20" x14ac:dyDescent="0.25">
      <c r="B697" s="12">
        <f t="shared" ref="B697:B698" si="191">B691</f>
        <v>40</v>
      </c>
      <c r="C697" s="15">
        <v>8.4372856918708568</v>
      </c>
      <c r="D697" s="16">
        <v>7.3336697227317051</v>
      </c>
      <c r="E697" s="16">
        <v>9.0256189515172931</v>
      </c>
      <c r="F697" s="15">
        <v>7.0880000000000001</v>
      </c>
      <c r="G697" s="16">
        <v>7.2954999999999997</v>
      </c>
      <c r="H697" s="16">
        <v>7.3775000000000004</v>
      </c>
      <c r="I697" s="15">
        <v>0.92737499999999995</v>
      </c>
      <c r="J697" s="16">
        <v>0.97024999999999995</v>
      </c>
      <c r="K697" s="16">
        <v>0.98762499999999998</v>
      </c>
      <c r="L697" s="15">
        <v>8.4462499999999996E-2</v>
      </c>
      <c r="M697" s="16">
        <v>8.5362499999999952E-2</v>
      </c>
      <c r="N697" s="17">
        <v>8.5675000000000071E-2</v>
      </c>
      <c r="O697" s="15">
        <v>0.32312408914098861</v>
      </c>
      <c r="P697" s="16">
        <v>0.32645252623359089</v>
      </c>
      <c r="Q697" s="17">
        <v>0.31969855491346394</v>
      </c>
      <c r="R697" s="1">
        <v>0.30694976061317253</v>
      </c>
      <c r="S697" s="1">
        <v>0.31006153865305064</v>
      </c>
      <c r="T697" s="1">
        <v>0.30495921954086647</v>
      </c>
    </row>
    <row r="698" spans="2:20" x14ac:dyDescent="0.25">
      <c r="B698" s="12">
        <f t="shared" si="191"/>
        <v>100</v>
      </c>
      <c r="C698" s="15">
        <v>9.0622403612744318</v>
      </c>
      <c r="D698" s="16">
        <v>8.3920327306251217</v>
      </c>
      <c r="E698" s="16">
        <v>8.2783802005235572</v>
      </c>
      <c r="F698" s="15">
        <v>9.0444999999999993</v>
      </c>
      <c r="G698" s="16">
        <v>9.4614999999999991</v>
      </c>
      <c r="H698" s="16">
        <v>9.1385000000000005</v>
      </c>
      <c r="I698" s="15">
        <v>0.92312499999999997</v>
      </c>
      <c r="J698" s="16">
        <v>0.97199999999999998</v>
      </c>
      <c r="K698" s="16">
        <v>0.98812500000000003</v>
      </c>
      <c r="L698" s="15">
        <v>5.3520000000000074E-2</v>
      </c>
      <c r="M698" s="16">
        <v>5.5735000000000021E-2</v>
      </c>
      <c r="N698" s="17">
        <v>5.1860000000000031E-2</v>
      </c>
      <c r="O698" s="15">
        <v>0.41948612933628265</v>
      </c>
      <c r="P698" s="16">
        <v>0.42463355202738745</v>
      </c>
      <c r="Q698" s="17">
        <v>0.40827853736001157</v>
      </c>
      <c r="R698" s="1">
        <v>0.4039097542528442</v>
      </c>
      <c r="S698" s="1">
        <v>0.4111942646588162</v>
      </c>
      <c r="T698" s="1">
        <v>0.39386113366526898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8.8711833072144337</v>
      </c>
      <c r="D702" s="16">
        <v>7.9458121356884623</v>
      </c>
      <c r="E702" s="16">
        <v>7.3831802370306443</v>
      </c>
      <c r="F702" s="15">
        <v>5.9325000000000001</v>
      </c>
      <c r="G702" s="16">
        <v>5.9909999999999997</v>
      </c>
      <c r="H702" s="16">
        <v>6.0205000000000002</v>
      </c>
      <c r="I702" s="15">
        <v>0.92625000000000002</v>
      </c>
      <c r="J702" s="16">
        <v>0.96412500000000001</v>
      </c>
      <c r="K702" s="16">
        <v>0.98450000000000004</v>
      </c>
      <c r="L702" s="15">
        <v>0.11137499999999956</v>
      </c>
      <c r="M702" s="16">
        <v>0.1067249999999995</v>
      </c>
      <c r="N702" s="17">
        <v>0.10412499999999963</v>
      </c>
      <c r="O702" s="15">
        <v>0.25129774744519223</v>
      </c>
      <c r="P702" s="16">
        <v>0.24141094473337008</v>
      </c>
      <c r="Q702" s="17">
        <v>0.23319582019287821</v>
      </c>
      <c r="R702" s="1">
        <v>0.22979757601789283</v>
      </c>
      <c r="S702" s="1">
        <v>0.22154723719907468</v>
      </c>
      <c r="T702" s="1">
        <v>0.21529423595195615</v>
      </c>
    </row>
    <row r="703" spans="2:20" x14ac:dyDescent="0.25">
      <c r="B703" s="12">
        <f t="shared" ref="B703:B704" si="192">B697</f>
        <v>40</v>
      </c>
      <c r="C703" s="15">
        <v>8.5987554098336645</v>
      </c>
      <c r="D703" s="16">
        <v>7.5099201359046042</v>
      </c>
      <c r="E703" s="16">
        <v>9.3558474884724525</v>
      </c>
      <c r="F703" s="15">
        <v>7.0880000000000001</v>
      </c>
      <c r="G703" s="16">
        <v>7.2954999999999997</v>
      </c>
      <c r="H703" s="16">
        <v>7.3775000000000004</v>
      </c>
      <c r="I703" s="15">
        <v>0.92737499999999995</v>
      </c>
      <c r="J703" s="16">
        <v>0.97024999999999995</v>
      </c>
      <c r="K703" s="16">
        <v>0.98762499999999998</v>
      </c>
      <c r="L703" s="15">
        <v>8.4462499999999996E-2</v>
      </c>
      <c r="M703" s="16">
        <v>8.5362499999999952E-2</v>
      </c>
      <c r="N703" s="17">
        <v>8.5675000000000071E-2</v>
      </c>
      <c r="O703" s="15">
        <v>0.32312408914098861</v>
      </c>
      <c r="P703" s="16">
        <v>0.32645252623359089</v>
      </c>
      <c r="Q703" s="17">
        <v>0.31969855491346394</v>
      </c>
      <c r="R703" s="1">
        <v>0.30694976061317253</v>
      </c>
      <c r="S703" s="1">
        <v>0.31006153865305064</v>
      </c>
      <c r="T703" s="1">
        <v>0.30495921954086647</v>
      </c>
    </row>
    <row r="704" spans="2:20" x14ac:dyDescent="0.25">
      <c r="B704" s="12">
        <f t="shared" si="192"/>
        <v>100</v>
      </c>
      <c r="C704" s="15">
        <v>9.2947140216697726</v>
      </c>
      <c r="D704" s="16">
        <v>8.7963580845593459</v>
      </c>
      <c r="E704" s="16">
        <v>8.5672107874117742</v>
      </c>
      <c r="F704" s="15">
        <v>9.0444999999999993</v>
      </c>
      <c r="G704" s="16">
        <v>9.4614999999999991</v>
      </c>
      <c r="H704" s="16">
        <v>9.1385000000000005</v>
      </c>
      <c r="I704" s="15">
        <v>0.92312499999999997</v>
      </c>
      <c r="J704" s="16">
        <v>0.97199999999999998</v>
      </c>
      <c r="K704" s="16">
        <v>0.98812500000000003</v>
      </c>
      <c r="L704" s="15">
        <v>5.3520000000000074E-2</v>
      </c>
      <c r="M704" s="16">
        <v>5.5735000000000021E-2</v>
      </c>
      <c r="N704" s="17">
        <v>5.1860000000000031E-2</v>
      </c>
      <c r="O704" s="15">
        <v>0.41948612933628265</v>
      </c>
      <c r="P704" s="16">
        <v>0.42463355202738745</v>
      </c>
      <c r="Q704" s="17">
        <v>0.40827853736001157</v>
      </c>
      <c r="R704" s="1">
        <v>0.4039097542528442</v>
      </c>
      <c r="S704" s="1">
        <v>0.4111942646588162</v>
      </c>
      <c r="T704" s="1">
        <v>0.39386113366526898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9.0560183050994656</v>
      </c>
      <c r="D708" s="16">
        <v>8.1957424104277514</v>
      </c>
      <c r="E708" s="16">
        <v>7.6012727534807389</v>
      </c>
      <c r="F708" s="15">
        <v>5.9325000000000001</v>
      </c>
      <c r="G708" s="16">
        <v>5.9909999999999997</v>
      </c>
      <c r="H708" s="16">
        <v>6.0205000000000002</v>
      </c>
      <c r="I708" s="15">
        <v>0.92625000000000002</v>
      </c>
      <c r="J708" s="16">
        <v>0.96412500000000001</v>
      </c>
      <c r="K708" s="16">
        <v>0.98450000000000004</v>
      </c>
      <c r="L708" s="15">
        <v>0.11137499999999956</v>
      </c>
      <c r="M708" s="16">
        <v>0.1067249999999995</v>
      </c>
      <c r="N708" s="17">
        <v>0.10412499999999963</v>
      </c>
      <c r="O708" s="15">
        <v>0.25129774744519223</v>
      </c>
      <c r="P708" s="16">
        <v>0.24141094473337008</v>
      </c>
      <c r="Q708" s="17">
        <v>0.23319582019287821</v>
      </c>
      <c r="R708" s="1">
        <v>0.22979757601789283</v>
      </c>
      <c r="S708" s="1">
        <v>0.22154723719907468</v>
      </c>
      <c r="T708" s="1">
        <v>0.21529423595195615</v>
      </c>
    </row>
    <row r="709" spans="2:20" x14ac:dyDescent="0.25">
      <c r="B709" s="12">
        <f t="shared" ref="B709:B710" si="193">B703</f>
        <v>40</v>
      </c>
      <c r="C709" s="15">
        <v>8.7866780203568347</v>
      </c>
      <c r="D709" s="16">
        <v>7.7130893709603496</v>
      </c>
      <c r="E709" s="16">
        <v>9.6661068323419581</v>
      </c>
      <c r="F709" s="15">
        <v>7.0880000000000001</v>
      </c>
      <c r="G709" s="16">
        <v>7.2954999999999997</v>
      </c>
      <c r="H709" s="16">
        <v>7.3775000000000004</v>
      </c>
      <c r="I709" s="15">
        <v>0.92737499999999995</v>
      </c>
      <c r="J709" s="16">
        <v>0.97024999999999995</v>
      </c>
      <c r="K709" s="16">
        <v>0.98762499999999998</v>
      </c>
      <c r="L709" s="15">
        <v>8.4462499999999996E-2</v>
      </c>
      <c r="M709" s="16">
        <v>8.5362499999999952E-2</v>
      </c>
      <c r="N709" s="17">
        <v>8.5675000000000071E-2</v>
      </c>
      <c r="O709" s="15">
        <v>0.32312408914098861</v>
      </c>
      <c r="P709" s="16">
        <v>0.32645252623359089</v>
      </c>
      <c r="Q709" s="17">
        <v>0.31969855491346394</v>
      </c>
      <c r="R709" s="1">
        <v>0.30694976061317253</v>
      </c>
      <c r="S709" s="1">
        <v>0.31006153865305064</v>
      </c>
      <c r="T709" s="1">
        <v>0.30495921954086647</v>
      </c>
    </row>
    <row r="710" spans="2:20" x14ac:dyDescent="0.25">
      <c r="B710" s="12">
        <f t="shared" si="193"/>
        <v>100</v>
      </c>
      <c r="C710" s="15">
        <v>9.5520482420653519</v>
      </c>
      <c r="D710" s="16">
        <v>9.2366312250175202</v>
      </c>
      <c r="E710" s="16">
        <v>8.8961766785332266</v>
      </c>
      <c r="F710" s="15">
        <v>9.0444999999999993</v>
      </c>
      <c r="G710" s="16">
        <v>9.4614999999999991</v>
      </c>
      <c r="H710" s="16">
        <v>9.1385000000000005</v>
      </c>
      <c r="I710" s="15">
        <v>0.92312499999999997</v>
      </c>
      <c r="J710" s="16">
        <v>0.97199999999999998</v>
      </c>
      <c r="K710" s="16">
        <v>0.98812500000000003</v>
      </c>
      <c r="L710" s="15">
        <v>5.3520000000000074E-2</v>
      </c>
      <c r="M710" s="16">
        <v>5.5735000000000021E-2</v>
      </c>
      <c r="N710" s="17">
        <v>5.1860000000000031E-2</v>
      </c>
      <c r="O710" s="15">
        <v>0.41948612933628265</v>
      </c>
      <c r="P710" s="16">
        <v>0.42463355202738745</v>
      </c>
      <c r="Q710" s="17">
        <v>0.40827853736001157</v>
      </c>
      <c r="R710" s="1">
        <v>0.4039097542528442</v>
      </c>
      <c r="S710" s="1">
        <v>0.4111942646588162</v>
      </c>
      <c r="T710" s="1">
        <v>0.39386113366526898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8.6348897670155615</v>
      </c>
      <c r="D714" s="16">
        <v>7.5522765316683733</v>
      </c>
      <c r="E714" s="16">
        <v>6.9975898034745958</v>
      </c>
      <c r="F714" s="15">
        <v>5.9325000000000001</v>
      </c>
      <c r="G714" s="16">
        <v>5.9909999999999997</v>
      </c>
      <c r="H714" s="16">
        <v>6.0205000000000002</v>
      </c>
      <c r="I714" s="15">
        <v>0.92625000000000002</v>
      </c>
      <c r="J714" s="16">
        <v>0.96412500000000001</v>
      </c>
      <c r="K714" s="16">
        <v>0.98450000000000004</v>
      </c>
      <c r="L714" s="15">
        <v>0.11137499999999956</v>
      </c>
      <c r="M714" s="16">
        <v>0.1067249999999995</v>
      </c>
      <c r="N714" s="17">
        <v>0.10412499999999963</v>
      </c>
      <c r="O714" s="15">
        <v>0.25129774744519223</v>
      </c>
      <c r="P714" s="16">
        <v>0.24141094473337008</v>
      </c>
      <c r="Q714" s="17">
        <v>0.23319582019287821</v>
      </c>
      <c r="R714" s="1">
        <v>0.22979757601789283</v>
      </c>
      <c r="S714" s="1">
        <v>0.22154723719907468</v>
      </c>
      <c r="T714" s="1">
        <v>0.21529423595195615</v>
      </c>
    </row>
    <row r="715" spans="2:20" x14ac:dyDescent="0.25">
      <c r="B715" s="12">
        <f t="shared" ref="B715:B716" si="194">B709</f>
        <v>40</v>
      </c>
      <c r="C715" s="15">
        <v>8.3399967573936973</v>
      </c>
      <c r="D715" s="16">
        <v>7.2191065287967131</v>
      </c>
      <c r="E715" s="16">
        <v>8.6714060366494596</v>
      </c>
      <c r="F715" s="15">
        <v>7.0880000000000001</v>
      </c>
      <c r="G715" s="16">
        <v>7.2954999999999997</v>
      </c>
      <c r="H715" s="16">
        <v>7.3775000000000004</v>
      </c>
      <c r="I715" s="15">
        <v>0.92737499999999995</v>
      </c>
      <c r="J715" s="16">
        <v>0.97024999999999995</v>
      </c>
      <c r="K715" s="16">
        <v>0.98762499999999998</v>
      </c>
      <c r="L715" s="15">
        <v>8.4462499999999996E-2</v>
      </c>
      <c r="M715" s="16">
        <v>8.5362499999999952E-2</v>
      </c>
      <c r="N715" s="17">
        <v>8.5675000000000071E-2</v>
      </c>
      <c r="O715" s="15">
        <v>0.32312408914098861</v>
      </c>
      <c r="P715" s="16">
        <v>0.32645252623359089</v>
      </c>
      <c r="Q715" s="17">
        <v>0.31969855491346394</v>
      </c>
      <c r="R715" s="1">
        <v>0.30694976061317253</v>
      </c>
      <c r="S715" s="1">
        <v>0.31006153865305064</v>
      </c>
      <c r="T715" s="1">
        <v>0.30495921954086647</v>
      </c>
    </row>
    <row r="716" spans="2:20" x14ac:dyDescent="0.25">
      <c r="B716" s="12">
        <f t="shared" si="194"/>
        <v>100</v>
      </c>
      <c r="C716" s="15">
        <v>8.9300439556407749</v>
      </c>
      <c r="D716" s="16">
        <v>8.1339470232242679</v>
      </c>
      <c r="E716" s="16">
        <v>8.0607829223694445</v>
      </c>
      <c r="F716" s="15">
        <v>9.0444999999999993</v>
      </c>
      <c r="G716" s="16">
        <v>9.4614999999999991</v>
      </c>
      <c r="H716" s="16">
        <v>9.1385000000000005</v>
      </c>
      <c r="I716" s="15">
        <v>0.92312499999999997</v>
      </c>
      <c r="J716" s="16">
        <v>0.97199999999999998</v>
      </c>
      <c r="K716" s="16">
        <v>0.98812500000000003</v>
      </c>
      <c r="L716" s="15">
        <v>5.3520000000000074E-2</v>
      </c>
      <c r="M716" s="16">
        <v>5.5735000000000021E-2</v>
      </c>
      <c r="N716" s="17">
        <v>5.1860000000000031E-2</v>
      </c>
      <c r="O716" s="15">
        <v>0.41948612933628265</v>
      </c>
      <c r="P716" s="16">
        <v>0.42463355202738745</v>
      </c>
      <c r="Q716" s="17">
        <v>0.40827853736001157</v>
      </c>
      <c r="R716" s="1">
        <v>0.4039097542528442</v>
      </c>
      <c r="S716" s="1">
        <v>0.4111942646588162</v>
      </c>
      <c r="T716" s="1">
        <v>0.39386113366526898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8.4680531475063336</v>
      </c>
      <c r="D720" s="16">
        <v>7.2633700245943595</v>
      </c>
      <c r="E720" s="16">
        <v>6.73948110334854</v>
      </c>
      <c r="F720" s="15">
        <v>5.9325000000000001</v>
      </c>
      <c r="G720" s="16">
        <v>5.9909999999999997</v>
      </c>
      <c r="H720" s="16">
        <v>6.0205000000000002</v>
      </c>
      <c r="I720" s="15">
        <v>0.92625000000000002</v>
      </c>
      <c r="J720" s="16">
        <v>0.96412500000000001</v>
      </c>
      <c r="K720" s="16">
        <v>0.98450000000000004</v>
      </c>
      <c r="L720" s="15">
        <v>0.11137499999999956</v>
      </c>
      <c r="M720" s="16">
        <v>0.1067249999999995</v>
      </c>
      <c r="N720" s="17">
        <v>0.10412499999999963</v>
      </c>
      <c r="O720" s="15">
        <v>0.25129774744519223</v>
      </c>
      <c r="P720" s="16">
        <v>0.24141094473337008</v>
      </c>
      <c r="Q720" s="17">
        <v>0.23319582019287821</v>
      </c>
      <c r="R720" s="1">
        <v>0.22979757601789283</v>
      </c>
      <c r="S720" s="1">
        <v>0.22154723719907468</v>
      </c>
      <c r="T720" s="1">
        <v>0.21529423595195615</v>
      </c>
    </row>
    <row r="721" spans="2:20" x14ac:dyDescent="0.25">
      <c r="B721" s="12">
        <f t="shared" ref="B721:B722" si="195">B715</f>
        <v>40</v>
      </c>
      <c r="C721" s="15">
        <v>8.164826029396222</v>
      </c>
      <c r="D721" s="16">
        <v>7.1121194622850048</v>
      </c>
      <c r="E721" s="16">
        <v>7.9258706337274161</v>
      </c>
      <c r="F721" s="15">
        <v>7.0880000000000001</v>
      </c>
      <c r="G721" s="16">
        <v>7.2954999999999997</v>
      </c>
      <c r="H721" s="16">
        <v>7.3775000000000004</v>
      </c>
      <c r="I721" s="15">
        <v>0.92737499999999995</v>
      </c>
      <c r="J721" s="16">
        <v>0.97024999999999995</v>
      </c>
      <c r="K721" s="16">
        <v>0.98762499999999998</v>
      </c>
      <c r="L721" s="15">
        <v>8.4462499999999996E-2</v>
      </c>
      <c r="M721" s="16">
        <v>8.5362499999999952E-2</v>
      </c>
      <c r="N721" s="17">
        <v>8.5675000000000071E-2</v>
      </c>
      <c r="O721" s="15">
        <v>0.32312408914098861</v>
      </c>
      <c r="P721" s="16">
        <v>0.32645252623359089</v>
      </c>
      <c r="Q721" s="17">
        <v>0.31969855491346394</v>
      </c>
      <c r="R721" s="1">
        <v>0.30694976061317253</v>
      </c>
      <c r="S721" s="1">
        <v>0.31006153865305064</v>
      </c>
      <c r="T721" s="1">
        <v>0.30495921954086647</v>
      </c>
    </row>
    <row r="722" spans="2:20" x14ac:dyDescent="0.25">
      <c r="B722" s="12">
        <f t="shared" si="195"/>
        <v>100</v>
      </c>
      <c r="C722" s="15">
        <v>8.6584790188200831</v>
      </c>
      <c r="D722" s="16">
        <v>7.5706711263470314</v>
      </c>
      <c r="E722" s="16">
        <v>7.7417040742019276</v>
      </c>
      <c r="F722" s="15">
        <v>9.0444999999999993</v>
      </c>
      <c r="G722" s="16">
        <v>9.4614999999999991</v>
      </c>
      <c r="H722" s="16">
        <v>9.1385000000000005</v>
      </c>
      <c r="I722" s="15">
        <v>0.92312499999999997</v>
      </c>
      <c r="J722" s="16">
        <v>0.97199999999999998</v>
      </c>
      <c r="K722" s="16">
        <v>0.98812500000000003</v>
      </c>
      <c r="L722" s="15">
        <v>5.3520000000000074E-2</v>
      </c>
      <c r="M722" s="16">
        <v>5.5735000000000021E-2</v>
      </c>
      <c r="N722" s="17">
        <v>5.1860000000000031E-2</v>
      </c>
      <c r="O722" s="15">
        <v>0.41948612933628265</v>
      </c>
      <c r="P722" s="16">
        <v>0.42463355202738745</v>
      </c>
      <c r="Q722" s="17">
        <v>0.40827853736001157</v>
      </c>
      <c r="R722" s="1">
        <v>0.4039097542528442</v>
      </c>
      <c r="S722" s="1">
        <v>0.4111942646588162</v>
      </c>
      <c r="T722" s="1">
        <v>0.39386113366526898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8.5999174915195162</v>
      </c>
      <c r="D726" s="16">
        <v>7.4989922247882017</v>
      </c>
      <c r="E726" s="16">
        <v>6.9802945803976062</v>
      </c>
      <c r="F726" s="15">
        <v>5.9325000000000001</v>
      </c>
      <c r="G726" s="16">
        <v>5.9909999999999997</v>
      </c>
      <c r="H726" s="16">
        <v>6.0205000000000002</v>
      </c>
      <c r="I726" s="15">
        <v>0.92625000000000002</v>
      </c>
      <c r="J726" s="16">
        <v>0.96412500000000001</v>
      </c>
      <c r="K726" s="16">
        <v>0.98450000000000004</v>
      </c>
      <c r="L726" s="15">
        <v>0.11137499999999956</v>
      </c>
      <c r="M726" s="16">
        <v>0.1067249999999995</v>
      </c>
      <c r="N726" s="17">
        <v>0.10412499999999963</v>
      </c>
      <c r="O726" s="15">
        <v>0.25129774744519223</v>
      </c>
      <c r="P726" s="16">
        <v>0.24141094473337008</v>
      </c>
      <c r="Q726" s="17">
        <v>0.23319582019287821</v>
      </c>
      <c r="R726" s="1">
        <v>0.22979757601789283</v>
      </c>
      <c r="S726" s="1">
        <v>0.22154723719907468</v>
      </c>
      <c r="T726" s="1">
        <v>0.21529423595195615</v>
      </c>
    </row>
    <row r="727" spans="2:20" x14ac:dyDescent="0.25">
      <c r="B727" s="12">
        <f t="shared" ref="B727:B728" si="196">B721</f>
        <v>40</v>
      </c>
      <c r="C727" s="15">
        <v>8.3038790268785068</v>
      </c>
      <c r="D727" s="16">
        <v>7.1927353941893983</v>
      </c>
      <c r="E727" s="16">
        <v>8.6484207268475863</v>
      </c>
      <c r="F727" s="15">
        <v>7.0880000000000001</v>
      </c>
      <c r="G727" s="16">
        <v>7.2954999999999997</v>
      </c>
      <c r="H727" s="16">
        <v>7.3775000000000004</v>
      </c>
      <c r="I727" s="15">
        <v>0.92737499999999995</v>
      </c>
      <c r="J727" s="16">
        <v>0.97024999999999995</v>
      </c>
      <c r="K727" s="16">
        <v>0.98762499999999998</v>
      </c>
      <c r="L727" s="15">
        <v>8.4462499999999996E-2</v>
      </c>
      <c r="M727" s="16">
        <v>8.5362499999999952E-2</v>
      </c>
      <c r="N727" s="17">
        <v>8.5675000000000071E-2</v>
      </c>
      <c r="O727" s="15">
        <v>0.32312408914098861</v>
      </c>
      <c r="P727" s="16">
        <v>0.32645252623359089</v>
      </c>
      <c r="Q727" s="17">
        <v>0.31969855491346394</v>
      </c>
      <c r="R727" s="1">
        <v>0.30694976061317253</v>
      </c>
      <c r="S727" s="1">
        <v>0.31006153865305064</v>
      </c>
      <c r="T727" s="1">
        <v>0.30495921954086647</v>
      </c>
    </row>
    <row r="728" spans="2:20" x14ac:dyDescent="0.25">
      <c r="B728" s="12">
        <f t="shared" si="196"/>
        <v>100</v>
      </c>
      <c r="C728" s="15">
        <v>8.8682166253174177</v>
      </c>
      <c r="D728" s="16">
        <v>8.036749654970885</v>
      </c>
      <c r="E728" s="16">
        <v>8.0318664394425063</v>
      </c>
      <c r="F728" s="15">
        <v>9.0444999999999993</v>
      </c>
      <c r="G728" s="16">
        <v>9.4614999999999991</v>
      </c>
      <c r="H728" s="16">
        <v>9.1385000000000005</v>
      </c>
      <c r="I728" s="15">
        <v>0.92312499999999997</v>
      </c>
      <c r="J728" s="16">
        <v>0.97199999999999998</v>
      </c>
      <c r="K728" s="16">
        <v>0.98812500000000003</v>
      </c>
      <c r="L728" s="15">
        <v>5.3520000000000074E-2</v>
      </c>
      <c r="M728" s="16">
        <v>5.5735000000000021E-2</v>
      </c>
      <c r="N728" s="17">
        <v>5.1860000000000031E-2</v>
      </c>
      <c r="O728" s="15">
        <v>0.41948612933628265</v>
      </c>
      <c r="P728" s="16">
        <v>0.42463355202738745</v>
      </c>
      <c r="Q728" s="17">
        <v>0.40827853736001157</v>
      </c>
      <c r="R728" s="1">
        <v>0.4039097542528442</v>
      </c>
      <c r="S728" s="1">
        <v>0.4111942646588162</v>
      </c>
      <c r="T728" s="1">
        <v>0.39386113366526898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8.8711833072144337</v>
      </c>
      <c r="D732" s="16">
        <v>7.9458121356884623</v>
      </c>
      <c r="E732" s="16">
        <v>7.3831802370306443</v>
      </c>
      <c r="F732" s="15">
        <v>5.9325000000000001</v>
      </c>
      <c r="G732" s="16">
        <v>5.9909999999999997</v>
      </c>
      <c r="H732" s="16">
        <v>6.0205000000000002</v>
      </c>
      <c r="I732" s="15">
        <v>0.92625000000000002</v>
      </c>
      <c r="J732" s="16">
        <v>0.96412500000000001</v>
      </c>
      <c r="K732" s="16">
        <v>0.98450000000000004</v>
      </c>
      <c r="L732" s="15">
        <v>0.11137499999999956</v>
      </c>
      <c r="M732" s="16">
        <v>0.1067249999999995</v>
      </c>
      <c r="N732" s="17">
        <v>0.10412499999999963</v>
      </c>
      <c r="O732" s="15">
        <v>0.25129774744519223</v>
      </c>
      <c r="P732" s="16">
        <v>0.24141094473337008</v>
      </c>
      <c r="Q732" s="17">
        <v>0.23319582019287821</v>
      </c>
      <c r="R732" s="1">
        <v>0.22979757601789283</v>
      </c>
      <c r="S732" s="1">
        <v>0.22154723719907468</v>
      </c>
      <c r="T732" s="1">
        <v>0.21529423595195615</v>
      </c>
    </row>
    <row r="733" spans="2:20" x14ac:dyDescent="0.25">
      <c r="B733" s="12">
        <f t="shared" ref="B733:B734" si="197">B727</f>
        <v>40</v>
      </c>
      <c r="C733" s="15">
        <v>8.5987554098336645</v>
      </c>
      <c r="D733" s="16">
        <v>7.5099201359046042</v>
      </c>
      <c r="E733" s="16">
        <v>9.3558474884724525</v>
      </c>
      <c r="F733" s="15">
        <v>7.0880000000000001</v>
      </c>
      <c r="G733" s="16">
        <v>7.2954999999999997</v>
      </c>
      <c r="H733" s="16">
        <v>7.3775000000000004</v>
      </c>
      <c r="I733" s="15">
        <v>0.92737499999999995</v>
      </c>
      <c r="J733" s="16">
        <v>0.97024999999999995</v>
      </c>
      <c r="K733" s="16">
        <v>0.98762499999999998</v>
      </c>
      <c r="L733" s="15">
        <v>8.4462499999999996E-2</v>
      </c>
      <c r="M733" s="16">
        <v>8.5362499999999952E-2</v>
      </c>
      <c r="N733" s="17">
        <v>8.5675000000000071E-2</v>
      </c>
      <c r="O733" s="15">
        <v>0.32312408914098861</v>
      </c>
      <c r="P733" s="16">
        <v>0.32645252623359089</v>
      </c>
      <c r="Q733" s="17">
        <v>0.31969855491346394</v>
      </c>
      <c r="R733" s="1">
        <v>0.30694976061317253</v>
      </c>
      <c r="S733" s="1">
        <v>0.31006153865305064</v>
      </c>
      <c r="T733" s="1">
        <v>0.30495921954086647</v>
      </c>
    </row>
    <row r="734" spans="2:20" x14ac:dyDescent="0.25">
      <c r="B734" s="12">
        <f t="shared" si="197"/>
        <v>100</v>
      </c>
      <c r="C734" s="15">
        <v>9.2947140216697726</v>
      </c>
      <c r="D734" s="16">
        <v>8.7963580845593459</v>
      </c>
      <c r="E734" s="16">
        <v>8.5672107874117742</v>
      </c>
      <c r="F734" s="15">
        <v>9.0444999999999993</v>
      </c>
      <c r="G734" s="16">
        <v>9.4614999999999991</v>
      </c>
      <c r="H734" s="16">
        <v>9.1385000000000005</v>
      </c>
      <c r="I734" s="15">
        <v>0.92312499999999997</v>
      </c>
      <c r="J734" s="16">
        <v>0.97199999999999998</v>
      </c>
      <c r="K734" s="16">
        <v>0.98812500000000003</v>
      </c>
      <c r="L734" s="15">
        <v>5.3520000000000074E-2</v>
      </c>
      <c r="M734" s="16">
        <v>5.5735000000000021E-2</v>
      </c>
      <c r="N734" s="17">
        <v>5.1860000000000031E-2</v>
      </c>
      <c r="O734" s="15">
        <v>0.41948612933628265</v>
      </c>
      <c r="P734" s="16">
        <v>0.42463355202738745</v>
      </c>
      <c r="Q734" s="17">
        <v>0.40827853736001157</v>
      </c>
      <c r="R734" s="1">
        <v>0.4039097542528442</v>
      </c>
      <c r="S734" s="1">
        <v>0.4111942646588162</v>
      </c>
      <c r="T734" s="1">
        <v>0.39386113366526898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9.2675595044435504</v>
      </c>
      <c r="D738" s="16">
        <v>8.4535198369439701</v>
      </c>
      <c r="E738" s="16">
        <v>7.8284406352380289</v>
      </c>
      <c r="F738" s="15">
        <v>5.9325000000000001</v>
      </c>
      <c r="G738" s="16">
        <v>5.9909999999999997</v>
      </c>
      <c r="H738" s="16">
        <v>6.0205000000000002</v>
      </c>
      <c r="I738" s="15">
        <v>0.92625000000000002</v>
      </c>
      <c r="J738" s="16">
        <v>0.96412500000000001</v>
      </c>
      <c r="K738" s="16">
        <v>0.98450000000000004</v>
      </c>
      <c r="L738" s="15">
        <v>0.11137499999999956</v>
      </c>
      <c r="M738" s="16">
        <v>0.1067249999999995</v>
      </c>
      <c r="N738" s="17">
        <v>0.10412499999999963</v>
      </c>
      <c r="O738" s="15">
        <v>0.25129774744519223</v>
      </c>
      <c r="P738" s="16">
        <v>0.24141094473337008</v>
      </c>
      <c r="Q738" s="17">
        <v>0.23319582019287821</v>
      </c>
      <c r="R738" s="1">
        <v>0.22979757601789283</v>
      </c>
      <c r="S738" s="1">
        <v>0.22154723719907468</v>
      </c>
      <c r="T738" s="1">
        <v>0.21529423595195615</v>
      </c>
    </row>
    <row r="739" spans="2:20" x14ac:dyDescent="0.25">
      <c r="B739" s="12">
        <f t="shared" ref="B739:B740" si="198">B733</f>
        <v>40</v>
      </c>
      <c r="C739" s="15">
        <v>9.0019570693079078</v>
      </c>
      <c r="D739" s="16">
        <v>7.9407510172418645</v>
      </c>
      <c r="E739" s="16">
        <v>9.9730213889507002</v>
      </c>
      <c r="F739" s="15">
        <v>7.0880000000000001</v>
      </c>
      <c r="G739" s="16">
        <v>7.2954999999999997</v>
      </c>
      <c r="H739" s="16">
        <v>7.3775000000000004</v>
      </c>
      <c r="I739" s="15">
        <v>0.92737499999999995</v>
      </c>
      <c r="J739" s="16">
        <v>0.97024999999999995</v>
      </c>
      <c r="K739" s="16">
        <v>0.98762499999999998</v>
      </c>
      <c r="L739" s="15">
        <v>8.4462499999999996E-2</v>
      </c>
      <c r="M739" s="16">
        <v>8.5362499999999952E-2</v>
      </c>
      <c r="N739" s="17">
        <v>8.5675000000000071E-2</v>
      </c>
      <c r="O739" s="15">
        <v>0.32312408914098861</v>
      </c>
      <c r="P739" s="16">
        <v>0.32645252623359089</v>
      </c>
      <c r="Q739" s="17">
        <v>0.31969855491346394</v>
      </c>
      <c r="R739" s="1">
        <v>0.30694976061317253</v>
      </c>
      <c r="S739" s="1">
        <v>0.31006153865305064</v>
      </c>
      <c r="T739" s="1">
        <v>0.30495921954086647</v>
      </c>
    </row>
    <row r="740" spans="2:20" x14ac:dyDescent="0.25">
      <c r="B740" s="12">
        <f t="shared" si="198"/>
        <v>100</v>
      </c>
      <c r="C740" s="15">
        <v>9.8258616068950833</v>
      </c>
      <c r="D740" s="16">
        <v>9.7009021231342558</v>
      </c>
      <c r="E740" s="16">
        <v>9.2634019302877064</v>
      </c>
      <c r="F740" s="15">
        <v>9.0444999999999993</v>
      </c>
      <c r="G740" s="16">
        <v>9.4614999999999991</v>
      </c>
      <c r="H740" s="16">
        <v>9.1385000000000005</v>
      </c>
      <c r="I740" s="15">
        <v>0.92312499999999997</v>
      </c>
      <c r="J740" s="16">
        <v>0.97199999999999998</v>
      </c>
      <c r="K740" s="16">
        <v>0.98812500000000003</v>
      </c>
      <c r="L740" s="15">
        <v>5.3520000000000074E-2</v>
      </c>
      <c r="M740" s="16">
        <v>5.5735000000000021E-2</v>
      </c>
      <c r="N740" s="17">
        <v>5.1860000000000031E-2</v>
      </c>
      <c r="O740" s="15">
        <v>0.41948612933628265</v>
      </c>
      <c r="P740" s="16">
        <v>0.42463355202738745</v>
      </c>
      <c r="Q740" s="17">
        <v>0.40827853736001157</v>
      </c>
      <c r="R740" s="1">
        <v>0.4039097542528442</v>
      </c>
      <c r="S740" s="1">
        <v>0.4111942646588162</v>
      </c>
      <c r="T740" s="1">
        <v>0.39386113366526898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9.7468751895159098</v>
      </c>
      <c r="D744" s="16">
        <v>8.9905224879800389</v>
      </c>
      <c r="E744" s="16">
        <v>8.3075256098828376</v>
      </c>
      <c r="F744" s="15">
        <v>5.9325000000000001</v>
      </c>
      <c r="G744" s="16">
        <v>5.9909999999999997</v>
      </c>
      <c r="H744" s="16">
        <v>6.0205000000000002</v>
      </c>
      <c r="I744" s="15">
        <v>0.92625000000000002</v>
      </c>
      <c r="J744" s="16">
        <v>0.96412500000000001</v>
      </c>
      <c r="K744" s="16">
        <v>0.98450000000000004</v>
      </c>
      <c r="L744" s="15">
        <v>0.11137499999999956</v>
      </c>
      <c r="M744" s="16">
        <v>0.1067249999999995</v>
      </c>
      <c r="N744" s="17">
        <v>0.10412499999999963</v>
      </c>
      <c r="O744" s="15">
        <v>0.25129774744519223</v>
      </c>
      <c r="P744" s="16">
        <v>0.24141094473337008</v>
      </c>
      <c r="Q744" s="17">
        <v>0.23319582019287821</v>
      </c>
      <c r="R744" s="1">
        <v>0.22979757601789283</v>
      </c>
      <c r="S744" s="1">
        <v>0.22154723719907468</v>
      </c>
      <c r="T744" s="1">
        <v>0.21529423595195615</v>
      </c>
    </row>
    <row r="745" spans="2:20" x14ac:dyDescent="0.25">
      <c r="B745" s="12">
        <f t="shared" ref="B745:B746" si="199">B739</f>
        <v>40</v>
      </c>
      <c r="C745" s="15">
        <v>9.5145206333196537</v>
      </c>
      <c r="D745" s="16">
        <v>8.4622780705590834</v>
      </c>
      <c r="E745" s="16">
        <v>10.599753687379854</v>
      </c>
      <c r="F745" s="15">
        <v>7.0880000000000001</v>
      </c>
      <c r="G745" s="16">
        <v>7.2954999999999997</v>
      </c>
      <c r="H745" s="16">
        <v>7.3775000000000004</v>
      </c>
      <c r="I745" s="15">
        <v>0.92737499999999995</v>
      </c>
      <c r="J745" s="16">
        <v>0.97024999999999995</v>
      </c>
      <c r="K745" s="16">
        <v>0.98762499999999998</v>
      </c>
      <c r="L745" s="15">
        <v>8.4462499999999996E-2</v>
      </c>
      <c r="M745" s="16">
        <v>8.5362499999999952E-2</v>
      </c>
      <c r="N745" s="17">
        <v>8.5675000000000071E-2</v>
      </c>
      <c r="O745" s="15">
        <v>0.32312408914098861</v>
      </c>
      <c r="P745" s="16">
        <v>0.32645252623359089</v>
      </c>
      <c r="Q745" s="17">
        <v>0.31969855491346394</v>
      </c>
      <c r="R745" s="1">
        <v>0.30694976061317253</v>
      </c>
      <c r="S745" s="1">
        <v>0.31006153865305064</v>
      </c>
      <c r="T745" s="1">
        <v>0.30495921954086647</v>
      </c>
    </row>
    <row r="746" spans="2:20" x14ac:dyDescent="0.25">
      <c r="B746" s="12">
        <f t="shared" si="199"/>
        <v>100</v>
      </c>
      <c r="C746" s="15">
        <v>10.414765467531618</v>
      </c>
      <c r="D746" s="16">
        <v>10.668885452444899</v>
      </c>
      <c r="E746" s="16">
        <v>10.096461994258444</v>
      </c>
      <c r="F746" s="15">
        <v>9.0444999999999993</v>
      </c>
      <c r="G746" s="16">
        <v>9.4614999999999991</v>
      </c>
      <c r="H746" s="16">
        <v>9.1385000000000005</v>
      </c>
      <c r="I746" s="15">
        <v>0.92312499999999997</v>
      </c>
      <c r="J746" s="16">
        <v>0.97199999999999998</v>
      </c>
      <c r="K746" s="16">
        <v>0.98812500000000003</v>
      </c>
      <c r="L746" s="15">
        <v>5.3520000000000074E-2</v>
      </c>
      <c r="M746" s="16">
        <v>5.5735000000000021E-2</v>
      </c>
      <c r="N746" s="17">
        <v>5.1860000000000031E-2</v>
      </c>
      <c r="O746" s="15">
        <v>0.41948612933628265</v>
      </c>
      <c r="P746" s="16">
        <v>0.42463355202738745</v>
      </c>
      <c r="Q746" s="17">
        <v>0.40827853736001157</v>
      </c>
      <c r="R746" s="1">
        <v>0.4039097542528442</v>
      </c>
      <c r="S746" s="1">
        <v>0.4111942646588162</v>
      </c>
      <c r="T746" s="1">
        <v>0.39386113366526898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10.27639442141461</v>
      </c>
      <c r="D750" s="16">
        <v>9.5597720684952883</v>
      </c>
      <c r="E750" s="16">
        <v>8.8137263375620698</v>
      </c>
      <c r="F750" s="15">
        <v>5.9325000000000001</v>
      </c>
      <c r="G750" s="16">
        <v>5.9909999999999997</v>
      </c>
      <c r="H750" s="16">
        <v>6.0205000000000002</v>
      </c>
      <c r="I750" s="15">
        <v>0.92625000000000002</v>
      </c>
      <c r="J750" s="16">
        <v>0.96412500000000001</v>
      </c>
      <c r="K750" s="16">
        <v>0.98450000000000004</v>
      </c>
      <c r="L750" s="15">
        <v>0.11137499999999956</v>
      </c>
      <c r="M750" s="16">
        <v>0.1067249999999995</v>
      </c>
      <c r="N750" s="17">
        <v>0.10412499999999963</v>
      </c>
      <c r="O750" s="15">
        <v>0.25129774744519223</v>
      </c>
      <c r="P750" s="16">
        <v>0.24141094473337008</v>
      </c>
      <c r="Q750" s="17">
        <v>0.23319582019287821</v>
      </c>
      <c r="R750" s="1">
        <v>0.22979757601789283</v>
      </c>
      <c r="S750" s="1">
        <v>0.22154723719907468</v>
      </c>
      <c r="T750" s="1">
        <v>0.21529423595195615</v>
      </c>
    </row>
    <row r="751" spans="2:20" x14ac:dyDescent="0.25">
      <c r="B751" s="12">
        <f t="shared" ref="B751:B752" si="200">B745</f>
        <v>40</v>
      </c>
      <c r="C751" s="15">
        <v>10.127940181887364</v>
      </c>
      <c r="D751" s="16">
        <v>9.0565261209556063</v>
      </c>
      <c r="E751" s="16">
        <v>11.254060573912014</v>
      </c>
      <c r="F751" s="15">
        <v>7.0880000000000001</v>
      </c>
      <c r="G751" s="16">
        <v>7.2954999999999997</v>
      </c>
      <c r="H751" s="16">
        <v>7.3775000000000004</v>
      </c>
      <c r="I751" s="15">
        <v>0.92737499999999995</v>
      </c>
      <c r="J751" s="16">
        <v>0.97024999999999995</v>
      </c>
      <c r="K751" s="16">
        <v>0.98762499999999998</v>
      </c>
      <c r="L751" s="15">
        <v>8.4462499999999996E-2</v>
      </c>
      <c r="M751" s="16">
        <v>8.5362499999999952E-2</v>
      </c>
      <c r="N751" s="17">
        <v>8.5675000000000071E-2</v>
      </c>
      <c r="O751" s="15">
        <v>0.32312408914098861</v>
      </c>
      <c r="P751" s="16">
        <v>0.32645252623359089</v>
      </c>
      <c r="Q751" s="17">
        <v>0.31969855491346394</v>
      </c>
      <c r="R751" s="1">
        <v>0.30694976061317253</v>
      </c>
      <c r="S751" s="1">
        <v>0.31006153865305064</v>
      </c>
      <c r="T751" s="1">
        <v>0.30495921954086647</v>
      </c>
    </row>
    <row r="752" spans="2:20" x14ac:dyDescent="0.25">
      <c r="B752" s="12">
        <f t="shared" si="200"/>
        <v>100</v>
      </c>
      <c r="C752" s="15">
        <v>11.066890202725922</v>
      </c>
      <c r="D752" s="16">
        <v>11.676771442523085</v>
      </c>
      <c r="E752" s="16">
        <v>11.028274401521102</v>
      </c>
      <c r="F752" s="15">
        <v>9.0444999999999993</v>
      </c>
      <c r="G752" s="16">
        <v>9.4614999999999991</v>
      </c>
      <c r="H752" s="16">
        <v>9.1385000000000005</v>
      </c>
      <c r="I752" s="15">
        <v>0.92312499999999997</v>
      </c>
      <c r="J752" s="16">
        <v>0.97199999999999998</v>
      </c>
      <c r="K752" s="16">
        <v>0.98812500000000003</v>
      </c>
      <c r="L752" s="15">
        <v>5.3520000000000074E-2</v>
      </c>
      <c r="M752" s="16">
        <v>5.5735000000000021E-2</v>
      </c>
      <c r="N752" s="17">
        <v>5.1860000000000031E-2</v>
      </c>
      <c r="O752" s="15">
        <v>0.41948612933628265</v>
      </c>
      <c r="P752" s="16">
        <v>0.42463355202738745</v>
      </c>
      <c r="Q752" s="17">
        <v>0.40827853736001157</v>
      </c>
      <c r="R752" s="1">
        <v>0.4039097542528442</v>
      </c>
      <c r="S752" s="1">
        <v>0.4111942646588162</v>
      </c>
      <c r="T752" s="1">
        <v>0.39386113366526898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8.9717497406263149</v>
      </c>
      <c r="D756" s="16">
        <v>7.9781014175204641</v>
      </c>
      <c r="E756" s="16">
        <v>7.3663261973619809</v>
      </c>
      <c r="F756" s="15">
        <v>5.9325000000000001</v>
      </c>
      <c r="G756" s="16">
        <v>5.9909999999999997</v>
      </c>
      <c r="H756" s="16">
        <v>6.0205000000000002</v>
      </c>
      <c r="I756" s="15">
        <v>0.92625000000000002</v>
      </c>
      <c r="J756" s="16">
        <v>0.96412500000000001</v>
      </c>
      <c r="K756" s="16">
        <v>0.98450000000000004</v>
      </c>
      <c r="L756" s="15">
        <v>0.11137499999999956</v>
      </c>
      <c r="M756" s="16">
        <v>0.1067249999999995</v>
      </c>
      <c r="N756" s="17">
        <v>0.10412499999999963</v>
      </c>
      <c r="O756" s="15">
        <v>0.25129774744519223</v>
      </c>
      <c r="P756" s="16">
        <v>0.24141094473337008</v>
      </c>
      <c r="Q756" s="17">
        <v>0.23319582019287821</v>
      </c>
      <c r="R756" s="1">
        <v>0.22979757601789283</v>
      </c>
      <c r="S756" s="1">
        <v>0.22154723719907468</v>
      </c>
      <c r="T756" s="1">
        <v>0.21529423595195615</v>
      </c>
    </row>
    <row r="757" spans="2:30" x14ac:dyDescent="0.25">
      <c r="B757" s="12">
        <f t="shared" ref="B757:B758" si="201">B751</f>
        <v>40</v>
      </c>
      <c r="C757" s="15">
        <v>8.6975239024535345</v>
      </c>
      <c r="D757" s="16">
        <v>7.5716010458996443</v>
      </c>
      <c r="E757" s="16">
        <v>9.278975024618429</v>
      </c>
      <c r="F757" s="15">
        <v>7.0880000000000001</v>
      </c>
      <c r="G757" s="16">
        <v>7.2954999999999997</v>
      </c>
      <c r="H757" s="16">
        <v>7.3775000000000004</v>
      </c>
      <c r="I757" s="15">
        <v>0.92737499999999995</v>
      </c>
      <c r="J757" s="16">
        <v>0.97024999999999995</v>
      </c>
      <c r="K757" s="16">
        <v>0.98762499999999998</v>
      </c>
      <c r="L757" s="15">
        <v>8.4462499999999996E-2</v>
      </c>
      <c r="M757" s="16">
        <v>8.5362499999999952E-2</v>
      </c>
      <c r="N757" s="17">
        <v>8.5675000000000071E-2</v>
      </c>
      <c r="O757" s="15">
        <v>0.32312408914098861</v>
      </c>
      <c r="P757" s="16">
        <v>0.32645252623359089</v>
      </c>
      <c r="Q757" s="17">
        <v>0.31969855491346394</v>
      </c>
      <c r="R757" s="1">
        <v>0.30694976061317253</v>
      </c>
      <c r="S757" s="1">
        <v>0.31006153865305064</v>
      </c>
      <c r="T757" s="1">
        <v>0.30495921954086647</v>
      </c>
    </row>
    <row r="758" spans="2:30" x14ac:dyDescent="0.25">
      <c r="B758" s="12">
        <f t="shared" si="201"/>
        <v>100</v>
      </c>
      <c r="C758" s="15">
        <v>9.3641046302518056</v>
      </c>
      <c r="D758" s="16">
        <v>8.9139196777058043</v>
      </c>
      <c r="E758" s="16">
        <v>8.6696506800276492</v>
      </c>
      <c r="F758" s="15">
        <v>9.0444999999999993</v>
      </c>
      <c r="G758" s="16">
        <v>9.4614999999999991</v>
      </c>
      <c r="H758" s="16">
        <v>9.1385000000000005</v>
      </c>
      <c r="I758" s="15">
        <v>0.92312499999999997</v>
      </c>
      <c r="J758" s="16">
        <v>0.97199999999999998</v>
      </c>
      <c r="K758" s="16">
        <v>0.98812500000000003</v>
      </c>
      <c r="L758" s="15">
        <v>5.3520000000000074E-2</v>
      </c>
      <c r="M758" s="16">
        <v>5.5735000000000021E-2</v>
      </c>
      <c r="N758" s="17">
        <v>5.1860000000000031E-2</v>
      </c>
      <c r="O758" s="15">
        <v>0.41948612933628265</v>
      </c>
      <c r="P758" s="16">
        <v>0.42463355202738745</v>
      </c>
      <c r="Q758" s="17">
        <v>0.40827853736001157</v>
      </c>
      <c r="R758" s="1">
        <v>0.4039097542528442</v>
      </c>
      <c r="S758" s="1">
        <v>0.4111942646588162</v>
      </c>
      <c r="T758" s="1">
        <v>0.39386113366526898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8.1226414940270804</v>
      </c>
      <c r="D762" s="16">
        <v>7.1397221865804976</v>
      </c>
      <c r="E762" s="16">
        <v>6.5687448404013784</v>
      </c>
      <c r="F762" s="15">
        <v>5.4055</v>
      </c>
      <c r="G762" s="16">
        <v>5.3114999999999997</v>
      </c>
      <c r="H762" s="16">
        <v>5.2279999999999998</v>
      </c>
      <c r="I762" s="15">
        <v>0.95562499999999995</v>
      </c>
      <c r="J762" s="16">
        <v>0.97962499999999997</v>
      </c>
      <c r="K762" s="16">
        <v>0.99075000000000002</v>
      </c>
      <c r="L762" s="15">
        <v>7.9149999999999582E-2</v>
      </c>
      <c r="M762" s="16">
        <v>6.9649999999999643E-2</v>
      </c>
      <c r="N762" s="17">
        <v>6.3249999999999779E-2</v>
      </c>
      <c r="O762" s="15">
        <v>0.21419844599844498</v>
      </c>
      <c r="P762" s="16">
        <v>0.1932228077478069</v>
      </c>
      <c r="Q762" s="17">
        <v>0.17597884060384031</v>
      </c>
      <c r="R762" s="1">
        <v>0.18999278221778174</v>
      </c>
      <c r="S762" s="1">
        <v>0.16733458069708029</v>
      </c>
      <c r="T762" s="1">
        <v>0.15362923187923194</v>
      </c>
      <c r="AD762" s="35"/>
    </row>
    <row r="763" spans="2:30" x14ac:dyDescent="0.25">
      <c r="B763" s="12">
        <f t="shared" ref="B763:B764" si="202">B757</f>
        <v>40</v>
      </c>
      <c r="C763" s="15">
        <v>7.9237939792438068</v>
      </c>
      <c r="D763" s="16">
        <v>6.9268122378324763</v>
      </c>
      <c r="E763" s="16">
        <v>7.8910010444824792</v>
      </c>
      <c r="F763" s="15">
        <v>6.79</v>
      </c>
      <c r="G763" s="16">
        <v>6.4504999999999999</v>
      </c>
      <c r="H763" s="16">
        <v>6.2329999999999997</v>
      </c>
      <c r="I763" s="15">
        <v>0.94699999999999995</v>
      </c>
      <c r="J763" s="16">
        <v>0.97724999999999995</v>
      </c>
      <c r="K763" s="16">
        <v>0.99175000000000002</v>
      </c>
      <c r="L763" s="15">
        <v>7.5049999999999839E-2</v>
      </c>
      <c r="M763" s="16">
        <v>6.3537499999999733E-2</v>
      </c>
      <c r="N763" s="17">
        <v>5.6649999999999735E-2</v>
      </c>
      <c r="O763" s="15">
        <v>0.33819789543531759</v>
      </c>
      <c r="P763" s="16">
        <v>0.30174086013315837</v>
      </c>
      <c r="Q763" s="17">
        <v>0.27692620088245018</v>
      </c>
      <c r="R763" s="1">
        <v>0.31729669375816777</v>
      </c>
      <c r="S763" s="1">
        <v>0.28143256292640922</v>
      </c>
      <c r="T763" s="1">
        <v>0.25853566641691544</v>
      </c>
    </row>
    <row r="764" spans="2:30" x14ac:dyDescent="0.25">
      <c r="B764" s="12">
        <f t="shared" si="202"/>
        <v>100</v>
      </c>
      <c r="C764" s="15">
        <v>9.414079764983649</v>
      </c>
      <c r="D764" s="16">
        <v>7.9199335870006475</v>
      </c>
      <c r="E764" s="16">
        <v>7.7971043511525675</v>
      </c>
      <c r="F764" s="15">
        <v>11.456</v>
      </c>
      <c r="G764" s="16">
        <v>9.7780000000000005</v>
      </c>
      <c r="H764" s="16">
        <v>8.9260000000000002</v>
      </c>
      <c r="I764" s="15">
        <v>0.93712499999999999</v>
      </c>
      <c r="J764" s="16">
        <v>0.97637499999999999</v>
      </c>
      <c r="K764" s="16">
        <v>0.989375</v>
      </c>
      <c r="L764" s="15">
        <v>7.7075000000000032E-2</v>
      </c>
      <c r="M764" s="16">
        <v>5.8725000000000069E-2</v>
      </c>
      <c r="N764" s="17">
        <v>4.9685000000000042E-2</v>
      </c>
      <c r="O764" s="15">
        <v>0.55773701135495712</v>
      </c>
      <c r="P764" s="16">
        <v>0.49691525529795849</v>
      </c>
      <c r="Q764" s="17">
        <v>0.45809112499910509</v>
      </c>
      <c r="R764" s="1">
        <v>0.54296146821916236</v>
      </c>
      <c r="S764" s="1">
        <v>0.48439493847481502</v>
      </c>
      <c r="T764" s="1">
        <v>0.44400077792787512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8.1598259228671797</v>
      </c>
      <c r="D768" s="16">
        <v>7.2225426656541609</v>
      </c>
      <c r="E768" s="16">
        <v>6.6410384612833244</v>
      </c>
      <c r="F768" s="15">
        <v>5.4055</v>
      </c>
      <c r="G768" s="16">
        <v>5.3114999999999997</v>
      </c>
      <c r="H768" s="16">
        <v>5.2279999999999998</v>
      </c>
      <c r="I768" s="15">
        <v>0.95562499999999995</v>
      </c>
      <c r="J768" s="16">
        <v>0.97962499999999997</v>
      </c>
      <c r="K768" s="16">
        <v>0.99075000000000002</v>
      </c>
      <c r="L768" s="15">
        <v>7.9149999999999582E-2</v>
      </c>
      <c r="M768" s="16">
        <v>6.9649999999999643E-2</v>
      </c>
      <c r="N768" s="17">
        <v>6.3249999999999779E-2</v>
      </c>
      <c r="O768" s="15">
        <v>0.21419844599844498</v>
      </c>
      <c r="P768" s="16">
        <v>0.1932228077478069</v>
      </c>
      <c r="Q768" s="17">
        <v>0.17597884060384031</v>
      </c>
      <c r="R768" s="1">
        <v>0.18999278221778174</v>
      </c>
      <c r="S768" s="1">
        <v>0.16733458069708029</v>
      </c>
      <c r="T768" s="1">
        <v>0.15362923187923194</v>
      </c>
    </row>
    <row r="769" spans="2:20" x14ac:dyDescent="0.25">
      <c r="B769" s="12">
        <f t="shared" ref="B769:B770" si="203">B763</f>
        <v>40</v>
      </c>
      <c r="C769" s="15">
        <v>7.9957500396622017</v>
      </c>
      <c r="D769" s="16">
        <v>6.9945651847274659</v>
      </c>
      <c r="E769" s="16">
        <v>8.2145079181634379</v>
      </c>
      <c r="F769" s="15">
        <v>6.79</v>
      </c>
      <c r="G769" s="16">
        <v>6.4504999999999999</v>
      </c>
      <c r="H769" s="16">
        <v>6.2329999999999997</v>
      </c>
      <c r="I769" s="15">
        <v>0.94699999999999995</v>
      </c>
      <c r="J769" s="16">
        <v>0.97724999999999995</v>
      </c>
      <c r="K769" s="16">
        <v>0.99175000000000002</v>
      </c>
      <c r="L769" s="15">
        <v>7.5049999999999839E-2</v>
      </c>
      <c r="M769" s="16">
        <v>6.3537499999999733E-2</v>
      </c>
      <c r="N769" s="17">
        <v>5.6649999999999735E-2</v>
      </c>
      <c r="O769" s="15">
        <v>0.33819789543531759</v>
      </c>
      <c r="P769" s="16">
        <v>0.30174086013315837</v>
      </c>
      <c r="Q769" s="17">
        <v>0.27692620088245018</v>
      </c>
      <c r="R769" s="1">
        <v>0.31729669375816777</v>
      </c>
      <c r="S769" s="1">
        <v>0.28143256292640922</v>
      </c>
      <c r="T769" s="1">
        <v>0.25853566641691544</v>
      </c>
    </row>
    <row r="770" spans="2:20" x14ac:dyDescent="0.25">
      <c r="B770" s="12">
        <f t="shared" si="203"/>
        <v>100</v>
      </c>
      <c r="C770" s="15">
        <v>9.5076199965660546</v>
      </c>
      <c r="D770" s="16">
        <v>8.0889508224219089</v>
      </c>
      <c r="E770" s="16">
        <v>7.8840193937922969</v>
      </c>
      <c r="F770" s="15">
        <v>11.456</v>
      </c>
      <c r="G770" s="16">
        <v>9.7780000000000005</v>
      </c>
      <c r="H770" s="16">
        <v>8.9260000000000002</v>
      </c>
      <c r="I770" s="15">
        <v>0.93712499999999999</v>
      </c>
      <c r="J770" s="16">
        <v>0.97637499999999999</v>
      </c>
      <c r="K770" s="16">
        <v>0.989375</v>
      </c>
      <c r="L770" s="15">
        <v>7.7075000000000032E-2</v>
      </c>
      <c r="M770" s="16">
        <v>5.8725000000000069E-2</v>
      </c>
      <c r="N770" s="17">
        <v>4.9685000000000042E-2</v>
      </c>
      <c r="O770" s="15">
        <v>0.55773701135495712</v>
      </c>
      <c r="P770" s="16">
        <v>0.49691525529795849</v>
      </c>
      <c r="Q770" s="17">
        <v>0.45809112499910509</v>
      </c>
      <c r="R770" s="1">
        <v>0.54296146821916236</v>
      </c>
      <c r="S770" s="1">
        <v>0.48439493847481502</v>
      </c>
      <c r="T770" s="1">
        <v>0.44400077792787512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8.2419354855895293</v>
      </c>
      <c r="D774" s="16">
        <v>7.3727875704813739</v>
      </c>
      <c r="E774" s="16">
        <v>6.7880354426285114</v>
      </c>
      <c r="F774" s="15">
        <v>5.4055</v>
      </c>
      <c r="G774" s="16">
        <v>5.3114999999999997</v>
      </c>
      <c r="H774" s="16">
        <v>5.2279999999999998</v>
      </c>
      <c r="I774" s="15">
        <v>0.95562499999999995</v>
      </c>
      <c r="J774" s="16">
        <v>0.97962499999999997</v>
      </c>
      <c r="K774" s="16">
        <v>0.99075000000000002</v>
      </c>
      <c r="L774" s="15">
        <v>7.9149999999999582E-2</v>
      </c>
      <c r="M774" s="16">
        <v>6.9649999999999643E-2</v>
      </c>
      <c r="N774" s="17">
        <v>6.3249999999999779E-2</v>
      </c>
      <c r="O774" s="15">
        <v>0.21419844599844498</v>
      </c>
      <c r="P774" s="16">
        <v>0.1932228077478069</v>
      </c>
      <c r="Q774" s="17">
        <v>0.17597884060384031</v>
      </c>
      <c r="R774" s="1">
        <v>0.18999278221778174</v>
      </c>
      <c r="S774" s="1">
        <v>0.16733458069708029</v>
      </c>
      <c r="T774" s="1">
        <v>0.15362923187923194</v>
      </c>
    </row>
    <row r="775" spans="2:20" x14ac:dyDescent="0.25">
      <c r="B775" s="12">
        <f t="shared" ref="B775:B776" si="204">B769</f>
        <v>40</v>
      </c>
      <c r="C775" s="15">
        <v>8.1148129555747737</v>
      </c>
      <c r="D775" s="16">
        <v>7.1314911207758893</v>
      </c>
      <c r="E775" s="16">
        <v>8.6424089855916346</v>
      </c>
      <c r="F775" s="15">
        <v>6.79</v>
      </c>
      <c r="G775" s="16">
        <v>6.4504999999999999</v>
      </c>
      <c r="H775" s="16">
        <v>6.2329999999999997</v>
      </c>
      <c r="I775" s="15">
        <v>0.94699999999999995</v>
      </c>
      <c r="J775" s="16">
        <v>0.97724999999999995</v>
      </c>
      <c r="K775" s="16">
        <v>0.99175000000000002</v>
      </c>
      <c r="L775" s="15">
        <v>7.5049999999999839E-2</v>
      </c>
      <c r="M775" s="16">
        <v>6.3537499999999733E-2</v>
      </c>
      <c r="N775" s="17">
        <v>5.6649999999999735E-2</v>
      </c>
      <c r="O775" s="15">
        <v>0.33819789543531759</v>
      </c>
      <c r="P775" s="16">
        <v>0.30174086013315837</v>
      </c>
      <c r="Q775" s="17">
        <v>0.27692620088245018</v>
      </c>
      <c r="R775" s="1">
        <v>0.31729669375816777</v>
      </c>
      <c r="S775" s="1">
        <v>0.28143256292640922</v>
      </c>
      <c r="T775" s="1">
        <v>0.25853566641691544</v>
      </c>
    </row>
    <row r="776" spans="2:20" x14ac:dyDescent="0.25">
      <c r="B776" s="12">
        <f t="shared" si="204"/>
        <v>100</v>
      </c>
      <c r="C776" s="15">
        <v>9.6915246254112866</v>
      </c>
      <c r="D776" s="16">
        <v>8.3877010695831444</v>
      </c>
      <c r="E776" s="16">
        <v>8.0589467458725075</v>
      </c>
      <c r="F776" s="15">
        <v>11.456</v>
      </c>
      <c r="G776" s="16">
        <v>9.7780000000000005</v>
      </c>
      <c r="H776" s="16">
        <v>8.9260000000000002</v>
      </c>
      <c r="I776" s="15">
        <v>0.93712499999999999</v>
      </c>
      <c r="J776" s="16">
        <v>0.97637499999999999</v>
      </c>
      <c r="K776" s="16">
        <v>0.989375</v>
      </c>
      <c r="L776" s="15">
        <v>7.7075000000000032E-2</v>
      </c>
      <c r="M776" s="16">
        <v>5.8725000000000069E-2</v>
      </c>
      <c r="N776" s="17">
        <v>4.9685000000000042E-2</v>
      </c>
      <c r="O776" s="15">
        <v>0.55773701135495712</v>
      </c>
      <c r="P776" s="16">
        <v>0.49691525529795849</v>
      </c>
      <c r="Q776" s="17">
        <v>0.45809112499910509</v>
      </c>
      <c r="R776" s="1">
        <v>0.54296146821916236</v>
      </c>
      <c r="S776" s="1">
        <v>0.48439493847481502</v>
      </c>
      <c r="T776" s="1">
        <v>0.44400077792787512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8.3624189274930281</v>
      </c>
      <c r="D780" s="16">
        <v>7.568557676531074</v>
      </c>
      <c r="E780" s="16">
        <v>6.976254343700016</v>
      </c>
      <c r="F780" s="15">
        <v>5.4055</v>
      </c>
      <c r="G780" s="16">
        <v>5.3114999999999997</v>
      </c>
      <c r="H780" s="16">
        <v>5.2279999999999998</v>
      </c>
      <c r="I780" s="15">
        <v>0.95562499999999995</v>
      </c>
      <c r="J780" s="16">
        <v>0.97962499999999997</v>
      </c>
      <c r="K780" s="16">
        <v>0.99075000000000002</v>
      </c>
      <c r="L780" s="15">
        <v>7.9149999999999582E-2</v>
      </c>
      <c r="M780" s="16">
        <v>6.9649999999999643E-2</v>
      </c>
      <c r="N780" s="17">
        <v>6.3249999999999779E-2</v>
      </c>
      <c r="O780" s="15">
        <v>0.21419844599844498</v>
      </c>
      <c r="P780" s="16">
        <v>0.1932228077478069</v>
      </c>
      <c r="Q780" s="17">
        <v>0.17597884060384031</v>
      </c>
      <c r="R780" s="1">
        <v>0.18999278221778174</v>
      </c>
      <c r="S780" s="1">
        <v>0.16733458069708029</v>
      </c>
      <c r="T780" s="1">
        <v>0.15362923187923194</v>
      </c>
    </row>
    <row r="781" spans="2:20" x14ac:dyDescent="0.25">
      <c r="B781" s="12">
        <f t="shared" ref="B781:B782" si="205">B775</f>
        <v>40</v>
      </c>
      <c r="C781" s="15">
        <v>8.2650248774319657</v>
      </c>
      <c r="D781" s="16">
        <v>7.3054986967589901</v>
      </c>
      <c r="E781" s="16">
        <v>9.0287051597176138</v>
      </c>
      <c r="F781" s="15">
        <v>6.79</v>
      </c>
      <c r="G781" s="16">
        <v>6.4504999999999999</v>
      </c>
      <c r="H781" s="16">
        <v>6.2329999999999997</v>
      </c>
      <c r="I781" s="15">
        <v>0.94699999999999995</v>
      </c>
      <c r="J781" s="16">
        <v>0.97724999999999995</v>
      </c>
      <c r="K781" s="16">
        <v>0.99175000000000002</v>
      </c>
      <c r="L781" s="15">
        <v>7.5049999999999839E-2</v>
      </c>
      <c r="M781" s="16">
        <v>6.3537499999999733E-2</v>
      </c>
      <c r="N781" s="17">
        <v>5.6649999999999735E-2</v>
      </c>
      <c r="O781" s="15">
        <v>0.33819789543531759</v>
      </c>
      <c r="P781" s="16">
        <v>0.30174086013315837</v>
      </c>
      <c r="Q781" s="17">
        <v>0.27692620088245018</v>
      </c>
      <c r="R781" s="1">
        <v>0.31729669375816777</v>
      </c>
      <c r="S781" s="1">
        <v>0.28143256292640922</v>
      </c>
      <c r="T781" s="1">
        <v>0.25853566641691544</v>
      </c>
    </row>
    <row r="782" spans="2:20" x14ac:dyDescent="0.25">
      <c r="B782" s="12">
        <f t="shared" si="205"/>
        <v>100</v>
      </c>
      <c r="C782" s="15">
        <v>9.9436338600225334</v>
      </c>
      <c r="D782" s="16">
        <v>8.7549454664440027</v>
      </c>
      <c r="E782" s="16">
        <v>8.3030516247710242</v>
      </c>
      <c r="F782" s="15">
        <v>11.456</v>
      </c>
      <c r="G782" s="16">
        <v>9.7780000000000005</v>
      </c>
      <c r="H782" s="16">
        <v>8.9260000000000002</v>
      </c>
      <c r="I782" s="15">
        <v>0.93712499999999999</v>
      </c>
      <c r="J782" s="16">
        <v>0.97637499999999999</v>
      </c>
      <c r="K782" s="16">
        <v>0.989375</v>
      </c>
      <c r="L782" s="15">
        <v>7.7075000000000032E-2</v>
      </c>
      <c r="M782" s="16">
        <v>5.8725000000000069E-2</v>
      </c>
      <c r="N782" s="17">
        <v>4.9685000000000042E-2</v>
      </c>
      <c r="O782" s="15">
        <v>0.55773701135495712</v>
      </c>
      <c r="P782" s="16">
        <v>0.49691525529795849</v>
      </c>
      <c r="Q782" s="17">
        <v>0.45809112499910509</v>
      </c>
      <c r="R782" s="1">
        <v>0.54296146821916236</v>
      </c>
      <c r="S782" s="1">
        <v>0.48439493847481502</v>
      </c>
      <c r="T782" s="1">
        <v>0.44400077792787512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8.5188632197845902</v>
      </c>
      <c r="D786" s="16">
        <v>7.7914956604214005</v>
      </c>
      <c r="E786" s="16">
        <v>7.1857771673195323</v>
      </c>
      <c r="F786" s="15">
        <v>5.4055</v>
      </c>
      <c r="G786" s="16">
        <v>5.3114999999999997</v>
      </c>
      <c r="H786" s="16">
        <v>5.2279999999999998</v>
      </c>
      <c r="I786" s="15">
        <v>0.95562499999999995</v>
      </c>
      <c r="J786" s="16">
        <v>0.97962499999999997</v>
      </c>
      <c r="K786" s="16">
        <v>0.99075000000000002</v>
      </c>
      <c r="L786" s="15">
        <v>7.9149999999999582E-2</v>
      </c>
      <c r="M786" s="16">
        <v>6.9649999999999643E-2</v>
      </c>
      <c r="N786" s="17">
        <v>6.3249999999999779E-2</v>
      </c>
      <c r="O786" s="15">
        <v>0.21419844599844498</v>
      </c>
      <c r="P786" s="16">
        <v>0.1932228077478069</v>
      </c>
      <c r="Q786" s="17">
        <v>0.17597884060384031</v>
      </c>
      <c r="R786" s="1">
        <v>0.18999278221778174</v>
      </c>
      <c r="S786" s="1">
        <v>0.16733458069708029</v>
      </c>
      <c r="T786" s="1">
        <v>0.15362923187923194</v>
      </c>
    </row>
    <row r="787" spans="2:20" x14ac:dyDescent="0.25">
      <c r="B787" s="12">
        <f t="shared" ref="B787:B788" si="206">B781</f>
        <v>40</v>
      </c>
      <c r="C787" s="15">
        <v>8.440101674864577</v>
      </c>
      <c r="D787" s="16">
        <v>7.4999253642924257</v>
      </c>
      <c r="E787" s="16">
        <v>9.3590786444010714</v>
      </c>
      <c r="F787" s="15">
        <v>6.79</v>
      </c>
      <c r="G787" s="16">
        <v>6.4504999999999999</v>
      </c>
      <c r="H787" s="16">
        <v>6.2329999999999997</v>
      </c>
      <c r="I787" s="15">
        <v>0.94699999999999995</v>
      </c>
      <c r="J787" s="16">
        <v>0.97724999999999995</v>
      </c>
      <c r="K787" s="16">
        <v>0.99175000000000002</v>
      </c>
      <c r="L787" s="15">
        <v>7.5049999999999839E-2</v>
      </c>
      <c r="M787" s="16">
        <v>6.3537499999999733E-2</v>
      </c>
      <c r="N787" s="17">
        <v>5.6649999999999735E-2</v>
      </c>
      <c r="O787" s="15">
        <v>0.33819789543531759</v>
      </c>
      <c r="P787" s="16">
        <v>0.30174086013315837</v>
      </c>
      <c r="Q787" s="17">
        <v>0.27692620088245018</v>
      </c>
      <c r="R787" s="1">
        <v>0.31729669375816777</v>
      </c>
      <c r="S787" s="1">
        <v>0.28143256292640922</v>
      </c>
      <c r="T787" s="1">
        <v>0.25853566641691544</v>
      </c>
    </row>
    <row r="788" spans="2:20" x14ac:dyDescent="0.25">
      <c r="B788" s="12">
        <f t="shared" si="206"/>
        <v>100</v>
      </c>
      <c r="C788" s="15">
        <v>10.248152175732997</v>
      </c>
      <c r="D788" s="16">
        <v>9.1512478467262106</v>
      </c>
      <c r="E788" s="16">
        <v>8.6088984290680859</v>
      </c>
      <c r="F788" s="15">
        <v>11.456</v>
      </c>
      <c r="G788" s="16">
        <v>9.7780000000000005</v>
      </c>
      <c r="H788" s="16">
        <v>8.9260000000000002</v>
      </c>
      <c r="I788" s="15">
        <v>0.93712499999999999</v>
      </c>
      <c r="J788" s="16">
        <v>0.97637499999999999</v>
      </c>
      <c r="K788" s="16">
        <v>0.989375</v>
      </c>
      <c r="L788" s="15">
        <v>7.7075000000000032E-2</v>
      </c>
      <c r="M788" s="16">
        <v>5.8725000000000069E-2</v>
      </c>
      <c r="N788" s="17">
        <v>4.9685000000000042E-2</v>
      </c>
      <c r="O788" s="15">
        <v>0.55773701135495712</v>
      </c>
      <c r="P788" s="16">
        <v>0.49691525529795849</v>
      </c>
      <c r="Q788" s="17">
        <v>0.45809112499910509</v>
      </c>
      <c r="R788" s="1">
        <v>0.54296146821916236</v>
      </c>
      <c r="S788" s="1">
        <v>0.48439493847481502</v>
      </c>
      <c r="T788" s="1">
        <v>0.44400077792787512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8.7076513186693543</v>
      </c>
      <c r="D792" s="16">
        <v>8.0305647348003202</v>
      </c>
      <c r="E792" s="16">
        <v>7.4100221133657209</v>
      </c>
      <c r="F792" s="15">
        <v>5.4055</v>
      </c>
      <c r="G792" s="16">
        <v>5.3114999999999997</v>
      </c>
      <c r="H792" s="16">
        <v>5.2279999999999998</v>
      </c>
      <c r="I792" s="15">
        <v>0.95562499999999995</v>
      </c>
      <c r="J792" s="16">
        <v>0.97962499999999997</v>
      </c>
      <c r="K792" s="16">
        <v>0.99075000000000002</v>
      </c>
      <c r="L792" s="15">
        <v>7.9149999999999582E-2</v>
      </c>
      <c r="M792" s="16">
        <v>6.9649999999999643E-2</v>
      </c>
      <c r="N792" s="17">
        <v>6.3249999999999779E-2</v>
      </c>
      <c r="O792" s="15">
        <v>0.21419844599844498</v>
      </c>
      <c r="P792" s="16">
        <v>0.1932228077478069</v>
      </c>
      <c r="Q792" s="17">
        <v>0.17597884060384031</v>
      </c>
      <c r="R792" s="1">
        <v>0.18999278221778174</v>
      </c>
      <c r="S792" s="1">
        <v>0.16733458069708029</v>
      </c>
      <c r="T792" s="1">
        <v>0.15362923187923194</v>
      </c>
    </row>
    <row r="793" spans="2:20" x14ac:dyDescent="0.25">
      <c r="B793" s="12">
        <f t="shared" ref="B793:B794" si="207">B787</f>
        <v>40</v>
      </c>
      <c r="C793" s="15">
        <v>8.6396160723400897</v>
      </c>
      <c r="D793" s="16">
        <v>7.7125463987309448</v>
      </c>
      <c r="E793" s="16">
        <v>9.6591298061825093</v>
      </c>
      <c r="F793" s="15">
        <v>6.79</v>
      </c>
      <c r="G793" s="16">
        <v>6.4504999999999999</v>
      </c>
      <c r="H793" s="16">
        <v>6.2329999999999997</v>
      </c>
      <c r="I793" s="15">
        <v>0.94699999999999995</v>
      </c>
      <c r="J793" s="16">
        <v>0.97724999999999995</v>
      </c>
      <c r="K793" s="16">
        <v>0.99175000000000002</v>
      </c>
      <c r="L793" s="15">
        <v>7.5049999999999839E-2</v>
      </c>
      <c r="M793" s="16">
        <v>6.3537499999999733E-2</v>
      </c>
      <c r="N793" s="17">
        <v>5.6649999999999735E-2</v>
      </c>
      <c r="O793" s="15">
        <v>0.33819789543531759</v>
      </c>
      <c r="P793" s="16">
        <v>0.30174086013315837</v>
      </c>
      <c r="Q793" s="17">
        <v>0.27692620088245018</v>
      </c>
      <c r="R793" s="1">
        <v>0.31729669375816777</v>
      </c>
      <c r="S793" s="1">
        <v>0.28143256292640922</v>
      </c>
      <c r="T793" s="1">
        <v>0.25853566641691544</v>
      </c>
    </row>
    <row r="794" spans="2:20" x14ac:dyDescent="0.25">
      <c r="B794" s="12">
        <f t="shared" si="207"/>
        <v>100</v>
      </c>
      <c r="C794" s="15">
        <v>10.595339641807545</v>
      </c>
      <c r="D794" s="16">
        <v>9.5595457662464867</v>
      </c>
      <c r="E794" s="16">
        <v>8.9681400824114395</v>
      </c>
      <c r="F794" s="15">
        <v>11.456</v>
      </c>
      <c r="G794" s="16">
        <v>9.7780000000000005</v>
      </c>
      <c r="H794" s="16">
        <v>8.9260000000000002</v>
      </c>
      <c r="I794" s="15">
        <v>0.93712499999999999</v>
      </c>
      <c r="J794" s="16">
        <v>0.97637499999999999</v>
      </c>
      <c r="K794" s="16">
        <v>0.989375</v>
      </c>
      <c r="L794" s="15">
        <v>7.7075000000000032E-2</v>
      </c>
      <c r="M794" s="16">
        <v>5.8725000000000069E-2</v>
      </c>
      <c r="N794" s="17">
        <v>4.9685000000000042E-2</v>
      </c>
      <c r="O794" s="15">
        <v>0.55773701135495712</v>
      </c>
      <c r="P794" s="16">
        <v>0.49691525529795849</v>
      </c>
      <c r="Q794" s="17">
        <v>0.45809112499910509</v>
      </c>
      <c r="R794" s="1">
        <v>0.54296146821916236</v>
      </c>
      <c r="S794" s="1">
        <v>0.48439493847481502</v>
      </c>
      <c r="T794" s="1">
        <v>0.44400077792787512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8.2830188077069948</v>
      </c>
      <c r="D798" s="16">
        <v>7.4164505742106739</v>
      </c>
      <c r="E798" s="16">
        <v>6.8200579449599168</v>
      </c>
      <c r="F798" s="15">
        <v>5.4055</v>
      </c>
      <c r="G798" s="16">
        <v>5.3114999999999997</v>
      </c>
      <c r="H798" s="16">
        <v>5.2279999999999998</v>
      </c>
      <c r="I798" s="15">
        <v>0.95562499999999995</v>
      </c>
      <c r="J798" s="16">
        <v>0.97962499999999997</v>
      </c>
      <c r="K798" s="16">
        <v>0.99075000000000002</v>
      </c>
      <c r="L798" s="15">
        <v>7.9149999999999582E-2</v>
      </c>
      <c r="M798" s="16">
        <v>6.9649999999999643E-2</v>
      </c>
      <c r="N798" s="17">
        <v>6.3249999999999779E-2</v>
      </c>
      <c r="O798" s="15">
        <v>0.21419844599844498</v>
      </c>
      <c r="P798" s="16">
        <v>0.1932228077478069</v>
      </c>
      <c r="Q798" s="17">
        <v>0.17597884060384031</v>
      </c>
      <c r="R798" s="1">
        <v>0.18999278221778174</v>
      </c>
      <c r="S798" s="1">
        <v>0.16733458069708029</v>
      </c>
      <c r="T798" s="1">
        <v>0.15362923187923194</v>
      </c>
    </row>
    <row r="799" spans="2:20" x14ac:dyDescent="0.25">
      <c r="B799" s="12">
        <f t="shared" ref="B799:B800" si="208">B793</f>
        <v>40</v>
      </c>
      <c r="C799" s="15">
        <v>8.1525094194585677</v>
      </c>
      <c r="D799" s="16">
        <v>7.1581023823484404</v>
      </c>
      <c r="E799" s="16">
        <v>8.6589050758637036</v>
      </c>
      <c r="F799" s="15">
        <v>6.79</v>
      </c>
      <c r="G799" s="16">
        <v>6.4504999999999999</v>
      </c>
      <c r="H799" s="16">
        <v>6.2329999999999997</v>
      </c>
      <c r="I799" s="15">
        <v>0.94699999999999995</v>
      </c>
      <c r="J799" s="16">
        <v>0.97724999999999995</v>
      </c>
      <c r="K799" s="16">
        <v>0.99175000000000002</v>
      </c>
      <c r="L799" s="15">
        <v>7.5049999999999839E-2</v>
      </c>
      <c r="M799" s="16">
        <v>6.3537499999999733E-2</v>
      </c>
      <c r="N799" s="17">
        <v>5.6649999999999735E-2</v>
      </c>
      <c r="O799" s="15">
        <v>0.33819789543531759</v>
      </c>
      <c r="P799" s="16">
        <v>0.30174086013315837</v>
      </c>
      <c r="Q799" s="17">
        <v>0.27692620088245018</v>
      </c>
      <c r="R799" s="1">
        <v>0.31729669375816777</v>
      </c>
      <c r="S799" s="1">
        <v>0.28143256292640922</v>
      </c>
      <c r="T799" s="1">
        <v>0.25853566641691544</v>
      </c>
    </row>
    <row r="800" spans="2:20" x14ac:dyDescent="0.25">
      <c r="B800" s="12">
        <f t="shared" si="208"/>
        <v>100</v>
      </c>
      <c r="C800" s="15">
        <v>9.7728548388977359</v>
      </c>
      <c r="D800" s="16">
        <v>8.4828023319911949</v>
      </c>
      <c r="E800" s="16">
        <v>8.0981065155218737</v>
      </c>
      <c r="F800" s="15">
        <v>11.456</v>
      </c>
      <c r="G800" s="16">
        <v>9.7780000000000005</v>
      </c>
      <c r="H800" s="16">
        <v>8.9260000000000002</v>
      </c>
      <c r="I800" s="15">
        <v>0.93712499999999999</v>
      </c>
      <c r="J800" s="16">
        <v>0.97637499999999999</v>
      </c>
      <c r="K800" s="16">
        <v>0.989375</v>
      </c>
      <c r="L800" s="15">
        <v>7.7075000000000032E-2</v>
      </c>
      <c r="M800" s="16">
        <v>5.8725000000000069E-2</v>
      </c>
      <c r="N800" s="17">
        <v>4.9685000000000042E-2</v>
      </c>
      <c r="O800" s="15">
        <v>0.55773701135495712</v>
      </c>
      <c r="P800" s="16">
        <v>0.49691525529795849</v>
      </c>
      <c r="Q800" s="17">
        <v>0.45809112499910509</v>
      </c>
      <c r="R800" s="1">
        <v>0.54296146821916236</v>
      </c>
      <c r="S800" s="1">
        <v>0.48439493847481502</v>
      </c>
      <c r="T800" s="1">
        <v>0.44400077792787512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8.1226414940270804</v>
      </c>
      <c r="D804" s="16">
        <v>7.1397221865804976</v>
      </c>
      <c r="E804" s="16">
        <v>6.5687448404013784</v>
      </c>
      <c r="F804" s="15">
        <v>5.4055</v>
      </c>
      <c r="G804" s="16">
        <v>5.3114999999999997</v>
      </c>
      <c r="H804" s="16">
        <v>5.2279999999999998</v>
      </c>
      <c r="I804" s="15">
        <v>0.95562499999999995</v>
      </c>
      <c r="J804" s="16">
        <v>0.97962499999999997</v>
      </c>
      <c r="K804" s="16">
        <v>0.99075000000000002</v>
      </c>
      <c r="L804" s="15">
        <v>7.9149999999999582E-2</v>
      </c>
      <c r="M804" s="16">
        <v>6.9649999999999643E-2</v>
      </c>
      <c r="N804" s="17">
        <v>6.3249999999999779E-2</v>
      </c>
      <c r="O804" s="15">
        <v>0.21419844599844498</v>
      </c>
      <c r="P804" s="16">
        <v>0.1932228077478069</v>
      </c>
      <c r="Q804" s="17">
        <v>0.17597884060384031</v>
      </c>
      <c r="R804" s="1">
        <v>0.18999278221778174</v>
      </c>
      <c r="S804" s="1">
        <v>0.16733458069708029</v>
      </c>
      <c r="T804" s="1">
        <v>0.15362923187923194</v>
      </c>
    </row>
    <row r="805" spans="2:20" x14ac:dyDescent="0.25">
      <c r="B805" s="12">
        <f t="shared" ref="B805:B806" si="209">B799</f>
        <v>40</v>
      </c>
      <c r="C805" s="15">
        <v>7.9237939792438068</v>
      </c>
      <c r="D805" s="16">
        <v>6.9268122378324763</v>
      </c>
      <c r="E805" s="16">
        <v>7.8910010444824792</v>
      </c>
      <c r="F805" s="15">
        <v>6.79</v>
      </c>
      <c r="G805" s="16">
        <v>6.4504999999999999</v>
      </c>
      <c r="H805" s="16">
        <v>6.2329999999999997</v>
      </c>
      <c r="I805" s="15">
        <v>0.94699999999999995</v>
      </c>
      <c r="J805" s="16">
        <v>0.97724999999999995</v>
      </c>
      <c r="K805" s="16">
        <v>0.99175000000000002</v>
      </c>
      <c r="L805" s="15">
        <v>7.5049999999999839E-2</v>
      </c>
      <c r="M805" s="16">
        <v>6.3537499999999733E-2</v>
      </c>
      <c r="N805" s="17">
        <v>5.6649999999999735E-2</v>
      </c>
      <c r="O805" s="15">
        <v>0.33819789543531759</v>
      </c>
      <c r="P805" s="16">
        <v>0.30174086013315837</v>
      </c>
      <c r="Q805" s="17">
        <v>0.27692620088245018</v>
      </c>
      <c r="R805" s="1">
        <v>0.31729669375816777</v>
      </c>
      <c r="S805" s="1">
        <v>0.28143256292640922</v>
      </c>
      <c r="T805" s="1">
        <v>0.25853566641691544</v>
      </c>
    </row>
    <row r="806" spans="2:20" x14ac:dyDescent="0.25">
      <c r="B806" s="12">
        <f t="shared" si="209"/>
        <v>100</v>
      </c>
      <c r="C806" s="15">
        <v>9.414079764983649</v>
      </c>
      <c r="D806" s="16">
        <v>7.9199335870006475</v>
      </c>
      <c r="E806" s="16">
        <v>7.7971043511525675</v>
      </c>
      <c r="F806" s="15">
        <v>11.456</v>
      </c>
      <c r="G806" s="16">
        <v>9.7780000000000005</v>
      </c>
      <c r="H806" s="16">
        <v>8.9260000000000002</v>
      </c>
      <c r="I806" s="15">
        <v>0.93712499999999999</v>
      </c>
      <c r="J806" s="16">
        <v>0.97637499999999999</v>
      </c>
      <c r="K806" s="16">
        <v>0.989375</v>
      </c>
      <c r="L806" s="15">
        <v>7.7075000000000032E-2</v>
      </c>
      <c r="M806" s="16">
        <v>5.8725000000000069E-2</v>
      </c>
      <c r="N806" s="17">
        <v>4.9685000000000042E-2</v>
      </c>
      <c r="O806" s="15">
        <v>0.55773701135495712</v>
      </c>
      <c r="P806" s="16">
        <v>0.49691525529795849</v>
      </c>
      <c r="Q806" s="17">
        <v>0.45809112499910509</v>
      </c>
      <c r="R806" s="1">
        <v>0.54296146821916236</v>
      </c>
      <c r="S806" s="1">
        <v>0.48439493847481502</v>
      </c>
      <c r="T806" s="1">
        <v>0.44400077792787512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8.2419354855895293</v>
      </c>
      <c r="D810" s="16">
        <v>7.3727875704813739</v>
      </c>
      <c r="E810" s="16">
        <v>6.7880354426285114</v>
      </c>
      <c r="F810" s="15">
        <v>5.4055</v>
      </c>
      <c r="G810" s="16">
        <v>5.3114999999999997</v>
      </c>
      <c r="H810" s="16">
        <v>5.2279999999999998</v>
      </c>
      <c r="I810" s="15">
        <v>0.95562499999999995</v>
      </c>
      <c r="J810" s="16">
        <v>0.97962499999999997</v>
      </c>
      <c r="K810" s="16">
        <v>0.99075000000000002</v>
      </c>
      <c r="L810" s="15">
        <v>7.9149999999999582E-2</v>
      </c>
      <c r="M810" s="16">
        <v>6.9649999999999643E-2</v>
      </c>
      <c r="N810" s="17">
        <v>6.3249999999999779E-2</v>
      </c>
      <c r="O810" s="15">
        <v>0.21419844599844498</v>
      </c>
      <c r="P810" s="16">
        <v>0.1932228077478069</v>
      </c>
      <c r="Q810" s="17">
        <v>0.17597884060384031</v>
      </c>
      <c r="R810" s="1">
        <v>0.18999278221778174</v>
      </c>
      <c r="S810" s="1">
        <v>0.16733458069708029</v>
      </c>
      <c r="T810" s="1">
        <v>0.15362923187923194</v>
      </c>
    </row>
    <row r="811" spans="2:20" x14ac:dyDescent="0.25">
      <c r="B811" s="12">
        <f t="shared" ref="B811:B812" si="210">B805</f>
        <v>40</v>
      </c>
      <c r="C811" s="15">
        <v>8.1148129555747737</v>
      </c>
      <c r="D811" s="16">
        <v>7.1314911207758893</v>
      </c>
      <c r="E811" s="16">
        <v>8.6424089855916346</v>
      </c>
      <c r="F811" s="15">
        <v>6.79</v>
      </c>
      <c r="G811" s="16">
        <v>6.4504999999999999</v>
      </c>
      <c r="H811" s="16">
        <v>6.2329999999999997</v>
      </c>
      <c r="I811" s="15">
        <v>0.94699999999999995</v>
      </c>
      <c r="J811" s="16">
        <v>0.97724999999999995</v>
      </c>
      <c r="K811" s="16">
        <v>0.99175000000000002</v>
      </c>
      <c r="L811" s="15">
        <v>7.5049999999999839E-2</v>
      </c>
      <c r="M811" s="16">
        <v>6.3537499999999733E-2</v>
      </c>
      <c r="N811" s="17">
        <v>5.6649999999999735E-2</v>
      </c>
      <c r="O811" s="15">
        <v>0.33819789543531759</v>
      </c>
      <c r="P811" s="16">
        <v>0.30174086013315837</v>
      </c>
      <c r="Q811" s="17">
        <v>0.27692620088245018</v>
      </c>
      <c r="R811" s="1">
        <v>0.31729669375816777</v>
      </c>
      <c r="S811" s="1">
        <v>0.28143256292640922</v>
      </c>
      <c r="T811" s="1">
        <v>0.25853566641691544</v>
      </c>
    </row>
    <row r="812" spans="2:20" x14ac:dyDescent="0.25">
      <c r="B812" s="12">
        <f t="shared" si="210"/>
        <v>100</v>
      </c>
      <c r="C812" s="15">
        <v>9.6915246254112866</v>
      </c>
      <c r="D812" s="16">
        <v>8.3877010695831444</v>
      </c>
      <c r="E812" s="16">
        <v>8.0589467458725075</v>
      </c>
      <c r="F812" s="15">
        <v>11.456</v>
      </c>
      <c r="G812" s="16">
        <v>9.7780000000000005</v>
      </c>
      <c r="H812" s="16">
        <v>8.9260000000000002</v>
      </c>
      <c r="I812" s="15">
        <v>0.93712499999999999</v>
      </c>
      <c r="J812" s="16">
        <v>0.97637499999999999</v>
      </c>
      <c r="K812" s="16">
        <v>0.989375</v>
      </c>
      <c r="L812" s="15">
        <v>7.7075000000000032E-2</v>
      </c>
      <c r="M812" s="16">
        <v>5.8725000000000069E-2</v>
      </c>
      <c r="N812" s="17">
        <v>4.9685000000000042E-2</v>
      </c>
      <c r="O812" s="15">
        <v>0.55773701135495712</v>
      </c>
      <c r="P812" s="16">
        <v>0.49691525529795849</v>
      </c>
      <c r="Q812" s="17">
        <v>0.45809112499910509</v>
      </c>
      <c r="R812" s="1">
        <v>0.54296146821916236</v>
      </c>
      <c r="S812" s="1">
        <v>0.48439493847481502</v>
      </c>
      <c r="T812" s="1">
        <v>0.44400077792787512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8.5188632197845902</v>
      </c>
      <c r="D816" s="16">
        <v>7.7914956604214005</v>
      </c>
      <c r="E816" s="16">
        <v>7.1857771673195323</v>
      </c>
      <c r="F816" s="15">
        <v>5.4055</v>
      </c>
      <c r="G816" s="16">
        <v>5.3114999999999997</v>
      </c>
      <c r="H816" s="16">
        <v>5.2279999999999998</v>
      </c>
      <c r="I816" s="15">
        <v>0.95562499999999995</v>
      </c>
      <c r="J816" s="16">
        <v>0.97962499999999997</v>
      </c>
      <c r="K816" s="16">
        <v>0.99075000000000002</v>
      </c>
      <c r="L816" s="15">
        <v>7.9149999999999582E-2</v>
      </c>
      <c r="M816" s="16">
        <v>6.9649999999999643E-2</v>
      </c>
      <c r="N816" s="17">
        <v>6.3249999999999779E-2</v>
      </c>
      <c r="O816" s="15">
        <v>0.21419844599844498</v>
      </c>
      <c r="P816" s="16">
        <v>0.1932228077478069</v>
      </c>
      <c r="Q816" s="17">
        <v>0.17597884060384031</v>
      </c>
      <c r="R816" s="1">
        <v>0.18999278221778174</v>
      </c>
      <c r="S816" s="1">
        <v>0.16733458069708029</v>
      </c>
      <c r="T816" s="1">
        <v>0.15362923187923194</v>
      </c>
    </row>
    <row r="817" spans="2:20" x14ac:dyDescent="0.25">
      <c r="B817" s="12">
        <f t="shared" ref="B817:B818" si="211">B811</f>
        <v>40</v>
      </c>
      <c r="C817" s="15">
        <v>8.440101674864577</v>
      </c>
      <c r="D817" s="16">
        <v>7.4999253642924257</v>
      </c>
      <c r="E817" s="16">
        <v>9.3590786444010714</v>
      </c>
      <c r="F817" s="15">
        <v>6.79</v>
      </c>
      <c r="G817" s="16">
        <v>6.4504999999999999</v>
      </c>
      <c r="H817" s="16">
        <v>6.2329999999999997</v>
      </c>
      <c r="I817" s="15">
        <v>0.94699999999999995</v>
      </c>
      <c r="J817" s="16">
        <v>0.97724999999999995</v>
      </c>
      <c r="K817" s="16">
        <v>0.99175000000000002</v>
      </c>
      <c r="L817" s="15">
        <v>7.5049999999999839E-2</v>
      </c>
      <c r="M817" s="16">
        <v>6.3537499999999733E-2</v>
      </c>
      <c r="N817" s="17">
        <v>5.6649999999999735E-2</v>
      </c>
      <c r="O817" s="15">
        <v>0.33819789543531759</v>
      </c>
      <c r="P817" s="16">
        <v>0.30174086013315837</v>
      </c>
      <c r="Q817" s="17">
        <v>0.27692620088245018</v>
      </c>
      <c r="R817" s="1">
        <v>0.31729669375816777</v>
      </c>
      <c r="S817" s="1">
        <v>0.28143256292640922</v>
      </c>
      <c r="T817" s="1">
        <v>0.25853566641691544</v>
      </c>
    </row>
    <row r="818" spans="2:20" x14ac:dyDescent="0.25">
      <c r="B818" s="12">
        <f t="shared" si="211"/>
        <v>100</v>
      </c>
      <c r="C818" s="15">
        <v>10.248152175732997</v>
      </c>
      <c r="D818" s="16">
        <v>9.1512478467262106</v>
      </c>
      <c r="E818" s="16">
        <v>8.6088984290680859</v>
      </c>
      <c r="F818" s="15">
        <v>11.456</v>
      </c>
      <c r="G818" s="16">
        <v>9.7780000000000005</v>
      </c>
      <c r="H818" s="16">
        <v>8.9260000000000002</v>
      </c>
      <c r="I818" s="15">
        <v>0.93712499999999999</v>
      </c>
      <c r="J818" s="16">
        <v>0.97637499999999999</v>
      </c>
      <c r="K818" s="16">
        <v>0.989375</v>
      </c>
      <c r="L818" s="15">
        <v>7.7075000000000032E-2</v>
      </c>
      <c r="M818" s="16">
        <v>5.8725000000000069E-2</v>
      </c>
      <c r="N818" s="17">
        <v>4.9685000000000042E-2</v>
      </c>
      <c r="O818" s="15">
        <v>0.55773701135495712</v>
      </c>
      <c r="P818" s="16">
        <v>0.49691525529795849</v>
      </c>
      <c r="Q818" s="17">
        <v>0.45809112499910509</v>
      </c>
      <c r="R818" s="1">
        <v>0.54296146821916236</v>
      </c>
      <c r="S818" s="1">
        <v>0.48439493847481502</v>
      </c>
      <c r="T818" s="1">
        <v>0.44400077792787512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8.9228240965710004</v>
      </c>
      <c r="D822" s="16">
        <v>8.2803589244775857</v>
      </c>
      <c r="E822" s="16">
        <v>7.6463548827574215</v>
      </c>
      <c r="F822" s="15">
        <v>5.4055</v>
      </c>
      <c r="G822" s="16">
        <v>5.3114999999999997</v>
      </c>
      <c r="H822" s="16">
        <v>5.2279999999999998</v>
      </c>
      <c r="I822" s="15">
        <v>0.95562499999999995</v>
      </c>
      <c r="J822" s="16">
        <v>0.97962499999999997</v>
      </c>
      <c r="K822" s="16">
        <v>0.99075000000000002</v>
      </c>
      <c r="L822" s="15">
        <v>7.9149999999999582E-2</v>
      </c>
      <c r="M822" s="16">
        <v>6.9649999999999643E-2</v>
      </c>
      <c r="N822" s="17">
        <v>6.3249999999999779E-2</v>
      </c>
      <c r="O822" s="15">
        <v>0.21419844599844498</v>
      </c>
      <c r="P822" s="16">
        <v>0.1932228077478069</v>
      </c>
      <c r="Q822" s="17">
        <v>0.17597884060384031</v>
      </c>
      <c r="R822" s="1">
        <v>0.18999278221778174</v>
      </c>
      <c r="S822" s="1">
        <v>0.16733458069708029</v>
      </c>
      <c r="T822" s="1">
        <v>0.15362923187923194</v>
      </c>
    </row>
    <row r="823" spans="2:20" x14ac:dyDescent="0.25">
      <c r="B823" s="12">
        <f t="shared" ref="B823:B824" si="212">B817</f>
        <v>40</v>
      </c>
      <c r="C823" s="15">
        <v>8.8642941948772052</v>
      </c>
      <c r="D823" s="16">
        <v>7.9452087247992997</v>
      </c>
      <c r="E823" s="16">
        <v>9.9435603332857632</v>
      </c>
      <c r="F823" s="15">
        <v>6.79</v>
      </c>
      <c r="G823" s="16">
        <v>6.4504999999999999</v>
      </c>
      <c r="H823" s="16">
        <v>6.2329999999999997</v>
      </c>
      <c r="I823" s="15">
        <v>0.94699999999999995</v>
      </c>
      <c r="J823" s="16">
        <v>0.97724999999999995</v>
      </c>
      <c r="K823" s="16">
        <v>0.99175000000000002</v>
      </c>
      <c r="L823" s="15">
        <v>7.5049999999999839E-2</v>
      </c>
      <c r="M823" s="16">
        <v>6.3537499999999733E-2</v>
      </c>
      <c r="N823" s="17">
        <v>5.6649999999999735E-2</v>
      </c>
      <c r="O823" s="15">
        <v>0.33819789543531759</v>
      </c>
      <c r="P823" s="16">
        <v>0.30174086013315837</v>
      </c>
      <c r="Q823" s="17">
        <v>0.27692620088245018</v>
      </c>
      <c r="R823" s="1">
        <v>0.31729669375816777</v>
      </c>
      <c r="S823" s="1">
        <v>0.28143256292640922</v>
      </c>
      <c r="T823" s="1">
        <v>0.25853566641691544</v>
      </c>
    </row>
    <row r="824" spans="2:20" x14ac:dyDescent="0.25">
      <c r="B824" s="12">
        <f t="shared" si="212"/>
        <v>100</v>
      </c>
      <c r="C824" s="15">
        <v>10.980708490673077</v>
      </c>
      <c r="D824" s="16">
        <v>9.9739638201906118</v>
      </c>
      <c r="E824" s="16">
        <v>9.3739634761114026</v>
      </c>
      <c r="F824" s="15">
        <v>11.456</v>
      </c>
      <c r="G824" s="16">
        <v>9.7780000000000005</v>
      </c>
      <c r="H824" s="16">
        <v>8.9260000000000002</v>
      </c>
      <c r="I824" s="15">
        <v>0.93712499999999999</v>
      </c>
      <c r="J824" s="16">
        <v>0.97637499999999999</v>
      </c>
      <c r="K824" s="16">
        <v>0.989375</v>
      </c>
      <c r="L824" s="15">
        <v>7.7075000000000032E-2</v>
      </c>
      <c r="M824" s="16">
        <v>5.8725000000000069E-2</v>
      </c>
      <c r="N824" s="17">
        <v>4.9685000000000042E-2</v>
      </c>
      <c r="O824" s="15">
        <v>0.55773701135495712</v>
      </c>
      <c r="P824" s="16">
        <v>0.49691525529795849</v>
      </c>
      <c r="Q824" s="17">
        <v>0.45809112499910509</v>
      </c>
      <c r="R824" s="1">
        <v>0.54296146821916236</v>
      </c>
      <c r="S824" s="1">
        <v>0.48439493847481502</v>
      </c>
      <c r="T824" s="1">
        <v>0.44400077792787512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9.4080540768381695</v>
      </c>
      <c r="D828" s="16">
        <v>8.8017370838128812</v>
      </c>
      <c r="E828" s="16">
        <v>8.14121328115578</v>
      </c>
      <c r="F828" s="15">
        <v>5.4055</v>
      </c>
      <c r="G828" s="16">
        <v>5.3114999999999997</v>
      </c>
      <c r="H828" s="16">
        <v>5.2279999999999998</v>
      </c>
      <c r="I828" s="15">
        <v>0.95562499999999995</v>
      </c>
      <c r="J828" s="16">
        <v>0.97962499999999997</v>
      </c>
      <c r="K828" s="16">
        <v>0.99075000000000002</v>
      </c>
      <c r="L828" s="15">
        <v>7.9149999999999582E-2</v>
      </c>
      <c r="M828" s="16">
        <v>6.9649999999999643E-2</v>
      </c>
      <c r="N828" s="17">
        <v>6.3249999999999779E-2</v>
      </c>
      <c r="O828" s="15">
        <v>0.21419844599844498</v>
      </c>
      <c r="P828" s="16">
        <v>0.1932228077478069</v>
      </c>
      <c r="Q828" s="17">
        <v>0.17597884060384031</v>
      </c>
      <c r="R828" s="1">
        <v>0.18999278221778174</v>
      </c>
      <c r="S828" s="1">
        <v>0.16733458069708029</v>
      </c>
      <c r="T828" s="1">
        <v>0.15362923187923194</v>
      </c>
    </row>
    <row r="829" spans="2:20" x14ac:dyDescent="0.25">
      <c r="B829" s="12">
        <f t="shared" ref="B829:B830" si="213">B823</f>
        <v>40</v>
      </c>
      <c r="C829" s="15">
        <v>9.384494608380983</v>
      </c>
      <c r="D829" s="16">
        <v>8.4702234226983091</v>
      </c>
      <c r="E829" s="16">
        <v>10.494590051343145</v>
      </c>
      <c r="F829" s="15">
        <v>6.79</v>
      </c>
      <c r="G829" s="16">
        <v>6.4504999999999999</v>
      </c>
      <c r="H829" s="16">
        <v>6.2329999999999997</v>
      </c>
      <c r="I829" s="15">
        <v>0.94699999999999995</v>
      </c>
      <c r="J829" s="16">
        <v>0.97724999999999995</v>
      </c>
      <c r="K829" s="16">
        <v>0.99175000000000002</v>
      </c>
      <c r="L829" s="15">
        <v>7.5049999999999839E-2</v>
      </c>
      <c r="M829" s="16">
        <v>6.3537499999999733E-2</v>
      </c>
      <c r="N829" s="17">
        <v>5.6649999999999735E-2</v>
      </c>
      <c r="O829" s="15">
        <v>0.33819789543531759</v>
      </c>
      <c r="P829" s="16">
        <v>0.30174086013315837</v>
      </c>
      <c r="Q829" s="17">
        <v>0.27692620088245018</v>
      </c>
      <c r="R829" s="1">
        <v>0.31729669375816777</v>
      </c>
      <c r="S829" s="1">
        <v>0.28143256292640922</v>
      </c>
      <c r="T829" s="1">
        <v>0.25853566641691544</v>
      </c>
    </row>
    <row r="830" spans="2:20" x14ac:dyDescent="0.25">
      <c r="B830" s="12">
        <f t="shared" si="213"/>
        <v>100</v>
      </c>
      <c r="C830" s="15">
        <v>11.859764453708392</v>
      </c>
      <c r="D830" s="16">
        <v>10.816155995654668</v>
      </c>
      <c r="E830" s="16">
        <v>10.308197338412615</v>
      </c>
      <c r="F830" s="15">
        <v>11.456</v>
      </c>
      <c r="G830" s="16">
        <v>9.7780000000000005</v>
      </c>
      <c r="H830" s="16">
        <v>8.9260000000000002</v>
      </c>
      <c r="I830" s="15">
        <v>0.93712499999999999</v>
      </c>
      <c r="J830" s="16">
        <v>0.97637499999999999</v>
      </c>
      <c r="K830" s="16">
        <v>0.989375</v>
      </c>
      <c r="L830" s="15">
        <v>7.7075000000000032E-2</v>
      </c>
      <c r="M830" s="16">
        <v>5.8725000000000069E-2</v>
      </c>
      <c r="N830" s="17">
        <v>4.9685000000000042E-2</v>
      </c>
      <c r="O830" s="15">
        <v>0.55773701135495712</v>
      </c>
      <c r="P830" s="16">
        <v>0.49691525529795849</v>
      </c>
      <c r="Q830" s="17">
        <v>0.45809112499910509</v>
      </c>
      <c r="R830" s="1">
        <v>0.54296146821916236</v>
      </c>
      <c r="S830" s="1">
        <v>0.48439493847481502</v>
      </c>
      <c r="T830" s="1">
        <v>0.44400077792787512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9.9429904134743534</v>
      </c>
      <c r="D834" s="16">
        <v>9.3432832453055195</v>
      </c>
      <c r="E834" s="16">
        <v>8.6501293064608475</v>
      </c>
      <c r="F834" s="15">
        <v>5.4055</v>
      </c>
      <c r="G834" s="16">
        <v>5.3114999999999997</v>
      </c>
      <c r="H834" s="16">
        <v>5.2279999999999998</v>
      </c>
      <c r="I834" s="15">
        <v>0.95562499999999995</v>
      </c>
      <c r="J834" s="16">
        <v>0.97962499999999997</v>
      </c>
      <c r="K834" s="16">
        <v>0.99075000000000002</v>
      </c>
      <c r="L834" s="15">
        <v>7.9149999999999582E-2</v>
      </c>
      <c r="M834" s="16">
        <v>6.9649999999999643E-2</v>
      </c>
      <c r="N834" s="17">
        <v>6.3249999999999779E-2</v>
      </c>
      <c r="O834" s="15">
        <v>0.21419844599844498</v>
      </c>
      <c r="P834" s="16">
        <v>0.1932228077478069</v>
      </c>
      <c r="Q834" s="17">
        <v>0.17597884060384031</v>
      </c>
      <c r="R834" s="1">
        <v>0.18999278221778174</v>
      </c>
      <c r="S834" s="1">
        <v>0.16733458069708029</v>
      </c>
      <c r="T834" s="1">
        <v>0.15362923187923194</v>
      </c>
    </row>
    <row r="835" spans="2:30" x14ac:dyDescent="0.25">
      <c r="B835" s="12">
        <f t="shared" ref="B835:B836" si="214">B829</f>
        <v>40</v>
      </c>
      <c r="C835" s="15">
        <v>9.9830048307132291</v>
      </c>
      <c r="D835" s="16">
        <v>9.0599439582951824</v>
      </c>
      <c r="E835" s="16">
        <v>11.056036761727903</v>
      </c>
      <c r="F835" s="15">
        <v>6.79</v>
      </c>
      <c r="G835" s="16">
        <v>6.4504999999999999</v>
      </c>
      <c r="H835" s="16">
        <v>6.2329999999999997</v>
      </c>
      <c r="I835" s="15">
        <v>0.94699999999999995</v>
      </c>
      <c r="J835" s="16">
        <v>0.97724999999999995</v>
      </c>
      <c r="K835" s="16">
        <v>0.99175000000000002</v>
      </c>
      <c r="L835" s="15">
        <v>7.5049999999999839E-2</v>
      </c>
      <c r="M835" s="16">
        <v>6.3537499999999733E-2</v>
      </c>
      <c r="N835" s="17">
        <v>5.6649999999999735E-2</v>
      </c>
      <c r="O835" s="15">
        <v>0.33819789543531759</v>
      </c>
      <c r="P835" s="16">
        <v>0.30174086013315837</v>
      </c>
      <c r="Q835" s="17">
        <v>0.27692620088245018</v>
      </c>
      <c r="R835" s="1">
        <v>0.31729669375816777</v>
      </c>
      <c r="S835" s="1">
        <v>0.28143256292640922</v>
      </c>
      <c r="T835" s="1">
        <v>0.25853566641691544</v>
      </c>
    </row>
    <row r="836" spans="2:30" x14ac:dyDescent="0.25">
      <c r="B836" s="12">
        <f t="shared" si="214"/>
        <v>100</v>
      </c>
      <c r="C836" s="15">
        <v>12.873442086924737</v>
      </c>
      <c r="D836" s="16">
        <v>11.688252369126598</v>
      </c>
      <c r="E836" s="16">
        <v>11.371829140367062</v>
      </c>
      <c r="F836" s="15">
        <v>11.456</v>
      </c>
      <c r="G836" s="16">
        <v>9.7780000000000005</v>
      </c>
      <c r="H836" s="16">
        <v>8.9260000000000002</v>
      </c>
      <c r="I836" s="15">
        <v>0.93712499999999999</v>
      </c>
      <c r="J836" s="16">
        <v>0.97637499999999999</v>
      </c>
      <c r="K836" s="16">
        <v>0.989375</v>
      </c>
      <c r="L836" s="15">
        <v>7.7075000000000032E-2</v>
      </c>
      <c r="M836" s="16">
        <v>5.8725000000000069E-2</v>
      </c>
      <c r="N836" s="17">
        <v>4.9685000000000042E-2</v>
      </c>
      <c r="O836" s="15">
        <v>0.55773701135495712</v>
      </c>
      <c r="P836" s="16">
        <v>0.49691525529795849</v>
      </c>
      <c r="Q836" s="17">
        <v>0.45809112499910509</v>
      </c>
      <c r="R836" s="1">
        <v>0.54296146821916236</v>
      </c>
      <c r="S836" s="1">
        <v>0.48439493847481502</v>
      </c>
      <c r="T836" s="1">
        <v>0.44400077792787512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8.6344588559167192</v>
      </c>
      <c r="D840" s="16">
        <v>7.821136107598039</v>
      </c>
      <c r="E840" s="16">
        <v>7.2075459856019428</v>
      </c>
      <c r="F840" s="15">
        <v>5.4055</v>
      </c>
      <c r="G840" s="16">
        <v>5.3114999999999997</v>
      </c>
      <c r="H840" s="16">
        <v>5.2279999999999998</v>
      </c>
      <c r="I840" s="15">
        <v>0.95562499999999995</v>
      </c>
      <c r="J840" s="16">
        <v>0.97962499999999997</v>
      </c>
      <c r="K840" s="16">
        <v>0.99075000000000002</v>
      </c>
      <c r="L840" s="15">
        <v>7.9149999999999582E-2</v>
      </c>
      <c r="M840" s="16">
        <v>6.9649999999999643E-2</v>
      </c>
      <c r="N840" s="17">
        <v>6.3249999999999779E-2</v>
      </c>
      <c r="O840" s="15">
        <v>0.21419844599844498</v>
      </c>
      <c r="P840" s="16">
        <v>0.1932228077478069</v>
      </c>
      <c r="Q840" s="17">
        <v>0.17597884060384031</v>
      </c>
      <c r="R840" s="1">
        <v>0.18999278221778174</v>
      </c>
      <c r="S840" s="1">
        <v>0.16733458069708029</v>
      </c>
      <c r="T840" s="1">
        <v>0.15362923187923194</v>
      </c>
    </row>
    <row r="841" spans="2:30" x14ac:dyDescent="0.25">
      <c r="B841" s="12">
        <f t="shared" ref="B841:B842" si="215">B835</f>
        <v>40</v>
      </c>
      <c r="C841" s="15">
        <v>8.52734608070093</v>
      </c>
      <c r="D841" s="16">
        <v>7.5382779034503349</v>
      </c>
      <c r="E841" s="16">
        <v>9.2234082895945022</v>
      </c>
      <c r="F841" s="15">
        <v>6.79</v>
      </c>
      <c r="G841" s="16">
        <v>6.4504999999999999</v>
      </c>
      <c r="H841" s="16">
        <v>6.2329999999999997</v>
      </c>
      <c r="I841" s="15">
        <v>0.94699999999999995</v>
      </c>
      <c r="J841" s="16">
        <v>0.97724999999999995</v>
      </c>
      <c r="K841" s="16">
        <v>0.99175000000000002</v>
      </c>
      <c r="L841" s="15">
        <v>7.5049999999999839E-2</v>
      </c>
      <c r="M841" s="16">
        <v>6.3537499999999733E-2</v>
      </c>
      <c r="N841" s="17">
        <v>5.6649999999999735E-2</v>
      </c>
      <c r="O841" s="15">
        <v>0.33819789543531759</v>
      </c>
      <c r="P841" s="16">
        <v>0.30174086013315837</v>
      </c>
      <c r="Q841" s="17">
        <v>0.27692620088245018</v>
      </c>
      <c r="R841" s="1">
        <v>0.31729669375816777</v>
      </c>
      <c r="S841" s="1">
        <v>0.28143256292640922</v>
      </c>
      <c r="T841" s="1">
        <v>0.25853566641691544</v>
      </c>
    </row>
    <row r="842" spans="2:30" x14ac:dyDescent="0.25">
      <c r="B842" s="12">
        <f t="shared" si="215"/>
        <v>100</v>
      </c>
      <c r="C842" s="15">
        <v>10.409053031197015</v>
      </c>
      <c r="D842" s="16">
        <v>9.1980003572214404</v>
      </c>
      <c r="E842" s="16">
        <v>8.7618638481597966</v>
      </c>
      <c r="F842" s="15">
        <v>11.456</v>
      </c>
      <c r="G842" s="16">
        <v>9.7780000000000005</v>
      </c>
      <c r="H842" s="16">
        <v>8.9260000000000002</v>
      </c>
      <c r="I842" s="15">
        <v>0.93712499999999999</v>
      </c>
      <c r="J842" s="16">
        <v>0.97637499999999999</v>
      </c>
      <c r="K842" s="16">
        <v>0.989375</v>
      </c>
      <c r="L842" s="15">
        <v>7.7075000000000032E-2</v>
      </c>
      <c r="M842" s="16">
        <v>5.8725000000000069E-2</v>
      </c>
      <c r="N842" s="17">
        <v>4.9685000000000042E-2</v>
      </c>
      <c r="O842" s="15">
        <v>0.55773701135495712</v>
      </c>
      <c r="P842" s="16">
        <v>0.49691525529795849</v>
      </c>
      <c r="Q842" s="17">
        <v>0.45809112499910509</v>
      </c>
      <c r="R842" s="1">
        <v>0.54296146821916236</v>
      </c>
      <c r="S842" s="1">
        <v>0.48439493847481502</v>
      </c>
      <c r="T842" s="1">
        <v>0.44400077792787512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8.7495016273966169</v>
      </c>
      <c r="D846" s="16">
        <v>7.5333991390238504</v>
      </c>
      <c r="E846" s="16">
        <v>6.7221867949249683</v>
      </c>
      <c r="F846" s="15">
        <v>4.9785000000000004</v>
      </c>
      <c r="G846" s="16">
        <v>5.0834999999999999</v>
      </c>
      <c r="H846" s="16">
        <v>5.0945</v>
      </c>
      <c r="I846" s="15">
        <v>0.79812499999999997</v>
      </c>
      <c r="J846" s="16">
        <v>0.88362499999999999</v>
      </c>
      <c r="K846" s="16">
        <v>0.94087500000000002</v>
      </c>
      <c r="L846" s="15">
        <v>8.9299999999999616E-2</v>
      </c>
      <c r="M846" s="16">
        <v>7.7449999999999616E-2</v>
      </c>
      <c r="N846" s="17">
        <v>6.6549999999999776E-2</v>
      </c>
      <c r="O846" s="15">
        <v>0.2456442862692855</v>
      </c>
      <c r="P846" s="16">
        <v>0.21309874847374788</v>
      </c>
      <c r="Q846" s="17">
        <v>0.18097317543567509</v>
      </c>
      <c r="R846" s="1">
        <v>0.22245481740481696</v>
      </c>
      <c r="S846" s="1">
        <v>0.19160673354423324</v>
      </c>
      <c r="T846" s="1">
        <v>0.16481531107781089</v>
      </c>
      <c r="AD846" s="35"/>
    </row>
    <row r="847" spans="2:30" x14ac:dyDescent="0.25">
      <c r="B847" s="12">
        <f t="shared" ref="B847:B848" si="216">B841</f>
        <v>40</v>
      </c>
      <c r="C847" s="15">
        <v>8.6824197575311537</v>
      </c>
      <c r="D847" s="16">
        <v>7.3842607745559974</v>
      </c>
      <c r="E847" s="16">
        <v>8.1876808410761939</v>
      </c>
      <c r="F847" s="15">
        <v>6.0659999999999998</v>
      </c>
      <c r="G847" s="16">
        <v>5.9649999999999999</v>
      </c>
      <c r="H847" s="16">
        <v>5.7874999999999996</v>
      </c>
      <c r="I847" s="15">
        <v>0.74237500000000001</v>
      </c>
      <c r="J847" s="16">
        <v>0.85599999999999998</v>
      </c>
      <c r="K847" s="16">
        <v>0.91849999999999998</v>
      </c>
      <c r="L847" s="15">
        <v>7.741249999999994E-2</v>
      </c>
      <c r="M847" s="16">
        <v>6.3524999999999776E-2</v>
      </c>
      <c r="N847" s="17">
        <v>5.2837499999999767E-2</v>
      </c>
      <c r="O847" s="15">
        <v>0.36570791793345891</v>
      </c>
      <c r="P847" s="16">
        <v>0.30976816659647471</v>
      </c>
      <c r="Q847" s="17">
        <v>0.26099584611939419</v>
      </c>
      <c r="R847" s="1">
        <v>0.34706224709243222</v>
      </c>
      <c r="S847" s="1">
        <v>0.29384996933321156</v>
      </c>
      <c r="T847" s="1">
        <v>0.24677925278625679</v>
      </c>
    </row>
    <row r="848" spans="2:30" x14ac:dyDescent="0.25">
      <c r="B848" s="12">
        <f t="shared" si="216"/>
        <v>100</v>
      </c>
      <c r="C848" s="15">
        <v>11.390138936843249</v>
      </c>
      <c r="D848" s="16">
        <v>8.7983696807806933</v>
      </c>
      <c r="E848" s="16">
        <v>8.4550824731179279</v>
      </c>
      <c r="F848" s="15">
        <v>10.096500000000001</v>
      </c>
      <c r="G848" s="16">
        <v>8.0805000000000007</v>
      </c>
      <c r="H848" s="16">
        <v>7.5175000000000001</v>
      </c>
      <c r="I848" s="15">
        <v>0.66312499999999996</v>
      </c>
      <c r="J848" s="16">
        <v>0.78062500000000001</v>
      </c>
      <c r="K848" s="16">
        <v>0.862375</v>
      </c>
      <c r="L848" s="15">
        <v>7.4439999999999965E-2</v>
      </c>
      <c r="M848" s="16">
        <v>4.9580000000000041E-2</v>
      </c>
      <c r="N848" s="17">
        <v>4.0680000000000063E-2</v>
      </c>
      <c r="O848" s="15">
        <v>0.56694270343231257</v>
      </c>
      <c r="P848" s="16">
        <v>0.47765522721999548</v>
      </c>
      <c r="Q848" s="17">
        <v>0.41722681156347935</v>
      </c>
      <c r="R848" s="1">
        <v>0.55511861159371323</v>
      </c>
      <c r="S848" s="1">
        <v>0.467451115780466</v>
      </c>
      <c r="T848" s="1">
        <v>0.40674510109773243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8.7657902669817069</v>
      </c>
      <c r="D852" s="16">
        <v>7.607085269606169</v>
      </c>
      <c r="E852" s="16">
        <v>6.7760739258313345</v>
      </c>
      <c r="F852" s="15">
        <v>4.9785000000000004</v>
      </c>
      <c r="G852" s="16">
        <v>5.0834999999999999</v>
      </c>
      <c r="H852" s="16">
        <v>5.0945</v>
      </c>
      <c r="I852" s="15">
        <v>0.79812499999999997</v>
      </c>
      <c r="J852" s="16">
        <v>0.88362499999999999</v>
      </c>
      <c r="K852" s="16">
        <v>0.94087500000000002</v>
      </c>
      <c r="L852" s="15">
        <v>8.9299999999999616E-2</v>
      </c>
      <c r="M852" s="16">
        <v>7.7449999999999616E-2</v>
      </c>
      <c r="N852" s="17">
        <v>6.6549999999999776E-2</v>
      </c>
      <c r="O852" s="15">
        <v>0.2456442862692855</v>
      </c>
      <c r="P852" s="16">
        <v>0.21309874847374788</v>
      </c>
      <c r="Q852" s="17">
        <v>0.18097317543567509</v>
      </c>
      <c r="R852" s="1">
        <v>0.22245481740481696</v>
      </c>
      <c r="S852" s="1">
        <v>0.19160673354423324</v>
      </c>
      <c r="T852" s="1">
        <v>0.16481531107781089</v>
      </c>
    </row>
    <row r="853" spans="2:20" x14ac:dyDescent="0.25">
      <c r="B853" s="12">
        <f t="shared" ref="B853:B854" si="217">B847</f>
        <v>40</v>
      </c>
      <c r="C853" s="15">
        <v>8.7260023843472894</v>
      </c>
      <c r="D853" s="16">
        <v>7.3799691024277063</v>
      </c>
      <c r="E853" s="16">
        <v>8.418631653857636</v>
      </c>
      <c r="F853" s="15">
        <v>6.0659999999999998</v>
      </c>
      <c r="G853" s="16">
        <v>5.9649999999999999</v>
      </c>
      <c r="H853" s="16">
        <v>5.7874999999999996</v>
      </c>
      <c r="I853" s="15">
        <v>0.74237500000000001</v>
      </c>
      <c r="J853" s="16">
        <v>0.85599999999999998</v>
      </c>
      <c r="K853" s="16">
        <v>0.91849999999999998</v>
      </c>
      <c r="L853" s="15">
        <v>7.741249999999994E-2</v>
      </c>
      <c r="M853" s="16">
        <v>6.3524999999999776E-2</v>
      </c>
      <c r="N853" s="17">
        <v>5.2837499999999767E-2</v>
      </c>
      <c r="O853" s="15">
        <v>0.36570791793345891</v>
      </c>
      <c r="P853" s="16">
        <v>0.30976816659647471</v>
      </c>
      <c r="Q853" s="17">
        <v>0.26099584611939419</v>
      </c>
      <c r="R853" s="1">
        <v>0.34706224709243222</v>
      </c>
      <c r="S853" s="1">
        <v>0.29384996933321156</v>
      </c>
      <c r="T853" s="1">
        <v>0.24677925278625679</v>
      </c>
    </row>
    <row r="854" spans="2:20" x14ac:dyDescent="0.25">
      <c r="B854" s="12">
        <f t="shared" si="217"/>
        <v>100</v>
      </c>
      <c r="C854" s="15">
        <v>11.483865448437601</v>
      </c>
      <c r="D854" s="16">
        <v>8.8834874441496687</v>
      </c>
      <c r="E854" s="16">
        <v>8.4539069716710191</v>
      </c>
      <c r="F854" s="15">
        <v>10.096500000000001</v>
      </c>
      <c r="G854" s="16">
        <v>8.0805000000000007</v>
      </c>
      <c r="H854" s="16">
        <v>7.5175000000000001</v>
      </c>
      <c r="I854" s="15">
        <v>0.66312499999999996</v>
      </c>
      <c r="J854" s="16">
        <v>0.78062500000000001</v>
      </c>
      <c r="K854" s="16">
        <v>0.862375</v>
      </c>
      <c r="L854" s="15">
        <v>7.4439999999999965E-2</v>
      </c>
      <c r="M854" s="16">
        <v>4.9580000000000041E-2</v>
      </c>
      <c r="N854" s="17">
        <v>4.0680000000000063E-2</v>
      </c>
      <c r="O854" s="15">
        <v>0.56694270343231257</v>
      </c>
      <c r="P854" s="16">
        <v>0.47765522721999548</v>
      </c>
      <c r="Q854" s="17">
        <v>0.41722681156347935</v>
      </c>
      <c r="R854" s="1">
        <v>0.55511861159371323</v>
      </c>
      <c r="S854" s="1">
        <v>0.467451115780466</v>
      </c>
      <c r="T854" s="1">
        <v>0.40674510109773243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8.8168584581713052</v>
      </c>
      <c r="D858" s="16">
        <v>7.7651939136972086</v>
      </c>
      <c r="E858" s="16">
        <v>6.9095905121816035</v>
      </c>
      <c r="F858" s="15">
        <v>4.9785000000000004</v>
      </c>
      <c r="G858" s="16">
        <v>5.0834999999999999</v>
      </c>
      <c r="H858" s="16">
        <v>5.0945</v>
      </c>
      <c r="I858" s="15">
        <v>0.79812499999999997</v>
      </c>
      <c r="J858" s="16">
        <v>0.88362499999999999</v>
      </c>
      <c r="K858" s="16">
        <v>0.94087500000000002</v>
      </c>
      <c r="L858" s="15">
        <v>8.9299999999999616E-2</v>
      </c>
      <c r="M858" s="16">
        <v>7.7449999999999616E-2</v>
      </c>
      <c r="N858" s="17">
        <v>6.6549999999999776E-2</v>
      </c>
      <c r="O858" s="15">
        <v>0.2456442862692855</v>
      </c>
      <c r="P858" s="16">
        <v>0.21309874847374788</v>
      </c>
      <c r="Q858" s="17">
        <v>0.18097317543567509</v>
      </c>
      <c r="R858" s="1">
        <v>0.22245481740481696</v>
      </c>
      <c r="S858" s="1">
        <v>0.19160673354423324</v>
      </c>
      <c r="T858" s="1">
        <v>0.16481531107781089</v>
      </c>
    </row>
    <row r="859" spans="2:20" x14ac:dyDescent="0.25">
      <c r="B859" s="12">
        <f t="shared" ref="B859:B860" si="218">B853</f>
        <v>40</v>
      </c>
      <c r="C859" s="15">
        <v>8.8129618617467358</v>
      </c>
      <c r="D859" s="16">
        <v>7.4482570179879763</v>
      </c>
      <c r="E859" s="16">
        <v>8.7319805939509241</v>
      </c>
      <c r="F859" s="15">
        <v>6.0659999999999998</v>
      </c>
      <c r="G859" s="16">
        <v>5.9649999999999999</v>
      </c>
      <c r="H859" s="16">
        <v>5.7874999999999996</v>
      </c>
      <c r="I859" s="15">
        <v>0.74237500000000001</v>
      </c>
      <c r="J859" s="16">
        <v>0.85599999999999998</v>
      </c>
      <c r="K859" s="16">
        <v>0.91849999999999998</v>
      </c>
      <c r="L859" s="15">
        <v>7.741249999999994E-2</v>
      </c>
      <c r="M859" s="16">
        <v>6.3524999999999776E-2</v>
      </c>
      <c r="N859" s="17">
        <v>5.2837499999999767E-2</v>
      </c>
      <c r="O859" s="15">
        <v>0.36570791793345891</v>
      </c>
      <c r="P859" s="16">
        <v>0.30976816659647471</v>
      </c>
      <c r="Q859" s="17">
        <v>0.26099584611939419</v>
      </c>
      <c r="R859" s="1">
        <v>0.34706224709243222</v>
      </c>
      <c r="S859" s="1">
        <v>0.29384996933321156</v>
      </c>
      <c r="T859" s="1">
        <v>0.24677925278625679</v>
      </c>
    </row>
    <row r="860" spans="2:20" x14ac:dyDescent="0.25">
      <c r="B860" s="12">
        <f t="shared" si="218"/>
        <v>100</v>
      </c>
      <c r="C860" s="15">
        <v>11.632673819983593</v>
      </c>
      <c r="D860" s="16">
        <v>9.0401129746519828</v>
      </c>
      <c r="E860" s="16">
        <v>8.5292110465567337</v>
      </c>
      <c r="F860" s="15">
        <v>10.096500000000001</v>
      </c>
      <c r="G860" s="16">
        <v>8.0805000000000007</v>
      </c>
      <c r="H860" s="16">
        <v>7.5175000000000001</v>
      </c>
      <c r="I860" s="15">
        <v>0.66312499999999996</v>
      </c>
      <c r="J860" s="16">
        <v>0.78062500000000001</v>
      </c>
      <c r="K860" s="16">
        <v>0.862375</v>
      </c>
      <c r="L860" s="15">
        <v>7.4439999999999965E-2</v>
      </c>
      <c r="M860" s="16">
        <v>4.9580000000000041E-2</v>
      </c>
      <c r="N860" s="17">
        <v>4.0680000000000063E-2</v>
      </c>
      <c r="O860" s="15">
        <v>0.56694270343231257</v>
      </c>
      <c r="P860" s="16">
        <v>0.47765522721999548</v>
      </c>
      <c r="Q860" s="17">
        <v>0.41722681156347935</v>
      </c>
      <c r="R860" s="1">
        <v>0.55511861159371323</v>
      </c>
      <c r="S860" s="1">
        <v>0.467451115780466</v>
      </c>
      <c r="T860" s="1">
        <v>0.40674510109773243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8.8994443636804927</v>
      </c>
      <c r="D864" s="16">
        <v>7.9759877084743378</v>
      </c>
      <c r="E864" s="16">
        <v>7.0788783405447715</v>
      </c>
      <c r="F864" s="15">
        <v>4.9785000000000004</v>
      </c>
      <c r="G864" s="16">
        <v>5.0834999999999999</v>
      </c>
      <c r="H864" s="16">
        <v>5.0945</v>
      </c>
      <c r="I864" s="15">
        <v>0.79812499999999997</v>
      </c>
      <c r="J864" s="16">
        <v>0.88362499999999999</v>
      </c>
      <c r="K864" s="16">
        <v>0.94087500000000002</v>
      </c>
      <c r="L864" s="15">
        <v>8.9299999999999616E-2</v>
      </c>
      <c r="M864" s="16">
        <v>7.7449999999999616E-2</v>
      </c>
      <c r="N864" s="17">
        <v>6.6549999999999776E-2</v>
      </c>
      <c r="O864" s="15">
        <v>0.2456442862692855</v>
      </c>
      <c r="P864" s="16">
        <v>0.21309874847374788</v>
      </c>
      <c r="Q864" s="17">
        <v>0.18097317543567509</v>
      </c>
      <c r="R864" s="1">
        <v>0.22245481740481696</v>
      </c>
      <c r="S864" s="1">
        <v>0.19160673354423324</v>
      </c>
      <c r="T864" s="1">
        <v>0.16481531107781089</v>
      </c>
    </row>
    <row r="865" spans="2:20" x14ac:dyDescent="0.25">
      <c r="B865" s="12">
        <f t="shared" ref="B865:B866" si="219">B859</f>
        <v>40</v>
      </c>
      <c r="C865" s="15">
        <v>8.9354840465265113</v>
      </c>
      <c r="D865" s="16">
        <v>7.5600085138361628</v>
      </c>
      <c r="E865" s="16">
        <v>9.0434784464512141</v>
      </c>
      <c r="F865" s="15">
        <v>6.0659999999999998</v>
      </c>
      <c r="G865" s="16">
        <v>5.9649999999999999</v>
      </c>
      <c r="H865" s="16">
        <v>5.7874999999999996</v>
      </c>
      <c r="I865" s="15">
        <v>0.74237500000000001</v>
      </c>
      <c r="J865" s="16">
        <v>0.85599999999999998</v>
      </c>
      <c r="K865" s="16">
        <v>0.91849999999999998</v>
      </c>
      <c r="L865" s="15">
        <v>7.741249999999994E-2</v>
      </c>
      <c r="M865" s="16">
        <v>6.3524999999999776E-2</v>
      </c>
      <c r="N865" s="17">
        <v>5.2837499999999767E-2</v>
      </c>
      <c r="O865" s="15">
        <v>0.36570791793345891</v>
      </c>
      <c r="P865" s="16">
        <v>0.30976816659647471</v>
      </c>
      <c r="Q865" s="17">
        <v>0.26099584611939419</v>
      </c>
      <c r="R865" s="1">
        <v>0.34706224709243222</v>
      </c>
      <c r="S865" s="1">
        <v>0.29384996933321156</v>
      </c>
      <c r="T865" s="1">
        <v>0.24677925278625679</v>
      </c>
    </row>
    <row r="866" spans="2:20" x14ac:dyDescent="0.25">
      <c r="B866" s="12">
        <f t="shared" si="219"/>
        <v>100</v>
      </c>
      <c r="C866" s="15">
        <v>11.826220253406779</v>
      </c>
      <c r="D866" s="16">
        <v>9.2526824404364429</v>
      </c>
      <c r="E866" s="16">
        <v>8.6646907590483693</v>
      </c>
      <c r="F866" s="15">
        <v>10.096500000000001</v>
      </c>
      <c r="G866" s="16">
        <v>8.0805000000000007</v>
      </c>
      <c r="H866" s="16">
        <v>7.5175000000000001</v>
      </c>
      <c r="I866" s="15">
        <v>0.66312499999999996</v>
      </c>
      <c r="J866" s="16">
        <v>0.78062500000000001</v>
      </c>
      <c r="K866" s="16">
        <v>0.862375</v>
      </c>
      <c r="L866" s="15">
        <v>7.4439999999999965E-2</v>
      </c>
      <c r="M866" s="16">
        <v>4.9580000000000041E-2</v>
      </c>
      <c r="N866" s="17">
        <v>4.0680000000000063E-2</v>
      </c>
      <c r="O866" s="15">
        <v>0.56694270343231257</v>
      </c>
      <c r="P866" s="16">
        <v>0.47765522721999548</v>
      </c>
      <c r="Q866" s="17">
        <v>0.41722681156347935</v>
      </c>
      <c r="R866" s="1">
        <v>0.55511861159371323</v>
      </c>
      <c r="S866" s="1">
        <v>0.467451115780466</v>
      </c>
      <c r="T866" s="1">
        <v>0.40674510109773243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9.0123273683558178</v>
      </c>
      <c r="D870" s="16">
        <v>8.2143149578841026</v>
      </c>
      <c r="E870" s="16">
        <v>7.2619698691413337</v>
      </c>
      <c r="F870" s="15">
        <v>4.9785000000000004</v>
      </c>
      <c r="G870" s="16">
        <v>5.0834999999999999</v>
      </c>
      <c r="H870" s="16">
        <v>5.0945</v>
      </c>
      <c r="I870" s="15">
        <v>0.79812499999999997</v>
      </c>
      <c r="J870" s="16">
        <v>0.88362499999999999</v>
      </c>
      <c r="K870" s="16">
        <v>0.94087500000000002</v>
      </c>
      <c r="L870" s="15">
        <v>8.9299999999999616E-2</v>
      </c>
      <c r="M870" s="16">
        <v>7.7449999999999616E-2</v>
      </c>
      <c r="N870" s="17">
        <v>6.6549999999999776E-2</v>
      </c>
      <c r="O870" s="15">
        <v>0.2456442862692855</v>
      </c>
      <c r="P870" s="16">
        <v>0.21309874847374788</v>
      </c>
      <c r="Q870" s="17">
        <v>0.18097317543567509</v>
      </c>
      <c r="R870" s="1">
        <v>0.22245481740481696</v>
      </c>
      <c r="S870" s="1">
        <v>0.19160673354423324</v>
      </c>
      <c r="T870" s="1">
        <v>0.16481531107781089</v>
      </c>
    </row>
    <row r="871" spans="2:20" x14ac:dyDescent="0.25">
      <c r="B871" s="12">
        <f t="shared" ref="B871:B872" si="220">B865</f>
        <v>40</v>
      </c>
      <c r="C871" s="15">
        <v>9.0884361670254528</v>
      </c>
      <c r="D871" s="16">
        <v>7.6977854745326804</v>
      </c>
      <c r="E871" s="16">
        <v>9.3195588159744069</v>
      </c>
      <c r="F871" s="15">
        <v>6.0659999999999998</v>
      </c>
      <c r="G871" s="16">
        <v>5.9649999999999999</v>
      </c>
      <c r="H871" s="16">
        <v>5.7874999999999996</v>
      </c>
      <c r="I871" s="15">
        <v>0.74237500000000001</v>
      </c>
      <c r="J871" s="16">
        <v>0.85599999999999998</v>
      </c>
      <c r="K871" s="16">
        <v>0.91849999999999998</v>
      </c>
      <c r="L871" s="15">
        <v>7.741249999999994E-2</v>
      </c>
      <c r="M871" s="16">
        <v>6.3524999999999776E-2</v>
      </c>
      <c r="N871" s="17">
        <v>5.2837499999999767E-2</v>
      </c>
      <c r="O871" s="15">
        <v>0.36570791793345891</v>
      </c>
      <c r="P871" s="16">
        <v>0.30976816659647471</v>
      </c>
      <c r="Q871" s="17">
        <v>0.26099584611939419</v>
      </c>
      <c r="R871" s="1">
        <v>0.34706224709243222</v>
      </c>
      <c r="S871" s="1">
        <v>0.29384996933321156</v>
      </c>
      <c r="T871" s="1">
        <v>0.24677925278625679</v>
      </c>
    </row>
    <row r="872" spans="2:20" x14ac:dyDescent="0.25">
      <c r="B872" s="12">
        <f t="shared" si="220"/>
        <v>100</v>
      </c>
      <c r="C872" s="15">
        <v>12.05784616594147</v>
      </c>
      <c r="D872" s="16">
        <v>9.5086533813950442</v>
      </c>
      <c r="E872" s="16">
        <v>8.845073032192623</v>
      </c>
      <c r="F872" s="15">
        <v>10.096500000000001</v>
      </c>
      <c r="G872" s="16">
        <v>8.0805000000000007</v>
      </c>
      <c r="H872" s="16">
        <v>7.5175000000000001</v>
      </c>
      <c r="I872" s="15">
        <v>0.66312499999999996</v>
      </c>
      <c r="J872" s="16">
        <v>0.78062500000000001</v>
      </c>
      <c r="K872" s="16">
        <v>0.862375</v>
      </c>
      <c r="L872" s="15">
        <v>7.4439999999999965E-2</v>
      </c>
      <c r="M872" s="16">
        <v>4.9580000000000041E-2</v>
      </c>
      <c r="N872" s="17">
        <v>4.0680000000000063E-2</v>
      </c>
      <c r="O872" s="15">
        <v>0.56694270343231257</v>
      </c>
      <c r="P872" s="16">
        <v>0.47765522721999548</v>
      </c>
      <c r="Q872" s="17">
        <v>0.41722681156347935</v>
      </c>
      <c r="R872" s="1">
        <v>0.55511861159371323</v>
      </c>
      <c r="S872" s="1">
        <v>0.467451115780466</v>
      </c>
      <c r="T872" s="1">
        <v>0.40674510109773243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9.1519707465493223</v>
      </c>
      <c r="D876" s="16">
        <v>8.4668325370918822</v>
      </c>
      <c r="E876" s="16">
        <v>7.4513083566946996</v>
      </c>
      <c r="F876" s="15">
        <v>4.9785000000000004</v>
      </c>
      <c r="G876" s="16">
        <v>5.0834999999999999</v>
      </c>
      <c r="H876" s="16">
        <v>5.0945</v>
      </c>
      <c r="I876" s="15">
        <v>0.79812499999999997</v>
      </c>
      <c r="J876" s="16">
        <v>0.88362499999999999</v>
      </c>
      <c r="K876" s="16">
        <v>0.94087500000000002</v>
      </c>
      <c r="L876" s="15">
        <v>8.9299999999999616E-2</v>
      </c>
      <c r="M876" s="16">
        <v>7.7449999999999616E-2</v>
      </c>
      <c r="N876" s="17">
        <v>6.6549999999999776E-2</v>
      </c>
      <c r="O876" s="15">
        <v>0.2456442862692855</v>
      </c>
      <c r="P876" s="16">
        <v>0.21309874847374788</v>
      </c>
      <c r="Q876" s="17">
        <v>0.18097317543567509</v>
      </c>
      <c r="R876" s="1">
        <v>0.22245481740481696</v>
      </c>
      <c r="S876" s="1">
        <v>0.19160673354423324</v>
      </c>
      <c r="T876" s="1">
        <v>0.16481531107781089</v>
      </c>
    </row>
    <row r="877" spans="2:20" x14ac:dyDescent="0.25">
      <c r="B877" s="12">
        <f t="shared" ref="B877:B878" si="221">B871</f>
        <v>40</v>
      </c>
      <c r="C877" s="15">
        <v>9.2679915040178873</v>
      </c>
      <c r="D877" s="16">
        <v>7.8530421198004481</v>
      </c>
      <c r="E877" s="16">
        <v>9.5653684145259259</v>
      </c>
      <c r="F877" s="15">
        <v>6.0659999999999998</v>
      </c>
      <c r="G877" s="16">
        <v>5.9649999999999999</v>
      </c>
      <c r="H877" s="16">
        <v>5.7874999999999996</v>
      </c>
      <c r="I877" s="15">
        <v>0.74237500000000001</v>
      </c>
      <c r="J877" s="16">
        <v>0.85599999999999998</v>
      </c>
      <c r="K877" s="16">
        <v>0.91849999999999998</v>
      </c>
      <c r="L877" s="15">
        <v>7.741249999999994E-2</v>
      </c>
      <c r="M877" s="16">
        <v>6.3524999999999776E-2</v>
      </c>
      <c r="N877" s="17">
        <v>5.2837499999999767E-2</v>
      </c>
      <c r="O877" s="15">
        <v>0.36570791793345891</v>
      </c>
      <c r="P877" s="16">
        <v>0.30976816659647471</v>
      </c>
      <c r="Q877" s="17">
        <v>0.26099584611939419</v>
      </c>
      <c r="R877" s="1">
        <v>0.34706224709243222</v>
      </c>
      <c r="S877" s="1">
        <v>0.29384996933321156</v>
      </c>
      <c r="T877" s="1">
        <v>0.24677925278625679</v>
      </c>
    </row>
    <row r="878" spans="2:20" x14ac:dyDescent="0.25">
      <c r="B878" s="12">
        <f t="shared" si="221"/>
        <v>100</v>
      </c>
      <c r="C878" s="15">
        <v>12.322292777930535</v>
      </c>
      <c r="D878" s="16">
        <v>9.7967421461572197</v>
      </c>
      <c r="E878" s="16">
        <v>9.057863741781226</v>
      </c>
      <c r="F878" s="15">
        <v>10.096500000000001</v>
      </c>
      <c r="G878" s="16">
        <v>8.0805000000000007</v>
      </c>
      <c r="H878" s="16">
        <v>7.5175000000000001</v>
      </c>
      <c r="I878" s="15">
        <v>0.66312499999999996</v>
      </c>
      <c r="J878" s="16">
        <v>0.78062500000000001</v>
      </c>
      <c r="K878" s="16">
        <v>0.862375</v>
      </c>
      <c r="L878" s="15">
        <v>7.4439999999999965E-2</v>
      </c>
      <c r="M878" s="16">
        <v>4.9580000000000041E-2</v>
      </c>
      <c r="N878" s="17">
        <v>4.0680000000000063E-2</v>
      </c>
      <c r="O878" s="15">
        <v>0.56694270343231257</v>
      </c>
      <c r="P878" s="16">
        <v>0.47765522721999548</v>
      </c>
      <c r="Q878" s="17">
        <v>0.41722681156347935</v>
      </c>
      <c r="R878" s="1">
        <v>0.55511861159371323</v>
      </c>
      <c r="S878" s="1">
        <v>0.467451115780466</v>
      </c>
      <c r="T878" s="1">
        <v>0.40674510109773243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8.8402854992036719</v>
      </c>
      <c r="D882" s="16">
        <v>7.8266829425025088</v>
      </c>
      <c r="E882" s="16">
        <v>6.9334075080510917</v>
      </c>
      <c r="F882" s="15">
        <v>4.9785000000000004</v>
      </c>
      <c r="G882" s="16">
        <v>5.0834999999999999</v>
      </c>
      <c r="H882" s="16">
        <v>5.0945</v>
      </c>
      <c r="I882" s="15">
        <v>0.79812499999999997</v>
      </c>
      <c r="J882" s="16">
        <v>0.88362499999999999</v>
      </c>
      <c r="K882" s="16">
        <v>0.94087500000000002</v>
      </c>
      <c r="L882" s="15">
        <v>8.9299999999999616E-2</v>
      </c>
      <c r="M882" s="16">
        <v>7.7449999999999616E-2</v>
      </c>
      <c r="N882" s="17">
        <v>6.6549999999999776E-2</v>
      </c>
      <c r="O882" s="15">
        <v>0.2456442862692855</v>
      </c>
      <c r="P882" s="16">
        <v>0.21309874847374788</v>
      </c>
      <c r="Q882" s="17">
        <v>0.18097317543567509</v>
      </c>
      <c r="R882" s="1">
        <v>0.22245481740481693</v>
      </c>
      <c r="S882" s="1">
        <v>0.19160673354423324</v>
      </c>
      <c r="T882" s="1">
        <v>0.16481531107781089</v>
      </c>
    </row>
    <row r="883" spans="2:20" x14ac:dyDescent="0.25">
      <c r="B883" s="12">
        <f t="shared" ref="B883:B884" si="222">B877</f>
        <v>40</v>
      </c>
      <c r="C883" s="15">
        <v>8.8465649404315272</v>
      </c>
      <c r="D883" s="16">
        <v>7.4577677368225741</v>
      </c>
      <c r="E883" s="16">
        <v>8.7546076701783893</v>
      </c>
      <c r="F883" s="15">
        <v>6.0659999999999998</v>
      </c>
      <c r="G883" s="16">
        <v>5.9649999999999999</v>
      </c>
      <c r="H883" s="16">
        <v>5.7874999999999996</v>
      </c>
      <c r="I883" s="15">
        <v>0.74237500000000001</v>
      </c>
      <c r="J883" s="16">
        <v>0.85599999999999998</v>
      </c>
      <c r="K883" s="16">
        <v>0.91849999999999998</v>
      </c>
      <c r="L883" s="15">
        <v>7.741249999999994E-2</v>
      </c>
      <c r="M883" s="16">
        <v>6.3524999999999776E-2</v>
      </c>
      <c r="N883" s="17">
        <v>5.2837499999999767E-2</v>
      </c>
      <c r="O883" s="15">
        <v>0.36570791793345891</v>
      </c>
      <c r="P883" s="16">
        <v>0.30976816659647471</v>
      </c>
      <c r="Q883" s="17">
        <v>0.26099584611939419</v>
      </c>
      <c r="R883" s="1">
        <v>0.34706224709243222</v>
      </c>
      <c r="S883" s="1">
        <v>0.29384996933321156</v>
      </c>
      <c r="T883" s="1">
        <v>0.24677925278625679</v>
      </c>
    </row>
    <row r="884" spans="2:20" x14ac:dyDescent="0.25">
      <c r="B884" s="12">
        <f t="shared" si="222"/>
        <v>100</v>
      </c>
      <c r="C884" s="15">
        <v>11.688853494139938</v>
      </c>
      <c r="D884" s="16">
        <v>9.0783045835447176</v>
      </c>
      <c r="E884" s="16">
        <v>8.5252142505617847</v>
      </c>
      <c r="F884" s="15">
        <v>10.096500000000001</v>
      </c>
      <c r="G884" s="16">
        <v>8.0805000000000007</v>
      </c>
      <c r="H884" s="16">
        <v>7.5175000000000001</v>
      </c>
      <c r="I884" s="15">
        <v>0.66312499999999996</v>
      </c>
      <c r="J884" s="16">
        <v>0.78062500000000001</v>
      </c>
      <c r="K884" s="16">
        <v>0.862375</v>
      </c>
      <c r="L884" s="15">
        <v>7.4439999999999965E-2</v>
      </c>
      <c r="M884" s="16">
        <v>4.9580000000000041E-2</v>
      </c>
      <c r="N884" s="17">
        <v>4.0680000000000063E-2</v>
      </c>
      <c r="O884" s="15">
        <v>0.56694270343231257</v>
      </c>
      <c r="P884" s="16">
        <v>0.47765522721999548</v>
      </c>
      <c r="Q884" s="17">
        <v>0.41722681156347935</v>
      </c>
      <c r="R884" s="1">
        <v>0.55511861159371323</v>
      </c>
      <c r="S884" s="1">
        <v>0.467451115780466</v>
      </c>
      <c r="T884" s="1">
        <v>0.40674510109773243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8.7495016273966169</v>
      </c>
      <c r="D888" s="16">
        <v>7.5333991390238504</v>
      </c>
      <c r="E888" s="16">
        <v>6.7221867949249683</v>
      </c>
      <c r="F888" s="15">
        <v>4.9785000000000004</v>
      </c>
      <c r="G888" s="16">
        <v>5.0834999999999999</v>
      </c>
      <c r="H888" s="16">
        <v>5.0945</v>
      </c>
      <c r="I888" s="15">
        <v>0.79812499999999997</v>
      </c>
      <c r="J888" s="16">
        <v>0.88362499999999999</v>
      </c>
      <c r="K888" s="16">
        <v>0.94087500000000002</v>
      </c>
      <c r="L888" s="15">
        <v>8.9299999999999616E-2</v>
      </c>
      <c r="M888" s="16">
        <v>7.7449999999999616E-2</v>
      </c>
      <c r="N888" s="17">
        <v>6.6549999999999776E-2</v>
      </c>
      <c r="O888" s="15">
        <v>0.2456442862692855</v>
      </c>
      <c r="P888" s="16">
        <v>0.21309874847374788</v>
      </c>
      <c r="Q888" s="17">
        <v>0.18097317543567509</v>
      </c>
      <c r="R888" s="1">
        <v>0.22245481740481696</v>
      </c>
      <c r="S888" s="1">
        <v>0.19160673354423324</v>
      </c>
      <c r="T888" s="1">
        <v>0.16481531107781089</v>
      </c>
    </row>
    <row r="889" spans="2:20" x14ac:dyDescent="0.25">
      <c r="B889" s="12">
        <f t="shared" ref="B889:B890" si="223">B883</f>
        <v>40</v>
      </c>
      <c r="C889" s="15">
        <v>8.6824197575311537</v>
      </c>
      <c r="D889" s="16">
        <v>7.3842607745559974</v>
      </c>
      <c r="E889" s="16">
        <v>8.1876808410761939</v>
      </c>
      <c r="F889" s="15">
        <v>6.0659999999999998</v>
      </c>
      <c r="G889" s="16">
        <v>5.9649999999999999</v>
      </c>
      <c r="H889" s="16">
        <v>5.7874999999999996</v>
      </c>
      <c r="I889" s="15">
        <v>0.74237500000000001</v>
      </c>
      <c r="J889" s="16">
        <v>0.85599999999999998</v>
      </c>
      <c r="K889" s="16">
        <v>0.91849999999999998</v>
      </c>
      <c r="L889" s="15">
        <v>7.741249999999994E-2</v>
      </c>
      <c r="M889" s="16">
        <v>6.3524999999999776E-2</v>
      </c>
      <c r="N889" s="17">
        <v>5.2837499999999767E-2</v>
      </c>
      <c r="O889" s="15">
        <v>0.36570791793345891</v>
      </c>
      <c r="P889" s="16">
        <v>0.30976816659647471</v>
      </c>
      <c r="Q889" s="17">
        <v>0.26099584611939419</v>
      </c>
      <c r="R889" s="1">
        <v>0.34706224709243222</v>
      </c>
      <c r="S889" s="1">
        <v>0.29384996933321156</v>
      </c>
      <c r="T889" s="1">
        <v>0.24677925278625679</v>
      </c>
    </row>
    <row r="890" spans="2:20" x14ac:dyDescent="0.25">
      <c r="B890" s="12">
        <f t="shared" si="223"/>
        <v>100</v>
      </c>
      <c r="C890" s="15">
        <v>11.390138936843249</v>
      </c>
      <c r="D890" s="16">
        <v>8.7983696807806933</v>
      </c>
      <c r="E890" s="16">
        <v>8.4550824731179279</v>
      </c>
      <c r="F890" s="15">
        <v>10.096500000000001</v>
      </c>
      <c r="G890" s="16">
        <v>8.0805000000000007</v>
      </c>
      <c r="H890" s="16">
        <v>7.5175000000000001</v>
      </c>
      <c r="I890" s="15">
        <v>0.66312499999999996</v>
      </c>
      <c r="J890" s="16">
        <v>0.78062500000000001</v>
      </c>
      <c r="K890" s="16">
        <v>0.862375</v>
      </c>
      <c r="L890" s="15">
        <v>7.4439999999999965E-2</v>
      </c>
      <c r="M890" s="16">
        <v>4.9580000000000041E-2</v>
      </c>
      <c r="N890" s="17">
        <v>4.0680000000000063E-2</v>
      </c>
      <c r="O890" s="15">
        <v>0.56694270343231257</v>
      </c>
      <c r="P890" s="16">
        <v>0.47765522721999548</v>
      </c>
      <c r="Q890" s="17">
        <v>0.41722681156347935</v>
      </c>
      <c r="R890" s="1">
        <v>0.55511861159371323</v>
      </c>
      <c r="S890" s="1">
        <v>0.467451115780466</v>
      </c>
      <c r="T890" s="1">
        <v>0.40674510109773243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8.8168584581713052</v>
      </c>
      <c r="D894" s="16">
        <v>7.7651939136972086</v>
      </c>
      <c r="E894" s="16">
        <v>6.9095905121816035</v>
      </c>
      <c r="F894" s="15">
        <v>4.9785000000000004</v>
      </c>
      <c r="G894" s="16">
        <v>5.0834999999999999</v>
      </c>
      <c r="H894" s="16">
        <v>5.0945</v>
      </c>
      <c r="I894" s="15">
        <v>0.79812499999999997</v>
      </c>
      <c r="J894" s="16">
        <v>0.88362499999999999</v>
      </c>
      <c r="K894" s="16">
        <v>0.94087500000000002</v>
      </c>
      <c r="L894" s="15">
        <v>8.9299999999999616E-2</v>
      </c>
      <c r="M894" s="16">
        <v>7.7449999999999616E-2</v>
      </c>
      <c r="N894" s="17">
        <v>6.6549999999999776E-2</v>
      </c>
      <c r="O894" s="15">
        <v>0.2456442862692855</v>
      </c>
      <c r="P894" s="16">
        <v>0.21309874847374788</v>
      </c>
      <c r="Q894" s="17">
        <v>0.18097317543567509</v>
      </c>
      <c r="R894" s="1">
        <v>0.22245481740481696</v>
      </c>
      <c r="S894" s="1">
        <v>0.19160673354423324</v>
      </c>
      <c r="T894" s="1">
        <v>0.16481531107781089</v>
      </c>
    </row>
    <row r="895" spans="2:20" x14ac:dyDescent="0.25">
      <c r="B895" s="12">
        <f t="shared" ref="B895:B896" si="224">B889</f>
        <v>40</v>
      </c>
      <c r="C895" s="15">
        <v>8.8129618617467358</v>
      </c>
      <c r="D895" s="16">
        <v>7.4482570179879763</v>
      </c>
      <c r="E895" s="16">
        <v>8.7319805939509241</v>
      </c>
      <c r="F895" s="15">
        <v>6.0659999999999998</v>
      </c>
      <c r="G895" s="16">
        <v>5.9649999999999999</v>
      </c>
      <c r="H895" s="16">
        <v>5.7874999999999996</v>
      </c>
      <c r="I895" s="15">
        <v>0.74237500000000001</v>
      </c>
      <c r="J895" s="16">
        <v>0.85599999999999998</v>
      </c>
      <c r="K895" s="16">
        <v>0.91849999999999998</v>
      </c>
      <c r="L895" s="15">
        <v>7.741249999999994E-2</v>
      </c>
      <c r="M895" s="16">
        <v>6.3524999999999776E-2</v>
      </c>
      <c r="N895" s="17">
        <v>5.2837499999999767E-2</v>
      </c>
      <c r="O895" s="15">
        <v>0.36570791793345891</v>
      </c>
      <c r="P895" s="16">
        <v>0.30976816659647471</v>
      </c>
      <c r="Q895" s="17">
        <v>0.26099584611939419</v>
      </c>
      <c r="R895" s="1">
        <v>0.34706224709243222</v>
      </c>
      <c r="S895" s="1">
        <v>0.29384996933321156</v>
      </c>
      <c r="T895" s="1">
        <v>0.24677925278625679</v>
      </c>
    </row>
    <row r="896" spans="2:20" x14ac:dyDescent="0.25">
      <c r="B896" s="12">
        <f t="shared" si="224"/>
        <v>100</v>
      </c>
      <c r="C896" s="15">
        <v>11.632673819983593</v>
      </c>
      <c r="D896" s="16">
        <v>9.0401129746519828</v>
      </c>
      <c r="E896" s="16">
        <v>8.5292110465567337</v>
      </c>
      <c r="F896" s="15">
        <v>10.096500000000001</v>
      </c>
      <c r="G896" s="16">
        <v>8.0805000000000007</v>
      </c>
      <c r="H896" s="16">
        <v>7.5175000000000001</v>
      </c>
      <c r="I896" s="15">
        <v>0.66312499999999996</v>
      </c>
      <c r="J896" s="16">
        <v>0.78062500000000001</v>
      </c>
      <c r="K896" s="16">
        <v>0.862375</v>
      </c>
      <c r="L896" s="15">
        <v>7.4439999999999965E-2</v>
      </c>
      <c r="M896" s="16">
        <v>4.9580000000000041E-2</v>
      </c>
      <c r="N896" s="17">
        <v>4.0680000000000063E-2</v>
      </c>
      <c r="O896" s="15">
        <v>0.56694270343231257</v>
      </c>
      <c r="P896" s="16">
        <v>0.47765522721999548</v>
      </c>
      <c r="Q896" s="17">
        <v>0.41722681156347935</v>
      </c>
      <c r="R896" s="1">
        <v>0.55511861159371323</v>
      </c>
      <c r="S896" s="1">
        <v>0.467451115780466</v>
      </c>
      <c r="T896" s="1">
        <v>0.40674510109773243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9.0123273683558178</v>
      </c>
      <c r="D900" s="16">
        <v>8.2143149578841026</v>
      </c>
      <c r="E900" s="16">
        <v>7.2619698691413337</v>
      </c>
      <c r="F900" s="15">
        <v>4.9785000000000004</v>
      </c>
      <c r="G900" s="16">
        <v>5.0834999999999999</v>
      </c>
      <c r="H900" s="16">
        <v>5.0945</v>
      </c>
      <c r="I900" s="15">
        <v>0.79812499999999997</v>
      </c>
      <c r="J900" s="16">
        <v>0.88362499999999999</v>
      </c>
      <c r="K900" s="16">
        <v>0.94087500000000002</v>
      </c>
      <c r="L900" s="15">
        <v>8.9299999999999616E-2</v>
      </c>
      <c r="M900" s="16">
        <v>7.7449999999999616E-2</v>
      </c>
      <c r="N900" s="17">
        <v>6.6549999999999776E-2</v>
      </c>
      <c r="O900" s="15">
        <v>0.2456442862692855</v>
      </c>
      <c r="P900" s="16">
        <v>0.21309874847374788</v>
      </c>
      <c r="Q900" s="17">
        <v>0.18097317543567509</v>
      </c>
      <c r="R900" s="1">
        <v>0.22245481740481696</v>
      </c>
      <c r="S900" s="1">
        <v>0.19160673354423324</v>
      </c>
      <c r="T900" s="1">
        <v>0.16481531107781089</v>
      </c>
    </row>
    <row r="901" spans="2:20" x14ac:dyDescent="0.25">
      <c r="B901" s="12">
        <f t="shared" ref="B901:B902" si="225">B895</f>
        <v>40</v>
      </c>
      <c r="C901" s="15">
        <v>9.0884361670254528</v>
      </c>
      <c r="D901" s="16">
        <v>7.6977854745326804</v>
      </c>
      <c r="E901" s="16">
        <v>9.3195588159744069</v>
      </c>
      <c r="F901" s="15">
        <v>6.0659999999999998</v>
      </c>
      <c r="G901" s="16">
        <v>5.9649999999999999</v>
      </c>
      <c r="H901" s="16">
        <v>5.7874999999999996</v>
      </c>
      <c r="I901" s="15">
        <v>0.74237500000000001</v>
      </c>
      <c r="J901" s="16">
        <v>0.85599999999999998</v>
      </c>
      <c r="K901" s="16">
        <v>0.91849999999999998</v>
      </c>
      <c r="L901" s="15">
        <v>7.741249999999994E-2</v>
      </c>
      <c r="M901" s="16">
        <v>6.3524999999999776E-2</v>
      </c>
      <c r="N901" s="17">
        <v>5.2837499999999767E-2</v>
      </c>
      <c r="O901" s="15">
        <v>0.36570791793345891</v>
      </c>
      <c r="P901" s="16">
        <v>0.30976816659647471</v>
      </c>
      <c r="Q901" s="17">
        <v>0.26099584611939419</v>
      </c>
      <c r="R901" s="1">
        <v>0.34706224709243222</v>
      </c>
      <c r="S901" s="1">
        <v>0.29384996933321156</v>
      </c>
      <c r="T901" s="1">
        <v>0.24677925278625679</v>
      </c>
    </row>
    <row r="902" spans="2:20" x14ac:dyDescent="0.25">
      <c r="B902" s="12">
        <f t="shared" si="225"/>
        <v>100</v>
      </c>
      <c r="C902" s="15">
        <v>12.05784616594147</v>
      </c>
      <c r="D902" s="16">
        <v>9.5086533813950442</v>
      </c>
      <c r="E902" s="16">
        <v>8.845073032192623</v>
      </c>
      <c r="F902" s="15">
        <v>10.096500000000001</v>
      </c>
      <c r="G902" s="16">
        <v>8.0805000000000007</v>
      </c>
      <c r="H902" s="16">
        <v>7.5175000000000001</v>
      </c>
      <c r="I902" s="15">
        <v>0.66312499999999996</v>
      </c>
      <c r="J902" s="16">
        <v>0.78062500000000001</v>
      </c>
      <c r="K902" s="16">
        <v>0.862375</v>
      </c>
      <c r="L902" s="15">
        <v>7.4439999999999965E-2</v>
      </c>
      <c r="M902" s="16">
        <v>4.9580000000000041E-2</v>
      </c>
      <c r="N902" s="17">
        <v>4.0680000000000063E-2</v>
      </c>
      <c r="O902" s="15">
        <v>0.56694270343231257</v>
      </c>
      <c r="P902" s="16">
        <v>0.47765522721999548</v>
      </c>
      <c r="Q902" s="17">
        <v>0.41722681156347935</v>
      </c>
      <c r="R902" s="1">
        <v>0.55511861159371323</v>
      </c>
      <c r="S902" s="1">
        <v>0.467451115780466</v>
      </c>
      <c r="T902" s="1">
        <v>0.40674510109773243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9.3130154337419722</v>
      </c>
      <c r="D906" s="16">
        <v>8.7282507094029853</v>
      </c>
      <c r="E906" s="16">
        <v>7.6465099941450738</v>
      </c>
      <c r="F906" s="15">
        <v>4.9785000000000004</v>
      </c>
      <c r="G906" s="16">
        <v>5.0834999999999999</v>
      </c>
      <c r="H906" s="16">
        <v>5.0945</v>
      </c>
      <c r="I906" s="15">
        <v>0.79812499999999997</v>
      </c>
      <c r="J906" s="16">
        <v>0.88362499999999999</v>
      </c>
      <c r="K906" s="16">
        <v>0.94087500000000002</v>
      </c>
      <c r="L906" s="15">
        <v>8.9299999999999616E-2</v>
      </c>
      <c r="M906" s="16">
        <v>7.7449999999999616E-2</v>
      </c>
      <c r="N906" s="17">
        <v>6.6549999999999776E-2</v>
      </c>
      <c r="O906" s="15">
        <v>0.2456442862692855</v>
      </c>
      <c r="P906" s="16">
        <v>0.21309874847374788</v>
      </c>
      <c r="Q906" s="17">
        <v>0.18097317543567509</v>
      </c>
      <c r="R906" s="1">
        <v>0.22245481740481696</v>
      </c>
      <c r="S906" s="1">
        <v>0.19160673354423324</v>
      </c>
      <c r="T906" s="1">
        <v>0.16481531107781089</v>
      </c>
    </row>
    <row r="907" spans="2:20" x14ac:dyDescent="0.25">
      <c r="B907" s="12">
        <f t="shared" ref="B907:B908" si="226">B901</f>
        <v>40</v>
      </c>
      <c r="C907" s="15">
        <v>9.4705929268146622</v>
      </c>
      <c r="D907" s="16">
        <v>8.0227244767539077</v>
      </c>
      <c r="E907" s="16">
        <v>9.7926985438580019</v>
      </c>
      <c r="F907" s="15">
        <v>6.0659999999999998</v>
      </c>
      <c r="G907" s="16">
        <v>5.9649999999999999</v>
      </c>
      <c r="H907" s="16">
        <v>5.7874999999999996</v>
      </c>
      <c r="I907" s="15">
        <v>0.74237500000000001</v>
      </c>
      <c r="J907" s="16">
        <v>0.85599999999999998</v>
      </c>
      <c r="K907" s="16">
        <v>0.91849999999999998</v>
      </c>
      <c r="L907" s="15">
        <v>7.741249999999994E-2</v>
      </c>
      <c r="M907" s="16">
        <v>6.3524999999999776E-2</v>
      </c>
      <c r="N907" s="17">
        <v>5.2837499999999767E-2</v>
      </c>
      <c r="O907" s="15">
        <v>0.36570791793345891</v>
      </c>
      <c r="P907" s="16">
        <v>0.30976816659647471</v>
      </c>
      <c r="Q907" s="17">
        <v>0.26099584611939419</v>
      </c>
      <c r="R907" s="1">
        <v>0.34706224709243222</v>
      </c>
      <c r="S907" s="1">
        <v>0.29384996933321156</v>
      </c>
      <c r="T907" s="1">
        <v>0.24677925278625679</v>
      </c>
    </row>
    <row r="908" spans="2:20" x14ac:dyDescent="0.25">
      <c r="B908" s="12">
        <f t="shared" si="226"/>
        <v>100</v>
      </c>
      <c r="C908" s="15">
        <v>12.616024262632919</v>
      </c>
      <c r="D908" s="16">
        <v>10.10916722191398</v>
      </c>
      <c r="E908" s="16">
        <v>9.2970199892629299</v>
      </c>
      <c r="F908" s="15">
        <v>10.096500000000001</v>
      </c>
      <c r="G908" s="16">
        <v>8.0805000000000007</v>
      </c>
      <c r="H908" s="16">
        <v>7.5175000000000001</v>
      </c>
      <c r="I908" s="15">
        <v>0.66312499999999996</v>
      </c>
      <c r="J908" s="16">
        <v>0.78062500000000001</v>
      </c>
      <c r="K908" s="16">
        <v>0.862375</v>
      </c>
      <c r="L908" s="15">
        <v>7.4439999999999965E-2</v>
      </c>
      <c r="M908" s="16">
        <v>4.9580000000000041E-2</v>
      </c>
      <c r="N908" s="17">
        <v>4.0680000000000063E-2</v>
      </c>
      <c r="O908" s="15">
        <v>0.56694270343231257</v>
      </c>
      <c r="P908" s="16">
        <v>0.47765522721999548</v>
      </c>
      <c r="Q908" s="17">
        <v>0.41722681156347935</v>
      </c>
      <c r="R908" s="1">
        <v>0.55511861159371323</v>
      </c>
      <c r="S908" s="1">
        <v>0.467451115780466</v>
      </c>
      <c r="T908" s="1">
        <v>0.40674510109773243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9.6815871958643083</v>
      </c>
      <c r="D912" s="16">
        <v>9.2664348893241559</v>
      </c>
      <c r="E912" s="16">
        <v>8.0619174105477267</v>
      </c>
      <c r="F912" s="15">
        <v>4.9785000000000004</v>
      </c>
      <c r="G912" s="16">
        <v>5.0834999999999999</v>
      </c>
      <c r="H912" s="16">
        <v>5.0945</v>
      </c>
      <c r="I912" s="15">
        <v>0.79812499999999997</v>
      </c>
      <c r="J912" s="16">
        <v>0.88362499999999999</v>
      </c>
      <c r="K912" s="16">
        <v>0.94087500000000002</v>
      </c>
      <c r="L912" s="15">
        <v>8.9299999999999616E-2</v>
      </c>
      <c r="M912" s="16">
        <v>7.7449999999999616E-2</v>
      </c>
      <c r="N912" s="17">
        <v>6.6549999999999776E-2</v>
      </c>
      <c r="O912" s="15">
        <v>0.2456442862692855</v>
      </c>
      <c r="P912" s="16">
        <v>0.21309874847374788</v>
      </c>
      <c r="Q912" s="17">
        <v>0.18097317543567509</v>
      </c>
      <c r="R912" s="1">
        <v>0.22245481740481696</v>
      </c>
      <c r="S912" s="1">
        <v>0.19160673354423324</v>
      </c>
      <c r="T912" s="1">
        <v>0.16481531107781089</v>
      </c>
    </row>
    <row r="913" spans="2:20" x14ac:dyDescent="0.25">
      <c r="B913" s="12">
        <f t="shared" ref="B913:B914" si="227">B907</f>
        <v>40</v>
      </c>
      <c r="C913" s="15">
        <v>9.931492362427413</v>
      </c>
      <c r="D913" s="16">
        <v>8.4041879955136363</v>
      </c>
      <c r="E913" s="16">
        <v>10.229332892559141</v>
      </c>
      <c r="F913" s="15">
        <v>6.0659999999999998</v>
      </c>
      <c r="G913" s="16">
        <v>5.9649999999999999</v>
      </c>
      <c r="H913" s="16">
        <v>5.7874999999999996</v>
      </c>
      <c r="I913" s="15">
        <v>0.74237500000000001</v>
      </c>
      <c r="J913" s="16">
        <v>0.85599999999999998</v>
      </c>
      <c r="K913" s="16">
        <v>0.91849999999999998</v>
      </c>
      <c r="L913" s="15">
        <v>7.741249999999994E-2</v>
      </c>
      <c r="M913" s="16">
        <v>6.3524999999999776E-2</v>
      </c>
      <c r="N913" s="17">
        <v>5.2837499999999767E-2</v>
      </c>
      <c r="O913" s="15">
        <v>0.36570791793345891</v>
      </c>
      <c r="P913" s="16">
        <v>0.30976816659647471</v>
      </c>
      <c r="Q913" s="17">
        <v>0.26099584611939419</v>
      </c>
      <c r="R913" s="1">
        <v>0.34706224709243222</v>
      </c>
      <c r="S913" s="1">
        <v>0.29384996933321156</v>
      </c>
      <c r="T913" s="1">
        <v>0.24677925278625679</v>
      </c>
    </row>
    <row r="914" spans="2:20" x14ac:dyDescent="0.25">
      <c r="B914" s="12">
        <f t="shared" si="227"/>
        <v>100</v>
      </c>
      <c r="C914" s="15">
        <v>13.287006920817657</v>
      </c>
      <c r="D914" s="16">
        <v>10.788105797632383</v>
      </c>
      <c r="E914" s="16">
        <v>9.8436804945624718</v>
      </c>
      <c r="F914" s="15">
        <v>10.096500000000001</v>
      </c>
      <c r="G914" s="16">
        <v>8.0805000000000007</v>
      </c>
      <c r="H914" s="16">
        <v>7.5175000000000001</v>
      </c>
      <c r="I914" s="15">
        <v>0.66312499999999996</v>
      </c>
      <c r="J914" s="16">
        <v>0.78062500000000001</v>
      </c>
      <c r="K914" s="16">
        <v>0.862375</v>
      </c>
      <c r="L914" s="15">
        <v>7.4439999999999965E-2</v>
      </c>
      <c r="M914" s="16">
        <v>4.9580000000000041E-2</v>
      </c>
      <c r="N914" s="17">
        <v>4.0680000000000063E-2</v>
      </c>
      <c r="O914" s="15">
        <v>0.56694270343231257</v>
      </c>
      <c r="P914" s="16">
        <v>0.47765522721999548</v>
      </c>
      <c r="Q914" s="17">
        <v>0.41722681156347935</v>
      </c>
      <c r="R914" s="1">
        <v>0.55511861159371323</v>
      </c>
      <c r="S914" s="1">
        <v>0.467451115780466</v>
      </c>
      <c r="T914" s="1">
        <v>0.40674510109773243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10.09872056430658</v>
      </c>
      <c r="D918" s="16">
        <v>9.8106594212908291</v>
      </c>
      <c r="E918" s="16">
        <v>8.5176945196936682</v>
      </c>
      <c r="F918" s="15">
        <v>4.9785000000000004</v>
      </c>
      <c r="G918" s="16">
        <v>5.0834999999999999</v>
      </c>
      <c r="H918" s="16">
        <v>5.0945</v>
      </c>
      <c r="I918" s="15">
        <v>0.79812499999999997</v>
      </c>
      <c r="J918" s="16">
        <v>0.88362499999999999</v>
      </c>
      <c r="K918" s="16">
        <v>0.94087500000000002</v>
      </c>
      <c r="L918" s="15">
        <v>8.9299999999999616E-2</v>
      </c>
      <c r="M918" s="16">
        <v>7.7449999999999616E-2</v>
      </c>
      <c r="N918" s="17">
        <v>6.6549999999999776E-2</v>
      </c>
      <c r="O918" s="15">
        <v>0.2456442862692855</v>
      </c>
      <c r="P918" s="16">
        <v>0.21309874847374788</v>
      </c>
      <c r="Q918" s="17">
        <v>0.18097317543567509</v>
      </c>
      <c r="R918" s="1">
        <v>0.22245481740481696</v>
      </c>
      <c r="S918" s="1">
        <v>0.19160673354423324</v>
      </c>
      <c r="T918" s="1">
        <v>0.16481531107781089</v>
      </c>
    </row>
    <row r="919" spans="2:20" x14ac:dyDescent="0.25">
      <c r="B919" s="12">
        <f t="shared" ref="B919:B920" si="228">B913</f>
        <v>40</v>
      </c>
      <c r="C919" s="15">
        <v>10.451342569045579</v>
      </c>
      <c r="D919" s="16">
        <v>8.8427545251473738</v>
      </c>
      <c r="E919" s="16">
        <v>10.68396974795569</v>
      </c>
      <c r="F919" s="15">
        <v>6.0659999999999998</v>
      </c>
      <c r="G919" s="16">
        <v>5.9649999999999999</v>
      </c>
      <c r="H919" s="16">
        <v>5.7874999999999996</v>
      </c>
      <c r="I919" s="15">
        <v>0.74237500000000001</v>
      </c>
      <c r="J919" s="16">
        <v>0.85599999999999998</v>
      </c>
      <c r="K919" s="16">
        <v>0.91849999999999998</v>
      </c>
      <c r="L919" s="15">
        <v>7.741249999999994E-2</v>
      </c>
      <c r="M919" s="16">
        <v>6.3524999999999776E-2</v>
      </c>
      <c r="N919" s="17">
        <v>5.2837499999999767E-2</v>
      </c>
      <c r="O919" s="15">
        <v>0.36570791793345891</v>
      </c>
      <c r="P919" s="16">
        <v>0.30976816659647471</v>
      </c>
      <c r="Q919" s="17">
        <v>0.26099584611939419</v>
      </c>
      <c r="R919" s="1">
        <v>0.34706224709243222</v>
      </c>
      <c r="S919" s="1">
        <v>0.29384996933321156</v>
      </c>
      <c r="T919" s="1">
        <v>0.24677925278625679</v>
      </c>
    </row>
    <row r="920" spans="2:20" x14ac:dyDescent="0.25">
      <c r="B920" s="12">
        <f t="shared" si="228"/>
        <v>100</v>
      </c>
      <c r="C920" s="15">
        <v>14.065661551813097</v>
      </c>
      <c r="D920" s="16">
        <v>11.51524231479846</v>
      </c>
      <c r="E920" s="16">
        <v>10.469511437494365</v>
      </c>
      <c r="F920" s="15">
        <v>10.096500000000001</v>
      </c>
      <c r="G920" s="16">
        <v>8.0805000000000007</v>
      </c>
      <c r="H920" s="16">
        <v>7.5175000000000001</v>
      </c>
      <c r="I920" s="15">
        <v>0.66312499999999996</v>
      </c>
      <c r="J920" s="16">
        <v>0.78062500000000001</v>
      </c>
      <c r="K920" s="16">
        <v>0.862375</v>
      </c>
      <c r="L920" s="15">
        <v>7.4439999999999965E-2</v>
      </c>
      <c r="M920" s="16">
        <v>4.9580000000000041E-2</v>
      </c>
      <c r="N920" s="17">
        <v>4.0680000000000063E-2</v>
      </c>
      <c r="O920" s="15">
        <v>0.56694270343231257</v>
      </c>
      <c r="P920" s="16">
        <v>0.47765522721999548</v>
      </c>
      <c r="Q920" s="17">
        <v>0.41722681156347935</v>
      </c>
      <c r="R920" s="1">
        <v>0.55511861159371323</v>
      </c>
      <c r="S920" s="1">
        <v>0.467451115780466</v>
      </c>
      <c r="T920" s="1">
        <v>0.40674510109773243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9.0927136197526135</v>
      </c>
      <c r="D924" s="16">
        <v>8.2652689596754705</v>
      </c>
      <c r="E924" s="16">
        <v>7.2569176814826548</v>
      </c>
      <c r="F924" s="15">
        <v>4.9785000000000004</v>
      </c>
      <c r="G924" s="16">
        <v>5.0834999999999999</v>
      </c>
      <c r="H924" s="16">
        <v>5.0945</v>
      </c>
      <c r="I924" s="15">
        <v>0.79812499999999997</v>
      </c>
      <c r="J924" s="16">
        <v>0.88362499999999999</v>
      </c>
      <c r="K924" s="16">
        <v>0.94087500000000002</v>
      </c>
      <c r="L924" s="15">
        <v>8.9299999999999616E-2</v>
      </c>
      <c r="M924" s="16">
        <v>7.7449999999999616E-2</v>
      </c>
      <c r="N924" s="17">
        <v>6.6549999999999776E-2</v>
      </c>
      <c r="O924" s="15">
        <v>0.2456442862692855</v>
      </c>
      <c r="P924" s="16">
        <v>0.21309874847374788</v>
      </c>
      <c r="Q924" s="17">
        <v>0.18097317543567509</v>
      </c>
      <c r="R924" s="1">
        <v>0.22245481740481693</v>
      </c>
      <c r="S924" s="1">
        <v>0.19160673354423324</v>
      </c>
      <c r="T924" s="1">
        <v>0.16481531107781089</v>
      </c>
    </row>
    <row r="925" spans="2:20" x14ac:dyDescent="0.25">
      <c r="B925" s="12">
        <f t="shared" ref="B925:B926" si="229">B919</f>
        <v>40</v>
      </c>
      <c r="C925" s="15">
        <v>9.1796761345408093</v>
      </c>
      <c r="D925" s="16">
        <v>7.6979078059564836</v>
      </c>
      <c r="E925" s="16">
        <v>9.1814435097680249</v>
      </c>
      <c r="F925" s="15">
        <v>6.0659999999999998</v>
      </c>
      <c r="G925" s="16">
        <v>5.9649999999999999</v>
      </c>
      <c r="H925" s="16">
        <v>5.7874999999999996</v>
      </c>
      <c r="I925" s="15">
        <v>0.74237500000000001</v>
      </c>
      <c r="J925" s="16">
        <v>0.85599999999999998</v>
      </c>
      <c r="K925" s="16">
        <v>0.91849999999999998</v>
      </c>
      <c r="L925" s="15">
        <v>7.741249999999994E-2</v>
      </c>
      <c r="M925" s="16">
        <v>6.3524999999999776E-2</v>
      </c>
      <c r="N925" s="17">
        <v>5.2837499999999767E-2</v>
      </c>
      <c r="O925" s="15">
        <v>0.36570791793345891</v>
      </c>
      <c r="P925" s="16">
        <v>0.30976816659647471</v>
      </c>
      <c r="Q925" s="17">
        <v>0.26099584611939419</v>
      </c>
      <c r="R925" s="1">
        <v>0.34706224709243222</v>
      </c>
      <c r="S925" s="1">
        <v>0.29384996933321156</v>
      </c>
      <c r="T925" s="1">
        <v>0.24677925278625679</v>
      </c>
    </row>
    <row r="926" spans="2:20" x14ac:dyDescent="0.25">
      <c r="B926" s="12">
        <f t="shared" si="229"/>
        <v>100</v>
      </c>
      <c r="C926" s="15">
        <v>12.168162940168225</v>
      </c>
      <c r="D926" s="16">
        <v>9.5798850521320258</v>
      </c>
      <c r="E926" s="16">
        <v>8.859457740912859</v>
      </c>
      <c r="F926" s="15">
        <v>10.096500000000001</v>
      </c>
      <c r="G926" s="16">
        <v>8.0805000000000007</v>
      </c>
      <c r="H926" s="16">
        <v>7.5175000000000001</v>
      </c>
      <c r="I926" s="15">
        <v>0.66312499999999996</v>
      </c>
      <c r="J926" s="16">
        <v>0.78062500000000001</v>
      </c>
      <c r="K926" s="16">
        <v>0.862375</v>
      </c>
      <c r="L926" s="15">
        <v>7.4439999999999965E-2</v>
      </c>
      <c r="M926" s="16">
        <v>4.9580000000000041E-2</v>
      </c>
      <c r="N926" s="17">
        <v>4.0680000000000063E-2</v>
      </c>
      <c r="O926" s="15">
        <v>0.56694270343231257</v>
      </c>
      <c r="P926" s="16">
        <v>0.47765522721999548</v>
      </c>
      <c r="Q926" s="17">
        <v>0.41722681156347935</v>
      </c>
      <c r="R926" s="1">
        <v>0.55511861159371323</v>
      </c>
      <c r="S926" s="1">
        <v>0.467451115780466</v>
      </c>
      <c r="T926" s="1">
        <v>0.40674510109773243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7.787858699317689</v>
      </c>
      <c r="X934" s="35">
        <f t="shared" ref="W934:Y936" si="230">D90</f>
        <v>7.1877527432649035</v>
      </c>
      <c r="Y934" s="35">
        <f t="shared" si="230"/>
        <v>6.6213003462458886</v>
      </c>
      <c r="Z934" s="35">
        <f t="shared" ref="Z934:AB936" si="231">C126</f>
        <v>8.0494044986388591</v>
      </c>
      <c r="AA934" s="35">
        <f t="shared" si="231"/>
        <v>7.5020097915741628</v>
      </c>
      <c r="AB934" s="35">
        <f t="shared" si="231"/>
        <v>6.9588864952628233</v>
      </c>
      <c r="AC934" s="35">
        <f t="shared" ref="AC934:AE936" si="232">C168</f>
        <v>8.5074887873808986</v>
      </c>
      <c r="AD934" s="35">
        <f t="shared" si="232"/>
        <v>8.1306379991305189</v>
      </c>
      <c r="AE934" s="35">
        <f t="shared" si="232"/>
        <v>7.5750703507247783</v>
      </c>
      <c r="AJ934" s="12">
        <v>20</v>
      </c>
      <c r="AK934" s="35">
        <f t="shared" ref="AK934:AM936" si="233">F90</f>
        <v>7.3360000000000003</v>
      </c>
      <c r="AL934" s="35">
        <f t="shared" si="233"/>
        <v>8.6144999999999996</v>
      </c>
      <c r="AM934" s="35">
        <f t="shared" si="233"/>
        <v>9.8190000000000008</v>
      </c>
      <c r="AN934" s="35">
        <f t="shared" ref="AN934:AP936" si="234">F126</f>
        <v>7.3360000000000003</v>
      </c>
      <c r="AO934" s="35">
        <f t="shared" si="234"/>
        <v>8.6144999999999996</v>
      </c>
      <c r="AP934" s="35">
        <f t="shared" si="234"/>
        <v>9.8190000000000008</v>
      </c>
      <c r="AQ934" s="35">
        <f t="shared" ref="AQ934:AS936" si="235">F168</f>
        <v>7.3360000000000003</v>
      </c>
      <c r="AR934" s="35">
        <f t="shared" si="235"/>
        <v>8.6144999999999996</v>
      </c>
      <c r="AS934" s="35">
        <f t="shared" si="235"/>
        <v>9.8190000000000008</v>
      </c>
      <c r="AT934" s="35"/>
      <c r="AU934" s="35"/>
      <c r="AV934" s="35"/>
      <c r="AW934"/>
      <c r="AX934" s="12">
        <v>20</v>
      </c>
      <c r="AY934" s="35">
        <f t="shared" ref="AY934:BA936" si="236">I90</f>
        <v>0.99512500000000004</v>
      </c>
      <c r="AZ934" s="35">
        <f t="shared" si="236"/>
        <v>0.99850000000000005</v>
      </c>
      <c r="BA934" s="35">
        <f t="shared" si="236"/>
        <v>0.99987499999999996</v>
      </c>
      <c r="BB934" s="35">
        <f t="shared" ref="BB934:BD936" si="237">I126</f>
        <v>0.99512500000000004</v>
      </c>
      <c r="BC934" s="35">
        <f t="shared" si="237"/>
        <v>0.99850000000000005</v>
      </c>
      <c r="BD934" s="35">
        <f t="shared" si="237"/>
        <v>0.99987499999999996</v>
      </c>
      <c r="BE934" s="35">
        <f t="shared" ref="BE934:BG936" si="238">I168</f>
        <v>0.99512500000000004</v>
      </c>
      <c r="BF934" s="35">
        <f t="shared" si="238"/>
        <v>0.99850000000000005</v>
      </c>
      <c r="BG934" s="35">
        <f t="shared" si="238"/>
        <v>0.99987499999999996</v>
      </c>
      <c r="BH934" s="35"/>
      <c r="BI934" s="35"/>
      <c r="BJ934" s="35"/>
      <c r="BL934" s="12">
        <v>20</v>
      </c>
      <c r="BM934" s="35">
        <f t="shared" ref="BM934:BO936" si="239">L90</f>
        <v>0.16777499999999992</v>
      </c>
      <c r="BN934" s="35">
        <f t="shared" si="239"/>
        <v>0.23102499999999959</v>
      </c>
      <c r="BO934" s="35">
        <f t="shared" si="239"/>
        <v>0.29097500000000004</v>
      </c>
      <c r="BP934" s="35">
        <f t="shared" ref="BP934:BR936" si="240">L126</f>
        <v>0.16777499999999992</v>
      </c>
      <c r="BQ934" s="35">
        <f t="shared" si="240"/>
        <v>0.23102499999999959</v>
      </c>
      <c r="BR934" s="35">
        <f t="shared" si="240"/>
        <v>0.29097500000000004</v>
      </c>
      <c r="BS934" s="35">
        <f t="shared" ref="BS934:BU936" si="241">L168</f>
        <v>0.16777499999999992</v>
      </c>
      <c r="BT934" s="35">
        <f t="shared" si="241"/>
        <v>0.23102499999999959</v>
      </c>
      <c r="BU934" s="35">
        <f t="shared" si="241"/>
        <v>0.29097500000000004</v>
      </c>
    </row>
    <row r="935" spans="22:73" ht="14.5" x14ac:dyDescent="0.35">
      <c r="V935" s="12">
        <v>40</v>
      </c>
      <c r="W935" s="35">
        <f>C91</f>
        <v>7.2646548803176021</v>
      </c>
      <c r="X935" s="35">
        <f t="shared" si="230"/>
        <v>6.8165584633113445</v>
      </c>
      <c r="Y935" s="35">
        <f t="shared" si="230"/>
        <v>7.757163618834003</v>
      </c>
      <c r="Z935" s="35">
        <f t="shared" si="231"/>
        <v>7.5544725468332325</v>
      </c>
      <c r="AA935" s="35">
        <f t="shared" si="231"/>
        <v>7.1010892443399758</v>
      </c>
      <c r="AB935" s="35">
        <f t="shared" si="231"/>
        <v>8.6853214278854836</v>
      </c>
      <c r="AC935" s="35">
        <f t="shared" si="232"/>
        <v>8.0397126027357437</v>
      </c>
      <c r="AD935" s="35">
        <f t="shared" si="232"/>
        <v>7.7346194027697583</v>
      </c>
      <c r="AE935" s="35">
        <f t="shared" si="232"/>
        <v>9.5616727443143468</v>
      </c>
      <c r="AJ935" s="12">
        <v>40</v>
      </c>
      <c r="AK935" s="35">
        <f t="shared" si="233"/>
        <v>7.0670000000000002</v>
      </c>
      <c r="AL935" s="35">
        <f t="shared" si="233"/>
        <v>8.4704999999999995</v>
      </c>
      <c r="AM935" s="35">
        <f t="shared" si="233"/>
        <v>9.4815000000000005</v>
      </c>
      <c r="AN935" s="35">
        <f t="shared" si="234"/>
        <v>7.0670000000000002</v>
      </c>
      <c r="AO935" s="35">
        <f t="shared" si="234"/>
        <v>8.4704999999999995</v>
      </c>
      <c r="AP935" s="35">
        <f t="shared" si="234"/>
        <v>9.4815000000000005</v>
      </c>
      <c r="AQ935" s="35">
        <f t="shared" si="235"/>
        <v>7.0670000000000002</v>
      </c>
      <c r="AR935" s="35">
        <f t="shared" si="235"/>
        <v>8.4704999999999995</v>
      </c>
      <c r="AS935" s="35">
        <f t="shared" si="235"/>
        <v>9.4815000000000005</v>
      </c>
      <c r="AT935" s="35"/>
      <c r="AU935" s="35"/>
      <c r="AV935" s="35"/>
      <c r="AW935"/>
      <c r="AX935" s="12">
        <v>40</v>
      </c>
      <c r="AY935" s="35">
        <f t="shared" si="236"/>
        <v>0.99137500000000001</v>
      </c>
      <c r="AZ935" s="35">
        <f t="shared" si="236"/>
        <v>0.99862499999999998</v>
      </c>
      <c r="BA935" s="35">
        <f t="shared" si="236"/>
        <v>0.99962499999999999</v>
      </c>
      <c r="BB935" s="35">
        <f t="shared" si="237"/>
        <v>0.99137500000000001</v>
      </c>
      <c r="BC935" s="35">
        <f t="shared" si="237"/>
        <v>0.99862499999999998</v>
      </c>
      <c r="BD935" s="35">
        <f t="shared" si="237"/>
        <v>0.99962499999999999</v>
      </c>
      <c r="BE935" s="35">
        <f t="shared" si="238"/>
        <v>0.99137500000000001</v>
      </c>
      <c r="BF935" s="35">
        <f t="shared" si="238"/>
        <v>0.99862499999999998</v>
      </c>
      <c r="BG935" s="35">
        <f t="shared" si="238"/>
        <v>0.99962499999999999</v>
      </c>
      <c r="BH935" s="35"/>
      <c r="BI935" s="35"/>
      <c r="BJ935" s="35"/>
      <c r="BL935" s="12">
        <v>40</v>
      </c>
      <c r="BM935" s="35">
        <f t="shared" si="239"/>
        <v>7.7537499999999968E-2</v>
      </c>
      <c r="BN935" s="35">
        <f t="shared" si="239"/>
        <v>0.11189999999999997</v>
      </c>
      <c r="BO935" s="35">
        <f t="shared" si="239"/>
        <v>0.13707499999999984</v>
      </c>
      <c r="BP935" s="35">
        <f t="shared" si="240"/>
        <v>7.7537499999999968E-2</v>
      </c>
      <c r="BQ935" s="35">
        <f t="shared" si="240"/>
        <v>0.11189999999999997</v>
      </c>
      <c r="BR935" s="35">
        <f t="shared" si="240"/>
        <v>0.13707499999999984</v>
      </c>
      <c r="BS935" s="35">
        <f t="shared" si="241"/>
        <v>7.7537499999999968E-2</v>
      </c>
      <c r="BT935" s="35">
        <f t="shared" si="241"/>
        <v>0.11189999999999997</v>
      </c>
      <c r="BU935" s="35">
        <f t="shared" si="241"/>
        <v>0.13707499999999984</v>
      </c>
    </row>
    <row r="936" spans="22:73" ht="14.5" x14ac:dyDescent="0.35">
      <c r="V936" s="12">
        <v>100</v>
      </c>
      <c r="W936" s="35">
        <f t="shared" si="230"/>
        <v>7.260772619172096</v>
      </c>
      <c r="X936" s="35">
        <f t="shared" si="230"/>
        <v>6.9105359159268334</v>
      </c>
      <c r="Y936" s="35">
        <f t="shared" si="230"/>
        <v>7.219646190538068</v>
      </c>
      <c r="Z936" s="35">
        <f t="shared" si="231"/>
        <v>7.4924467574266176</v>
      </c>
      <c r="AA936" s="35">
        <f t="shared" si="231"/>
        <v>7.2848874663857881</v>
      </c>
      <c r="AB936" s="35">
        <f t="shared" si="231"/>
        <v>7.5685957685079694</v>
      </c>
      <c r="AC936" s="35">
        <f t="shared" si="232"/>
        <v>8.0125782280476585</v>
      </c>
      <c r="AD936" s="35">
        <f t="shared" si="232"/>
        <v>7.8958762303760635</v>
      </c>
      <c r="AE936" s="35">
        <f t="shared" si="232"/>
        <v>8.2818557153693018</v>
      </c>
      <c r="AJ936" s="12">
        <v>100</v>
      </c>
      <c r="AK936" s="35">
        <f t="shared" si="233"/>
        <v>6.7195</v>
      </c>
      <c r="AL936" s="35">
        <f t="shared" si="233"/>
        <v>8.0534999999999997</v>
      </c>
      <c r="AM936" s="35">
        <f t="shared" si="233"/>
        <v>8.9809999999999999</v>
      </c>
      <c r="AN936" s="35">
        <f t="shared" si="234"/>
        <v>6.7195</v>
      </c>
      <c r="AO936" s="35">
        <f t="shared" si="234"/>
        <v>8.0534999999999997</v>
      </c>
      <c r="AP936" s="35">
        <f t="shared" si="234"/>
        <v>8.9809999999999999</v>
      </c>
      <c r="AQ936" s="35">
        <f t="shared" si="235"/>
        <v>6.7195</v>
      </c>
      <c r="AR936" s="35">
        <f t="shared" si="235"/>
        <v>8.0534999999999997</v>
      </c>
      <c r="AS936" s="35">
        <f t="shared" si="235"/>
        <v>8.9809999999999999</v>
      </c>
      <c r="AT936" s="35"/>
      <c r="AU936" s="35"/>
      <c r="AV936" s="35"/>
      <c r="AW936"/>
      <c r="AX936" s="12">
        <v>100</v>
      </c>
      <c r="AY936" s="35">
        <f t="shared" si="236"/>
        <v>0.98787499999999995</v>
      </c>
      <c r="AZ936" s="35">
        <f t="shared" si="236"/>
        <v>0.99750000000000005</v>
      </c>
      <c r="BA936" s="35">
        <f t="shared" si="236"/>
        <v>0.99912500000000004</v>
      </c>
      <c r="BB936" s="35">
        <f t="shared" si="237"/>
        <v>0.98787499999999995</v>
      </c>
      <c r="BC936" s="35">
        <f t="shared" si="237"/>
        <v>0.99750000000000005</v>
      </c>
      <c r="BD936" s="35">
        <f t="shared" si="237"/>
        <v>0.99912500000000004</v>
      </c>
      <c r="BE936" s="35">
        <f t="shared" si="238"/>
        <v>0.98787499999999995</v>
      </c>
      <c r="BF936" s="35">
        <f t="shared" si="238"/>
        <v>0.99750000000000005</v>
      </c>
      <c r="BG936" s="35">
        <f t="shared" si="238"/>
        <v>0.99912500000000004</v>
      </c>
      <c r="BH936" s="35"/>
      <c r="BI936" s="35"/>
      <c r="BJ936" s="35"/>
      <c r="BL936" s="12">
        <v>100</v>
      </c>
      <c r="BM936" s="35">
        <f t="shared" si="239"/>
        <v>2.7680000000000027E-2</v>
      </c>
      <c r="BN936" s="35">
        <f t="shared" si="239"/>
        <v>4.0635000000000039E-2</v>
      </c>
      <c r="BO936" s="35">
        <f t="shared" si="239"/>
        <v>4.9844999999999945E-2</v>
      </c>
      <c r="BP936" s="35">
        <f t="shared" si="240"/>
        <v>2.7680000000000027E-2</v>
      </c>
      <c r="BQ936" s="35">
        <f t="shared" si="240"/>
        <v>4.0635000000000039E-2</v>
      </c>
      <c r="BR936" s="35">
        <f t="shared" si="240"/>
        <v>4.9844999999999945E-2</v>
      </c>
      <c r="BS936" s="35">
        <f t="shared" si="241"/>
        <v>2.7680000000000027E-2</v>
      </c>
      <c r="BT936" s="35">
        <f t="shared" si="241"/>
        <v>4.0635000000000039E-2</v>
      </c>
      <c r="BU936" s="35">
        <f t="shared" si="241"/>
        <v>4.9844999999999945E-2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7.787858699317689</v>
      </c>
      <c r="X938" s="35">
        <f t="shared" si="242"/>
        <v>7.1877527432649035</v>
      </c>
      <c r="Y938" s="35">
        <f t="shared" si="242"/>
        <v>6.6213003462458886</v>
      </c>
      <c r="Z938" s="35">
        <f t="shared" ref="Z938:AB940" si="243">C210</f>
        <v>8.0417699908395335</v>
      </c>
      <c r="AA938" s="35">
        <f t="shared" si="243"/>
        <v>7.4669531353330756</v>
      </c>
      <c r="AB938" s="35">
        <f t="shared" si="243"/>
        <v>6.8326191877545686</v>
      </c>
      <c r="AC938" s="35">
        <f t="shared" ref="AC938:AE940" si="244">C252</f>
        <v>8.8057610178049455</v>
      </c>
      <c r="AD938" s="35">
        <f t="shared" si="244"/>
        <v>8.3510054929124493</v>
      </c>
      <c r="AE938" s="35">
        <f t="shared" si="244"/>
        <v>7.9098403579232874</v>
      </c>
      <c r="AJ938" s="12">
        <v>20</v>
      </c>
      <c r="AK938" s="35">
        <f t="shared" ref="AK938:AM940" si="245">F174</f>
        <v>7.3360000000000003</v>
      </c>
      <c r="AL938" s="35">
        <f t="shared" si="245"/>
        <v>8.6144999999999996</v>
      </c>
      <c r="AM938" s="35">
        <f t="shared" si="245"/>
        <v>9.8190000000000008</v>
      </c>
      <c r="AN938" s="35">
        <f t="shared" ref="AN938:AP940" si="246">F210</f>
        <v>5.7745833333333376</v>
      </c>
      <c r="AO938" s="35">
        <f t="shared" si="246"/>
        <v>6.7779166666666626</v>
      </c>
      <c r="AP938" s="35">
        <f t="shared" si="246"/>
        <v>7.859166666666666</v>
      </c>
      <c r="AQ938" s="35">
        <f t="shared" ref="AQ938:AS940" si="247">F252</f>
        <v>6.5229166666666609</v>
      </c>
      <c r="AR938" s="35">
        <f t="shared" si="247"/>
        <v>8.2480000000000082</v>
      </c>
      <c r="AS938" s="35">
        <f t="shared" si="247"/>
        <v>9.8170833333333327</v>
      </c>
      <c r="AT938" s="35"/>
      <c r="AU938" s="35"/>
      <c r="AV938" s="35"/>
      <c r="AW938"/>
      <c r="AX938" s="12">
        <v>20</v>
      </c>
      <c r="AY938" s="35">
        <f t="shared" ref="AY938:BA940" si="248">I174</f>
        <v>0.99512500000000004</v>
      </c>
      <c r="AZ938" s="35">
        <f t="shared" si="248"/>
        <v>0.99850000000000005</v>
      </c>
      <c r="BA938" s="35">
        <f t="shared" si="248"/>
        <v>0.99987499999999996</v>
      </c>
      <c r="BB938" s="35">
        <f t="shared" ref="BB938:BD940" si="249">I210</f>
        <v>0.89812499999999995</v>
      </c>
      <c r="BC938" s="35">
        <f t="shared" si="249"/>
        <v>0.90210416666666693</v>
      </c>
      <c r="BD938" s="35">
        <f t="shared" si="249"/>
        <v>0.91281250000000114</v>
      </c>
      <c r="BE938" s="35">
        <f t="shared" ref="BE938:BG940" si="250">I252</f>
        <v>0.79814583333333378</v>
      </c>
      <c r="BF938" s="35">
        <f t="shared" si="250"/>
        <v>0.82887500000000047</v>
      </c>
      <c r="BG938" s="35">
        <f t="shared" si="250"/>
        <v>0.86635416666666731</v>
      </c>
      <c r="BH938" s="35"/>
      <c r="BI938" s="35"/>
      <c r="BJ938" s="35"/>
      <c r="BL938" s="12">
        <v>20</v>
      </c>
      <c r="BM938" s="35">
        <f t="shared" ref="BM938:BO940" si="251">L174</f>
        <v>0.16777499999999992</v>
      </c>
      <c r="BN938" s="35">
        <f t="shared" si="251"/>
        <v>0.23102499999999959</v>
      </c>
      <c r="BO938" s="35">
        <f t="shared" si="251"/>
        <v>0.29097500000000004</v>
      </c>
      <c r="BP938" s="35">
        <f t="shared" ref="BP938:BR940" si="252">L210</f>
        <v>0.10910416666666674</v>
      </c>
      <c r="BQ938" s="35">
        <f t="shared" si="252"/>
        <v>0.15847500000000009</v>
      </c>
      <c r="BR938" s="35">
        <f t="shared" si="252"/>
        <v>0.21039583333333331</v>
      </c>
      <c r="BS938" s="35">
        <f t="shared" ref="BS938:BU940" si="253">L252</f>
        <v>0.1665166666666667</v>
      </c>
      <c r="BT938" s="35">
        <f t="shared" si="253"/>
        <v>0.24662500000000026</v>
      </c>
      <c r="BU938" s="35">
        <f t="shared" si="253"/>
        <v>0.31758333333333355</v>
      </c>
    </row>
    <row r="939" spans="22:73" ht="14.5" x14ac:dyDescent="0.35">
      <c r="V939" s="12">
        <v>40</v>
      </c>
      <c r="W939" s="35">
        <f t="shared" si="242"/>
        <v>7.2646548803176021</v>
      </c>
      <c r="X939" s="35">
        <f t="shared" si="242"/>
        <v>6.8165584633113445</v>
      </c>
      <c r="Y939" s="35">
        <f t="shared" si="242"/>
        <v>7.757163618834003</v>
      </c>
      <c r="Z939" s="35">
        <f t="shared" si="243"/>
        <v>7.5537788779042341</v>
      </c>
      <c r="AA939" s="35">
        <f t="shared" si="243"/>
        <v>6.8710548018002919</v>
      </c>
      <c r="AB939" s="35">
        <f t="shared" si="243"/>
        <v>8.5616459964636853</v>
      </c>
      <c r="AC939" s="35">
        <f t="shared" si="244"/>
        <v>8.6267168981979481</v>
      </c>
      <c r="AD939" s="35">
        <f t="shared" si="244"/>
        <v>8.3834285146409648</v>
      </c>
      <c r="AE939" s="35">
        <f t="shared" si="244"/>
        <v>10.848750352589116</v>
      </c>
      <c r="AJ939" s="12">
        <v>40</v>
      </c>
      <c r="AK939" s="35">
        <f t="shared" si="245"/>
        <v>7.0670000000000002</v>
      </c>
      <c r="AL939" s="35">
        <f t="shared" si="245"/>
        <v>8.4704999999999995</v>
      </c>
      <c r="AM939" s="35">
        <f t="shared" si="245"/>
        <v>9.4815000000000005</v>
      </c>
      <c r="AN939" s="35">
        <f t="shared" si="246"/>
        <v>6.2519999999999962</v>
      </c>
      <c r="AO939" s="35">
        <f t="shared" si="246"/>
        <v>8.2341666666666704</v>
      </c>
      <c r="AP939" s="35">
        <f t="shared" si="246"/>
        <v>10.168333333333344</v>
      </c>
      <c r="AQ939" s="35">
        <f t="shared" si="247"/>
        <v>8.7152499999999922</v>
      </c>
      <c r="AR939" s="35">
        <f t="shared" si="247"/>
        <v>12.414583333333344</v>
      </c>
      <c r="AS939" s="35">
        <f t="shared" si="247"/>
        <v>15.594083333333332</v>
      </c>
      <c r="AT939" s="35"/>
      <c r="AU939" s="35"/>
      <c r="AV939" s="35"/>
      <c r="AW939"/>
      <c r="AX939" s="12">
        <v>40</v>
      </c>
      <c r="AY939" s="35">
        <f t="shared" si="248"/>
        <v>0.99137500000000001</v>
      </c>
      <c r="AZ939" s="35">
        <f t="shared" si="248"/>
        <v>0.99862499999999998</v>
      </c>
      <c r="BA939" s="35">
        <f t="shared" si="248"/>
        <v>0.99962499999999999</v>
      </c>
      <c r="BB939" s="35">
        <f t="shared" si="249"/>
        <v>0.88697916666666676</v>
      </c>
      <c r="BC939" s="35">
        <f t="shared" si="249"/>
        <v>0.897895833333333</v>
      </c>
      <c r="BD939" s="35">
        <f t="shared" si="249"/>
        <v>0.91229166666666717</v>
      </c>
      <c r="BE939" s="35">
        <f t="shared" si="250"/>
        <v>0.78585416666666763</v>
      </c>
      <c r="BF939" s="35">
        <f t="shared" si="250"/>
        <v>0.8317500000000011</v>
      </c>
      <c r="BG939" s="35">
        <f t="shared" si="250"/>
        <v>0.87358333333333349</v>
      </c>
      <c r="BH939" s="35"/>
      <c r="BI939" s="35"/>
      <c r="BJ939" s="35"/>
      <c r="BL939" s="12">
        <v>40</v>
      </c>
      <c r="BM939" s="35">
        <f t="shared" si="251"/>
        <v>7.7537499999999968E-2</v>
      </c>
      <c r="BN939" s="35">
        <f t="shared" si="251"/>
        <v>0.11189999999999997</v>
      </c>
      <c r="BO939" s="35">
        <f t="shared" si="251"/>
        <v>0.13707499999999984</v>
      </c>
      <c r="BP939" s="35">
        <f t="shared" si="252"/>
        <v>6.7602083333333327E-2</v>
      </c>
      <c r="BQ939" s="35">
        <f t="shared" si="252"/>
        <v>0.11606458333333339</v>
      </c>
      <c r="BR939" s="35">
        <f t="shared" si="252"/>
        <v>0.16297916666666651</v>
      </c>
      <c r="BS939" s="35">
        <f t="shared" si="253"/>
        <v>0.13929583333333329</v>
      </c>
      <c r="BT939" s="35">
        <f t="shared" si="253"/>
        <v>0.22718958333333331</v>
      </c>
      <c r="BU939" s="35">
        <f t="shared" si="253"/>
        <v>0.30249375000000023</v>
      </c>
    </row>
    <row r="940" spans="22:73" ht="14.5" x14ac:dyDescent="0.35">
      <c r="V940" s="12">
        <v>100</v>
      </c>
      <c r="W940" s="35">
        <f t="shared" si="242"/>
        <v>7.260772619172096</v>
      </c>
      <c r="X940" s="35">
        <f t="shared" si="242"/>
        <v>6.9105359159268334</v>
      </c>
      <c r="Y940" s="35">
        <f t="shared" si="242"/>
        <v>7.219646190538068</v>
      </c>
      <c r="Z940" s="35">
        <f t="shared" si="243"/>
        <v>7.6213847958045546</v>
      </c>
      <c r="AA940" s="35">
        <f t="shared" si="243"/>
        <v>7.8022608738022585</v>
      </c>
      <c r="AB940" s="35">
        <f t="shared" si="243"/>
        <v>8.2804451845785021</v>
      </c>
      <c r="AC940" s="35">
        <f t="shared" si="244"/>
        <v>9.8272452610654799</v>
      </c>
      <c r="AD940" s="35">
        <f t="shared" si="244"/>
        <v>11.42466018261311</v>
      </c>
      <c r="AE940" s="35">
        <f t="shared" si="244"/>
        <v>12.783940938448131</v>
      </c>
      <c r="AJ940" s="12">
        <v>100</v>
      </c>
      <c r="AK940" s="35">
        <f t="shared" si="245"/>
        <v>6.7195</v>
      </c>
      <c r="AL940" s="35">
        <f t="shared" si="245"/>
        <v>8.0534999999999997</v>
      </c>
      <c r="AM940" s="35">
        <f t="shared" si="245"/>
        <v>8.9809999999999999</v>
      </c>
      <c r="AN940" s="35">
        <f t="shared" si="246"/>
        <v>7.476083333333329</v>
      </c>
      <c r="AO940" s="35">
        <f t="shared" si="246"/>
        <v>11.4305</v>
      </c>
      <c r="AP940" s="35">
        <f t="shared" si="246"/>
        <v>15.720833333333335</v>
      </c>
      <c r="AQ940" s="35">
        <f t="shared" si="247"/>
        <v>14.235166666666672</v>
      </c>
      <c r="AR940" s="35">
        <f t="shared" si="247"/>
        <v>22.776416666666652</v>
      </c>
      <c r="AS940" s="35">
        <f t="shared" si="247"/>
        <v>31.216583333333336</v>
      </c>
      <c r="AT940" s="35"/>
      <c r="AU940" s="35"/>
      <c r="AV940" s="35"/>
      <c r="AW940"/>
      <c r="AX940" s="12">
        <v>100</v>
      </c>
      <c r="AY940" s="35">
        <f t="shared" si="248"/>
        <v>0.98787499999999995</v>
      </c>
      <c r="AZ940" s="35">
        <f t="shared" si="248"/>
        <v>0.99750000000000005</v>
      </c>
      <c r="BA940" s="35">
        <f t="shared" si="248"/>
        <v>0.99912500000000004</v>
      </c>
      <c r="BB940" s="35">
        <f t="shared" si="249"/>
        <v>0.86595833333333383</v>
      </c>
      <c r="BC940" s="35">
        <f t="shared" si="249"/>
        <v>0.88218749999999957</v>
      </c>
      <c r="BD940" s="35">
        <f t="shared" si="249"/>
        <v>0.89729166666666715</v>
      </c>
      <c r="BE940" s="35">
        <f t="shared" si="250"/>
        <v>0.76329166666666715</v>
      </c>
      <c r="BF940" s="35">
        <f t="shared" si="250"/>
        <v>0.81968750000000046</v>
      </c>
      <c r="BG940" s="35">
        <f t="shared" si="250"/>
        <v>0.86302083333333346</v>
      </c>
      <c r="BH940" s="35"/>
      <c r="BI940" s="35"/>
      <c r="BJ940" s="35"/>
      <c r="BL940" s="12">
        <v>100</v>
      </c>
      <c r="BM940" s="35">
        <f t="shared" si="251"/>
        <v>2.7680000000000027E-2</v>
      </c>
      <c r="BN940" s="35">
        <f t="shared" si="251"/>
        <v>4.0635000000000039E-2</v>
      </c>
      <c r="BO940" s="35">
        <f t="shared" si="251"/>
        <v>4.9844999999999945E-2</v>
      </c>
      <c r="BP940" s="35">
        <f t="shared" si="252"/>
        <v>4.0122500000000005E-2</v>
      </c>
      <c r="BQ940" s="35">
        <f t="shared" si="252"/>
        <v>7.9017500000000046E-2</v>
      </c>
      <c r="BR940" s="35">
        <f t="shared" si="252"/>
        <v>0.12131666666666666</v>
      </c>
      <c r="BS940" s="35">
        <f t="shared" si="253"/>
        <v>0.11182000000000009</v>
      </c>
      <c r="BT940" s="35">
        <f t="shared" si="253"/>
        <v>0.19497666666666674</v>
      </c>
      <c r="BU940" s="35">
        <f t="shared" si="253"/>
        <v>0.2776450000000002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7.9550023686184428</v>
      </c>
      <c r="X942" s="35">
        <f t="shared" si="254"/>
        <v>7.0745612562011164</v>
      </c>
      <c r="Y942" s="35">
        <f t="shared" si="254"/>
        <v>6.5495185389939961</v>
      </c>
      <c r="Z942" s="35">
        <f t="shared" ref="Z942:AB944" si="255">C294</f>
        <v>8.2654344474663528</v>
      </c>
      <c r="AA942" s="35">
        <f t="shared" si="255"/>
        <v>7.5290136955804607</v>
      </c>
      <c r="AB942" s="35">
        <f t="shared" si="255"/>
        <v>6.7510324663555119</v>
      </c>
      <c r="AC942" s="35">
        <f t="shared" ref="AC942:AE944" si="256">C336</f>
        <v>8.8762519600352068</v>
      </c>
      <c r="AD942" s="35">
        <f t="shared" si="256"/>
        <v>8.1054876140089416</v>
      </c>
      <c r="AE942" s="35">
        <f t="shared" si="256"/>
        <v>7.2742702754422579</v>
      </c>
      <c r="AJ942" s="12">
        <v>20</v>
      </c>
      <c r="AK942" s="35">
        <f t="shared" ref="AK942:AM944" si="257">F258</f>
        <v>7.5185000000000004</v>
      </c>
      <c r="AL942" s="35">
        <f t="shared" si="257"/>
        <v>7.5579999999999998</v>
      </c>
      <c r="AM942" s="35">
        <f t="shared" si="257"/>
        <v>7.5255000000000001</v>
      </c>
      <c r="AN942" s="35">
        <f t="shared" ref="AN942:AP944" si="258">F294</f>
        <v>8.0042500000000079</v>
      </c>
      <c r="AO942" s="35">
        <f t="shared" si="258"/>
        <v>8.0986666666666594</v>
      </c>
      <c r="AP942" s="35">
        <f t="shared" si="258"/>
        <v>8.1436666666666646</v>
      </c>
      <c r="AQ942" s="35">
        <f t="shared" ref="AQ942:AS944" si="259">F336</f>
        <v>8.5636666666666663</v>
      </c>
      <c r="AR942" s="35">
        <f t="shared" si="259"/>
        <v>8.5580833333333359</v>
      </c>
      <c r="AS942" s="35">
        <f t="shared" si="259"/>
        <v>8.5285000000000029</v>
      </c>
      <c r="AT942" s="35"/>
      <c r="AU942" s="35"/>
      <c r="AV942" s="35"/>
      <c r="AW942"/>
      <c r="AX942" s="12">
        <v>20</v>
      </c>
      <c r="AY942" s="35">
        <f t="shared" ref="AY942:BA944" si="260">I258</f>
        <v>0.97675000000000001</v>
      </c>
      <c r="AZ942" s="35">
        <f t="shared" si="260"/>
        <v>0.99</v>
      </c>
      <c r="BA942" s="35">
        <f t="shared" si="260"/>
        <v>0.99575000000000002</v>
      </c>
      <c r="BB942" s="35">
        <f t="shared" ref="BB942:BD944" si="261">I294</f>
        <v>0.94912499999999955</v>
      </c>
      <c r="BC942" s="35">
        <f t="shared" si="261"/>
        <v>0.95829166666666743</v>
      </c>
      <c r="BD942" s="35">
        <f t="shared" si="261"/>
        <v>0.96722916666666692</v>
      </c>
      <c r="BE942" s="35">
        <f t="shared" ref="BE942:BG944" si="262">I336</f>
        <v>0.90212500000000051</v>
      </c>
      <c r="BF942" s="35">
        <f t="shared" si="262"/>
        <v>0.90739583333333351</v>
      </c>
      <c r="BG942" s="35">
        <f t="shared" si="262"/>
        <v>0.914791666666667</v>
      </c>
      <c r="BH942" s="35"/>
      <c r="BI942" s="35"/>
      <c r="BJ942" s="35"/>
      <c r="BL942" s="12">
        <v>20</v>
      </c>
      <c r="BM942" s="35">
        <f t="shared" ref="BM942:BO944" si="263">L258</f>
        <v>0.18057499999999996</v>
      </c>
      <c r="BN942" s="35">
        <f t="shared" si="263"/>
        <v>0.17989999999999998</v>
      </c>
      <c r="BO942" s="35">
        <f t="shared" si="263"/>
        <v>0.17712500000000017</v>
      </c>
      <c r="BP942" s="35">
        <f t="shared" ref="BP942:BR944" si="264">L294</f>
        <v>0.21038749999999995</v>
      </c>
      <c r="BQ942" s="35">
        <f t="shared" si="264"/>
        <v>0.2132750000000001</v>
      </c>
      <c r="BR942" s="35">
        <f t="shared" si="264"/>
        <v>0.21373750000000016</v>
      </c>
      <c r="BS942" s="35">
        <f t="shared" ref="BS942:BU944" si="265">L336</f>
        <v>0.24775833333333336</v>
      </c>
      <c r="BT942" s="35">
        <f t="shared" si="265"/>
        <v>0.24642499999999987</v>
      </c>
      <c r="BU942" s="35">
        <f t="shared" si="265"/>
        <v>0.24346666666666675</v>
      </c>
    </row>
    <row r="943" spans="22:73" ht="14.5" x14ac:dyDescent="0.35">
      <c r="V943" s="12">
        <v>40</v>
      </c>
      <c r="W943" s="35">
        <f t="shared" si="254"/>
        <v>7.4589058592067721</v>
      </c>
      <c r="X943" s="35">
        <f t="shared" si="254"/>
        <v>6.5941500033184592</v>
      </c>
      <c r="Y943" s="35">
        <f t="shared" si="254"/>
        <v>7.5599282707814037</v>
      </c>
      <c r="Z943" s="35">
        <f t="shared" si="255"/>
        <v>7.924032137678962</v>
      </c>
      <c r="AA943" s="35">
        <f t="shared" si="255"/>
        <v>7.0020056328862426</v>
      </c>
      <c r="AB943" s="35">
        <f t="shared" si="255"/>
        <v>8.2940467199273158</v>
      </c>
      <c r="AC943" s="35">
        <f t="shared" si="256"/>
        <v>8.7039218978343822</v>
      </c>
      <c r="AD943" s="35">
        <f t="shared" si="256"/>
        <v>7.9644498056747501</v>
      </c>
      <c r="AE943" s="35">
        <f t="shared" si="256"/>
        <v>9.4039841774119513</v>
      </c>
      <c r="AJ943" s="12">
        <v>40</v>
      </c>
      <c r="AK943" s="35">
        <f t="shared" si="257"/>
        <v>8.8815000000000008</v>
      </c>
      <c r="AL943" s="35">
        <f t="shared" si="257"/>
        <v>8.9674999999999994</v>
      </c>
      <c r="AM943" s="35">
        <f t="shared" si="257"/>
        <v>9.0954999999999995</v>
      </c>
      <c r="AN943" s="35">
        <f t="shared" si="258"/>
        <v>10.469250000000001</v>
      </c>
      <c r="AO943" s="35">
        <f t="shared" si="258"/>
        <v>10.649666666666658</v>
      </c>
      <c r="AP943" s="35">
        <f t="shared" si="258"/>
        <v>10.871249999999993</v>
      </c>
      <c r="AQ943" s="35">
        <f t="shared" si="259"/>
        <v>13.075333333333331</v>
      </c>
      <c r="AR943" s="35">
        <f t="shared" si="259"/>
        <v>12.985749999999996</v>
      </c>
      <c r="AS943" s="35">
        <f t="shared" si="259"/>
        <v>13.180500000000011</v>
      </c>
      <c r="AT943" s="35"/>
      <c r="AU943" s="35"/>
      <c r="AV943" s="35"/>
      <c r="AW943"/>
      <c r="AX943" s="12">
        <v>40</v>
      </c>
      <c r="AY943" s="35">
        <f t="shared" si="260"/>
        <v>0.96837499999999999</v>
      </c>
      <c r="AZ943" s="35">
        <f t="shared" si="260"/>
        <v>0.99</v>
      </c>
      <c r="BA943" s="35">
        <f t="shared" si="260"/>
        <v>0.99624999999999997</v>
      </c>
      <c r="BB943" s="35">
        <f t="shared" si="261"/>
        <v>0.93979166666666702</v>
      </c>
      <c r="BC943" s="35">
        <f t="shared" si="261"/>
        <v>0.95593750000000022</v>
      </c>
      <c r="BD943" s="35">
        <f t="shared" si="261"/>
        <v>0.95985416666666656</v>
      </c>
      <c r="BE943" s="35">
        <f t="shared" si="262"/>
        <v>0.89952083333333333</v>
      </c>
      <c r="BF943" s="35">
        <f t="shared" si="262"/>
        <v>0.90668749999999998</v>
      </c>
      <c r="BG943" s="35">
        <f t="shared" si="262"/>
        <v>0.90554166666666647</v>
      </c>
      <c r="BH943" s="35"/>
      <c r="BI943" s="35"/>
      <c r="BJ943" s="35"/>
      <c r="BL943" s="12">
        <v>40</v>
      </c>
      <c r="BM943" s="35">
        <f t="shared" si="263"/>
        <v>0.12520000000000006</v>
      </c>
      <c r="BN943" s="35">
        <f t="shared" si="263"/>
        <v>0.12518750000000006</v>
      </c>
      <c r="BO943" s="35">
        <f t="shared" si="263"/>
        <v>0.12776250000000017</v>
      </c>
      <c r="BP943" s="35">
        <f t="shared" si="264"/>
        <v>0.16775208333333325</v>
      </c>
      <c r="BQ943" s="35">
        <f t="shared" si="264"/>
        <v>0.17064791666666679</v>
      </c>
      <c r="BR943" s="35">
        <f t="shared" si="264"/>
        <v>0.17579583333333318</v>
      </c>
      <c r="BS943" s="35">
        <f t="shared" si="265"/>
        <v>0.2369312500000002</v>
      </c>
      <c r="BT943" s="35">
        <f t="shared" si="265"/>
        <v>0.23397499999999985</v>
      </c>
      <c r="BU943" s="35">
        <f t="shared" si="265"/>
        <v>0.23895833333333333</v>
      </c>
    </row>
    <row r="944" spans="22:73" ht="14.5" x14ac:dyDescent="0.35">
      <c r="V944" s="12">
        <v>100</v>
      </c>
      <c r="W944" s="35">
        <f t="shared" si="254"/>
        <v>7.5448059359145647</v>
      </c>
      <c r="X944" s="35">
        <f t="shared" si="254"/>
        <v>6.9970685860273569</v>
      </c>
      <c r="Y944" s="35">
        <f t="shared" si="254"/>
        <v>7.2140355116482073</v>
      </c>
      <c r="Z944" s="35">
        <f t="shared" si="255"/>
        <v>8.3543615061162004</v>
      </c>
      <c r="AA944" s="35">
        <f t="shared" si="255"/>
        <v>7.7235419709556465</v>
      </c>
      <c r="AB944" s="35">
        <f t="shared" si="255"/>
        <v>8.0043596911505599</v>
      </c>
      <c r="AC944" s="35">
        <f t="shared" si="256"/>
        <v>9.5686639708035166</v>
      </c>
      <c r="AD944" s="35">
        <f t="shared" si="256"/>
        <v>8.8244335988190628</v>
      </c>
      <c r="AE944" s="35">
        <f t="shared" si="256"/>
        <v>8.9480387729153179</v>
      </c>
      <c r="AJ944" s="12">
        <v>100</v>
      </c>
      <c r="AK944" s="35">
        <f t="shared" si="257"/>
        <v>11.05</v>
      </c>
      <c r="AL944" s="35">
        <f t="shared" si="257"/>
        <v>11.2775</v>
      </c>
      <c r="AM944" s="35">
        <f t="shared" si="257"/>
        <v>10.778</v>
      </c>
      <c r="AN944" s="35">
        <f t="shared" si="258"/>
        <v>16.245666666666668</v>
      </c>
      <c r="AO944" s="35">
        <f t="shared" si="258"/>
        <v>17.025499999999994</v>
      </c>
      <c r="AP944" s="35">
        <f t="shared" si="258"/>
        <v>16.866249999999997</v>
      </c>
      <c r="AQ944" s="35">
        <f t="shared" si="259"/>
        <v>22.24016666666666</v>
      </c>
      <c r="AR944" s="35">
        <f t="shared" si="259"/>
        <v>23.592999999999993</v>
      </c>
      <c r="AS944" s="35">
        <f t="shared" si="259"/>
        <v>23.957583333333343</v>
      </c>
      <c r="AT944" s="35"/>
      <c r="AU944" s="35"/>
      <c r="AV944" s="35"/>
      <c r="AW944"/>
      <c r="AX944" s="12">
        <v>100</v>
      </c>
      <c r="AY944" s="35">
        <f t="shared" si="260"/>
        <v>0.95899999999999996</v>
      </c>
      <c r="AZ944" s="35">
        <f t="shared" si="260"/>
        <v>0.98612500000000003</v>
      </c>
      <c r="BA944" s="35">
        <f t="shared" si="260"/>
        <v>0.995</v>
      </c>
      <c r="BB944" s="35">
        <f t="shared" si="261"/>
        <v>0.92781250000000004</v>
      </c>
      <c r="BC944" s="35">
        <f t="shared" si="261"/>
        <v>0.94827083333333384</v>
      </c>
      <c r="BD944" s="35">
        <f t="shared" si="261"/>
        <v>0.95368750000000024</v>
      </c>
      <c r="BE944" s="35">
        <f t="shared" si="262"/>
        <v>0.88908333333333389</v>
      </c>
      <c r="BF944" s="35">
        <f t="shared" si="262"/>
        <v>0.90308333333333413</v>
      </c>
      <c r="BG944" s="35">
        <f t="shared" si="262"/>
        <v>0.90870833333333312</v>
      </c>
      <c r="BH944" s="35"/>
      <c r="BI944" s="35"/>
      <c r="BJ944" s="35"/>
      <c r="BL944" s="12">
        <v>100</v>
      </c>
      <c r="BM944" s="35">
        <f t="shared" si="263"/>
        <v>7.2140000000000107E-2</v>
      </c>
      <c r="BN944" s="35">
        <f t="shared" si="263"/>
        <v>7.3330000000000062E-2</v>
      </c>
      <c r="BO944" s="35">
        <f t="shared" si="263"/>
        <v>6.7980000000000193E-2</v>
      </c>
      <c r="BP944" s="35">
        <f t="shared" si="264"/>
        <v>0.12534416666666656</v>
      </c>
      <c r="BQ944" s="35">
        <f t="shared" si="264"/>
        <v>0.13232416666666671</v>
      </c>
      <c r="BR944" s="35">
        <f t="shared" si="264"/>
        <v>0.13051500000000008</v>
      </c>
      <c r="BS944" s="35">
        <f t="shared" si="265"/>
        <v>0.18683833333333325</v>
      </c>
      <c r="BT944" s="35">
        <f t="shared" si="265"/>
        <v>0.19980666666666685</v>
      </c>
      <c r="BU944" s="35">
        <f t="shared" si="265"/>
        <v>0.20322749999999984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8.3030574214699122</v>
      </c>
      <c r="X946" s="35">
        <f t="shared" si="266"/>
        <v>7.190068728977109</v>
      </c>
      <c r="Y946" s="35">
        <f t="shared" si="266"/>
        <v>6.6705794339500484</v>
      </c>
      <c r="Z946" s="35">
        <f t="shared" ref="Z946:AB948" si="267">C378</f>
        <v>8.5768486734397076</v>
      </c>
      <c r="AA946" s="35">
        <f t="shared" si="267"/>
        <v>7.7503795328158676</v>
      </c>
      <c r="AB946" s="35">
        <f t="shared" si="267"/>
        <v>6.8750223679827585</v>
      </c>
      <c r="AC946" s="35">
        <f t="shared" ref="AC946:AE948" si="268">C420</f>
        <v>9.1974919195529665</v>
      </c>
      <c r="AD946" s="35">
        <f t="shared" si="268"/>
        <v>8.348758663344217</v>
      </c>
      <c r="AE946" s="35">
        <f t="shared" si="268"/>
        <v>7.5351295070782811</v>
      </c>
      <c r="AJ946" s="12">
        <v>20</v>
      </c>
      <c r="AK946" s="35">
        <f t="shared" ref="AK946:AM948" si="269">F342</f>
        <v>5.9325000000000001</v>
      </c>
      <c r="AL946" s="35">
        <f t="shared" si="269"/>
        <v>5.9909999999999997</v>
      </c>
      <c r="AM946" s="35">
        <f t="shared" si="269"/>
        <v>6.0205000000000002</v>
      </c>
      <c r="AN946" s="35">
        <f t="shared" ref="AN946:AP948" si="270">F378</f>
        <v>6.3946666666666658</v>
      </c>
      <c r="AO946" s="35">
        <f t="shared" si="270"/>
        <v>6.499416666666666</v>
      </c>
      <c r="AP946" s="35">
        <f t="shared" si="270"/>
        <v>6.5770000000000053</v>
      </c>
      <c r="AQ946" s="35">
        <f t="shared" ref="AQ946:AS948" si="271">F420</f>
        <v>6.7766666666666682</v>
      </c>
      <c r="AR946" s="35">
        <f t="shared" si="271"/>
        <v>6.7808333333333248</v>
      </c>
      <c r="AS946" s="35">
        <f t="shared" si="271"/>
        <v>6.7751666666666663</v>
      </c>
      <c r="AT946" s="35"/>
      <c r="AU946" s="35"/>
      <c r="AV946" s="35"/>
      <c r="AW946"/>
      <c r="AX946" s="12">
        <v>20</v>
      </c>
      <c r="AY946" s="35">
        <f t="shared" ref="AY946:BA948" si="272">I342</f>
        <v>0.92625000000000002</v>
      </c>
      <c r="AZ946" s="35">
        <f t="shared" si="272"/>
        <v>0.96412500000000001</v>
      </c>
      <c r="BA946" s="35">
        <f t="shared" si="272"/>
        <v>0.98450000000000004</v>
      </c>
      <c r="BB946" s="35">
        <f t="shared" ref="BB946:BD948" si="273">I378</f>
        <v>0.89635416666666701</v>
      </c>
      <c r="BC946" s="35">
        <f t="shared" si="273"/>
        <v>0.92204166666666676</v>
      </c>
      <c r="BD946" s="35">
        <f t="shared" si="273"/>
        <v>0.93908333333333416</v>
      </c>
      <c r="BE946" s="35">
        <f t="shared" ref="BE946:BG948" si="274">I420</f>
        <v>0.84135416666666762</v>
      </c>
      <c r="BF946" s="35">
        <f t="shared" si="274"/>
        <v>0.85695833333333438</v>
      </c>
      <c r="BG946" s="35">
        <f t="shared" si="274"/>
        <v>0.86589583333333409</v>
      </c>
      <c r="BH946" s="35"/>
      <c r="BI946" s="35"/>
      <c r="BJ946" s="35"/>
      <c r="BL946" s="12">
        <v>20</v>
      </c>
      <c r="BM946" s="35">
        <f t="shared" ref="BM946:BO948" si="275">L342</f>
        <v>0.11137499999999956</v>
      </c>
      <c r="BN946" s="35">
        <f t="shared" si="275"/>
        <v>0.1067249999999995</v>
      </c>
      <c r="BO946" s="35">
        <f t="shared" si="275"/>
        <v>0.10412499999999963</v>
      </c>
      <c r="BP946" s="35">
        <f t="shared" ref="BP946:BR948" si="276">L378</f>
        <v>0.14046249999999985</v>
      </c>
      <c r="BQ946" s="35">
        <f t="shared" si="276"/>
        <v>0.14056250000000001</v>
      </c>
      <c r="BR946" s="35">
        <f t="shared" si="276"/>
        <v>0.14103333333333348</v>
      </c>
      <c r="BS946" s="35">
        <f t="shared" ref="BS946:BU948" si="277">L420</f>
        <v>0.17056250000000012</v>
      </c>
      <c r="BT946" s="35">
        <f t="shared" si="277"/>
        <v>0.16764999999999997</v>
      </c>
      <c r="BU946" s="35">
        <f t="shared" si="277"/>
        <v>0.16557916666666647</v>
      </c>
    </row>
    <row r="947" spans="22:73" ht="14.5" x14ac:dyDescent="0.35">
      <c r="V947" s="12">
        <v>40</v>
      </c>
      <c r="W947" s="35">
        <f t="shared" si="266"/>
        <v>8.0316261792618544</v>
      </c>
      <c r="X947" s="35">
        <f t="shared" si="266"/>
        <v>6.940208188087901</v>
      </c>
      <c r="Y947" s="35">
        <f t="shared" si="266"/>
        <v>7.819127607062252</v>
      </c>
      <c r="Z947" s="35">
        <f t="shared" si="267"/>
        <v>8.4958094010532115</v>
      </c>
      <c r="AA947" s="35">
        <f t="shared" si="267"/>
        <v>7.4848431235085329</v>
      </c>
      <c r="AB947" s="35">
        <f t="shared" si="267"/>
        <v>8.745458166523246</v>
      </c>
      <c r="AC947" s="35">
        <f t="shared" si="268"/>
        <v>9.3654547547095852</v>
      </c>
      <c r="AD947" s="35">
        <f t="shared" si="268"/>
        <v>8.4923876367153159</v>
      </c>
      <c r="AE947" s="35">
        <f t="shared" si="268"/>
        <v>9.8809608093241454</v>
      </c>
      <c r="AJ947" s="12">
        <v>40</v>
      </c>
      <c r="AK947" s="35">
        <f t="shared" si="269"/>
        <v>7.0880000000000001</v>
      </c>
      <c r="AL947" s="35">
        <f t="shared" si="269"/>
        <v>7.2954999999999997</v>
      </c>
      <c r="AM947" s="35">
        <f t="shared" si="269"/>
        <v>7.3775000000000004</v>
      </c>
      <c r="AN947" s="35">
        <f t="shared" si="270"/>
        <v>8.5284166666666668</v>
      </c>
      <c r="AO947" s="35">
        <f t="shared" si="270"/>
        <v>8.7441666666666595</v>
      </c>
      <c r="AP947" s="35">
        <f t="shared" si="270"/>
        <v>8.9226666666666716</v>
      </c>
      <c r="AQ947" s="35">
        <f t="shared" si="271"/>
        <v>10.532416666666663</v>
      </c>
      <c r="AR947" s="35">
        <f t="shared" si="271"/>
        <v>10.431083333333342</v>
      </c>
      <c r="AS947" s="35">
        <f t="shared" si="271"/>
        <v>10.585750000000003</v>
      </c>
      <c r="AT947" s="35"/>
      <c r="AU947" s="35"/>
      <c r="AV947" s="35"/>
      <c r="AW947"/>
      <c r="AX947" s="12">
        <v>40</v>
      </c>
      <c r="AY947" s="35">
        <f t="shared" si="272"/>
        <v>0.92737499999999995</v>
      </c>
      <c r="AZ947" s="35">
        <f t="shared" si="272"/>
        <v>0.97024999999999995</v>
      </c>
      <c r="BA947" s="35">
        <f t="shared" si="272"/>
        <v>0.98762499999999998</v>
      </c>
      <c r="BB947" s="35">
        <f t="shared" si="273"/>
        <v>0.89745833333333369</v>
      </c>
      <c r="BC947" s="35">
        <f t="shared" si="273"/>
        <v>0.92906250000000001</v>
      </c>
      <c r="BD947" s="35">
        <f t="shared" si="273"/>
        <v>0.93864583333333407</v>
      </c>
      <c r="BE947" s="35">
        <f t="shared" si="274"/>
        <v>0.84897916666666651</v>
      </c>
      <c r="BF947" s="35">
        <f t="shared" si="274"/>
        <v>0.86666666666666692</v>
      </c>
      <c r="BG947" s="35">
        <f t="shared" si="274"/>
        <v>0.87110416666666701</v>
      </c>
      <c r="BH947" s="35"/>
      <c r="BI947" s="35"/>
      <c r="BJ947" s="35"/>
      <c r="BL947" s="12">
        <v>40</v>
      </c>
      <c r="BM947" s="35">
        <f t="shared" si="275"/>
        <v>8.4462499999999996E-2</v>
      </c>
      <c r="BN947" s="35">
        <f t="shared" si="275"/>
        <v>8.5362499999999952E-2</v>
      </c>
      <c r="BO947" s="35">
        <f t="shared" si="275"/>
        <v>8.5675000000000071E-2</v>
      </c>
      <c r="BP947" s="35">
        <f t="shared" si="276"/>
        <v>0.12346458333333327</v>
      </c>
      <c r="BQ947" s="35">
        <f t="shared" si="276"/>
        <v>0.12569791666666677</v>
      </c>
      <c r="BR947" s="35">
        <f t="shared" si="276"/>
        <v>0.1292020833333333</v>
      </c>
      <c r="BS947" s="35">
        <f t="shared" si="277"/>
        <v>0.17841249999999986</v>
      </c>
      <c r="BT947" s="35">
        <f t="shared" si="277"/>
        <v>0.17411041666666671</v>
      </c>
      <c r="BU947" s="35">
        <f t="shared" si="277"/>
        <v>0.17753333333333324</v>
      </c>
    </row>
    <row r="948" spans="22:73" ht="14.5" x14ac:dyDescent="0.35">
      <c r="V948" s="12">
        <v>100</v>
      </c>
      <c r="W948" s="35">
        <f t="shared" si="266"/>
        <v>8.4091597052895555</v>
      </c>
      <c r="X948" s="35">
        <f t="shared" si="266"/>
        <v>7.4591354697616508</v>
      </c>
      <c r="Y948" s="35">
        <f t="shared" si="266"/>
        <v>7.6251727071562412</v>
      </c>
      <c r="Z948" s="35">
        <f t="shared" si="267"/>
        <v>9.3835432525524816</v>
      </c>
      <c r="AA948" s="35">
        <f t="shared" si="267"/>
        <v>8.4648378068463561</v>
      </c>
      <c r="AB948" s="35">
        <f t="shared" si="267"/>
        <v>8.7518581420619199</v>
      </c>
      <c r="AC948" s="35">
        <f t="shared" si="268"/>
        <v>10.539742149716945</v>
      </c>
      <c r="AD948" s="35">
        <f t="shared" si="268"/>
        <v>9.7786821027624011</v>
      </c>
      <c r="AE948" s="35">
        <f t="shared" si="268"/>
        <v>9.740481068616262</v>
      </c>
      <c r="AJ948" s="12">
        <v>100</v>
      </c>
      <c r="AK948" s="35">
        <f t="shared" si="269"/>
        <v>9.0444999999999993</v>
      </c>
      <c r="AL948" s="35">
        <f t="shared" si="269"/>
        <v>9.4614999999999991</v>
      </c>
      <c r="AM948" s="35">
        <f t="shared" si="269"/>
        <v>9.1385000000000005</v>
      </c>
      <c r="AN948" s="35">
        <f t="shared" si="270"/>
        <v>13.22341666666666</v>
      </c>
      <c r="AO948" s="35">
        <f t="shared" si="270"/>
        <v>14.068166666666668</v>
      </c>
      <c r="AP948" s="35">
        <f t="shared" si="270"/>
        <v>14.049083333333332</v>
      </c>
      <c r="AQ948" s="35">
        <f t="shared" si="271"/>
        <v>17.286000000000008</v>
      </c>
      <c r="AR948" s="35">
        <f t="shared" si="271"/>
        <v>18.518249999999984</v>
      </c>
      <c r="AS948" s="35">
        <f t="shared" si="271"/>
        <v>18.882833333333341</v>
      </c>
      <c r="AT948" s="35"/>
      <c r="AU948" s="35"/>
      <c r="AV948" s="35"/>
      <c r="AW948"/>
      <c r="AX948" s="12">
        <v>100</v>
      </c>
      <c r="AY948" s="35">
        <f t="shared" si="272"/>
        <v>0.92312499999999997</v>
      </c>
      <c r="AZ948" s="35">
        <f t="shared" si="272"/>
        <v>0.97199999999999998</v>
      </c>
      <c r="BA948" s="35">
        <f t="shared" si="272"/>
        <v>0.98812500000000003</v>
      </c>
      <c r="BB948" s="35">
        <f t="shared" si="273"/>
        <v>0.89389583333333289</v>
      </c>
      <c r="BC948" s="35">
        <f t="shared" si="273"/>
        <v>0.92762500000000025</v>
      </c>
      <c r="BD948" s="35">
        <f t="shared" si="273"/>
        <v>0.937229166666667</v>
      </c>
      <c r="BE948" s="35">
        <f t="shared" si="274"/>
        <v>0.84731250000000002</v>
      </c>
      <c r="BF948" s="35">
        <f t="shared" si="274"/>
        <v>0.87127083333333355</v>
      </c>
      <c r="BG948" s="35">
        <f t="shared" si="274"/>
        <v>0.87856250000000091</v>
      </c>
      <c r="BH948" s="35"/>
      <c r="BI948" s="35"/>
      <c r="BJ948" s="35"/>
      <c r="BL948" s="12">
        <v>100</v>
      </c>
      <c r="BM948" s="35">
        <f t="shared" si="275"/>
        <v>5.3520000000000074E-2</v>
      </c>
      <c r="BN948" s="35">
        <f t="shared" si="275"/>
        <v>5.5735000000000021E-2</v>
      </c>
      <c r="BO948" s="35">
        <f t="shared" si="275"/>
        <v>5.1860000000000031E-2</v>
      </c>
      <c r="BP948" s="35">
        <f t="shared" si="276"/>
        <v>9.6478333333333305E-2</v>
      </c>
      <c r="BQ948" s="35">
        <f t="shared" si="276"/>
        <v>0.10357666666666668</v>
      </c>
      <c r="BR948" s="35">
        <f t="shared" si="276"/>
        <v>0.10300166666666663</v>
      </c>
      <c r="BS948" s="35">
        <f t="shared" si="277"/>
        <v>0.13896750000000005</v>
      </c>
      <c r="BT948" s="35">
        <f t="shared" si="277"/>
        <v>0.15033166666666678</v>
      </c>
      <c r="BU948" s="35">
        <f t="shared" si="277"/>
        <v>0.15368583333333338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8.4154919581993965</v>
      </c>
      <c r="X950" s="35">
        <f>D426</f>
        <v>7.4997216389193122</v>
      </c>
      <c r="Y950" s="35">
        <f>E426</f>
        <v>6.7540726602124153</v>
      </c>
      <c r="Z950" s="35">
        <f>C462</f>
        <v>8.7359431602133437</v>
      </c>
      <c r="AA950" s="35">
        <f>D462</f>
        <v>7.9516109246228268</v>
      </c>
      <c r="AB950" s="35">
        <f>E462</f>
        <v>7.3711905356444198</v>
      </c>
      <c r="AC950" s="35">
        <f>C504</f>
        <v>10.050118716105578</v>
      </c>
      <c r="AD950" s="35">
        <f>D504</f>
        <v>9.3655016955299892</v>
      </c>
      <c r="AE950" s="35">
        <f>E504</f>
        <v>9.0487286610985791</v>
      </c>
      <c r="AJ950" s="12">
        <v>20</v>
      </c>
      <c r="AK950" s="35">
        <f>F426</f>
        <v>5.4055</v>
      </c>
      <c r="AL950" s="35">
        <f>G426</f>
        <v>5.3114999999999997</v>
      </c>
      <c r="AM950" s="35">
        <f>H426</f>
        <v>5.2279999999999998</v>
      </c>
      <c r="AN950" s="35">
        <f>F462</f>
        <v>6.9704166666666634</v>
      </c>
      <c r="AO950" s="35">
        <f>G462</f>
        <v>7.6732500000000021</v>
      </c>
      <c r="AP950" s="35">
        <f>H462</f>
        <v>8.3330000000000002</v>
      </c>
      <c r="AQ950" s="35">
        <f>F504</f>
        <v>9.3101666666666727</v>
      </c>
      <c r="AR950" s="35">
        <f>G504</f>
        <v>10.451083333333344</v>
      </c>
      <c r="AS950" s="35">
        <f>H504</f>
        <v>11.311583333333342</v>
      </c>
      <c r="AT950" s="35"/>
      <c r="AU950" s="35"/>
      <c r="AV950" s="35"/>
      <c r="AW950"/>
      <c r="AX950" s="12">
        <v>20</v>
      </c>
      <c r="AY950" s="35">
        <f>I426</f>
        <v>0.95562499999999995</v>
      </c>
      <c r="AZ950" s="35">
        <f>J426</f>
        <v>0.97962499999999997</v>
      </c>
      <c r="BA950" s="35">
        <f>K426</f>
        <v>0.99075000000000002</v>
      </c>
      <c r="BB950" s="35">
        <f>I462</f>
        <v>0.93995833333333367</v>
      </c>
      <c r="BC950" s="35">
        <f>J462</f>
        <v>0.96116666666666717</v>
      </c>
      <c r="BD950" s="35">
        <f>K462</f>
        <v>0.97385416666666702</v>
      </c>
      <c r="BE950" s="35">
        <f>I504</f>
        <v>0.92562500000000003</v>
      </c>
      <c r="BF950" s="35">
        <f>J504</f>
        <v>0.94906250000000025</v>
      </c>
      <c r="BG950" s="35">
        <f>K504</f>
        <v>0.96200000000000041</v>
      </c>
      <c r="BH950" s="35"/>
      <c r="BI950" s="35"/>
      <c r="BJ950" s="35"/>
      <c r="BL950" s="12">
        <v>20</v>
      </c>
      <c r="BM950" s="35">
        <f>L426</f>
        <v>7.9149999999999582E-2</v>
      </c>
      <c r="BN950" s="35">
        <f>M426</f>
        <v>6.9649999999999643E-2</v>
      </c>
      <c r="BO950" s="35">
        <f>N426</f>
        <v>6.3249999999999779E-2</v>
      </c>
      <c r="BP950" s="35">
        <f>L462</f>
        <v>0.16052916666666675</v>
      </c>
      <c r="BQ950" s="35">
        <f>M462</f>
        <v>0.19142916666666668</v>
      </c>
      <c r="BR950" s="35">
        <f>N462</f>
        <v>0.2218791666666666</v>
      </c>
      <c r="BS950" s="35">
        <f>L504</f>
        <v>0.28038333333333343</v>
      </c>
      <c r="BT950" s="35">
        <f>M504</f>
        <v>0.33274166666666655</v>
      </c>
      <c r="BU950" s="35">
        <f>N504</f>
        <v>0.37317916666666656</v>
      </c>
    </row>
    <row r="951" spans="22:73" ht="14.5" x14ac:dyDescent="0.35">
      <c r="V951" s="12">
        <v>40</v>
      </c>
      <c r="W951" s="35">
        <f t="shared" ref="W951:Y952" si="278">C427</f>
        <v>8.0098809717563348</v>
      </c>
      <c r="X951" s="35">
        <f t="shared" si="278"/>
        <v>6.9673781784282109</v>
      </c>
      <c r="Y951" s="35">
        <f t="shared" si="278"/>
        <v>8.0114366702052209</v>
      </c>
      <c r="Z951" s="35">
        <f t="shared" ref="Z951:AB952" si="279">C463</f>
        <v>8.5385636877748752</v>
      </c>
      <c r="AA951" s="35">
        <f t="shared" si="279"/>
        <v>7.7351818440898699</v>
      </c>
      <c r="AB951" s="35">
        <f t="shared" si="279"/>
        <v>9.3878494298572033</v>
      </c>
      <c r="AC951" s="35">
        <f t="shared" ref="AC951:AE952" si="280">C505</f>
        <v>10.3850320394027</v>
      </c>
      <c r="AD951" s="35">
        <f t="shared" si="280"/>
        <v>10.103544233460303</v>
      </c>
      <c r="AE951" s="35">
        <f t="shared" si="280"/>
        <v>12.444294022833217</v>
      </c>
      <c r="AJ951" s="12">
        <v>21</v>
      </c>
      <c r="AK951" s="35">
        <f t="shared" ref="AK951:AM952" si="281">F427</f>
        <v>6.79</v>
      </c>
      <c r="AL951" s="35">
        <f t="shared" si="281"/>
        <v>6.4504999999999999</v>
      </c>
      <c r="AM951" s="35">
        <f t="shared" si="281"/>
        <v>6.2329999999999997</v>
      </c>
      <c r="AN951" s="35">
        <f t="shared" ref="AN951:AP952" si="282">F463</f>
        <v>11.128916666666676</v>
      </c>
      <c r="AO951" s="35">
        <f t="shared" si="282"/>
        <v>12.793250000000008</v>
      </c>
      <c r="AP951" s="35">
        <f t="shared" si="282"/>
        <v>14.570833333333331</v>
      </c>
      <c r="AQ951" s="35">
        <f t="shared" ref="AQ951:AS952" si="283">F505</f>
        <v>18.746416666666665</v>
      </c>
      <c r="AR951" s="35">
        <f t="shared" si="283"/>
        <v>21.013583333333319</v>
      </c>
      <c r="AS951" s="35">
        <f t="shared" si="283"/>
        <v>22.797583333333325</v>
      </c>
      <c r="AT951" s="35"/>
      <c r="AU951" s="35"/>
      <c r="AV951" s="35"/>
      <c r="AW951"/>
      <c r="AX951" s="12">
        <v>21</v>
      </c>
      <c r="AY951" s="35">
        <f t="shared" ref="AY951:BA952" si="284">I427</f>
        <v>0.94699999999999995</v>
      </c>
      <c r="AZ951" s="35">
        <f t="shared" si="284"/>
        <v>0.97724999999999995</v>
      </c>
      <c r="BA951" s="35">
        <f t="shared" si="284"/>
        <v>0.99175000000000002</v>
      </c>
      <c r="BB951" s="35">
        <f t="shared" ref="BB951:BD952" si="285">I463</f>
        <v>0.93868750000000023</v>
      </c>
      <c r="BC951" s="35">
        <f t="shared" si="285"/>
        <v>0.96529166666666766</v>
      </c>
      <c r="BD951" s="35">
        <f t="shared" si="285"/>
        <v>0.97743750000000007</v>
      </c>
      <c r="BE951" s="35">
        <f t="shared" ref="BE951:BG952" si="286">I505</f>
        <v>0.94229166666666719</v>
      </c>
      <c r="BF951" s="35">
        <f t="shared" si="286"/>
        <v>0.96275000000000088</v>
      </c>
      <c r="BG951" s="35">
        <f t="shared" si="286"/>
        <v>0.97362500000000052</v>
      </c>
      <c r="BH951" s="35"/>
      <c r="BI951" s="35"/>
      <c r="BJ951" s="35"/>
      <c r="BL951" s="12">
        <v>21</v>
      </c>
      <c r="BM951" s="35">
        <f t="shared" ref="BM951:BO952" si="287">L427</f>
        <v>7.5049999999999839E-2</v>
      </c>
      <c r="BN951" s="35">
        <f t="shared" si="287"/>
        <v>6.3537499999999733E-2</v>
      </c>
      <c r="BO951" s="35">
        <f t="shared" si="287"/>
        <v>5.6649999999999735E-2</v>
      </c>
      <c r="BP951" s="35">
        <f t="shared" ref="BP951:BR952" si="288">L463</f>
        <v>0.18435416666666643</v>
      </c>
      <c r="BQ951" s="35">
        <f t="shared" si="288"/>
        <v>0.22330208333333304</v>
      </c>
      <c r="BR951" s="35">
        <f t="shared" si="288"/>
        <v>0.26652708333333325</v>
      </c>
      <c r="BS951" s="35">
        <f t="shared" ref="BS951:BU952" si="289">L505</f>
        <v>0.37443125000000016</v>
      </c>
      <c r="BT951" s="35">
        <f t="shared" si="289"/>
        <v>0.42906458333333364</v>
      </c>
      <c r="BU951" s="35">
        <f t="shared" si="289"/>
        <v>0.47257708333333348</v>
      </c>
    </row>
    <row r="952" spans="22:73" ht="14.5" x14ac:dyDescent="0.35">
      <c r="V952" s="12">
        <v>100</v>
      </c>
      <c r="W952" s="35">
        <f t="shared" si="278"/>
        <v>8.3560821302769508</v>
      </c>
      <c r="X952" s="35">
        <f t="shared" si="278"/>
        <v>7.4995821704215562</v>
      </c>
      <c r="Y952" s="35">
        <f t="shared" si="278"/>
        <v>7.5215660546278063</v>
      </c>
      <c r="Z952" s="35">
        <f t="shared" si="279"/>
        <v>10.304556823163946</v>
      </c>
      <c r="AA952" s="35">
        <f t="shared" si="279"/>
        <v>9.3085128644454649</v>
      </c>
      <c r="AB952" s="35">
        <f t="shared" si="279"/>
        <v>9.8022635414716461</v>
      </c>
      <c r="AC952" s="35">
        <f t="shared" si="280"/>
        <v>12.091068904039586</v>
      </c>
      <c r="AD952" s="35">
        <f t="shared" si="280"/>
        <v>11.281439047910606</v>
      </c>
      <c r="AE952" s="35">
        <f t="shared" si="280"/>
        <v>11.922319828280985</v>
      </c>
      <c r="AJ952" s="12">
        <v>22</v>
      </c>
      <c r="AK952" s="35">
        <f t="shared" si="281"/>
        <v>11.456</v>
      </c>
      <c r="AL952" s="35">
        <f t="shared" si="281"/>
        <v>9.7780000000000005</v>
      </c>
      <c r="AM952" s="35">
        <f t="shared" si="281"/>
        <v>8.9260000000000002</v>
      </c>
      <c r="AN952" s="35">
        <f t="shared" si="282"/>
        <v>28.660166666666672</v>
      </c>
      <c r="AO952" s="35">
        <f t="shared" si="282"/>
        <v>33.206666666666671</v>
      </c>
      <c r="AP952" s="35">
        <f t="shared" si="282"/>
        <v>37.398749999999993</v>
      </c>
      <c r="AQ952" s="35">
        <f t="shared" si="283"/>
        <v>43.325166666666682</v>
      </c>
      <c r="AR952" s="35">
        <f t="shared" si="283"/>
        <v>46.995416666666657</v>
      </c>
      <c r="AS952" s="35">
        <f t="shared" si="283"/>
        <v>49.271416666666688</v>
      </c>
      <c r="AT952" s="35"/>
      <c r="AU952" s="35"/>
      <c r="AV952" s="35"/>
      <c r="AW952"/>
      <c r="AX952" s="12">
        <v>22</v>
      </c>
      <c r="AY952" s="35">
        <f t="shared" si="284"/>
        <v>0.93712499999999999</v>
      </c>
      <c r="AZ952" s="35">
        <f t="shared" si="284"/>
        <v>0.97637499999999999</v>
      </c>
      <c r="BA952" s="35">
        <f t="shared" si="284"/>
        <v>0.989375</v>
      </c>
      <c r="BB952" s="35">
        <f t="shared" si="285"/>
        <v>0.94264583333333363</v>
      </c>
      <c r="BC952" s="35">
        <f t="shared" si="285"/>
        <v>0.97108333333333374</v>
      </c>
      <c r="BD952" s="35">
        <f t="shared" si="285"/>
        <v>0.979833333333334</v>
      </c>
      <c r="BE952" s="35">
        <f t="shared" si="286"/>
        <v>0.93827083333333416</v>
      </c>
      <c r="BF952" s="35">
        <f t="shared" si="286"/>
        <v>0.9571458333333337</v>
      </c>
      <c r="BG952" s="35">
        <f t="shared" si="286"/>
        <v>0.9621041666666672</v>
      </c>
      <c r="BH952" s="35"/>
      <c r="BI952" s="35"/>
      <c r="BJ952" s="35"/>
      <c r="BL952" s="12">
        <v>22</v>
      </c>
      <c r="BM952" s="35">
        <f t="shared" si="287"/>
        <v>7.7075000000000032E-2</v>
      </c>
      <c r="BN952" s="35">
        <f t="shared" si="287"/>
        <v>5.8725000000000069E-2</v>
      </c>
      <c r="BO952" s="35">
        <f t="shared" si="287"/>
        <v>4.9685000000000042E-2</v>
      </c>
      <c r="BP952" s="35">
        <f t="shared" si="288"/>
        <v>0.24889583333333321</v>
      </c>
      <c r="BQ952" s="35">
        <f t="shared" si="288"/>
        <v>0.29322333333333339</v>
      </c>
      <c r="BR952" s="35">
        <f t="shared" si="288"/>
        <v>0.33479416666666689</v>
      </c>
      <c r="BS952" s="35">
        <f t="shared" si="289"/>
        <v>0.3957208333333328</v>
      </c>
      <c r="BT952" s="35">
        <f t="shared" si="289"/>
        <v>0.43166833333333304</v>
      </c>
      <c r="BU952" s="35">
        <f t="shared" si="289"/>
        <v>0.45422999999999969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C3:E3"/>
    <mergeCell ref="F3:H3"/>
    <mergeCell ref="I3:K3"/>
    <mergeCell ref="L3:N3"/>
    <mergeCell ref="O3:Q3"/>
    <mergeCell ref="R3:T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A5710-406F-4800-91E6-7ADA5998640B}">
  <sheetPr codeName="Sheet33"/>
  <dimension ref="A1:BV1014"/>
  <sheetViews>
    <sheetView zoomScale="55" zoomScaleNormal="55" workbookViewId="0">
      <selection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98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69.427961736610115</v>
      </c>
      <c r="D6" s="16">
        <v>62.57422602671285</v>
      </c>
      <c r="E6" s="16">
        <v>58.000309449805762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63.856159251672374</v>
      </c>
      <c r="D7" s="16">
        <v>58.547010219278896</v>
      </c>
      <c r="E7" s="16">
        <v>71.678495588315457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65.208157500902303</v>
      </c>
      <c r="D8" s="16">
        <v>61.364027243346776</v>
      </c>
      <c r="E8" s="16">
        <v>63.98216638711262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70.281779143189894</v>
      </c>
      <c r="D12" s="16">
        <v>62.659941270671254</v>
      </c>
      <c r="E12" s="16">
        <v>58.679031577877645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64.397258266322467</v>
      </c>
      <c r="D13" s="16">
        <v>58.813429748284818</v>
      </c>
      <c r="E13" s="16">
        <v>72.802119986677468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65.737445990079095</v>
      </c>
      <c r="D14" s="16">
        <v>61.677642624655086</v>
      </c>
      <c r="E14" s="16">
        <v>64.122557222524961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71.564740431907808</v>
      </c>
      <c r="D18" s="16">
        <v>63.347397632760867</v>
      </c>
      <c r="E18" s="16">
        <v>59.77981922419665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65.408914381054629</v>
      </c>
      <c r="D19" s="16">
        <v>59.632949243394023</v>
      </c>
      <c r="E19" s="16">
        <v>74.163564675944457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66.739218988921493</v>
      </c>
      <c r="D20" s="16">
        <v>62.809477515063456</v>
      </c>
      <c r="E20" s="16">
        <v>65.137377075647024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73.182146145395876</v>
      </c>
      <c r="D24" s="16">
        <v>64.621371761968206</v>
      </c>
      <c r="E24" s="16">
        <v>61.024093248911754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66.759016571502073</v>
      </c>
      <c r="D25" s="16">
        <v>60.888765780797485</v>
      </c>
      <c r="E25" s="16">
        <v>75.716334129948848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68.128169432657927</v>
      </c>
      <c r="D26" s="16">
        <v>64.54646894141699</v>
      </c>
      <c r="E26" s="16">
        <v>66.753266079262346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75.066975710229741</v>
      </c>
      <c r="D30" s="16">
        <v>66.378350052869465</v>
      </c>
      <c r="E30" s="16">
        <v>62.380356381909138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68.37854751489985</v>
      </c>
      <c r="D31" s="16">
        <v>62.495362141180962</v>
      </c>
      <c r="E31" s="16">
        <v>77.418129393992544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69.847437777417255</v>
      </c>
      <c r="D32" s="16">
        <v>66.660379621946547</v>
      </c>
      <c r="E32" s="16">
        <v>68.745942808180089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77.152936673866847</v>
      </c>
      <c r="D36" s="16">
        <v>68.464147464830475</v>
      </c>
      <c r="E36" s="16">
        <v>63.860651342189655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70.227045498306879</v>
      </c>
      <c r="D37" s="16">
        <v>64.373699482936715</v>
      </c>
      <c r="E37" s="16">
        <v>79.210426623093852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71.843592801772957</v>
      </c>
      <c r="D38" s="16">
        <v>68.963834728281185</v>
      </c>
      <c r="E38" s="16">
        <v>70.989504513461611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72.068668094192034</v>
      </c>
      <c r="D42" s="16">
        <v>63.70824359510069</v>
      </c>
      <c r="E42" s="16">
        <v>59.722035466110846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65.773856353508677</v>
      </c>
      <c r="D43" s="16">
        <v>59.951908980211513</v>
      </c>
      <c r="E43" s="16">
        <v>74.183785885734849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67.209329110147294</v>
      </c>
      <c r="D44" s="16">
        <v>63.444141230299437</v>
      </c>
      <c r="E44" s="16">
        <v>65.547783879066756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69.427961736610115</v>
      </c>
      <c r="D48" s="16">
        <v>62.57422602671285</v>
      </c>
      <c r="E48" s="16">
        <v>58.000309449805762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63.856159251672374</v>
      </c>
      <c r="D49" s="16">
        <v>58.547010219278896</v>
      </c>
      <c r="E49" s="16">
        <v>71.678495588315457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65.208157500902303</v>
      </c>
      <c r="D50" s="16">
        <v>61.364027243346776</v>
      </c>
      <c r="E50" s="16">
        <v>63.98216638711262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71.564740431907808</v>
      </c>
      <c r="D54" s="16">
        <v>63.347397632760867</v>
      </c>
      <c r="E54" s="16">
        <v>59.77981922419665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65.408914381054629</v>
      </c>
      <c r="D55" s="16">
        <v>59.632949243394023</v>
      </c>
      <c r="E55" s="16">
        <v>74.163564675944457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66.739218988921493</v>
      </c>
      <c r="D56" s="16">
        <v>62.809477515063456</v>
      </c>
      <c r="E56" s="16">
        <v>65.137377075647024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75.066975710229741</v>
      </c>
      <c r="D60" s="16">
        <v>66.378350052869465</v>
      </c>
      <c r="E60" s="16">
        <v>62.380356381909138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68.37854751489985</v>
      </c>
      <c r="D61" s="16">
        <v>62.495362141180962</v>
      </c>
      <c r="E61" s="16">
        <v>77.418129393992544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69.847437777417255</v>
      </c>
      <c r="D62" s="16">
        <v>66.660379621946547</v>
      </c>
      <c r="E62" s="16">
        <v>68.745942808180089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79.377376910385635</v>
      </c>
      <c r="D66" s="16">
        <v>70.756331166677782</v>
      </c>
      <c r="E66" s="16">
        <v>65.488575715880003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72.26648676733555</v>
      </c>
      <c r="D67" s="16">
        <v>66.471937500674997</v>
      </c>
      <c r="E67" s="16">
        <v>81.054335659962206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74.068720023565959</v>
      </c>
      <c r="D68" s="16">
        <v>71.338406331617094</v>
      </c>
      <c r="E68" s="16">
        <v>73.412707655815666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84.073769213300821</v>
      </c>
      <c r="D72" s="16">
        <v>75.687307198743156</v>
      </c>
      <c r="E72" s="16">
        <v>69.22467226702247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76.75319251413913</v>
      </c>
      <c r="D73" s="16">
        <v>71.218884328126407</v>
      </c>
      <c r="E73" s="16">
        <v>84.866401971789756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79.048898104822854</v>
      </c>
      <c r="D74" s="16">
        <v>76.123076099595309</v>
      </c>
      <c r="E74" s="16">
        <v>78.637808182052865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88.98179669763924</v>
      </c>
      <c r="D78" s="16">
        <v>80.854774106503257</v>
      </c>
      <c r="E78" s="16">
        <v>73.518331995251202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81.557810573941865</v>
      </c>
      <c r="D79" s="16">
        <v>76.534548220817143</v>
      </c>
      <c r="E79" s="16">
        <v>88.902142226248472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84.500382410197318</v>
      </c>
      <c r="D80" s="16">
        <v>80.959614125326823</v>
      </c>
      <c r="E80" s="16">
        <v>84.267488433926658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75.915259279954938</v>
      </c>
      <c r="D84" s="16">
        <v>67.239494980750848</v>
      </c>
      <c r="E84" s="16">
        <v>62.371616124823518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69.178467627025896</v>
      </c>
      <c r="D85" s="16">
        <v>63.325012263238847</v>
      </c>
      <c r="E85" s="16">
        <v>77.134939569848001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70.891604457997516</v>
      </c>
      <c r="D86" s="16">
        <v>67.401563098696329</v>
      </c>
      <c r="E86" s="16">
        <v>69.564715690102162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71.508069065404484</v>
      </c>
      <c r="D90" s="16">
        <v>63.997383349774061</v>
      </c>
      <c r="E90" s="16">
        <v>58.387772867298295</v>
      </c>
      <c r="F90" s="15">
        <v>2.4935</v>
      </c>
      <c r="G90" s="16">
        <v>3.5754999999999999</v>
      </c>
      <c r="H90" s="16">
        <v>4.5670000000000002</v>
      </c>
      <c r="I90" s="15">
        <v>0.52024999999999999</v>
      </c>
      <c r="J90" s="16">
        <v>0.71399999999999997</v>
      </c>
      <c r="K90" s="16">
        <v>0.85562499999999997</v>
      </c>
      <c r="L90" s="15">
        <v>2.0625000000000063E-2</v>
      </c>
      <c r="M90" s="16">
        <v>3.5975000000000097E-2</v>
      </c>
      <c r="N90" s="17">
        <v>5.7224999999999852E-2</v>
      </c>
      <c r="O90" s="15">
        <v>7.1298881673881709E-2</v>
      </c>
      <c r="P90" s="16">
        <v>0.10796882112985096</v>
      </c>
      <c r="Q90" s="17">
        <v>0.15328682012432029</v>
      </c>
      <c r="R90" s="15">
        <v>4.1653733766233762E-2</v>
      </c>
      <c r="S90" s="16">
        <v>5.8913418689154028E-2</v>
      </c>
      <c r="T90" s="17">
        <v>8.7295071595071619E-2</v>
      </c>
      <c r="V90" s="29">
        <f>$C$6</f>
        <v>69.427961736610115</v>
      </c>
      <c r="W90" s="29">
        <f>$D$6</f>
        <v>62.57422602671285</v>
      </c>
      <c r="X90" s="29">
        <f>$E$6</f>
        <v>58.000309449805762</v>
      </c>
      <c r="Z90" s="29">
        <f>C90/V90</f>
        <v>1.0299606567262583</v>
      </c>
      <c r="AA90" s="29">
        <f t="shared" ref="AA90:AB92" si="14">D90/W90</f>
        <v>1.0227435066069162</v>
      </c>
      <c r="AB90" s="29">
        <f t="shared" si="14"/>
        <v>1.0066803681078262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65.689349501819819</v>
      </c>
      <c r="D91" s="16">
        <v>59.71400829470393</v>
      </c>
      <c r="E91" s="16">
        <v>72.727773874019334</v>
      </c>
      <c r="F91" s="15">
        <v>2.1074999999999999</v>
      </c>
      <c r="G91" s="16">
        <v>3.37</v>
      </c>
      <c r="H91" s="16">
        <v>4.2560000000000002</v>
      </c>
      <c r="I91" s="15">
        <v>0.449125</v>
      </c>
      <c r="J91" s="16">
        <v>0.69199999999999995</v>
      </c>
      <c r="K91" s="16">
        <v>0.82899999999999996</v>
      </c>
      <c r="L91" s="15">
        <v>7.7750000000000171E-3</v>
      </c>
      <c r="M91" s="16">
        <v>1.5050000000000062E-2</v>
      </c>
      <c r="N91" s="17">
        <v>2.3499999999999972E-2</v>
      </c>
      <c r="O91" s="15">
        <v>5.7321338383838349E-2</v>
      </c>
      <c r="P91" s="16">
        <v>9.2445326895327085E-2</v>
      </c>
      <c r="Q91" s="17">
        <v>0.13003579337329399</v>
      </c>
      <c r="R91" s="15">
        <v>3.2215169552669537E-2</v>
      </c>
      <c r="S91" s="16">
        <v>4.8705543068043068E-2</v>
      </c>
      <c r="T91" s="17">
        <v>7.1225333000333055E-2</v>
      </c>
      <c r="V91" s="29">
        <f>$C$7</f>
        <v>63.856159251672374</v>
      </c>
      <c r="W91" s="29">
        <f>$D$7</f>
        <v>58.547010219278896</v>
      </c>
      <c r="X91" s="29">
        <f>$E$7</f>
        <v>71.678495588315457</v>
      </c>
      <c r="Z91" s="29">
        <f t="shared" ref="Z91:Z92" si="16">C91/V91</f>
        <v>1.028708119492787</v>
      </c>
      <c r="AA91" s="29">
        <f t="shared" si="14"/>
        <v>1.0199326672882907</v>
      </c>
      <c r="AB91" s="29">
        <f t="shared" si="14"/>
        <v>1.0146386761760513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65.525130378926463</v>
      </c>
      <c r="D92" s="16">
        <v>63.147143670377943</v>
      </c>
      <c r="E92" s="16">
        <v>64.852885563372823</v>
      </c>
      <c r="F92" s="15">
        <v>1.74</v>
      </c>
      <c r="G92" s="16">
        <v>2.891</v>
      </c>
      <c r="H92" s="16">
        <v>3.7189999999999999</v>
      </c>
      <c r="I92" s="15">
        <v>0.38174999999999998</v>
      </c>
      <c r="J92" s="16">
        <v>0.61450000000000005</v>
      </c>
      <c r="K92" s="16">
        <v>0.76675000000000004</v>
      </c>
      <c r="L92" s="15">
        <v>2.1299999999999995E-3</v>
      </c>
      <c r="M92" s="16">
        <v>4.3299999999999771E-3</v>
      </c>
      <c r="N92" s="17">
        <v>6.5199999999999538E-3</v>
      </c>
      <c r="O92" s="15">
        <v>4.3989808802308815E-2</v>
      </c>
      <c r="P92" s="16">
        <v>7.0885173160173218E-2</v>
      </c>
      <c r="Q92" s="17">
        <v>9.7873110223110613E-2</v>
      </c>
      <c r="R92" s="15">
        <v>2.4285028860028854E-2</v>
      </c>
      <c r="S92" s="16">
        <v>3.5729347041847034E-2</v>
      </c>
      <c r="T92" s="17">
        <v>4.7262222499722555E-2</v>
      </c>
      <c r="V92" s="29">
        <f>$C$8</f>
        <v>65.208157500902303</v>
      </c>
      <c r="W92" s="29">
        <f>$D$8</f>
        <v>61.364027243346776</v>
      </c>
      <c r="X92" s="29">
        <f>$E$8</f>
        <v>63.98216638711262</v>
      </c>
      <c r="Z92" s="29">
        <f t="shared" si="16"/>
        <v>1.0048609390323562</v>
      </c>
      <c r="AA92" s="29">
        <f t="shared" si="14"/>
        <v>1.0290580085293293</v>
      </c>
      <c r="AB92" s="29">
        <f t="shared" si="14"/>
        <v>1.0136087792181352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72.089259313046668</v>
      </c>
      <c r="D96" s="16">
        <v>64.266956193905486</v>
      </c>
      <c r="E96" s="16">
        <v>58.863352558828204</v>
      </c>
      <c r="F96" s="15">
        <v>2.4935</v>
      </c>
      <c r="G96" s="16">
        <v>3.5754999999999999</v>
      </c>
      <c r="H96" s="16">
        <v>4.5670000000000002</v>
      </c>
      <c r="I96" s="15">
        <v>0.52024999999999999</v>
      </c>
      <c r="J96" s="16">
        <v>0.71399999999999997</v>
      </c>
      <c r="K96" s="16">
        <v>0.85562499999999997</v>
      </c>
      <c r="L96" s="15">
        <v>2.0625000000000063E-2</v>
      </c>
      <c r="M96" s="16">
        <v>3.5975000000000097E-2</v>
      </c>
      <c r="N96" s="17">
        <v>5.7224999999999852E-2</v>
      </c>
      <c r="O96" s="15">
        <v>7.1298881673881709E-2</v>
      </c>
      <c r="P96" s="16">
        <v>0.10796882112985096</v>
      </c>
      <c r="Q96" s="17">
        <v>0.15328682012432029</v>
      </c>
      <c r="R96" s="15">
        <v>4.1653733766233762E-2</v>
      </c>
      <c r="S96" s="16">
        <v>5.8913418689154028E-2</v>
      </c>
      <c r="T96" s="17">
        <v>8.7295071595071619E-2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65.68678325304117</v>
      </c>
      <c r="D97" s="16">
        <v>59.638513352175991</v>
      </c>
      <c r="E97" s="16">
        <v>73.854336299583807</v>
      </c>
      <c r="F97" s="15">
        <v>2.1074999999999999</v>
      </c>
      <c r="G97" s="16">
        <v>3.37</v>
      </c>
      <c r="H97" s="16">
        <v>4.2560000000000002</v>
      </c>
      <c r="I97" s="15">
        <v>0.449125</v>
      </c>
      <c r="J97" s="16">
        <v>0.69199999999999995</v>
      </c>
      <c r="K97" s="16">
        <v>0.82899999999999996</v>
      </c>
      <c r="L97" s="15">
        <v>7.7750000000000171E-3</v>
      </c>
      <c r="M97" s="16">
        <v>1.5050000000000062E-2</v>
      </c>
      <c r="N97" s="17">
        <v>2.3499999999999972E-2</v>
      </c>
      <c r="O97" s="15">
        <v>5.7321338383838349E-2</v>
      </c>
      <c r="P97" s="16">
        <v>9.2445326895327085E-2</v>
      </c>
      <c r="Q97" s="17">
        <v>0.13003579337329399</v>
      </c>
      <c r="R97" s="15">
        <v>3.2215169552669537E-2</v>
      </c>
      <c r="S97" s="16">
        <v>4.8705543068043068E-2</v>
      </c>
      <c r="T97" s="17">
        <v>7.1225333000333055E-2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65.56816269159512</v>
      </c>
      <c r="D98" s="16">
        <v>63.498363921060559</v>
      </c>
      <c r="E98" s="16">
        <v>64.707701390587644</v>
      </c>
      <c r="F98" s="15">
        <v>1.74</v>
      </c>
      <c r="G98" s="16">
        <v>2.891</v>
      </c>
      <c r="H98" s="16">
        <v>3.7189999999999999</v>
      </c>
      <c r="I98" s="15">
        <v>0.38174999999999998</v>
      </c>
      <c r="J98" s="16">
        <v>0.61450000000000005</v>
      </c>
      <c r="K98" s="16">
        <v>0.76675000000000004</v>
      </c>
      <c r="L98" s="15">
        <v>2.1299999999999995E-3</v>
      </c>
      <c r="M98" s="16">
        <v>4.3299999999999771E-3</v>
      </c>
      <c r="N98" s="17">
        <v>6.5199999999999538E-3</v>
      </c>
      <c r="O98" s="15">
        <v>4.3989808802308815E-2</v>
      </c>
      <c r="P98" s="16">
        <v>7.0885173160173218E-2</v>
      </c>
      <c r="Q98" s="17">
        <v>9.7873110223110613E-2</v>
      </c>
      <c r="R98" s="15">
        <v>2.4285028860028854E-2</v>
      </c>
      <c r="S98" s="16">
        <v>3.5729347041847034E-2</v>
      </c>
      <c r="T98" s="17">
        <v>4.7262222499722555E-2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72.996873281743845</v>
      </c>
      <c r="D102" s="16">
        <v>65.286755686922717</v>
      </c>
      <c r="E102" s="16">
        <v>59.884093793664078</v>
      </c>
      <c r="F102" s="15">
        <v>2.4935</v>
      </c>
      <c r="G102" s="16">
        <v>3.5754999999999999</v>
      </c>
      <c r="H102" s="16">
        <v>4.5670000000000002</v>
      </c>
      <c r="I102" s="15">
        <v>0.52024999999999999</v>
      </c>
      <c r="J102" s="16">
        <v>0.71399999999999997</v>
      </c>
      <c r="K102" s="16">
        <v>0.85562499999999997</v>
      </c>
      <c r="L102" s="15">
        <v>2.0625000000000063E-2</v>
      </c>
      <c r="M102" s="16">
        <v>3.5975000000000097E-2</v>
      </c>
      <c r="N102" s="17">
        <v>5.7224999999999852E-2</v>
      </c>
      <c r="O102" s="15">
        <v>7.1298881673881709E-2</v>
      </c>
      <c r="P102" s="16">
        <v>0.10796882112985096</v>
      </c>
      <c r="Q102" s="17">
        <v>0.15328682012432029</v>
      </c>
      <c r="R102" s="15">
        <v>4.1653733766233762E-2</v>
      </c>
      <c r="S102" s="16">
        <v>5.8913418689154028E-2</v>
      </c>
      <c r="T102" s="17">
        <v>8.7295071595071619E-2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65.981391603633085</v>
      </c>
      <c r="D103" s="16">
        <v>60.092039150175609</v>
      </c>
      <c r="E103" s="16">
        <v>75.546879453799974</v>
      </c>
      <c r="F103" s="15">
        <v>2.1074999999999999</v>
      </c>
      <c r="G103" s="16">
        <v>3.37</v>
      </c>
      <c r="H103" s="16">
        <v>4.2560000000000002</v>
      </c>
      <c r="I103" s="15">
        <v>0.449125</v>
      </c>
      <c r="J103" s="16">
        <v>0.69199999999999995</v>
      </c>
      <c r="K103" s="16">
        <v>0.82899999999999996</v>
      </c>
      <c r="L103" s="15">
        <v>7.7750000000000171E-3</v>
      </c>
      <c r="M103" s="16">
        <v>1.5050000000000062E-2</v>
      </c>
      <c r="N103" s="17">
        <v>2.3499999999999972E-2</v>
      </c>
      <c r="O103" s="15">
        <v>5.7321338383838349E-2</v>
      </c>
      <c r="P103" s="16">
        <v>9.2445326895327085E-2</v>
      </c>
      <c r="Q103" s="17">
        <v>0.13003579337329399</v>
      </c>
      <c r="R103" s="15">
        <v>3.2215169552669537E-2</v>
      </c>
      <c r="S103" s="16">
        <v>4.8705543068043068E-2</v>
      </c>
      <c r="T103" s="17">
        <v>7.1225333000333055E-2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65.847297073347406</v>
      </c>
      <c r="D104" s="16">
        <v>64.372929537023936</v>
      </c>
      <c r="E104" s="16">
        <v>65.397842503408683</v>
      </c>
      <c r="F104" s="15">
        <v>1.74</v>
      </c>
      <c r="G104" s="16">
        <v>2.891</v>
      </c>
      <c r="H104" s="16">
        <v>3.7189999999999999</v>
      </c>
      <c r="I104" s="15">
        <v>0.38174999999999998</v>
      </c>
      <c r="J104" s="16">
        <v>0.61450000000000005</v>
      </c>
      <c r="K104" s="16">
        <v>0.76675000000000004</v>
      </c>
      <c r="L104" s="15">
        <v>2.1299999999999995E-3</v>
      </c>
      <c r="M104" s="16">
        <v>4.3299999999999771E-3</v>
      </c>
      <c r="N104" s="17">
        <v>6.5199999999999538E-3</v>
      </c>
      <c r="O104" s="15">
        <v>4.3989808802308815E-2</v>
      </c>
      <c r="P104" s="16">
        <v>7.0885173160173218E-2</v>
      </c>
      <c r="Q104" s="17">
        <v>9.7873110223110613E-2</v>
      </c>
      <c r="R104" s="15">
        <v>2.4285028860028854E-2</v>
      </c>
      <c r="S104" s="16">
        <v>3.5729347041847034E-2</v>
      </c>
      <c r="T104" s="17">
        <v>4.7262222499722555E-2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74.164863804249137</v>
      </c>
      <c r="D108" s="16">
        <v>66.817889853631897</v>
      </c>
      <c r="E108" s="16">
        <v>61.174259675800158</v>
      </c>
      <c r="F108" s="15">
        <v>2.4935</v>
      </c>
      <c r="G108" s="16">
        <v>3.5754999999999999</v>
      </c>
      <c r="H108" s="16">
        <v>4.5670000000000002</v>
      </c>
      <c r="I108" s="15">
        <v>0.52024999999999999</v>
      </c>
      <c r="J108" s="16">
        <v>0.71399999999999997</v>
      </c>
      <c r="K108" s="16">
        <v>0.85562499999999997</v>
      </c>
      <c r="L108" s="15">
        <v>2.0625000000000063E-2</v>
      </c>
      <c r="M108" s="16">
        <v>3.5975000000000097E-2</v>
      </c>
      <c r="N108" s="17">
        <v>5.7224999999999852E-2</v>
      </c>
      <c r="O108" s="15">
        <v>7.1298881673881709E-2</v>
      </c>
      <c r="P108" s="16">
        <v>0.10796882112985096</v>
      </c>
      <c r="Q108" s="17">
        <v>0.15328682012432029</v>
      </c>
      <c r="R108" s="15">
        <v>4.1653733766233762E-2</v>
      </c>
      <c r="S108" s="16">
        <v>5.8913418689154028E-2</v>
      </c>
      <c r="T108" s="17">
        <v>8.7295071595071619E-2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66.525792135452789</v>
      </c>
      <c r="D109" s="16">
        <v>60.895497755297868</v>
      </c>
      <c r="E109" s="16">
        <v>77.545292537861414</v>
      </c>
      <c r="F109" s="15">
        <v>2.1074999999999999</v>
      </c>
      <c r="G109" s="16">
        <v>3.37</v>
      </c>
      <c r="H109" s="16">
        <v>4.2560000000000002</v>
      </c>
      <c r="I109" s="15">
        <v>0.449125</v>
      </c>
      <c r="J109" s="16">
        <v>0.69199999999999995</v>
      </c>
      <c r="K109" s="16">
        <v>0.82899999999999996</v>
      </c>
      <c r="L109" s="15">
        <v>7.7750000000000171E-3</v>
      </c>
      <c r="M109" s="16">
        <v>1.5050000000000062E-2</v>
      </c>
      <c r="N109" s="17">
        <v>2.3499999999999972E-2</v>
      </c>
      <c r="O109" s="15">
        <v>5.7321338383838349E-2</v>
      </c>
      <c r="P109" s="16">
        <v>9.2445326895327085E-2</v>
      </c>
      <c r="Q109" s="17">
        <v>0.13003579337329399</v>
      </c>
      <c r="R109" s="15">
        <v>3.2215169552669537E-2</v>
      </c>
      <c r="S109" s="16">
        <v>4.8705543068043068E-2</v>
      </c>
      <c r="T109" s="17">
        <v>7.1225333000333055E-2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66.347474705920348</v>
      </c>
      <c r="D110" s="16">
        <v>65.621908124310764</v>
      </c>
      <c r="E110" s="16">
        <v>66.670525864585613</v>
      </c>
      <c r="F110" s="15">
        <v>1.74</v>
      </c>
      <c r="G110" s="16">
        <v>2.891</v>
      </c>
      <c r="H110" s="16">
        <v>3.7189999999999999</v>
      </c>
      <c r="I110" s="15">
        <v>0.38174999999999998</v>
      </c>
      <c r="J110" s="16">
        <v>0.61450000000000005</v>
      </c>
      <c r="K110" s="16">
        <v>0.76675000000000004</v>
      </c>
      <c r="L110" s="15">
        <v>2.1299999999999995E-3</v>
      </c>
      <c r="M110" s="16">
        <v>4.3299999999999771E-3</v>
      </c>
      <c r="N110" s="17">
        <v>6.5199999999999538E-3</v>
      </c>
      <c r="O110" s="15">
        <v>4.3989808802308815E-2</v>
      </c>
      <c r="P110" s="16">
        <v>7.0885173160173218E-2</v>
      </c>
      <c r="Q110" s="17">
        <v>9.7873110223110613E-2</v>
      </c>
      <c r="R110" s="15">
        <v>2.4285028860028854E-2</v>
      </c>
      <c r="S110" s="16">
        <v>3.5729347041847034E-2</v>
      </c>
      <c r="T110" s="17">
        <v>4.7262222499722555E-2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75.546761483673905</v>
      </c>
      <c r="D114" s="16">
        <v>68.666737054127253</v>
      </c>
      <c r="E114" s="16">
        <v>62.631962381728471</v>
      </c>
      <c r="F114" s="15">
        <v>2.4935</v>
      </c>
      <c r="G114" s="16">
        <v>3.5754999999999999</v>
      </c>
      <c r="H114" s="16">
        <v>4.5670000000000002</v>
      </c>
      <c r="I114" s="15">
        <v>0.52024999999999999</v>
      </c>
      <c r="J114" s="16">
        <v>0.71399999999999997</v>
      </c>
      <c r="K114" s="16">
        <v>0.85562499999999997</v>
      </c>
      <c r="L114" s="15">
        <v>2.0625000000000063E-2</v>
      </c>
      <c r="M114" s="16">
        <v>3.5975000000000097E-2</v>
      </c>
      <c r="N114" s="17">
        <v>5.7224999999999852E-2</v>
      </c>
      <c r="O114" s="15">
        <v>7.1298881673881709E-2</v>
      </c>
      <c r="P114" s="16">
        <v>0.10796882112985096</v>
      </c>
      <c r="Q114" s="17">
        <v>0.15328682012432029</v>
      </c>
      <c r="R114" s="15">
        <v>4.1653733766233762E-2</v>
      </c>
      <c r="S114" s="16">
        <v>5.8913418689154028E-2</v>
      </c>
      <c r="T114" s="17">
        <v>8.7295071595071619E-2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67.26327337894557</v>
      </c>
      <c r="D115" s="16">
        <v>61.919936107987155</v>
      </c>
      <c r="E115" s="16">
        <v>79.669030586871358</v>
      </c>
      <c r="F115" s="15">
        <v>2.1074999999999999</v>
      </c>
      <c r="G115" s="16">
        <v>3.37</v>
      </c>
      <c r="H115" s="16">
        <v>4.2560000000000002</v>
      </c>
      <c r="I115" s="15">
        <v>0.449125</v>
      </c>
      <c r="J115" s="16">
        <v>0.69199999999999995</v>
      </c>
      <c r="K115" s="16">
        <v>0.82899999999999996</v>
      </c>
      <c r="L115" s="15">
        <v>7.7750000000000171E-3</v>
      </c>
      <c r="M115" s="16">
        <v>1.5050000000000062E-2</v>
      </c>
      <c r="N115" s="17">
        <v>2.3499999999999972E-2</v>
      </c>
      <c r="O115" s="15">
        <v>5.7321338383838349E-2</v>
      </c>
      <c r="P115" s="16">
        <v>9.2445326895327085E-2</v>
      </c>
      <c r="Q115" s="17">
        <v>0.13003579337329399</v>
      </c>
      <c r="R115" s="15">
        <v>3.2215169552669537E-2</v>
      </c>
      <c r="S115" s="16">
        <v>4.8705543068043068E-2</v>
      </c>
      <c r="T115" s="17">
        <v>7.1225333000333055E-2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67.056500828985989</v>
      </c>
      <c r="D116" s="16">
        <v>67.097579397847298</v>
      </c>
      <c r="E116" s="16">
        <v>68.279422483259665</v>
      </c>
      <c r="F116" s="15">
        <v>1.74</v>
      </c>
      <c r="G116" s="16">
        <v>2.891</v>
      </c>
      <c r="H116" s="16">
        <v>3.7189999999999999</v>
      </c>
      <c r="I116" s="15">
        <v>0.38174999999999998</v>
      </c>
      <c r="J116" s="16">
        <v>0.61450000000000005</v>
      </c>
      <c r="K116" s="16">
        <v>0.76675000000000004</v>
      </c>
      <c r="L116" s="15">
        <v>2.1299999999999995E-3</v>
      </c>
      <c r="M116" s="16">
        <v>4.3299999999999771E-3</v>
      </c>
      <c r="N116" s="17">
        <v>6.5199999999999538E-3</v>
      </c>
      <c r="O116" s="15">
        <v>4.3989808802308815E-2</v>
      </c>
      <c r="P116" s="16">
        <v>7.0885173160173218E-2</v>
      </c>
      <c r="Q116" s="17">
        <v>9.7873110223110613E-2</v>
      </c>
      <c r="R116" s="15">
        <v>2.4285028860028854E-2</v>
      </c>
      <c r="S116" s="16">
        <v>3.5729347041847034E-2</v>
      </c>
      <c r="T116" s="17">
        <v>4.7262222499722555E-2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77.098356167897009</v>
      </c>
      <c r="D120" s="16">
        <v>70.689067645947915</v>
      </c>
      <c r="E120" s="16">
        <v>64.194132425315146</v>
      </c>
      <c r="F120" s="15">
        <v>2.4935</v>
      </c>
      <c r="G120" s="16">
        <v>3.5754999999999999</v>
      </c>
      <c r="H120" s="16">
        <v>4.5670000000000002</v>
      </c>
      <c r="I120" s="15">
        <v>0.52024999999999999</v>
      </c>
      <c r="J120" s="16">
        <v>0.71399999999999997</v>
      </c>
      <c r="K120" s="16">
        <v>0.85562499999999997</v>
      </c>
      <c r="L120" s="15">
        <v>2.0625000000000063E-2</v>
      </c>
      <c r="M120" s="16">
        <v>3.5975000000000097E-2</v>
      </c>
      <c r="N120" s="17">
        <v>5.7224999999999852E-2</v>
      </c>
      <c r="O120" s="15">
        <v>7.1298881673881709E-2</v>
      </c>
      <c r="P120" s="16">
        <v>0.10796882112985096</v>
      </c>
      <c r="Q120" s="17">
        <v>0.15328682012432029</v>
      </c>
      <c r="R120" s="15">
        <v>4.1653733766233762E-2</v>
      </c>
      <c r="S120" s="16">
        <v>5.8913418689154028E-2</v>
      </c>
      <c r="T120" s="17">
        <v>8.7295071595071619E-2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68.135912619886867</v>
      </c>
      <c r="D121" s="16">
        <v>63.093644015588289</v>
      </c>
      <c r="E121" s="16">
        <v>81.838229673853519</v>
      </c>
      <c r="F121" s="15">
        <v>2.1074999999999999</v>
      </c>
      <c r="G121" s="16">
        <v>3.37</v>
      </c>
      <c r="H121" s="16">
        <v>4.2560000000000002</v>
      </c>
      <c r="I121" s="15">
        <v>0.449125</v>
      </c>
      <c r="J121" s="16">
        <v>0.69199999999999995</v>
      </c>
      <c r="K121" s="16">
        <v>0.82899999999999996</v>
      </c>
      <c r="L121" s="15">
        <v>7.7750000000000171E-3</v>
      </c>
      <c r="M121" s="16">
        <v>1.5050000000000062E-2</v>
      </c>
      <c r="N121" s="17">
        <v>2.3499999999999972E-2</v>
      </c>
      <c r="O121" s="15">
        <v>5.7321338383838349E-2</v>
      </c>
      <c r="P121" s="16">
        <v>9.2445326895327085E-2</v>
      </c>
      <c r="Q121" s="17">
        <v>0.13003579337329399</v>
      </c>
      <c r="R121" s="15">
        <v>3.2215169552669537E-2</v>
      </c>
      <c r="S121" s="16">
        <v>4.8705543068043068E-2</v>
      </c>
      <c r="T121" s="17">
        <v>7.1225333000333055E-2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67.953082522974867</v>
      </c>
      <c r="D122" s="16">
        <v>68.694235782126924</v>
      </c>
      <c r="E122" s="16">
        <v>70.084709651835681</v>
      </c>
      <c r="F122" s="15">
        <v>1.74</v>
      </c>
      <c r="G122" s="16">
        <v>2.891</v>
      </c>
      <c r="H122" s="16">
        <v>3.7189999999999999</v>
      </c>
      <c r="I122" s="15">
        <v>0.38174999999999998</v>
      </c>
      <c r="J122" s="16">
        <v>0.61450000000000005</v>
      </c>
      <c r="K122" s="16">
        <v>0.76675000000000004</v>
      </c>
      <c r="L122" s="15">
        <v>2.1299999999999995E-3</v>
      </c>
      <c r="M122" s="16">
        <v>4.3299999999999771E-3</v>
      </c>
      <c r="N122" s="17">
        <v>6.5199999999999538E-3</v>
      </c>
      <c r="O122" s="15">
        <v>4.3989808802308815E-2</v>
      </c>
      <c r="P122" s="16">
        <v>7.0885173160173218E-2</v>
      </c>
      <c r="Q122" s="17">
        <v>9.7873110223110613E-2</v>
      </c>
      <c r="R122" s="15">
        <v>2.4285028860028854E-2</v>
      </c>
      <c r="S122" s="16">
        <v>3.5729347041847034E-2</v>
      </c>
      <c r="T122" s="17">
        <v>4.7262222499722555E-2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73.412605668478335</v>
      </c>
      <c r="D126" s="16">
        <v>65.830923658233402</v>
      </c>
      <c r="E126" s="16">
        <v>59.882098120204915</v>
      </c>
      <c r="F126" s="15">
        <v>2.4935</v>
      </c>
      <c r="G126" s="16">
        <v>3.5754999999999999</v>
      </c>
      <c r="H126" s="16">
        <v>4.5670000000000002</v>
      </c>
      <c r="I126" s="15">
        <v>0.52024999999999999</v>
      </c>
      <c r="J126" s="16">
        <v>0.71399999999999997</v>
      </c>
      <c r="K126" s="16">
        <v>0.85562499999999997</v>
      </c>
      <c r="L126" s="15">
        <v>2.0625000000000063E-2</v>
      </c>
      <c r="M126" s="16">
        <v>3.5975000000000097E-2</v>
      </c>
      <c r="N126" s="17">
        <v>5.7224999999999852E-2</v>
      </c>
      <c r="O126" s="15">
        <v>7.1298881673881709E-2</v>
      </c>
      <c r="P126" s="16">
        <v>0.10796882112985096</v>
      </c>
      <c r="Q126" s="17">
        <v>0.15328682012432029</v>
      </c>
      <c r="R126" s="15">
        <v>4.1653733766233762E-2</v>
      </c>
      <c r="S126" s="16">
        <v>5.8913418689154028E-2</v>
      </c>
      <c r="T126" s="17">
        <v>8.7295071595071619E-2</v>
      </c>
      <c r="V126" s="29">
        <f>$C$42</f>
        <v>72.068668094192034</v>
      </c>
      <c r="W126" s="29">
        <f>$D$42</f>
        <v>63.70824359510069</v>
      </c>
      <c r="X126" s="29">
        <f>$E$42</f>
        <v>59.722035466110846</v>
      </c>
      <c r="Z126" s="29">
        <f>C126/V126</f>
        <v>1.0186480145925523</v>
      </c>
      <c r="AA126" s="29">
        <f t="shared" ref="AA126:AB128" si="23">D126/W126</f>
        <v>1.0333187660395011</v>
      </c>
      <c r="AB126" s="29">
        <f t="shared" si="23"/>
        <v>1.0026801272402193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66.079370327911889</v>
      </c>
      <c r="D127" s="16">
        <v>60.200483925777249</v>
      </c>
      <c r="E127" s="16">
        <v>75.929333737652073</v>
      </c>
      <c r="F127" s="15">
        <v>2.1074999999999999</v>
      </c>
      <c r="G127" s="16">
        <v>3.37</v>
      </c>
      <c r="H127" s="16">
        <v>4.2560000000000002</v>
      </c>
      <c r="I127" s="15">
        <v>0.449125</v>
      </c>
      <c r="J127" s="16">
        <v>0.69199999999999995</v>
      </c>
      <c r="K127" s="16">
        <v>0.82899999999999996</v>
      </c>
      <c r="L127" s="15">
        <v>7.7750000000000171E-3</v>
      </c>
      <c r="M127" s="16">
        <v>1.5050000000000062E-2</v>
      </c>
      <c r="N127" s="17">
        <v>2.3499999999999972E-2</v>
      </c>
      <c r="O127" s="15">
        <v>5.7321338383838349E-2</v>
      </c>
      <c r="P127" s="16">
        <v>9.2445326895327085E-2</v>
      </c>
      <c r="Q127" s="17">
        <v>0.13003579337329399</v>
      </c>
      <c r="R127" s="15">
        <v>3.2215169552669537E-2</v>
      </c>
      <c r="S127" s="16">
        <v>4.8705543068043068E-2</v>
      </c>
      <c r="T127" s="17">
        <v>7.1225333000333055E-2</v>
      </c>
      <c r="V127" s="29">
        <f>$C$43</f>
        <v>65.773856353508677</v>
      </c>
      <c r="W127" s="29">
        <f>$D$43</f>
        <v>59.951908980211513</v>
      </c>
      <c r="X127" s="29">
        <f>$E$43</f>
        <v>74.183785885734849</v>
      </c>
      <c r="Z127" s="29">
        <f t="shared" ref="Z127:Z128" si="25">C127/V127</f>
        <v>1.0046449150367769</v>
      </c>
      <c r="AA127" s="29">
        <f t="shared" si="23"/>
        <v>1.0041462390404914</v>
      </c>
      <c r="AB127" s="29">
        <f t="shared" si="23"/>
        <v>1.0235300454280656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65.963835695407553</v>
      </c>
      <c r="D128" s="16">
        <v>64.781107079526279</v>
      </c>
      <c r="E128" s="16">
        <v>65.757850831604102</v>
      </c>
      <c r="F128" s="15">
        <v>1.74</v>
      </c>
      <c r="G128" s="16">
        <v>2.891</v>
      </c>
      <c r="H128" s="16">
        <v>3.7189999999999999</v>
      </c>
      <c r="I128" s="15">
        <v>0.38174999999999998</v>
      </c>
      <c r="J128" s="16">
        <v>0.61450000000000005</v>
      </c>
      <c r="K128" s="16">
        <v>0.76675000000000004</v>
      </c>
      <c r="L128" s="15">
        <v>2.1299999999999995E-3</v>
      </c>
      <c r="M128" s="16">
        <v>4.3299999999999771E-3</v>
      </c>
      <c r="N128" s="17">
        <v>6.5199999999999538E-3</v>
      </c>
      <c r="O128" s="15">
        <v>4.3989808802308815E-2</v>
      </c>
      <c r="P128" s="16">
        <v>7.0885173160173218E-2</v>
      </c>
      <c r="Q128" s="17">
        <v>9.7873110223110613E-2</v>
      </c>
      <c r="R128" s="15">
        <v>2.4285028860028854E-2</v>
      </c>
      <c r="S128" s="16">
        <v>3.5729347041847034E-2</v>
      </c>
      <c r="T128" s="17">
        <v>4.7262222499722555E-2</v>
      </c>
      <c r="V128" s="29">
        <f>$C$44</f>
        <v>67.209329110147294</v>
      </c>
      <c r="W128" s="29">
        <f>$D$44</f>
        <v>63.444141230299437</v>
      </c>
      <c r="X128" s="29">
        <f>$E$44</f>
        <v>65.547783879066756</v>
      </c>
      <c r="Z128" s="29">
        <f t="shared" si="25"/>
        <v>0.98146844446700932</v>
      </c>
      <c r="AA128" s="29">
        <f t="shared" si="23"/>
        <v>1.0210731176007839</v>
      </c>
      <c r="AB128" s="29">
        <f t="shared" si="23"/>
        <v>1.0032047910715778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71.508069065404484</v>
      </c>
      <c r="D132" s="16">
        <v>63.997383349774061</v>
      </c>
      <c r="E132" s="16">
        <v>58.387772867298295</v>
      </c>
      <c r="F132" s="15">
        <v>2.4935</v>
      </c>
      <c r="G132" s="16">
        <v>3.5754999999999999</v>
      </c>
      <c r="H132" s="16">
        <v>4.5670000000000002</v>
      </c>
      <c r="I132" s="15">
        <v>0.52024999999999999</v>
      </c>
      <c r="J132" s="16">
        <v>0.71399999999999997</v>
      </c>
      <c r="K132" s="16">
        <v>0.85562499999999997</v>
      </c>
      <c r="L132" s="15">
        <v>2.0625000000000063E-2</v>
      </c>
      <c r="M132" s="16">
        <v>3.5975000000000097E-2</v>
      </c>
      <c r="N132" s="17">
        <v>5.7224999999999852E-2</v>
      </c>
      <c r="O132" s="15">
        <v>7.1298881673881709E-2</v>
      </c>
      <c r="P132" s="16">
        <v>0.10796882112985096</v>
      </c>
      <c r="Q132" s="17">
        <v>0.15328682012432029</v>
      </c>
      <c r="R132" s="15">
        <v>4.1653733766233762E-2</v>
      </c>
      <c r="S132" s="16">
        <v>5.8913418689154028E-2</v>
      </c>
      <c r="T132" s="17">
        <v>8.7295071595071619E-2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65.689349501819819</v>
      </c>
      <c r="D133" s="16">
        <v>59.71400829470393</v>
      </c>
      <c r="E133" s="16">
        <v>72.727773874019334</v>
      </c>
      <c r="F133" s="15">
        <v>2.1074999999999999</v>
      </c>
      <c r="G133" s="16">
        <v>3.37</v>
      </c>
      <c r="H133" s="16">
        <v>4.2560000000000002</v>
      </c>
      <c r="I133" s="15">
        <v>0.449125</v>
      </c>
      <c r="J133" s="16">
        <v>0.69199999999999995</v>
      </c>
      <c r="K133" s="16">
        <v>0.82899999999999996</v>
      </c>
      <c r="L133" s="15">
        <v>7.7750000000000171E-3</v>
      </c>
      <c r="M133" s="16">
        <v>1.5050000000000062E-2</v>
      </c>
      <c r="N133" s="17">
        <v>2.3499999999999972E-2</v>
      </c>
      <c r="O133" s="15">
        <v>5.7321338383838349E-2</v>
      </c>
      <c r="P133" s="16">
        <v>9.2445326895327085E-2</v>
      </c>
      <c r="Q133" s="17">
        <v>0.13003579337329399</v>
      </c>
      <c r="R133" s="15">
        <v>3.2215169552669537E-2</v>
      </c>
      <c r="S133" s="16">
        <v>4.8705543068043068E-2</v>
      </c>
      <c r="T133" s="17">
        <v>7.1225333000333055E-2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65.525130378926463</v>
      </c>
      <c r="D134" s="16">
        <v>63.147143670377943</v>
      </c>
      <c r="E134" s="16">
        <v>64.852885563372823</v>
      </c>
      <c r="F134" s="15">
        <v>1.74</v>
      </c>
      <c r="G134" s="16">
        <v>2.891</v>
      </c>
      <c r="H134" s="16">
        <v>3.7189999999999999</v>
      </c>
      <c r="I134" s="15">
        <v>0.38174999999999998</v>
      </c>
      <c r="J134" s="16">
        <v>0.61450000000000005</v>
      </c>
      <c r="K134" s="16">
        <v>0.76675000000000004</v>
      </c>
      <c r="L134" s="15">
        <v>2.1299999999999995E-3</v>
      </c>
      <c r="M134" s="16">
        <v>4.3299999999999771E-3</v>
      </c>
      <c r="N134" s="17">
        <v>6.5199999999999538E-3</v>
      </c>
      <c r="O134" s="15">
        <v>4.3989808802308815E-2</v>
      </c>
      <c r="P134" s="16">
        <v>7.0885173160173218E-2</v>
      </c>
      <c r="Q134" s="17">
        <v>9.7873110223110613E-2</v>
      </c>
      <c r="R134" s="15">
        <v>2.4285028860028854E-2</v>
      </c>
      <c r="S134" s="16">
        <v>3.5729347041847034E-2</v>
      </c>
      <c r="T134" s="17">
        <v>4.7262222499722555E-2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72.996873281743845</v>
      </c>
      <c r="D138" s="16">
        <v>65.286755686922717</v>
      </c>
      <c r="E138" s="16">
        <v>59.884093793664078</v>
      </c>
      <c r="F138" s="15">
        <v>2.4935</v>
      </c>
      <c r="G138" s="16">
        <v>3.5754999999999999</v>
      </c>
      <c r="H138" s="16">
        <v>4.5670000000000002</v>
      </c>
      <c r="I138" s="15">
        <v>0.52024999999999999</v>
      </c>
      <c r="J138" s="16">
        <v>0.71399999999999997</v>
      </c>
      <c r="K138" s="16">
        <v>0.85562499999999997</v>
      </c>
      <c r="L138" s="15">
        <v>2.0625000000000063E-2</v>
      </c>
      <c r="M138" s="16">
        <v>3.5975000000000097E-2</v>
      </c>
      <c r="N138" s="17">
        <v>5.7224999999999852E-2</v>
      </c>
      <c r="O138" s="15">
        <v>7.1298881673881709E-2</v>
      </c>
      <c r="P138" s="16">
        <v>0.10796882112985096</v>
      </c>
      <c r="Q138" s="17">
        <v>0.15328682012432029</v>
      </c>
      <c r="R138" s="15">
        <v>4.1653733766233762E-2</v>
      </c>
      <c r="S138" s="16">
        <v>5.8913418689154028E-2</v>
      </c>
      <c r="T138" s="17">
        <v>8.7295071595071619E-2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65.981391603633085</v>
      </c>
      <c r="D139" s="16">
        <v>60.092039150175609</v>
      </c>
      <c r="E139" s="16">
        <v>75.546879453799974</v>
      </c>
      <c r="F139" s="15">
        <v>2.1074999999999999</v>
      </c>
      <c r="G139" s="16">
        <v>3.37</v>
      </c>
      <c r="H139" s="16">
        <v>4.2560000000000002</v>
      </c>
      <c r="I139" s="15">
        <v>0.449125</v>
      </c>
      <c r="J139" s="16">
        <v>0.69199999999999995</v>
      </c>
      <c r="K139" s="16">
        <v>0.82899999999999996</v>
      </c>
      <c r="L139" s="15">
        <v>7.7750000000000171E-3</v>
      </c>
      <c r="M139" s="16">
        <v>1.5050000000000062E-2</v>
      </c>
      <c r="N139" s="17">
        <v>2.3499999999999972E-2</v>
      </c>
      <c r="O139" s="15">
        <v>5.7321338383838349E-2</v>
      </c>
      <c r="P139" s="16">
        <v>9.2445326895327085E-2</v>
      </c>
      <c r="Q139" s="17">
        <v>0.13003579337329399</v>
      </c>
      <c r="R139" s="15">
        <v>3.2215169552669537E-2</v>
      </c>
      <c r="S139" s="16">
        <v>4.8705543068043068E-2</v>
      </c>
      <c r="T139" s="17">
        <v>7.1225333000333055E-2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65.847297073347406</v>
      </c>
      <c r="D140" s="16">
        <v>64.372929537023936</v>
      </c>
      <c r="E140" s="16">
        <v>65.397842503408683</v>
      </c>
      <c r="F140" s="15">
        <v>1.74</v>
      </c>
      <c r="G140" s="16">
        <v>2.891</v>
      </c>
      <c r="H140" s="16">
        <v>3.7189999999999999</v>
      </c>
      <c r="I140" s="15">
        <v>0.38174999999999998</v>
      </c>
      <c r="J140" s="16">
        <v>0.61450000000000005</v>
      </c>
      <c r="K140" s="16">
        <v>0.76675000000000004</v>
      </c>
      <c r="L140" s="15">
        <v>2.1299999999999995E-3</v>
      </c>
      <c r="M140" s="16">
        <v>4.3299999999999771E-3</v>
      </c>
      <c r="N140" s="17">
        <v>6.5199999999999538E-3</v>
      </c>
      <c r="O140" s="15">
        <v>4.3989808802308815E-2</v>
      </c>
      <c r="P140" s="16">
        <v>7.0885173160173218E-2</v>
      </c>
      <c r="Q140" s="17">
        <v>9.7873110223110613E-2</v>
      </c>
      <c r="R140" s="15">
        <v>2.4285028860028854E-2</v>
      </c>
      <c r="S140" s="16">
        <v>3.5729347041847034E-2</v>
      </c>
      <c r="T140" s="17">
        <v>4.7262222499722555E-2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75.546761483673905</v>
      </c>
      <c r="D144" s="16">
        <v>68.666737054127253</v>
      </c>
      <c r="E144" s="16">
        <v>62.631962381728471</v>
      </c>
      <c r="F144" s="15">
        <v>2.4935</v>
      </c>
      <c r="G144" s="16">
        <v>3.5754999999999999</v>
      </c>
      <c r="H144" s="16">
        <v>4.5670000000000002</v>
      </c>
      <c r="I144" s="15">
        <v>0.52024999999999999</v>
      </c>
      <c r="J144" s="16">
        <v>0.71399999999999997</v>
      </c>
      <c r="K144" s="16">
        <v>0.85562499999999997</v>
      </c>
      <c r="L144" s="15">
        <v>2.0625000000000063E-2</v>
      </c>
      <c r="M144" s="16">
        <v>3.5975000000000097E-2</v>
      </c>
      <c r="N144" s="17">
        <v>5.7224999999999852E-2</v>
      </c>
      <c r="O144" s="15">
        <v>7.1298881673881709E-2</v>
      </c>
      <c r="P144" s="16">
        <v>0.10796882112985096</v>
      </c>
      <c r="Q144" s="17">
        <v>0.15328682012432029</v>
      </c>
      <c r="R144" s="15">
        <v>4.1653733766233762E-2</v>
      </c>
      <c r="S144" s="16">
        <v>5.8913418689154028E-2</v>
      </c>
      <c r="T144" s="17">
        <v>8.7295071595071619E-2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67.26327337894557</v>
      </c>
      <c r="D145" s="16">
        <v>61.919936107987155</v>
      </c>
      <c r="E145" s="16">
        <v>79.669030586871358</v>
      </c>
      <c r="F145" s="15">
        <v>2.1074999999999999</v>
      </c>
      <c r="G145" s="16">
        <v>3.37</v>
      </c>
      <c r="H145" s="16">
        <v>4.2560000000000002</v>
      </c>
      <c r="I145" s="15">
        <v>0.449125</v>
      </c>
      <c r="J145" s="16">
        <v>0.69199999999999995</v>
      </c>
      <c r="K145" s="16">
        <v>0.82899999999999996</v>
      </c>
      <c r="L145" s="15">
        <v>7.7750000000000171E-3</v>
      </c>
      <c r="M145" s="16">
        <v>1.5050000000000062E-2</v>
      </c>
      <c r="N145" s="17">
        <v>2.3499999999999972E-2</v>
      </c>
      <c r="O145" s="15">
        <v>5.7321338383838349E-2</v>
      </c>
      <c r="P145" s="16">
        <v>9.2445326895327085E-2</v>
      </c>
      <c r="Q145" s="17">
        <v>0.13003579337329399</v>
      </c>
      <c r="R145" s="15">
        <v>3.2215169552669537E-2</v>
      </c>
      <c r="S145" s="16">
        <v>4.8705543068043068E-2</v>
      </c>
      <c r="T145" s="17">
        <v>7.1225333000333055E-2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67.056500828985989</v>
      </c>
      <c r="D146" s="16">
        <v>67.097579397847298</v>
      </c>
      <c r="E146" s="16">
        <v>68.279422483259665</v>
      </c>
      <c r="F146" s="15">
        <v>1.74</v>
      </c>
      <c r="G146" s="16">
        <v>2.891</v>
      </c>
      <c r="H146" s="16">
        <v>3.7189999999999999</v>
      </c>
      <c r="I146" s="15">
        <v>0.38174999999999998</v>
      </c>
      <c r="J146" s="16">
        <v>0.61450000000000005</v>
      </c>
      <c r="K146" s="16">
        <v>0.76675000000000004</v>
      </c>
      <c r="L146" s="15">
        <v>2.1299999999999995E-3</v>
      </c>
      <c r="M146" s="16">
        <v>4.3299999999999771E-3</v>
      </c>
      <c r="N146" s="17">
        <v>6.5199999999999538E-3</v>
      </c>
      <c r="O146" s="15">
        <v>4.3989808802308815E-2</v>
      </c>
      <c r="P146" s="16">
        <v>7.0885173160173218E-2</v>
      </c>
      <c r="Q146" s="17">
        <v>9.7873110223110613E-2</v>
      </c>
      <c r="R146" s="15">
        <v>2.4285028860028854E-2</v>
      </c>
      <c r="S146" s="16">
        <v>3.5729347041847034E-2</v>
      </c>
      <c r="T146" s="17">
        <v>4.7262222499722555E-2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78.776399897564502</v>
      </c>
      <c r="D150" s="16">
        <v>72.7934556890431</v>
      </c>
      <c r="E150" s="16">
        <v>65.840233377399741</v>
      </c>
      <c r="F150" s="15">
        <v>2.4935</v>
      </c>
      <c r="G150" s="16">
        <v>3.5754999999999999</v>
      </c>
      <c r="H150" s="16">
        <v>4.5670000000000002</v>
      </c>
      <c r="I150" s="15">
        <v>0.52024999999999999</v>
      </c>
      <c r="J150" s="16">
        <v>0.71399999999999997</v>
      </c>
      <c r="K150" s="16">
        <v>0.85562499999999997</v>
      </c>
      <c r="L150" s="15">
        <v>2.0625000000000063E-2</v>
      </c>
      <c r="M150" s="16">
        <v>3.5975000000000097E-2</v>
      </c>
      <c r="N150" s="17">
        <v>5.7224999999999852E-2</v>
      </c>
      <c r="O150" s="15">
        <v>7.1298881673881709E-2</v>
      </c>
      <c r="P150" s="16">
        <v>0.10796882112985096</v>
      </c>
      <c r="Q150" s="17">
        <v>0.15328682012432029</v>
      </c>
      <c r="R150" s="15">
        <v>4.1653733766233762E-2</v>
      </c>
      <c r="S150" s="16">
        <v>5.8913418689154028E-2</v>
      </c>
      <c r="T150" s="17">
        <v>8.7295071595071619E-2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69.096295575153164</v>
      </c>
      <c r="D151" s="16">
        <v>64.395174465616023</v>
      </c>
      <c r="E151" s="16">
        <v>84.026484197015535</v>
      </c>
      <c r="F151" s="15">
        <v>2.1074999999999999</v>
      </c>
      <c r="G151" s="16">
        <v>3.37</v>
      </c>
      <c r="H151" s="16">
        <v>4.2560000000000002</v>
      </c>
      <c r="I151" s="15">
        <v>0.449125</v>
      </c>
      <c r="J151" s="16">
        <v>0.69199999999999995</v>
      </c>
      <c r="K151" s="16">
        <v>0.82899999999999996</v>
      </c>
      <c r="L151" s="15">
        <v>7.7750000000000171E-3</v>
      </c>
      <c r="M151" s="16">
        <v>1.5050000000000062E-2</v>
      </c>
      <c r="N151" s="17">
        <v>2.3499999999999972E-2</v>
      </c>
      <c r="O151" s="15">
        <v>5.7321338383838349E-2</v>
      </c>
      <c r="P151" s="16">
        <v>9.2445326895327085E-2</v>
      </c>
      <c r="Q151" s="17">
        <v>0.13003579337329399</v>
      </c>
      <c r="R151" s="15">
        <v>3.2215169552669537E-2</v>
      </c>
      <c r="S151" s="16">
        <v>4.8705543068043068E-2</v>
      </c>
      <c r="T151" s="17">
        <v>7.1225333000333055E-2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69.004821587156925</v>
      </c>
      <c r="D152" s="16">
        <v>70.354125953997425</v>
      </c>
      <c r="E152" s="16">
        <v>72.022580773468192</v>
      </c>
      <c r="F152" s="15">
        <v>1.74</v>
      </c>
      <c r="G152" s="16">
        <v>2.891</v>
      </c>
      <c r="H152" s="16">
        <v>3.7189999999999999</v>
      </c>
      <c r="I152" s="15">
        <v>0.38174999999999998</v>
      </c>
      <c r="J152" s="16">
        <v>0.61450000000000005</v>
      </c>
      <c r="K152" s="16">
        <v>0.76675000000000004</v>
      </c>
      <c r="L152" s="15">
        <v>2.1299999999999995E-3</v>
      </c>
      <c r="M152" s="16">
        <v>4.3299999999999771E-3</v>
      </c>
      <c r="N152" s="17">
        <v>6.5199999999999538E-3</v>
      </c>
      <c r="O152" s="15">
        <v>4.3989808802308815E-2</v>
      </c>
      <c r="P152" s="16">
        <v>7.0885173160173218E-2</v>
      </c>
      <c r="Q152" s="17">
        <v>9.7873110223110613E-2</v>
      </c>
      <c r="R152" s="15">
        <v>2.4285028860028854E-2</v>
      </c>
      <c r="S152" s="16">
        <v>3.5729347041847034E-2</v>
      </c>
      <c r="T152" s="17">
        <v>4.7262222499722555E-2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82.385747434220818</v>
      </c>
      <c r="D156" s="16">
        <v>77.086078757873267</v>
      </c>
      <c r="E156" s="16">
        <v>69.398404812108609</v>
      </c>
      <c r="F156" s="15">
        <v>2.4935</v>
      </c>
      <c r="G156" s="16">
        <v>3.5754999999999999</v>
      </c>
      <c r="H156" s="16">
        <v>4.5670000000000002</v>
      </c>
      <c r="I156" s="15">
        <v>0.52024999999999999</v>
      </c>
      <c r="J156" s="16">
        <v>0.71399999999999997</v>
      </c>
      <c r="K156" s="16">
        <v>0.85562499999999997</v>
      </c>
      <c r="L156" s="15">
        <v>2.0625000000000063E-2</v>
      </c>
      <c r="M156" s="16">
        <v>3.5975000000000097E-2</v>
      </c>
      <c r="N156" s="17">
        <v>5.7224999999999852E-2</v>
      </c>
      <c r="O156" s="15">
        <v>7.1298881673881709E-2</v>
      </c>
      <c r="P156" s="16">
        <v>0.10796882112985096</v>
      </c>
      <c r="Q156" s="17">
        <v>0.15328682012432029</v>
      </c>
      <c r="R156" s="15">
        <v>4.1653733766233762E-2</v>
      </c>
      <c r="S156" s="16">
        <v>5.8913418689154028E-2</v>
      </c>
      <c r="T156" s="17">
        <v>8.7295071595071619E-2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71.164205904471871</v>
      </c>
      <c r="D157" s="16">
        <v>67.37953220213987</v>
      </c>
      <c r="E157" s="16">
        <v>88.459372032729561</v>
      </c>
      <c r="F157" s="15">
        <v>2.1074999999999999</v>
      </c>
      <c r="G157" s="16">
        <v>3.37</v>
      </c>
      <c r="H157" s="16">
        <v>4.2560000000000002</v>
      </c>
      <c r="I157" s="15">
        <v>0.449125</v>
      </c>
      <c r="J157" s="16">
        <v>0.69199999999999995</v>
      </c>
      <c r="K157" s="16">
        <v>0.82899999999999996</v>
      </c>
      <c r="L157" s="15">
        <v>7.7750000000000171E-3</v>
      </c>
      <c r="M157" s="16">
        <v>1.5050000000000062E-2</v>
      </c>
      <c r="N157" s="17">
        <v>2.3499999999999972E-2</v>
      </c>
      <c r="O157" s="15">
        <v>5.7321338383838349E-2</v>
      </c>
      <c r="P157" s="16">
        <v>9.2445326895327085E-2</v>
      </c>
      <c r="Q157" s="17">
        <v>0.13003579337329399</v>
      </c>
      <c r="R157" s="15">
        <v>3.2215169552669537E-2</v>
      </c>
      <c r="S157" s="16">
        <v>4.8705543068043068E-2</v>
      </c>
      <c r="T157" s="17">
        <v>7.1225333000333055E-2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71.424780183829768</v>
      </c>
      <c r="D158" s="16">
        <v>73.76097993895182</v>
      </c>
      <c r="E158" s="16">
        <v>76.183719537359877</v>
      </c>
      <c r="F158" s="15">
        <v>1.74</v>
      </c>
      <c r="G158" s="16">
        <v>2.891</v>
      </c>
      <c r="H158" s="16">
        <v>3.7189999999999999</v>
      </c>
      <c r="I158" s="15">
        <v>0.38174999999999998</v>
      </c>
      <c r="J158" s="16">
        <v>0.61450000000000005</v>
      </c>
      <c r="K158" s="16">
        <v>0.76675000000000004</v>
      </c>
      <c r="L158" s="15">
        <v>2.1299999999999995E-3</v>
      </c>
      <c r="M158" s="16">
        <v>4.3299999999999771E-3</v>
      </c>
      <c r="N158" s="17">
        <v>6.5199999999999538E-3</v>
      </c>
      <c r="O158" s="15">
        <v>4.3989808802308815E-2</v>
      </c>
      <c r="P158" s="16">
        <v>7.0885173160173218E-2</v>
      </c>
      <c r="Q158" s="17">
        <v>9.7873110223110613E-2</v>
      </c>
      <c r="R158" s="15">
        <v>2.4285028860028854E-2</v>
      </c>
      <c r="S158" s="16">
        <v>3.5729347041847034E-2</v>
      </c>
      <c r="T158" s="17">
        <v>4.7262222499722555E-2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86.241623940525116</v>
      </c>
      <c r="D162" s="16">
        <v>81.415558072581192</v>
      </c>
      <c r="E162" s="16">
        <v>73.342416198676631</v>
      </c>
      <c r="F162" s="15">
        <v>2.4935</v>
      </c>
      <c r="G162" s="16">
        <v>3.5754999999999999</v>
      </c>
      <c r="H162" s="16">
        <v>4.5670000000000002</v>
      </c>
      <c r="I162" s="15">
        <v>0.52024999999999999</v>
      </c>
      <c r="J162" s="16">
        <v>0.71399999999999997</v>
      </c>
      <c r="K162" s="16">
        <v>0.85562499999999997</v>
      </c>
      <c r="L162" s="15">
        <v>2.0625000000000063E-2</v>
      </c>
      <c r="M162" s="16">
        <v>3.5975000000000097E-2</v>
      </c>
      <c r="N162" s="17">
        <v>5.7224999999999852E-2</v>
      </c>
      <c r="O162" s="15">
        <v>7.1298881673881709E-2</v>
      </c>
      <c r="P162" s="16">
        <v>0.10796882112985096</v>
      </c>
      <c r="Q162" s="17">
        <v>0.15328682012432029</v>
      </c>
      <c r="R162" s="15">
        <v>4.1653733766233762E-2</v>
      </c>
      <c r="S162" s="16">
        <v>5.8913418689154028E-2</v>
      </c>
      <c r="T162" s="17">
        <v>8.7295071595071619E-2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73.343977654007588</v>
      </c>
      <c r="D163" s="16">
        <v>70.859622814150015</v>
      </c>
      <c r="E163" s="16">
        <v>93.029895866556501</v>
      </c>
      <c r="F163" s="15">
        <v>2.1074999999999999</v>
      </c>
      <c r="G163" s="16">
        <v>3.37</v>
      </c>
      <c r="H163" s="16">
        <v>4.2560000000000002</v>
      </c>
      <c r="I163" s="15">
        <v>0.449125</v>
      </c>
      <c r="J163" s="16">
        <v>0.69199999999999995</v>
      </c>
      <c r="K163" s="16">
        <v>0.82899999999999996</v>
      </c>
      <c r="L163" s="15">
        <v>7.7750000000000171E-3</v>
      </c>
      <c r="M163" s="16">
        <v>1.5050000000000062E-2</v>
      </c>
      <c r="N163" s="17">
        <v>2.3499999999999972E-2</v>
      </c>
      <c r="O163" s="15">
        <v>5.7321338383838349E-2</v>
      </c>
      <c r="P163" s="16">
        <v>9.2445326895327085E-2</v>
      </c>
      <c r="Q163" s="17">
        <v>0.13003579337329399</v>
      </c>
      <c r="R163" s="15">
        <v>3.2215169552669537E-2</v>
      </c>
      <c r="S163" s="16">
        <v>4.8705543068043068E-2</v>
      </c>
      <c r="T163" s="17">
        <v>7.1225333000333055E-2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74.060788308758944</v>
      </c>
      <c r="D164" s="16">
        <v>77.213274541808545</v>
      </c>
      <c r="E164" s="16">
        <v>80.637887171150851</v>
      </c>
      <c r="F164" s="15">
        <v>1.74</v>
      </c>
      <c r="G164" s="16">
        <v>2.891</v>
      </c>
      <c r="H164" s="16">
        <v>3.7189999999999999</v>
      </c>
      <c r="I164" s="15">
        <v>0.38174999999999998</v>
      </c>
      <c r="J164" s="16">
        <v>0.61450000000000005</v>
      </c>
      <c r="K164" s="16">
        <v>0.76675000000000004</v>
      </c>
      <c r="L164" s="15">
        <v>2.1299999999999995E-3</v>
      </c>
      <c r="M164" s="16">
        <v>4.3299999999999771E-3</v>
      </c>
      <c r="N164" s="17">
        <v>6.5199999999999538E-3</v>
      </c>
      <c r="O164" s="15">
        <v>4.3989808802308815E-2</v>
      </c>
      <c r="P164" s="16">
        <v>7.0885173160173218E-2</v>
      </c>
      <c r="Q164" s="17">
        <v>9.7873110223110613E-2</v>
      </c>
      <c r="R164" s="15">
        <v>2.4285028860028854E-2</v>
      </c>
      <c r="S164" s="16">
        <v>3.5729347041847034E-2</v>
      </c>
      <c r="T164" s="17">
        <v>4.7262222499722555E-2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76.384093341703419</v>
      </c>
      <c r="D168" s="16">
        <v>69.397918136367721</v>
      </c>
      <c r="E168" s="16">
        <v>62.443809832154365</v>
      </c>
      <c r="F168" s="15">
        <v>2.4935</v>
      </c>
      <c r="G168" s="16">
        <v>3.5754999999999999</v>
      </c>
      <c r="H168" s="16">
        <v>4.5670000000000002</v>
      </c>
      <c r="I168" s="15">
        <v>0.52024999999999999</v>
      </c>
      <c r="J168" s="16">
        <v>0.71399999999999997</v>
      </c>
      <c r="K168" s="16">
        <v>0.85562499999999997</v>
      </c>
      <c r="L168" s="15">
        <v>2.0625000000000063E-2</v>
      </c>
      <c r="M168" s="16">
        <v>3.5975000000000097E-2</v>
      </c>
      <c r="N168" s="17">
        <v>5.7224999999999852E-2</v>
      </c>
      <c r="O168" s="15">
        <v>7.1298881673881709E-2</v>
      </c>
      <c r="P168" s="16">
        <v>0.10796882112985096</v>
      </c>
      <c r="Q168" s="17">
        <v>0.15328682012432029</v>
      </c>
      <c r="R168" s="15">
        <v>4.1653733766233762E-2</v>
      </c>
      <c r="S168" s="16">
        <v>5.8913418689154028E-2</v>
      </c>
      <c r="T168" s="17">
        <v>8.7295071595071619E-2</v>
      </c>
      <c r="V168" s="29">
        <f>$C$84</f>
        <v>75.915259279954938</v>
      </c>
      <c r="W168" s="29">
        <f>$D$84</f>
        <v>67.239494980750848</v>
      </c>
      <c r="X168" s="29">
        <f>$E$84</f>
        <v>62.371616124823518</v>
      </c>
      <c r="Z168" s="29">
        <f>C168/V168</f>
        <v>1.0061757552591575</v>
      </c>
      <c r="AA168" s="29">
        <f t="shared" ref="AA168:AB170" si="33">D168/W168</f>
        <v>1.0321005259815645</v>
      </c>
      <c r="AB168" s="29">
        <f t="shared" si="33"/>
        <v>1.0011574769392919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67.428412285043777</v>
      </c>
      <c r="D169" s="16">
        <v>62.114268813352581</v>
      </c>
      <c r="E169" s="16">
        <v>79.847270476448358</v>
      </c>
      <c r="F169" s="15">
        <v>2.1074999999999999</v>
      </c>
      <c r="G169" s="16">
        <v>3.37</v>
      </c>
      <c r="H169" s="16">
        <v>4.2560000000000002</v>
      </c>
      <c r="I169" s="15">
        <v>0.449125</v>
      </c>
      <c r="J169" s="16">
        <v>0.69199999999999995</v>
      </c>
      <c r="K169" s="16">
        <v>0.82899999999999996</v>
      </c>
      <c r="L169" s="15">
        <v>7.7750000000000171E-3</v>
      </c>
      <c r="M169" s="16">
        <v>1.5050000000000062E-2</v>
      </c>
      <c r="N169" s="17">
        <v>2.3499999999999972E-2</v>
      </c>
      <c r="O169" s="15">
        <v>5.7321338383838349E-2</v>
      </c>
      <c r="P169" s="16">
        <v>9.2445326895327085E-2</v>
      </c>
      <c r="Q169" s="17">
        <v>0.13003579337329399</v>
      </c>
      <c r="R169" s="15">
        <v>3.2215169552669537E-2</v>
      </c>
      <c r="S169" s="16">
        <v>4.8705543068043068E-2</v>
      </c>
      <c r="T169" s="17">
        <v>7.1225333000333055E-2</v>
      </c>
      <c r="V169" s="29">
        <f>$C$85</f>
        <v>69.178467627025896</v>
      </c>
      <c r="W169" s="29">
        <f>$D$85</f>
        <v>63.325012263238847</v>
      </c>
      <c r="X169" s="29">
        <f>$E$85</f>
        <v>77.134939569848001</v>
      </c>
      <c r="Z169" s="29">
        <f t="shared" ref="Z169:Z170" si="35">C169/V169</f>
        <v>0.97470231125358975</v>
      </c>
      <c r="AA169" s="29">
        <f t="shared" si="33"/>
        <v>0.9808804861362953</v>
      </c>
      <c r="AB169" s="29">
        <f t="shared" si="33"/>
        <v>1.0351634540939034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67.527308811765394</v>
      </c>
      <c r="D170" s="16">
        <v>67.62362106635004</v>
      </c>
      <c r="E170" s="16">
        <v>68.914373111555605</v>
      </c>
      <c r="F170" s="15">
        <v>1.74</v>
      </c>
      <c r="G170" s="16">
        <v>2.891</v>
      </c>
      <c r="H170" s="16">
        <v>3.7189999999999999</v>
      </c>
      <c r="I170" s="15">
        <v>0.38174999999999998</v>
      </c>
      <c r="J170" s="16">
        <v>0.61450000000000005</v>
      </c>
      <c r="K170" s="16">
        <v>0.76675000000000004</v>
      </c>
      <c r="L170" s="15">
        <v>2.1299999999999995E-3</v>
      </c>
      <c r="M170" s="16">
        <v>4.3299999999999771E-3</v>
      </c>
      <c r="N170" s="17">
        <v>6.5199999999999538E-3</v>
      </c>
      <c r="O170" s="15">
        <v>4.3989808802308815E-2</v>
      </c>
      <c r="P170" s="16">
        <v>7.0885173160173218E-2</v>
      </c>
      <c r="Q170" s="17">
        <v>9.7873110223110613E-2</v>
      </c>
      <c r="R170" s="15">
        <v>2.4285028860028854E-2</v>
      </c>
      <c r="S170" s="16">
        <v>3.5729347041847034E-2</v>
      </c>
      <c r="T170" s="17">
        <v>4.7262222499722555E-2</v>
      </c>
      <c r="V170" s="29">
        <f>$C$86</f>
        <v>70.891604457997516</v>
      </c>
      <c r="W170" s="29">
        <f>$D$86</f>
        <v>67.401563098696329</v>
      </c>
      <c r="X170" s="29">
        <f>$E$86</f>
        <v>69.564715690102162</v>
      </c>
      <c r="Z170" s="29">
        <f t="shared" si="35"/>
        <v>0.95254310193775582</v>
      </c>
      <c r="AA170" s="29">
        <f t="shared" si="33"/>
        <v>1.003294552195007</v>
      </c>
      <c r="AB170" s="29">
        <f t="shared" si="33"/>
        <v>0.99065125801068876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71.508069065404484</v>
      </c>
      <c r="D174" s="16">
        <v>63.997383349774061</v>
      </c>
      <c r="E174" s="16">
        <v>58.387772867298295</v>
      </c>
      <c r="F174" s="15">
        <v>2.4935</v>
      </c>
      <c r="G174" s="16">
        <v>3.5754999999999999</v>
      </c>
      <c r="H174" s="16">
        <v>4.5670000000000002</v>
      </c>
      <c r="I174" s="15">
        <v>0.52024999999999999</v>
      </c>
      <c r="J174" s="16">
        <v>0.71399999999999997</v>
      </c>
      <c r="K174" s="16">
        <v>0.85562499999999997</v>
      </c>
      <c r="L174" s="15">
        <v>2.0625000000000063E-2</v>
      </c>
      <c r="M174" s="16">
        <v>3.5975000000000097E-2</v>
      </c>
      <c r="N174" s="17">
        <v>5.7224999999999852E-2</v>
      </c>
      <c r="O174" s="15">
        <v>7.1298881673881709E-2</v>
      </c>
      <c r="P174" s="16">
        <v>0.10796882112985096</v>
      </c>
      <c r="Q174" s="17">
        <v>0.15328682012432029</v>
      </c>
      <c r="R174" s="15">
        <v>4.1653733766233762E-2</v>
      </c>
      <c r="S174" s="16">
        <v>5.8913418689154028E-2</v>
      </c>
      <c r="T174" s="17">
        <v>8.7295071595071619E-2</v>
      </c>
      <c r="V174" s="29">
        <f>$C$6</f>
        <v>69.427961736610115</v>
      </c>
      <c r="W174" s="29">
        <f>$D$6</f>
        <v>62.57422602671285</v>
      </c>
      <c r="X174" s="29">
        <f>$E$6</f>
        <v>58.000309449805762</v>
      </c>
      <c r="Z174" s="29">
        <f>C174/V174</f>
        <v>1.0299606567262583</v>
      </c>
      <c r="AA174" s="29">
        <f t="shared" ref="AA174:AB176" si="36">D174/W174</f>
        <v>1.0227435066069162</v>
      </c>
      <c r="AB174" s="29">
        <f t="shared" si="36"/>
        <v>1.0066803681078262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65.689349501819819</v>
      </c>
      <c r="D175" s="16">
        <v>59.71400829470393</v>
      </c>
      <c r="E175" s="16">
        <v>72.727773874019334</v>
      </c>
      <c r="F175" s="15">
        <v>2.1074999999999999</v>
      </c>
      <c r="G175" s="16">
        <v>3.37</v>
      </c>
      <c r="H175" s="16">
        <v>4.2560000000000002</v>
      </c>
      <c r="I175" s="15">
        <v>0.449125</v>
      </c>
      <c r="J175" s="16">
        <v>0.69199999999999995</v>
      </c>
      <c r="K175" s="16">
        <v>0.82899999999999996</v>
      </c>
      <c r="L175" s="15">
        <v>7.7750000000000171E-3</v>
      </c>
      <c r="M175" s="16">
        <v>1.5050000000000062E-2</v>
      </c>
      <c r="N175" s="17">
        <v>2.3499999999999972E-2</v>
      </c>
      <c r="O175" s="15">
        <v>5.7321338383838349E-2</v>
      </c>
      <c r="P175" s="16">
        <v>9.2445326895327085E-2</v>
      </c>
      <c r="Q175" s="17">
        <v>0.13003579337329399</v>
      </c>
      <c r="R175" s="15">
        <v>3.2215169552669537E-2</v>
      </c>
      <c r="S175" s="16">
        <v>4.8705543068043068E-2</v>
      </c>
      <c r="T175" s="17">
        <v>7.1225333000333055E-2</v>
      </c>
      <c r="V175" s="29">
        <f>$C$7</f>
        <v>63.856159251672374</v>
      </c>
      <c r="W175" s="29">
        <f>$D$7</f>
        <v>58.547010219278896</v>
      </c>
      <c r="X175" s="29">
        <f>$E$7</f>
        <v>71.678495588315457</v>
      </c>
      <c r="Z175" s="29">
        <f t="shared" ref="Z175:Z176" si="38">C175/V175</f>
        <v>1.028708119492787</v>
      </c>
      <c r="AA175" s="29">
        <f t="shared" si="36"/>
        <v>1.0199326672882907</v>
      </c>
      <c r="AB175" s="29">
        <f t="shared" si="36"/>
        <v>1.0146386761760513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65.525130378926463</v>
      </c>
      <c r="D176" s="16">
        <v>63.147143670377943</v>
      </c>
      <c r="E176" s="16">
        <v>64.852885563372823</v>
      </c>
      <c r="F176" s="15">
        <v>1.74</v>
      </c>
      <c r="G176" s="16">
        <v>2.891</v>
      </c>
      <c r="H176" s="16">
        <v>3.7189999999999999</v>
      </c>
      <c r="I176" s="15">
        <v>0.38174999999999998</v>
      </c>
      <c r="J176" s="16">
        <v>0.61450000000000005</v>
      </c>
      <c r="K176" s="16">
        <v>0.76675000000000004</v>
      </c>
      <c r="L176" s="15">
        <v>2.1299999999999995E-3</v>
      </c>
      <c r="M176" s="16">
        <v>4.3299999999999771E-3</v>
      </c>
      <c r="N176" s="17">
        <v>6.5199999999999538E-3</v>
      </c>
      <c r="O176" s="15">
        <v>4.3989808802308815E-2</v>
      </c>
      <c r="P176" s="16">
        <v>7.0885173160173218E-2</v>
      </c>
      <c r="Q176" s="17">
        <v>9.7873110223110613E-2</v>
      </c>
      <c r="R176" s="15">
        <v>2.4285028860028854E-2</v>
      </c>
      <c r="S176" s="16">
        <v>3.5729347041847034E-2</v>
      </c>
      <c r="T176" s="17">
        <v>4.7262222499722555E-2</v>
      </c>
      <c r="V176" s="29">
        <f>$C$8</f>
        <v>65.208157500902303</v>
      </c>
      <c r="W176" s="29">
        <f>$D$8</f>
        <v>61.364027243346776</v>
      </c>
      <c r="X176" s="29">
        <f>$E$8</f>
        <v>63.98216638711262</v>
      </c>
      <c r="Z176" s="29">
        <f t="shared" si="38"/>
        <v>1.0048609390323562</v>
      </c>
      <c r="AA176" s="29">
        <f t="shared" si="36"/>
        <v>1.0290580085293293</v>
      </c>
      <c r="AB176" s="29">
        <f t="shared" si="36"/>
        <v>1.0136087792181352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72.424294521430753</v>
      </c>
      <c r="D180" s="16">
        <v>63.801084117673838</v>
      </c>
      <c r="E180" s="16">
        <v>59.102254692796777</v>
      </c>
      <c r="F180" s="15">
        <v>1.972</v>
      </c>
      <c r="G180" s="16">
        <v>2.6775000000000002</v>
      </c>
      <c r="H180" s="16">
        <v>3.125</v>
      </c>
      <c r="I180" s="15">
        <v>0.43225000000000002</v>
      </c>
      <c r="J180" s="16">
        <v>0.58699999999999997</v>
      </c>
      <c r="K180" s="16">
        <v>0.67825000000000002</v>
      </c>
      <c r="L180" s="15">
        <v>1.215000000000002E-2</v>
      </c>
      <c r="M180" s="16">
        <v>1.6475000000000059E-2</v>
      </c>
      <c r="N180" s="17">
        <v>2.060000000000008E-2</v>
      </c>
      <c r="O180" s="15">
        <v>5.2343849206349206E-2</v>
      </c>
      <c r="P180" s="16">
        <v>6.4639592352092365E-2</v>
      </c>
      <c r="Q180" s="17">
        <v>7.4583928571428662E-2</v>
      </c>
      <c r="R180" s="15">
        <v>3.1010912698412683E-2</v>
      </c>
      <c r="S180" s="16">
        <v>3.6834415584415581E-2</v>
      </c>
      <c r="T180" s="17">
        <v>4.5129365079365089E-2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66.046663620171401</v>
      </c>
      <c r="D181" s="16">
        <v>59.52387657880417</v>
      </c>
      <c r="E181" s="16">
        <v>74.288526990585055</v>
      </c>
      <c r="F181" s="15">
        <v>1.6855</v>
      </c>
      <c r="G181" s="16">
        <v>2.4470000000000001</v>
      </c>
      <c r="H181" s="16">
        <v>2.93</v>
      </c>
      <c r="I181" s="15">
        <v>0.3725</v>
      </c>
      <c r="J181" s="16">
        <v>0.54087499999999999</v>
      </c>
      <c r="K181" s="16">
        <v>0.64175000000000004</v>
      </c>
      <c r="L181" s="15">
        <v>4.8874999999999995E-3</v>
      </c>
      <c r="M181" s="16">
        <v>7.0875000000000148E-3</v>
      </c>
      <c r="N181" s="17">
        <v>9.0750000000000362E-3</v>
      </c>
      <c r="O181" s="15">
        <v>4.3888690476190491E-2</v>
      </c>
      <c r="P181" s="16">
        <v>5.7131349206349227E-2</v>
      </c>
      <c r="Q181" s="17">
        <v>6.9856944444444485E-2</v>
      </c>
      <c r="R181" s="15">
        <v>2.5619047619047621E-2</v>
      </c>
      <c r="S181" s="16">
        <v>3.4966468253968243E-2</v>
      </c>
      <c r="T181" s="17">
        <v>4.4415674603174617E-2</v>
      </c>
    </row>
    <row r="182" spans="2:20" ht="10.25" hidden="1" customHeight="1" outlineLevel="1" x14ac:dyDescent="0.25">
      <c r="B182" s="12">
        <f t="shared" si="39"/>
        <v>100</v>
      </c>
      <c r="C182" s="15">
        <v>66.77317924778545</v>
      </c>
      <c r="D182" s="16">
        <v>64.143677132057206</v>
      </c>
      <c r="E182" s="16">
        <v>65.834795756354367</v>
      </c>
      <c r="F182" s="15">
        <v>1.3460000000000001</v>
      </c>
      <c r="G182" s="16">
        <v>2.04</v>
      </c>
      <c r="H182" s="16">
        <v>2.536</v>
      </c>
      <c r="I182" s="15">
        <v>0.30175000000000002</v>
      </c>
      <c r="J182" s="16">
        <v>0.45850000000000002</v>
      </c>
      <c r="K182" s="16">
        <v>0.56212499999999999</v>
      </c>
      <c r="L182" s="15">
        <v>1.390000000000001E-3</v>
      </c>
      <c r="M182" s="16">
        <v>2.0600000000000002E-3</v>
      </c>
      <c r="N182" s="17">
        <v>2.8749999999999895E-3</v>
      </c>
      <c r="O182" s="15">
        <v>3.5704166666666655E-2</v>
      </c>
      <c r="P182" s="16">
        <v>4.8107341269841258E-2</v>
      </c>
      <c r="Q182" s="17">
        <v>6.2895238095238101E-2</v>
      </c>
      <c r="R182" s="15">
        <v>2.2608333333333328E-2</v>
      </c>
      <c r="S182" s="16">
        <v>2.9931547619047615E-2</v>
      </c>
      <c r="T182" s="17">
        <v>4.3838095238095239E-2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73.759756320109659</v>
      </c>
      <c r="D186" s="16">
        <v>65.804381681474865</v>
      </c>
      <c r="E186" s="16">
        <v>62.18792264224524</v>
      </c>
      <c r="F186" s="15">
        <v>1.6455</v>
      </c>
      <c r="G186" s="16">
        <v>2.1669999999999998</v>
      </c>
      <c r="H186" s="16">
        <v>2.5935000000000001</v>
      </c>
      <c r="I186" s="15">
        <v>0.35862500000000003</v>
      </c>
      <c r="J186" s="16">
        <v>0.46174999999999999</v>
      </c>
      <c r="K186" s="16">
        <v>0.51849999999999996</v>
      </c>
      <c r="L186" s="15">
        <v>1.0550000000000009E-2</v>
      </c>
      <c r="M186" s="16">
        <v>1.6000000000000056E-2</v>
      </c>
      <c r="N186" s="17">
        <v>2.5975000000000123E-2</v>
      </c>
      <c r="O186" s="15">
        <v>5.4522023809523833E-2</v>
      </c>
      <c r="P186" s="16">
        <v>7.8592857142857242E-2</v>
      </c>
      <c r="Q186" s="17">
        <v>0.1147268939393941</v>
      </c>
      <c r="R186" s="15">
        <v>3.8876190476190474E-2</v>
      </c>
      <c r="S186" s="16">
        <v>5.7836507936507971E-2</v>
      </c>
      <c r="T186" s="17">
        <v>9.2896139971140074E-2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66.129307308925107</v>
      </c>
      <c r="D187" s="16">
        <v>60.910211367601647</v>
      </c>
      <c r="E187" s="16">
        <v>76.088981354158676</v>
      </c>
      <c r="F187" s="15">
        <v>1.4165000000000001</v>
      </c>
      <c r="G187" s="16">
        <v>2.0270000000000001</v>
      </c>
      <c r="H187" s="16">
        <v>2.6040000000000001</v>
      </c>
      <c r="I187" s="15">
        <v>0.30599999999999999</v>
      </c>
      <c r="J187" s="16">
        <v>0.41399999999999998</v>
      </c>
      <c r="K187" s="16">
        <v>0.48025000000000001</v>
      </c>
      <c r="L187" s="15">
        <v>4.8124999999999965E-3</v>
      </c>
      <c r="M187" s="16">
        <v>9.275000000000035E-3</v>
      </c>
      <c r="N187" s="17">
        <v>1.7075000000000069E-2</v>
      </c>
      <c r="O187" s="15">
        <v>5.1988095238095278E-2</v>
      </c>
      <c r="P187" s="16">
        <v>9.4055952380952421E-2</v>
      </c>
      <c r="Q187" s="17">
        <v>0.155804761904762</v>
      </c>
      <c r="R187" s="15">
        <v>3.8312500000000006E-2</v>
      </c>
      <c r="S187" s="16">
        <v>7.726746031746036E-2</v>
      </c>
      <c r="T187" s="17">
        <v>0.13800297619047638</v>
      </c>
    </row>
    <row r="188" spans="2:20" ht="10.25" hidden="1" customHeight="1" outlineLevel="1" x14ac:dyDescent="0.25">
      <c r="B188" s="12">
        <f t="shared" si="40"/>
        <v>100</v>
      </c>
      <c r="C188" s="15">
        <v>67.5433149765514</v>
      </c>
      <c r="D188" s="16">
        <v>66.246206086043841</v>
      </c>
      <c r="E188" s="16">
        <v>69.084542651752372</v>
      </c>
      <c r="F188" s="15">
        <v>1.153</v>
      </c>
      <c r="G188" s="16">
        <v>1.861</v>
      </c>
      <c r="H188" s="16">
        <v>2.6695000000000002</v>
      </c>
      <c r="I188" s="15">
        <v>0.24287500000000001</v>
      </c>
      <c r="J188" s="16">
        <v>0.34887499999999999</v>
      </c>
      <c r="K188" s="16">
        <v>0.41362500000000002</v>
      </c>
      <c r="L188" s="15">
        <v>1.8150000000000013E-3</v>
      </c>
      <c r="M188" s="16">
        <v>4.6549999999999682E-3</v>
      </c>
      <c r="N188" s="17">
        <v>1.0149999999999902E-2</v>
      </c>
      <c r="O188" s="15">
        <v>5.792142857142861E-2</v>
      </c>
      <c r="P188" s="16">
        <v>0.12545476190476193</v>
      </c>
      <c r="Q188" s="17">
        <v>0.22424543650793646</v>
      </c>
      <c r="R188" s="15">
        <v>4.5695238095238094E-2</v>
      </c>
      <c r="S188" s="16">
        <v>0.11222321428571432</v>
      </c>
      <c r="T188" s="17">
        <v>0.21163611111111097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76.286536579236824</v>
      </c>
      <c r="D192" s="16">
        <v>67.449874219363366</v>
      </c>
      <c r="E192" s="16">
        <v>65.121540113617229</v>
      </c>
      <c r="F192" s="15">
        <v>1.5195000000000001</v>
      </c>
      <c r="G192" s="16">
        <v>2.13</v>
      </c>
      <c r="H192" s="16">
        <v>2.8620000000000001</v>
      </c>
      <c r="I192" s="15">
        <v>0.311</v>
      </c>
      <c r="J192" s="16">
        <v>0.39137499999999997</v>
      </c>
      <c r="K192" s="16">
        <v>0.45174999999999998</v>
      </c>
      <c r="L192" s="15">
        <v>1.3775000000000027E-2</v>
      </c>
      <c r="M192" s="16">
        <v>2.8225000000000163E-2</v>
      </c>
      <c r="N192" s="17">
        <v>5.274999999999986E-2</v>
      </c>
      <c r="O192" s="15">
        <v>7.8274404761904795E-2</v>
      </c>
      <c r="P192" s="16">
        <v>0.14204702380952386</v>
      </c>
      <c r="Q192" s="17">
        <v>0.22677254689754681</v>
      </c>
      <c r="R192" s="15">
        <v>6.2669642857142896E-2</v>
      </c>
      <c r="S192" s="16">
        <v>0.12199047619047625</v>
      </c>
      <c r="T192" s="17">
        <v>0.2006239177489178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66.747215771173657</v>
      </c>
      <c r="D193" s="16">
        <v>63.115438607963902</v>
      </c>
      <c r="E193" s="16">
        <v>80.507604046865325</v>
      </c>
      <c r="F193" s="15">
        <v>1.393</v>
      </c>
      <c r="G193" s="16">
        <v>2.2549999999999999</v>
      </c>
      <c r="H193" s="16">
        <v>3.4340000000000002</v>
      </c>
      <c r="I193" s="15">
        <v>0.26887499999999998</v>
      </c>
      <c r="J193" s="16">
        <v>0.35612500000000002</v>
      </c>
      <c r="K193" s="16">
        <v>0.42112500000000003</v>
      </c>
      <c r="L193" s="15">
        <v>7.9375000000000227E-3</v>
      </c>
      <c r="M193" s="16">
        <v>2.0762499999999993E-2</v>
      </c>
      <c r="N193" s="17">
        <v>4.373749999999977E-2</v>
      </c>
      <c r="O193" s="15">
        <v>9.3400396825396859E-2</v>
      </c>
      <c r="P193" s="16">
        <v>0.20292907647907663</v>
      </c>
      <c r="Q193" s="17">
        <v>0.34125680014429977</v>
      </c>
      <c r="R193" s="15">
        <v>7.9151587301587376E-2</v>
      </c>
      <c r="S193" s="16">
        <v>0.18745367965367984</v>
      </c>
      <c r="T193" s="17">
        <v>0.32424686147186105</v>
      </c>
    </row>
    <row r="194" spans="2:20" ht="10.25" hidden="1" customHeight="1" outlineLevel="1" x14ac:dyDescent="0.25">
      <c r="B194" s="12">
        <f t="shared" si="41"/>
        <v>100</v>
      </c>
      <c r="C194" s="15">
        <v>71.02325923488462</v>
      </c>
      <c r="D194" s="16">
        <v>68.723870346898281</v>
      </c>
      <c r="E194" s="16">
        <v>75.423514982914909</v>
      </c>
      <c r="F194" s="15">
        <v>1.2484999999999999</v>
      </c>
      <c r="G194" s="16">
        <v>2.6269999999999998</v>
      </c>
      <c r="H194" s="16">
        <v>4.6669999999999998</v>
      </c>
      <c r="I194" s="15">
        <v>0.20874999999999999</v>
      </c>
      <c r="J194" s="16">
        <v>0.29925000000000002</v>
      </c>
      <c r="K194" s="16">
        <v>0.36425000000000002</v>
      </c>
      <c r="L194" s="15">
        <v>4.1349999999999746E-3</v>
      </c>
      <c r="M194" s="16">
        <v>1.4299999999999863E-2</v>
      </c>
      <c r="N194" s="17">
        <v>3.2100000000000052E-2</v>
      </c>
      <c r="O194" s="15">
        <v>0.12650694444444444</v>
      </c>
      <c r="P194" s="16">
        <v>0.3152490981240979</v>
      </c>
      <c r="Q194" s="17">
        <v>0.49776868657443346</v>
      </c>
      <c r="R194" s="15">
        <v>0.11476567460317461</v>
      </c>
      <c r="S194" s="16">
        <v>0.30295286796536763</v>
      </c>
      <c r="T194" s="17">
        <v>0.48586613688813768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78.261839442610409</v>
      </c>
      <c r="D198" s="16">
        <v>70.787343635201992</v>
      </c>
      <c r="E198" s="16">
        <v>68.36664221187317</v>
      </c>
      <c r="F198" s="15">
        <v>1.5760000000000001</v>
      </c>
      <c r="G198" s="16">
        <v>2.5030000000000001</v>
      </c>
      <c r="H198" s="16">
        <v>3.5205000000000002</v>
      </c>
      <c r="I198" s="15">
        <v>0.28599999999999998</v>
      </c>
      <c r="J198" s="16">
        <v>0.37125000000000002</v>
      </c>
      <c r="K198" s="16">
        <v>0.4395</v>
      </c>
      <c r="L198" s="15">
        <v>2.1600000000000112E-2</v>
      </c>
      <c r="M198" s="16">
        <v>5.089999999999989E-2</v>
      </c>
      <c r="N198" s="17">
        <v>8.8124999999999634E-2</v>
      </c>
      <c r="O198" s="15">
        <v>0.12470833333333334</v>
      </c>
      <c r="P198" s="16">
        <v>0.23463860028860015</v>
      </c>
      <c r="Q198" s="17">
        <v>0.33935144716394655</v>
      </c>
      <c r="R198" s="15">
        <v>0.10686130952380954</v>
      </c>
      <c r="S198" s="16">
        <v>0.21210903679653673</v>
      </c>
      <c r="T198" s="17">
        <v>0.30932676628926575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69.950937097024124</v>
      </c>
      <c r="D199" s="16">
        <v>68.790093776384992</v>
      </c>
      <c r="E199" s="16">
        <v>87.293420973477126</v>
      </c>
      <c r="F199" s="15">
        <v>1.627</v>
      </c>
      <c r="G199" s="16">
        <v>3.0379999999999998</v>
      </c>
      <c r="H199" s="16">
        <v>4.9109999999999996</v>
      </c>
      <c r="I199" s="15">
        <v>0.25174999999999997</v>
      </c>
      <c r="J199" s="16">
        <v>0.33787499999999998</v>
      </c>
      <c r="K199" s="16">
        <v>0.41225000000000001</v>
      </c>
      <c r="L199" s="15">
        <v>1.5500000000000081E-2</v>
      </c>
      <c r="M199" s="16">
        <v>4.2162499999999783E-2</v>
      </c>
      <c r="N199" s="17">
        <v>8.1550000000000011E-2</v>
      </c>
      <c r="O199" s="15">
        <v>0.17153611111111117</v>
      </c>
      <c r="P199" s="16">
        <v>0.34776033549783508</v>
      </c>
      <c r="Q199" s="17">
        <v>0.5039961871461871</v>
      </c>
      <c r="R199" s="15">
        <v>0.15671765873015875</v>
      </c>
      <c r="S199" s="16">
        <v>0.33100667388167365</v>
      </c>
      <c r="T199" s="17">
        <v>0.48446327561327551</v>
      </c>
    </row>
    <row r="200" spans="2:20" ht="10.25" hidden="1" customHeight="1" outlineLevel="1" x14ac:dyDescent="0.25">
      <c r="B200" s="12">
        <f t="shared" si="42"/>
        <v>100</v>
      </c>
      <c r="C200" s="15">
        <v>74.445698636482931</v>
      </c>
      <c r="D200" s="16">
        <v>75.294952657795164</v>
      </c>
      <c r="E200" s="16">
        <v>82.866027502688198</v>
      </c>
      <c r="F200" s="15">
        <v>1.7605</v>
      </c>
      <c r="G200" s="16">
        <v>4.3680000000000003</v>
      </c>
      <c r="H200" s="16">
        <v>8.1014999999999997</v>
      </c>
      <c r="I200" s="15">
        <v>0.19925000000000001</v>
      </c>
      <c r="J200" s="16">
        <v>0.28712500000000002</v>
      </c>
      <c r="K200" s="16">
        <v>0.36425000000000002</v>
      </c>
      <c r="L200" s="15">
        <v>9.6349999999999179E-3</v>
      </c>
      <c r="M200" s="16">
        <v>3.2195000000000057E-2</v>
      </c>
      <c r="N200" s="17">
        <v>6.6445000000000018E-2</v>
      </c>
      <c r="O200" s="15">
        <v>0.2525654761904762</v>
      </c>
      <c r="P200" s="16">
        <v>0.51310835414585476</v>
      </c>
      <c r="Q200" s="17">
        <v>0.68450610725292749</v>
      </c>
      <c r="R200" s="15">
        <v>0.24156726190476188</v>
      </c>
      <c r="S200" s="16">
        <v>0.50118389665889718</v>
      </c>
      <c r="T200" s="17">
        <v>0.6738433507576167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80.523472553621687</v>
      </c>
      <c r="D204" s="16">
        <v>74.641151610564961</v>
      </c>
      <c r="E204" s="16">
        <v>71.179556403631722</v>
      </c>
      <c r="F204" s="15">
        <v>1.8080000000000001</v>
      </c>
      <c r="G204" s="16">
        <v>3.0745</v>
      </c>
      <c r="H204" s="16">
        <v>4.3985000000000003</v>
      </c>
      <c r="I204" s="15">
        <v>0.28037499999999999</v>
      </c>
      <c r="J204" s="16">
        <v>0.37425000000000003</v>
      </c>
      <c r="K204" s="16">
        <v>0.44450000000000001</v>
      </c>
      <c r="L204" s="15">
        <v>3.4325000000000126E-2</v>
      </c>
      <c r="M204" s="16">
        <v>7.8874999999999668E-2</v>
      </c>
      <c r="N204" s="17">
        <v>0.13102499999999964</v>
      </c>
      <c r="O204" s="15">
        <v>0.18842916666666665</v>
      </c>
      <c r="P204" s="16">
        <v>0.32877322261072234</v>
      </c>
      <c r="Q204" s="17">
        <v>0.43825596764346719</v>
      </c>
      <c r="R204" s="15">
        <v>0.16796607142857148</v>
      </c>
      <c r="S204" s="16">
        <v>0.30175316489066462</v>
      </c>
      <c r="T204" s="17">
        <v>0.40465741203241146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72.060132679113053</v>
      </c>
      <c r="D205" s="16">
        <v>72.823367896623807</v>
      </c>
      <c r="E205" s="16">
        <v>95.50061801273668</v>
      </c>
      <c r="F205" s="15">
        <v>2.048</v>
      </c>
      <c r="G205" s="16">
        <v>4.1790000000000003</v>
      </c>
      <c r="H205" s="16">
        <v>6.7534999999999998</v>
      </c>
      <c r="I205" s="15">
        <v>0.24362500000000001</v>
      </c>
      <c r="J205" s="16">
        <v>0.34</v>
      </c>
      <c r="K205" s="16">
        <v>0.42775000000000002</v>
      </c>
      <c r="L205" s="15">
        <v>2.6837499999999945E-2</v>
      </c>
      <c r="M205" s="16">
        <v>7.047499999999994E-2</v>
      </c>
      <c r="N205" s="17">
        <v>0.12606250000000008</v>
      </c>
      <c r="O205" s="15">
        <v>0.27153602092352092</v>
      </c>
      <c r="P205" s="16">
        <v>0.47979562937062942</v>
      </c>
      <c r="Q205" s="17">
        <v>0.61325419188383712</v>
      </c>
      <c r="R205" s="15">
        <v>0.25588501082251075</v>
      </c>
      <c r="S205" s="16">
        <v>0.45916443695193682</v>
      </c>
      <c r="T205" s="17">
        <v>0.59169699425764977</v>
      </c>
    </row>
    <row r="206" spans="2:20" ht="10.25" hidden="1" customHeight="1" outlineLevel="1" x14ac:dyDescent="0.25">
      <c r="B206" s="12">
        <f t="shared" si="43"/>
        <v>100</v>
      </c>
      <c r="C206" s="15">
        <v>79.055308748954246</v>
      </c>
      <c r="D206" s="16">
        <v>85.937667763903278</v>
      </c>
      <c r="E206" s="16">
        <v>98.136134904177624</v>
      </c>
      <c r="F206" s="15">
        <v>2.6829999999999998</v>
      </c>
      <c r="G206" s="16">
        <v>6.9</v>
      </c>
      <c r="H206" s="16">
        <v>12.484999999999999</v>
      </c>
      <c r="I206" s="15">
        <v>0.201625</v>
      </c>
      <c r="J206" s="16">
        <v>0.29962499999999997</v>
      </c>
      <c r="K206" s="16">
        <v>0.38262499999999999</v>
      </c>
      <c r="L206" s="15">
        <v>1.8764999999999924E-2</v>
      </c>
      <c r="M206" s="16">
        <v>5.7015000000000059E-2</v>
      </c>
      <c r="N206" s="17">
        <v>0.109545</v>
      </c>
      <c r="O206" s="15">
        <v>0.40061415528915534</v>
      </c>
      <c r="P206" s="16">
        <v>0.65739154118268373</v>
      </c>
      <c r="Q206" s="17">
        <v>0.7847832557498402</v>
      </c>
      <c r="R206" s="15">
        <v>0.38982093184593192</v>
      </c>
      <c r="S206" s="16">
        <v>0.64617429960288386</v>
      </c>
      <c r="T206" s="17">
        <v>0.77385034727773172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73.460490219367969</v>
      </c>
      <c r="D210" s="16">
        <v>65.019355442952588</v>
      </c>
      <c r="E210" s="16">
        <v>61.177883664363137</v>
      </c>
      <c r="F210" s="15">
        <v>1.8357500000000018</v>
      </c>
      <c r="G210" s="16">
        <v>2.6879166666666658</v>
      </c>
      <c r="H210" s="16">
        <v>3.5110833333333389</v>
      </c>
      <c r="I210" s="15">
        <v>0.36475000000000024</v>
      </c>
      <c r="J210" s="16">
        <v>0.48327083333333348</v>
      </c>
      <c r="K210" s="16">
        <v>0.56468750000000001</v>
      </c>
      <c r="L210" s="15">
        <v>1.8837500000000021E-2</v>
      </c>
      <c r="M210" s="16">
        <v>3.7741666666666583E-2</v>
      </c>
      <c r="N210" s="17">
        <v>6.2616666666666487E-2</v>
      </c>
      <c r="O210" s="15">
        <v>9.4929443241943204E-2</v>
      </c>
      <c r="P210" s="16">
        <v>0.15944335288894113</v>
      </c>
      <c r="Q210" s="17">
        <v>0.22449626739001749</v>
      </c>
      <c r="R210" s="15">
        <v>7.4839643458393543E-2</v>
      </c>
      <c r="S210" s="16">
        <v>0.13157283668129255</v>
      </c>
      <c r="T210" s="17">
        <v>0.18998811211936231</v>
      </c>
      <c r="V210" s="29">
        <f>$C$42</f>
        <v>72.068668094192034</v>
      </c>
      <c r="W210" s="29">
        <f>$D$42</f>
        <v>63.70824359510069</v>
      </c>
      <c r="X210" s="29">
        <f>$E$42</f>
        <v>59.722035466110846</v>
      </c>
      <c r="Z210" s="29">
        <f>C210/V210</f>
        <v>1.0193124441172807</v>
      </c>
      <c r="AA210" s="29">
        <f t="shared" ref="AA210:AB212" si="44">D210/W210</f>
        <v>1.0205799402693425</v>
      </c>
      <c r="AB210" s="29">
        <f t="shared" si="44"/>
        <v>1.0243770693160386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65.330288600725126</v>
      </c>
      <c r="D211" s="16">
        <v>60.748104122629883</v>
      </c>
      <c r="E211" s="16">
        <v>76.850902541468017</v>
      </c>
      <c r="F211" s="15">
        <v>1.7129166666666669</v>
      </c>
      <c r="G211" s="16">
        <v>2.885999999999997</v>
      </c>
      <c r="H211" s="16">
        <v>4.1480833333333322</v>
      </c>
      <c r="I211" s="15">
        <v>0.31531249999999988</v>
      </c>
      <c r="J211" s="16">
        <v>0.44681250000000022</v>
      </c>
      <c r="K211" s="16">
        <v>0.53535416666666646</v>
      </c>
      <c r="L211" s="15">
        <v>1.1291666666666676E-2</v>
      </c>
      <c r="M211" s="16">
        <v>2.7468749999999872E-2</v>
      </c>
      <c r="N211" s="17">
        <v>5.0166666666666616E-2</v>
      </c>
      <c r="O211" s="15">
        <v>0.1149451088263589</v>
      </c>
      <c r="P211" s="16">
        <v>0.21235294497169521</v>
      </c>
      <c r="Q211" s="17">
        <v>0.30236744648280445</v>
      </c>
      <c r="R211" s="15">
        <v>9.7983495670995777E-2</v>
      </c>
      <c r="S211" s="16">
        <v>0.1897607103544604</v>
      </c>
      <c r="T211" s="17">
        <v>0.27567518585612855</v>
      </c>
      <c r="V211" s="29">
        <f>$C$43</f>
        <v>65.773856353508677</v>
      </c>
      <c r="W211" s="29">
        <f>$D$43</f>
        <v>59.951908980211513</v>
      </c>
      <c r="X211" s="29">
        <f>$E$43</f>
        <v>74.183785885734849</v>
      </c>
      <c r="Z211" s="29">
        <f t="shared" ref="Z211:Z212" si="46">C211/V211</f>
        <v>0.99325616928404581</v>
      </c>
      <c r="AA211" s="29">
        <f t="shared" si="44"/>
        <v>1.0132805636377846</v>
      </c>
      <c r="AB211" s="29">
        <f t="shared" si="44"/>
        <v>1.0359528247835899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67.437375301660325</v>
      </c>
      <c r="D212" s="16">
        <v>65.231912993174944</v>
      </c>
      <c r="E212" s="16">
        <v>69.239802293346997</v>
      </c>
      <c r="F212" s="15">
        <v>1.6551666666666689</v>
      </c>
      <c r="G212" s="16">
        <v>3.4478333333333313</v>
      </c>
      <c r="H212" s="16">
        <v>5.6963333333333406</v>
      </c>
      <c r="I212" s="15">
        <v>0.25600000000000001</v>
      </c>
      <c r="J212" s="16">
        <v>0.38464583333333335</v>
      </c>
      <c r="K212" s="16">
        <v>0.47560416666666666</v>
      </c>
      <c r="L212" s="15">
        <v>6.3116666666666668E-3</v>
      </c>
      <c r="M212" s="16">
        <v>1.9092500000000033E-2</v>
      </c>
      <c r="N212" s="17">
        <v>3.7939166666666753E-2</v>
      </c>
      <c r="O212" s="15">
        <v>0.15288366332741327</v>
      </c>
      <c r="P212" s="16">
        <v>0.28836604496456869</v>
      </c>
      <c r="Q212" s="17">
        <v>0.39201197240058056</v>
      </c>
      <c r="R212" s="15">
        <v>0.13979041144041143</v>
      </c>
      <c r="S212" s="16">
        <v>0.27136586219562614</v>
      </c>
      <c r="T212" s="17">
        <v>0.37271604396206898</v>
      </c>
      <c r="V212" s="29">
        <f>$C$44</f>
        <v>67.209329110147294</v>
      </c>
      <c r="W212" s="29">
        <f>$D$44</f>
        <v>63.444141230299437</v>
      </c>
      <c r="X212" s="29">
        <f>$E$44</f>
        <v>65.547783879066756</v>
      </c>
      <c r="Z212" s="29">
        <f t="shared" si="46"/>
        <v>1.0033930734695966</v>
      </c>
      <c r="AA212" s="29">
        <f t="shared" si="44"/>
        <v>1.0281786738413872</v>
      </c>
      <c r="AB212" s="29">
        <f t="shared" si="44"/>
        <v>1.0563256024199366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71.508069065404484</v>
      </c>
      <c r="D216" s="16">
        <v>63.997383349774061</v>
      </c>
      <c r="E216" s="16">
        <v>58.387772867298295</v>
      </c>
      <c r="F216" s="15">
        <v>2.4935</v>
      </c>
      <c r="G216" s="16">
        <v>3.5754999999999999</v>
      </c>
      <c r="H216" s="16">
        <v>4.5670000000000002</v>
      </c>
      <c r="I216" s="15">
        <v>0.52024999999999999</v>
      </c>
      <c r="J216" s="16">
        <v>0.71399999999999997</v>
      </c>
      <c r="K216" s="16">
        <v>0.85562499999999997</v>
      </c>
      <c r="L216" s="15">
        <v>2.0625000000000063E-2</v>
      </c>
      <c r="M216" s="16">
        <v>3.5975000000000097E-2</v>
      </c>
      <c r="N216" s="17">
        <v>5.7224999999999852E-2</v>
      </c>
      <c r="O216" s="15">
        <v>7.1298881673881709E-2</v>
      </c>
      <c r="P216" s="16">
        <v>0.10796882112985096</v>
      </c>
      <c r="Q216" s="17">
        <v>0.15328682012432029</v>
      </c>
      <c r="R216" s="15">
        <v>4.1653733766233762E-2</v>
      </c>
      <c r="S216" s="16">
        <v>5.8913418689154028E-2</v>
      </c>
      <c r="T216" s="17">
        <v>8.7295071595071619E-2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65.689349501819819</v>
      </c>
      <c r="D217" s="16">
        <v>59.71400829470393</v>
      </c>
      <c r="E217" s="16">
        <v>72.727773874019334</v>
      </c>
      <c r="F217" s="15">
        <v>2.1074999999999999</v>
      </c>
      <c r="G217" s="16">
        <v>3.37</v>
      </c>
      <c r="H217" s="16">
        <v>4.2560000000000002</v>
      </c>
      <c r="I217" s="15">
        <v>0.449125</v>
      </c>
      <c r="J217" s="16">
        <v>0.69199999999999995</v>
      </c>
      <c r="K217" s="16">
        <v>0.82899999999999996</v>
      </c>
      <c r="L217" s="15">
        <v>7.7750000000000171E-3</v>
      </c>
      <c r="M217" s="16">
        <v>1.5050000000000062E-2</v>
      </c>
      <c r="N217" s="17">
        <v>2.3499999999999972E-2</v>
      </c>
      <c r="O217" s="15">
        <v>5.7321338383838349E-2</v>
      </c>
      <c r="P217" s="16">
        <v>9.2445326895327085E-2</v>
      </c>
      <c r="Q217" s="17">
        <v>0.13003579337329399</v>
      </c>
      <c r="R217" s="15">
        <v>3.2215169552669537E-2</v>
      </c>
      <c r="S217" s="16">
        <v>4.8705543068043068E-2</v>
      </c>
      <c r="T217" s="17">
        <v>7.1225333000333055E-2</v>
      </c>
    </row>
    <row r="218" spans="2:40" ht="10.25" hidden="1" customHeight="1" outlineLevel="1" x14ac:dyDescent="0.25">
      <c r="B218" s="12">
        <f t="shared" si="47"/>
        <v>100</v>
      </c>
      <c r="C218" s="15">
        <v>65.525130378926463</v>
      </c>
      <c r="D218" s="16">
        <v>63.147143670377943</v>
      </c>
      <c r="E218" s="16">
        <v>64.852885563372823</v>
      </c>
      <c r="F218" s="15">
        <v>1.74</v>
      </c>
      <c r="G218" s="16">
        <v>2.891</v>
      </c>
      <c r="H218" s="16">
        <v>3.7189999999999999</v>
      </c>
      <c r="I218" s="15">
        <v>0.38174999999999998</v>
      </c>
      <c r="J218" s="16">
        <v>0.61450000000000005</v>
      </c>
      <c r="K218" s="16">
        <v>0.76675000000000004</v>
      </c>
      <c r="L218" s="15">
        <v>2.1299999999999995E-3</v>
      </c>
      <c r="M218" s="16">
        <v>4.3299999999999771E-3</v>
      </c>
      <c r="N218" s="17">
        <v>6.5199999999999538E-3</v>
      </c>
      <c r="O218" s="15">
        <v>4.3989808802308815E-2</v>
      </c>
      <c r="P218" s="16">
        <v>7.0885173160173218E-2</v>
      </c>
      <c r="Q218" s="17">
        <v>9.7873110223110613E-2</v>
      </c>
      <c r="R218" s="15">
        <v>2.4285028860028854E-2</v>
      </c>
      <c r="S218" s="16">
        <v>3.5729347041847034E-2</v>
      </c>
      <c r="T218" s="17">
        <v>4.7262222499722555E-2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73.759756320109659</v>
      </c>
      <c r="D222" s="16">
        <v>65.804381681474865</v>
      </c>
      <c r="E222" s="16">
        <v>62.18792264224524</v>
      </c>
      <c r="F222" s="15">
        <v>1.6455</v>
      </c>
      <c r="G222" s="16">
        <v>2.1669999999999998</v>
      </c>
      <c r="H222" s="16">
        <v>2.5935000000000001</v>
      </c>
      <c r="I222" s="15">
        <v>0.35862500000000003</v>
      </c>
      <c r="J222" s="16">
        <v>0.46174999999999999</v>
      </c>
      <c r="K222" s="16">
        <v>0.51849999999999996</v>
      </c>
      <c r="L222" s="15">
        <v>1.0550000000000009E-2</v>
      </c>
      <c r="M222" s="16">
        <v>1.6000000000000056E-2</v>
      </c>
      <c r="N222" s="17">
        <v>2.5975000000000123E-2</v>
      </c>
      <c r="O222" s="15">
        <v>5.4522023809523833E-2</v>
      </c>
      <c r="P222" s="16">
        <v>7.8592857142857242E-2</v>
      </c>
      <c r="Q222" s="17">
        <v>0.1147268939393941</v>
      </c>
      <c r="R222" s="15">
        <v>3.8876190476190474E-2</v>
      </c>
      <c r="S222" s="16">
        <v>5.7836507936507971E-2</v>
      </c>
      <c r="T222" s="17">
        <v>9.2896139971140074E-2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66.129307308925107</v>
      </c>
      <c r="D223" s="16">
        <v>60.910211367601647</v>
      </c>
      <c r="E223" s="16">
        <v>76.088981354158676</v>
      </c>
      <c r="F223" s="15">
        <v>1.4165000000000001</v>
      </c>
      <c r="G223" s="16">
        <v>2.0270000000000001</v>
      </c>
      <c r="H223" s="16">
        <v>2.6040000000000001</v>
      </c>
      <c r="I223" s="15">
        <v>0.30599999999999999</v>
      </c>
      <c r="J223" s="16">
        <v>0.41399999999999998</v>
      </c>
      <c r="K223" s="16">
        <v>0.48025000000000001</v>
      </c>
      <c r="L223" s="15">
        <v>4.8124999999999965E-3</v>
      </c>
      <c r="M223" s="16">
        <v>9.275000000000035E-3</v>
      </c>
      <c r="N223" s="17">
        <v>1.7075000000000069E-2</v>
      </c>
      <c r="O223" s="15">
        <v>5.1988095238095278E-2</v>
      </c>
      <c r="P223" s="16">
        <v>9.4055952380952421E-2</v>
      </c>
      <c r="Q223" s="17">
        <v>0.155804761904762</v>
      </c>
      <c r="R223" s="15">
        <v>3.8312500000000006E-2</v>
      </c>
      <c r="S223" s="16">
        <v>7.726746031746036E-2</v>
      </c>
      <c r="T223" s="17">
        <v>0.13800297619047638</v>
      </c>
    </row>
    <row r="224" spans="2:40" ht="10.25" hidden="1" customHeight="1" outlineLevel="1" x14ac:dyDescent="0.25">
      <c r="B224" s="12">
        <f t="shared" si="48"/>
        <v>100</v>
      </c>
      <c r="C224" s="15">
        <v>67.5433149765514</v>
      </c>
      <c r="D224" s="16">
        <v>66.246206086043841</v>
      </c>
      <c r="E224" s="16">
        <v>69.084542651752372</v>
      </c>
      <c r="F224" s="15">
        <v>1.153</v>
      </c>
      <c r="G224" s="16">
        <v>1.861</v>
      </c>
      <c r="H224" s="16">
        <v>2.6695000000000002</v>
      </c>
      <c r="I224" s="15">
        <v>0.24287500000000001</v>
      </c>
      <c r="J224" s="16">
        <v>0.34887499999999999</v>
      </c>
      <c r="K224" s="16">
        <v>0.41362500000000002</v>
      </c>
      <c r="L224" s="15">
        <v>1.8150000000000013E-3</v>
      </c>
      <c r="M224" s="16">
        <v>4.6549999999999682E-3</v>
      </c>
      <c r="N224" s="17">
        <v>1.0149999999999902E-2</v>
      </c>
      <c r="O224" s="15">
        <v>5.792142857142861E-2</v>
      </c>
      <c r="P224" s="16">
        <v>0.12545476190476193</v>
      </c>
      <c r="Q224" s="17">
        <v>0.22424543650793646</v>
      </c>
      <c r="R224" s="15">
        <v>4.5695238095238094E-2</v>
      </c>
      <c r="S224" s="16">
        <v>0.11222321428571432</v>
      </c>
      <c r="T224" s="17">
        <v>0.21163611111111097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78.261839442610409</v>
      </c>
      <c r="D228" s="16">
        <v>70.787343635201992</v>
      </c>
      <c r="E228" s="16">
        <v>68.36664221187317</v>
      </c>
      <c r="F228" s="15">
        <v>1.5760000000000001</v>
      </c>
      <c r="G228" s="16">
        <v>2.5030000000000001</v>
      </c>
      <c r="H228" s="16">
        <v>3.5205000000000002</v>
      </c>
      <c r="I228" s="15">
        <v>0.28599999999999998</v>
      </c>
      <c r="J228" s="16">
        <v>0.37125000000000002</v>
      </c>
      <c r="K228" s="16">
        <v>0.4395</v>
      </c>
      <c r="L228" s="15">
        <v>2.1600000000000112E-2</v>
      </c>
      <c r="M228" s="16">
        <v>5.089999999999989E-2</v>
      </c>
      <c r="N228" s="17">
        <v>8.8124999999999634E-2</v>
      </c>
      <c r="O228" s="15">
        <v>0.12470833333333334</v>
      </c>
      <c r="P228" s="16">
        <v>0.23463860028860015</v>
      </c>
      <c r="Q228" s="17">
        <v>0.33935144716394655</v>
      </c>
      <c r="R228" s="15">
        <v>0.10686130952380954</v>
      </c>
      <c r="S228" s="16">
        <v>0.21210903679653673</v>
      </c>
      <c r="T228" s="17">
        <v>0.30932676628926575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69.950937097024124</v>
      </c>
      <c r="D229" s="16">
        <v>68.790093776384992</v>
      </c>
      <c r="E229" s="16">
        <v>87.293420973477126</v>
      </c>
      <c r="F229" s="15">
        <v>1.627</v>
      </c>
      <c r="G229" s="16">
        <v>3.0379999999999998</v>
      </c>
      <c r="H229" s="16">
        <v>4.9109999999999996</v>
      </c>
      <c r="I229" s="15">
        <v>0.25174999999999997</v>
      </c>
      <c r="J229" s="16">
        <v>0.33787499999999998</v>
      </c>
      <c r="K229" s="16">
        <v>0.41225000000000001</v>
      </c>
      <c r="L229" s="15">
        <v>1.5500000000000081E-2</v>
      </c>
      <c r="M229" s="16">
        <v>4.2162499999999783E-2</v>
      </c>
      <c r="N229" s="17">
        <v>8.1550000000000011E-2</v>
      </c>
      <c r="O229" s="15">
        <v>0.17153611111111117</v>
      </c>
      <c r="P229" s="16">
        <v>0.34776033549783508</v>
      </c>
      <c r="Q229" s="17">
        <v>0.5039961871461871</v>
      </c>
      <c r="R229" s="15">
        <v>0.15671765873015875</v>
      </c>
      <c r="S229" s="16">
        <v>0.33100667388167365</v>
      </c>
      <c r="T229" s="17">
        <v>0.48446327561327551</v>
      </c>
    </row>
    <row r="230" spans="2:20" ht="10.25" hidden="1" customHeight="1" outlineLevel="1" x14ac:dyDescent="0.25">
      <c r="B230" s="12">
        <f t="shared" si="49"/>
        <v>100</v>
      </c>
      <c r="C230" s="15">
        <v>74.445698636482931</v>
      </c>
      <c r="D230" s="16">
        <v>75.294952657795164</v>
      </c>
      <c r="E230" s="16">
        <v>82.866027502688198</v>
      </c>
      <c r="F230" s="15">
        <v>1.7605</v>
      </c>
      <c r="G230" s="16">
        <v>4.3680000000000003</v>
      </c>
      <c r="H230" s="16">
        <v>8.1014999999999997</v>
      </c>
      <c r="I230" s="15">
        <v>0.19925000000000001</v>
      </c>
      <c r="J230" s="16">
        <v>0.28712500000000002</v>
      </c>
      <c r="K230" s="16">
        <v>0.36425000000000002</v>
      </c>
      <c r="L230" s="15">
        <v>9.6349999999999179E-3</v>
      </c>
      <c r="M230" s="16">
        <v>3.2195000000000057E-2</v>
      </c>
      <c r="N230" s="17">
        <v>6.6445000000000018E-2</v>
      </c>
      <c r="O230" s="15">
        <v>0.2525654761904762</v>
      </c>
      <c r="P230" s="16">
        <v>0.51310835414585476</v>
      </c>
      <c r="Q230" s="17">
        <v>0.68450610725292749</v>
      </c>
      <c r="R230" s="15">
        <v>0.24156726190476188</v>
      </c>
      <c r="S230" s="16">
        <v>0.50118389665889718</v>
      </c>
      <c r="T230" s="17">
        <v>0.6738433507576167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83.684287906565984</v>
      </c>
      <c r="D234" s="16">
        <v>79.765177175864437</v>
      </c>
      <c r="E234" s="16">
        <v>76.444846775691232</v>
      </c>
      <c r="F234" s="15">
        <v>2.1324999999999998</v>
      </c>
      <c r="G234" s="16">
        <v>3.7565</v>
      </c>
      <c r="H234" s="16">
        <v>5.3579999999999997</v>
      </c>
      <c r="I234" s="15">
        <v>0.28262500000000002</v>
      </c>
      <c r="J234" s="16">
        <v>0.38524999999999998</v>
      </c>
      <c r="K234" s="16">
        <v>0.46187499999999998</v>
      </c>
      <c r="L234" s="15">
        <v>5.0099999999999888E-2</v>
      </c>
      <c r="M234" s="16">
        <v>0.11077499999999961</v>
      </c>
      <c r="N234" s="17">
        <v>0.17552499999999993</v>
      </c>
      <c r="O234" s="15">
        <v>0.25259761904761896</v>
      </c>
      <c r="P234" s="16">
        <v>0.40808392857142828</v>
      </c>
      <c r="Q234" s="17">
        <v>0.5098277249302986</v>
      </c>
      <c r="R234" s="15">
        <v>0.2281869047619047</v>
      </c>
      <c r="S234" s="16">
        <v>0.37786055194805146</v>
      </c>
      <c r="T234" s="17">
        <v>0.47230034654887593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75.530816744359029</v>
      </c>
      <c r="D235" s="16">
        <v>79.467999340884802</v>
      </c>
      <c r="E235" s="16">
        <v>110.92319760095221</v>
      </c>
      <c r="F235" s="15">
        <v>2.6705000000000001</v>
      </c>
      <c r="G235" s="16">
        <v>5.5774999999999997</v>
      </c>
      <c r="H235" s="16">
        <v>8.9160000000000004</v>
      </c>
      <c r="I235" s="15">
        <v>0.247</v>
      </c>
      <c r="J235" s="16">
        <v>0.35337499999999999</v>
      </c>
      <c r="K235" s="16">
        <v>0.45150000000000001</v>
      </c>
      <c r="L235" s="15">
        <v>4.2062499999999815E-2</v>
      </c>
      <c r="M235" s="16">
        <v>0.10409999999999993</v>
      </c>
      <c r="N235" s="17">
        <v>0.17774999999999988</v>
      </c>
      <c r="O235" s="15">
        <v>0.3726193872304166</v>
      </c>
      <c r="P235" s="16">
        <v>0.57808494699744728</v>
      </c>
      <c r="Q235" s="17">
        <v>0.68921008531897199</v>
      </c>
      <c r="R235" s="15">
        <v>0.35552049494623023</v>
      </c>
      <c r="S235" s="16">
        <v>0.55685619082714655</v>
      </c>
      <c r="T235" s="17">
        <v>0.66676145842116186</v>
      </c>
    </row>
    <row r="236" spans="2:20" ht="10.25" hidden="1" customHeight="1" outlineLevel="1" x14ac:dyDescent="0.25">
      <c r="B236" s="12">
        <f t="shared" si="50"/>
        <v>100</v>
      </c>
      <c r="C236" s="15">
        <v>82.549353818815362</v>
      </c>
      <c r="D236" s="16">
        <v>95.689242332801385</v>
      </c>
      <c r="E236" s="16">
        <v>112.97031708584795</v>
      </c>
      <c r="F236" s="15">
        <v>4.0750000000000002</v>
      </c>
      <c r="G236" s="16">
        <v>10.194000000000001</v>
      </c>
      <c r="H236" s="16">
        <v>17.814</v>
      </c>
      <c r="I236" s="15">
        <v>0.21</v>
      </c>
      <c r="J236" s="16">
        <v>0.31862499999999999</v>
      </c>
      <c r="K236" s="16">
        <v>0.41625000000000001</v>
      </c>
      <c r="L236" s="15">
        <v>3.2350000000000052E-2</v>
      </c>
      <c r="M236" s="16">
        <v>8.9194999999999997E-2</v>
      </c>
      <c r="N236" s="17">
        <v>0.16148999999999991</v>
      </c>
      <c r="O236" s="15">
        <v>0.54108580455492272</v>
      </c>
      <c r="P236" s="16">
        <v>0.75325245353452941</v>
      </c>
      <c r="Q236" s="17">
        <v>0.8405728190113696</v>
      </c>
      <c r="R236" s="15">
        <v>0.5306980208108889</v>
      </c>
      <c r="S236" s="16">
        <v>0.74200021034449981</v>
      </c>
      <c r="T236" s="17">
        <v>0.82981573395561847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93.314429011284858</v>
      </c>
      <c r="D240" s="16">
        <v>92.716566088838846</v>
      </c>
      <c r="E240" s="16">
        <v>89.933523917333176</v>
      </c>
      <c r="F240" s="15">
        <v>3.0514999999999999</v>
      </c>
      <c r="G240" s="16">
        <v>5.3345000000000002</v>
      </c>
      <c r="H240" s="16">
        <v>7.3615000000000004</v>
      </c>
      <c r="I240" s="15">
        <v>0.30675000000000002</v>
      </c>
      <c r="J240" s="16">
        <v>0.42225000000000001</v>
      </c>
      <c r="K240" s="16">
        <v>0.51524999999999999</v>
      </c>
      <c r="L240" s="15">
        <v>9.122499999999964E-2</v>
      </c>
      <c r="M240" s="16">
        <v>0.18227499999999999</v>
      </c>
      <c r="N240" s="17">
        <v>0.26502499999999962</v>
      </c>
      <c r="O240" s="15">
        <v>0.37866033549783551</v>
      </c>
      <c r="P240" s="16">
        <v>0.52927796300921359</v>
      </c>
      <c r="Q240" s="17">
        <v>0.60504490283538326</v>
      </c>
      <c r="R240" s="15">
        <v>0.3498557359307356</v>
      </c>
      <c r="S240" s="16">
        <v>0.49235207431457445</v>
      </c>
      <c r="T240" s="17">
        <v>0.56354000007989979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89.418468823380849</v>
      </c>
      <c r="D241" s="16">
        <v>97.76465507518391</v>
      </c>
      <c r="E241" s="16">
        <v>147.56504698255722</v>
      </c>
      <c r="F241" s="15">
        <v>4.4690000000000003</v>
      </c>
      <c r="G241" s="16">
        <v>8.9309999999999992</v>
      </c>
      <c r="H241" s="16">
        <v>13.5665</v>
      </c>
      <c r="I241" s="15">
        <v>0.27512500000000001</v>
      </c>
      <c r="J241" s="16">
        <v>0.40400000000000003</v>
      </c>
      <c r="K241" s="16">
        <v>0.51912499999999995</v>
      </c>
      <c r="L241" s="15">
        <v>8.4212499999999982E-2</v>
      </c>
      <c r="M241" s="16">
        <v>0.18287499999999995</v>
      </c>
      <c r="N241" s="17">
        <v>0.28724999999999973</v>
      </c>
      <c r="O241" s="15">
        <v>0.54711531303663719</v>
      </c>
      <c r="P241" s="16">
        <v>0.70531220606043665</v>
      </c>
      <c r="Q241" s="17">
        <v>0.77355252600323887</v>
      </c>
      <c r="R241" s="15">
        <v>0.52881466646099051</v>
      </c>
      <c r="S241" s="16">
        <v>0.68329605348374667</v>
      </c>
      <c r="T241" s="17">
        <v>0.75076530994250079</v>
      </c>
    </row>
    <row r="242" spans="2:40" ht="10.25" hidden="1" customHeight="1" outlineLevel="1" x14ac:dyDescent="0.25">
      <c r="B242" s="12">
        <f t="shared" si="51"/>
        <v>100</v>
      </c>
      <c r="C242" s="15">
        <v>97.520473601035363</v>
      </c>
      <c r="D242" s="16">
        <v>126.44218765313822</v>
      </c>
      <c r="E242" s="16">
        <v>157.40382210623008</v>
      </c>
      <c r="F242" s="15">
        <v>7.8949999999999996</v>
      </c>
      <c r="G242" s="16">
        <v>18.204000000000001</v>
      </c>
      <c r="H242" s="16">
        <v>30.523499999999999</v>
      </c>
      <c r="I242" s="15">
        <v>0.24099999999999999</v>
      </c>
      <c r="J242" s="16">
        <v>0.37837500000000002</v>
      </c>
      <c r="K242" s="16">
        <v>0.5</v>
      </c>
      <c r="L242" s="15">
        <v>6.9310000000000066E-2</v>
      </c>
      <c r="M242" s="16">
        <v>0.16690500000000003</v>
      </c>
      <c r="N242" s="17">
        <v>0.28523500000000024</v>
      </c>
      <c r="O242" s="15">
        <v>0.72257189813064193</v>
      </c>
      <c r="P242" s="16">
        <v>0.84793367224341132</v>
      </c>
      <c r="Q242" s="17">
        <v>0.89649018148569937</v>
      </c>
      <c r="R242" s="15">
        <v>0.71166138595757955</v>
      </c>
      <c r="S242" s="16">
        <v>0.83741469343335961</v>
      </c>
      <c r="T242" s="17">
        <v>0.88598903509667037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104.75762561351209</v>
      </c>
      <c r="D246" s="16">
        <v>106.43784922689281</v>
      </c>
      <c r="E246" s="16">
        <v>107.95538124506648</v>
      </c>
      <c r="F246" s="15">
        <v>4.1539999999999999</v>
      </c>
      <c r="G246" s="16">
        <v>6.9770000000000003</v>
      </c>
      <c r="H246" s="16">
        <v>9.3834999999999997</v>
      </c>
      <c r="I246" s="15">
        <v>0.34262500000000001</v>
      </c>
      <c r="J246" s="16">
        <v>0.47112500000000002</v>
      </c>
      <c r="K246" s="16">
        <v>0.58262499999999995</v>
      </c>
      <c r="L246" s="15">
        <v>0.13917499999999988</v>
      </c>
      <c r="M246" s="16">
        <v>0.25462499999999988</v>
      </c>
      <c r="N246" s="17">
        <v>0.35265000000000024</v>
      </c>
      <c r="O246" s="15">
        <v>0.47992894433997402</v>
      </c>
      <c r="P246" s="16">
        <v>0.60202190768038277</v>
      </c>
      <c r="Q246" s="17">
        <v>0.66155044145526043</v>
      </c>
      <c r="R246" s="15">
        <v>0.44718713059816023</v>
      </c>
      <c r="S246" s="16">
        <v>0.56259443528607633</v>
      </c>
      <c r="T246" s="17">
        <v>0.61929562395164295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103.57984223836016</v>
      </c>
      <c r="D247" s="16">
        <v>122.84928625032452</v>
      </c>
      <c r="E247" s="16">
        <v>160.32829887312224</v>
      </c>
      <c r="F247" s="15">
        <v>6.6254999999999997</v>
      </c>
      <c r="G247" s="16">
        <v>12.6355</v>
      </c>
      <c r="H247" s="16">
        <v>18.497</v>
      </c>
      <c r="I247" s="15">
        <v>0.31137500000000001</v>
      </c>
      <c r="J247" s="16">
        <v>0.46899999999999997</v>
      </c>
      <c r="K247" s="16">
        <v>0.59824999999999995</v>
      </c>
      <c r="L247" s="15">
        <v>0.13450000000000009</v>
      </c>
      <c r="M247" s="16">
        <v>0.26898750000000016</v>
      </c>
      <c r="N247" s="17">
        <v>0.40260000000000035</v>
      </c>
      <c r="O247" s="15">
        <v>0.66173870212389962</v>
      </c>
      <c r="P247" s="16">
        <v>0.76987661780457883</v>
      </c>
      <c r="Q247" s="17">
        <v>0.81725532833611092</v>
      </c>
      <c r="R247" s="15">
        <v>0.64100415768656871</v>
      </c>
      <c r="S247" s="16">
        <v>0.74677376522021122</v>
      </c>
      <c r="T247" s="17">
        <v>0.79382367805183207</v>
      </c>
    </row>
    <row r="248" spans="2:40" ht="10.25" hidden="1" customHeight="1" outlineLevel="1" x14ac:dyDescent="0.25">
      <c r="B248" s="12">
        <f t="shared" si="52"/>
        <v>100</v>
      </c>
      <c r="C248" s="15">
        <v>121.15958577401688</v>
      </c>
      <c r="D248" s="16">
        <v>175.79086874192257</v>
      </c>
      <c r="E248" s="16">
        <v>235.9151617374485</v>
      </c>
      <c r="F248" s="15">
        <v>13.061999999999999</v>
      </c>
      <c r="G248" s="16">
        <v>28.337499999999999</v>
      </c>
      <c r="H248" s="16">
        <v>46.781500000000001</v>
      </c>
      <c r="I248" s="15">
        <v>0.27825</v>
      </c>
      <c r="J248" s="16">
        <v>0.44850000000000001</v>
      </c>
      <c r="K248" s="16">
        <v>0.60775000000000001</v>
      </c>
      <c r="L248" s="15">
        <v>0.11948999999999999</v>
      </c>
      <c r="M248" s="16">
        <v>0.26543499999999981</v>
      </c>
      <c r="N248" s="17">
        <v>0.44350499999999976</v>
      </c>
      <c r="O248" s="15">
        <v>0.81998294270638794</v>
      </c>
      <c r="P248" s="16">
        <v>0.89443202146620815</v>
      </c>
      <c r="Q248" s="17">
        <v>0.92439308204604687</v>
      </c>
      <c r="R248" s="15">
        <v>0.80955790896598501</v>
      </c>
      <c r="S248" s="16">
        <v>0.88433999023905696</v>
      </c>
      <c r="T248" s="17">
        <v>0.9142747568494074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78.405756401569022</v>
      </c>
      <c r="D252" s="16">
        <v>71.208746977934325</v>
      </c>
      <c r="E252" s="16">
        <v>68.061893321500989</v>
      </c>
      <c r="F252" s="15">
        <v>2.5088333333333339</v>
      </c>
      <c r="G252" s="16">
        <v>4.0522499999999981</v>
      </c>
      <c r="H252" s="16">
        <v>5.463999999999996</v>
      </c>
      <c r="I252" s="15">
        <v>0.34947916666666695</v>
      </c>
      <c r="J252" s="16">
        <v>0.47093750000000034</v>
      </c>
      <c r="K252" s="16">
        <v>0.56222916666666634</v>
      </c>
      <c r="L252" s="15">
        <v>5.5545833333333169E-2</v>
      </c>
      <c r="M252" s="16">
        <v>0.10842499999999992</v>
      </c>
      <c r="N252" s="17">
        <v>0.16075416666666667</v>
      </c>
      <c r="O252" s="15">
        <v>0.226952689617028</v>
      </c>
      <c r="P252" s="16">
        <v>0.32676401297038887</v>
      </c>
      <c r="Q252" s="17">
        <v>0.39729803840810035</v>
      </c>
      <c r="R252" s="15">
        <v>0.2021035008428391</v>
      </c>
      <c r="S252" s="16">
        <v>0.29361100416181657</v>
      </c>
      <c r="T252" s="17">
        <v>0.35744232473931598</v>
      </c>
      <c r="V252" s="29">
        <f>$C$84</f>
        <v>75.915259279954938</v>
      </c>
      <c r="W252" s="29">
        <f>$D$84</f>
        <v>67.239494980750848</v>
      </c>
      <c r="X252" s="29">
        <f>$E$84</f>
        <v>62.371616124823518</v>
      </c>
      <c r="Z252" s="29">
        <f>C252/V252</f>
        <v>1.0328062782797041</v>
      </c>
      <c r="AA252" s="29">
        <f t="shared" ref="AA252:AB254" si="53">D252/W252</f>
        <v>1.0590315557593017</v>
      </c>
      <c r="AB252" s="29">
        <f t="shared" si="53"/>
        <v>1.0912318382978821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69.924619931813695</v>
      </c>
      <c r="D253" s="16">
        <v>69.209446418991121</v>
      </c>
      <c r="E253" s="16">
        <v>90.541323215497371</v>
      </c>
      <c r="F253" s="15">
        <v>3.1526666666666676</v>
      </c>
      <c r="G253" s="16">
        <v>5.9298333333333346</v>
      </c>
      <c r="H253" s="16">
        <v>8.7917500000000022</v>
      </c>
      <c r="I253" s="15">
        <v>0.30672916666666672</v>
      </c>
      <c r="J253" s="16">
        <v>0.44504166666666661</v>
      </c>
      <c r="K253" s="16">
        <v>0.54839583333333375</v>
      </c>
      <c r="L253" s="15">
        <v>4.8143749999999971E-2</v>
      </c>
      <c r="M253" s="16">
        <v>0.10374166666666673</v>
      </c>
      <c r="N253" s="17">
        <v>0.16495416666666654</v>
      </c>
      <c r="O253" s="15">
        <v>0.31038649118733275</v>
      </c>
      <c r="P253" s="16">
        <v>0.43125589760609567</v>
      </c>
      <c r="Q253" s="17">
        <v>0.51164244701376027</v>
      </c>
      <c r="R253" s="15">
        <v>0.29209744122943609</v>
      </c>
      <c r="S253" s="16">
        <v>0.40731761446637982</v>
      </c>
      <c r="T253" s="17">
        <v>0.48417367186992954</v>
      </c>
      <c r="V253" s="29">
        <f>$C$85</f>
        <v>69.178467627025896</v>
      </c>
      <c r="W253" s="29">
        <f>$D$85</f>
        <v>63.325012263238847</v>
      </c>
      <c r="X253" s="29">
        <f>$E$85</f>
        <v>77.134939569848001</v>
      </c>
      <c r="Z253" s="29">
        <f t="shared" ref="Z253:Z254" si="55">C253/V253</f>
        <v>1.0107859039146496</v>
      </c>
      <c r="AA253" s="29">
        <f t="shared" si="53"/>
        <v>1.0929243271409246</v>
      </c>
      <c r="AB253" s="29">
        <f t="shared" si="53"/>
        <v>1.1738042931051951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72.734502373295356</v>
      </c>
      <c r="D254" s="16">
        <v>77.44032352962158</v>
      </c>
      <c r="E254" s="16">
        <v>83.259274046140249</v>
      </c>
      <c r="F254" s="15">
        <v>4.9475833333333341</v>
      </c>
      <c r="G254" s="16">
        <v>10.975916666666668</v>
      </c>
      <c r="H254" s="16">
        <v>18.26816666666668</v>
      </c>
      <c r="I254" s="15">
        <v>0.25885416666666672</v>
      </c>
      <c r="J254" s="16">
        <v>0.39933333333333343</v>
      </c>
      <c r="K254" s="16">
        <v>0.51143749999999977</v>
      </c>
      <c r="L254" s="15">
        <v>3.9121666666666659E-2</v>
      </c>
      <c r="M254" s="16">
        <v>9.3785833333333415E-2</v>
      </c>
      <c r="N254" s="17">
        <v>0.16222416666666681</v>
      </c>
      <c r="O254" s="15">
        <v>0.40635289315936085</v>
      </c>
      <c r="P254" s="16">
        <v>0.53417773940915647</v>
      </c>
      <c r="Q254" s="17">
        <v>0.61134678942118104</v>
      </c>
      <c r="R254" s="15">
        <v>0.39391080743241352</v>
      </c>
      <c r="S254" s="16">
        <v>0.51881522533389579</v>
      </c>
      <c r="T254" s="17">
        <v>0.59380353504502459</v>
      </c>
      <c r="V254" s="29">
        <f>$C$86</f>
        <v>70.891604457997516</v>
      </c>
      <c r="W254" s="29">
        <f>$D$86</f>
        <v>67.401563098696329</v>
      </c>
      <c r="X254" s="29">
        <f>$E$86</f>
        <v>69.564715690102162</v>
      </c>
      <c r="Z254" s="29">
        <f t="shared" si="55"/>
        <v>1.025995996696474</v>
      </c>
      <c r="AA254" s="29">
        <f t="shared" si="53"/>
        <v>1.1489395789861054</v>
      </c>
      <c r="AB254" s="29">
        <f t="shared" si="53"/>
        <v>1.1968606961184862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71.149548247478478</v>
      </c>
      <c r="D258" s="16">
        <v>63.806824217888092</v>
      </c>
      <c r="E258" s="16">
        <v>58.617386899513676</v>
      </c>
      <c r="F258" s="15">
        <v>5.8594999999999997</v>
      </c>
      <c r="G258" s="16">
        <v>6.1660000000000004</v>
      </c>
      <c r="H258" s="16">
        <v>6.5519999999999996</v>
      </c>
      <c r="I258" s="15">
        <v>0.65300000000000002</v>
      </c>
      <c r="J258" s="16">
        <v>0.73812500000000003</v>
      </c>
      <c r="K258" s="16">
        <v>0.80400000000000005</v>
      </c>
      <c r="L258" s="15">
        <v>0.16237500000000002</v>
      </c>
      <c r="M258" s="16">
        <v>0.16067500000000007</v>
      </c>
      <c r="N258" s="17">
        <v>0.16680000000000006</v>
      </c>
      <c r="O258" s="15">
        <v>0.36872120896604177</v>
      </c>
      <c r="P258" s="16">
        <v>0.36648251464093107</v>
      </c>
      <c r="Q258" s="17">
        <v>0.36496713621131127</v>
      </c>
      <c r="R258" s="15">
        <v>0.33274979067200355</v>
      </c>
      <c r="S258" s="16">
        <v>0.32795556767363981</v>
      </c>
      <c r="T258" s="17">
        <v>0.33100392723246774</v>
      </c>
      <c r="V258" s="29">
        <f>$C$6</f>
        <v>69.427961736610115</v>
      </c>
      <c r="W258" s="29">
        <f>$D$6</f>
        <v>62.57422602671285</v>
      </c>
      <c r="X258" s="29">
        <f>$E$6</f>
        <v>58.000309449805762</v>
      </c>
      <c r="Z258" s="29">
        <f>C258/V258</f>
        <v>1.0247967312852935</v>
      </c>
      <c r="AA258" s="29">
        <f t="shared" ref="AA258:AB260" si="56">D258/W258</f>
        <v>1.0196981771799949</v>
      </c>
      <c r="AB258" s="29">
        <f t="shared" si="56"/>
        <v>1.0106392096104579</v>
      </c>
      <c r="AD258" s="29">
        <f t="shared" ref="AD258:AF260" si="57">C90</f>
        <v>71.508069065404484</v>
      </c>
      <c r="AE258" s="29">
        <f t="shared" si="57"/>
        <v>63.997383349774061</v>
      </c>
      <c r="AF258" s="29">
        <f t="shared" si="57"/>
        <v>58.387772867298295</v>
      </c>
      <c r="AH258" s="1">
        <f t="shared" ref="AH258:AJ260" si="58">IF(AD258&lt;C258,1,0)</f>
        <v>0</v>
      </c>
      <c r="AI258" s="1">
        <f t="shared" si="58"/>
        <v>0</v>
      </c>
      <c r="AJ258" s="1">
        <f t="shared" si="58"/>
        <v>1</v>
      </c>
      <c r="AL258" s="29">
        <f t="shared" ref="AL258:AN260" si="59">C258/AD258</f>
        <v>0.99498628864389993</v>
      </c>
      <c r="AM258" s="29">
        <f t="shared" si="59"/>
        <v>0.99702239182429575</v>
      </c>
      <c r="AN258" s="29">
        <f t="shared" si="59"/>
        <v>1.0039325704841875</v>
      </c>
      <c r="AP258" s="29">
        <f>AVERAGE(AL258,AL294,AL336)</f>
        <v>1.0182595809372754</v>
      </c>
      <c r="AQ258" s="29">
        <f t="shared" ref="AQ258:AR260" si="60">AVERAGE(AM258,AM294,AM336)</f>
        <v>1.0016829757202554</v>
      </c>
      <c r="AR258" s="29">
        <f t="shared" si="60"/>
        <v>1.0208248042794004</v>
      </c>
    </row>
    <row r="259" spans="2:44" x14ac:dyDescent="0.25">
      <c r="B259" s="12">
        <f t="shared" ref="B259:B260" si="61">B253</f>
        <v>40</v>
      </c>
      <c r="C259" s="15">
        <v>65.642551805105143</v>
      </c>
      <c r="D259" s="16">
        <v>58.776205921188392</v>
      </c>
      <c r="E259" s="16">
        <v>72.30848657640891</v>
      </c>
      <c r="F259" s="15">
        <v>7.3654999999999999</v>
      </c>
      <c r="G259" s="16">
        <v>7.8209999999999997</v>
      </c>
      <c r="H259" s="16">
        <v>8.0515000000000008</v>
      </c>
      <c r="I259" s="15">
        <v>0.61124999999999996</v>
      </c>
      <c r="J259" s="16">
        <v>0.72437499999999999</v>
      </c>
      <c r="K259" s="16">
        <v>0.79062500000000002</v>
      </c>
      <c r="L259" s="15">
        <v>0.12301250000000011</v>
      </c>
      <c r="M259" s="16">
        <v>0.12308750000000006</v>
      </c>
      <c r="N259" s="17">
        <v>0.12222500000000008</v>
      </c>
      <c r="O259" s="15">
        <v>0.43837012170183109</v>
      </c>
      <c r="P259" s="16">
        <v>0.43751113966718697</v>
      </c>
      <c r="Q259" s="17">
        <v>0.43102988522504698</v>
      </c>
      <c r="R259" s="15">
        <v>0.41370519141276973</v>
      </c>
      <c r="S259" s="16">
        <v>0.41266711860127697</v>
      </c>
      <c r="T259" s="17">
        <v>0.40488837557283369</v>
      </c>
      <c r="V259" s="29">
        <f>$C$7</f>
        <v>63.856159251672374</v>
      </c>
      <c r="W259" s="29">
        <f>$D$7</f>
        <v>58.547010219278896</v>
      </c>
      <c r="X259" s="29">
        <f>$E$7</f>
        <v>71.678495588315457</v>
      </c>
      <c r="Z259" s="29">
        <f t="shared" ref="Z259:Z260" si="62">C259/V259</f>
        <v>1.0279752583676725</v>
      </c>
      <c r="AA259" s="29">
        <f t="shared" si="56"/>
        <v>1.0039147293952515</v>
      </c>
      <c r="AB259" s="29">
        <f t="shared" si="56"/>
        <v>1.0087891212409339</v>
      </c>
      <c r="AD259" s="29">
        <f t="shared" si="57"/>
        <v>65.689349501819819</v>
      </c>
      <c r="AE259" s="29">
        <f t="shared" si="57"/>
        <v>59.71400829470393</v>
      </c>
      <c r="AF259" s="29">
        <f t="shared" si="57"/>
        <v>72.727773874019334</v>
      </c>
      <c r="AH259" s="1">
        <f t="shared" si="58"/>
        <v>0</v>
      </c>
      <c r="AI259" s="1">
        <f t="shared" si="58"/>
        <v>0</v>
      </c>
      <c r="AJ259" s="1">
        <f t="shared" si="58"/>
        <v>0</v>
      </c>
      <c r="AL259" s="29">
        <f t="shared" si="59"/>
        <v>0.99928759080323393</v>
      </c>
      <c r="AM259" s="29">
        <f t="shared" si="59"/>
        <v>0.98429510260159991</v>
      </c>
      <c r="AN259" s="29">
        <f t="shared" si="59"/>
        <v>0.99423483938423962</v>
      </c>
      <c r="AP259" s="29">
        <f t="shared" ref="AP259:AP260" si="63">AVERAGE(AL259,AL295,AL337)</f>
        <v>1.0558110510759742</v>
      </c>
      <c r="AQ259" s="29">
        <f t="shared" si="60"/>
        <v>1.0629621881080034</v>
      </c>
      <c r="AR259" s="29">
        <f t="shared" si="60"/>
        <v>1.0188083914956798</v>
      </c>
    </row>
    <row r="260" spans="2:44" x14ac:dyDescent="0.25">
      <c r="B260" s="12">
        <f t="shared" si="61"/>
        <v>100</v>
      </c>
      <c r="C260" s="15">
        <v>68.636740894582147</v>
      </c>
      <c r="D260" s="16">
        <v>63.489374300120488</v>
      </c>
      <c r="E260" s="16">
        <v>65.051054776303872</v>
      </c>
      <c r="F260" s="15">
        <v>10.23</v>
      </c>
      <c r="G260" s="16">
        <v>10.3635</v>
      </c>
      <c r="H260" s="16">
        <v>9.8789999999999996</v>
      </c>
      <c r="I260" s="15">
        <v>0.56737499999999996</v>
      </c>
      <c r="J260" s="16">
        <v>0.68274999999999997</v>
      </c>
      <c r="K260" s="16">
        <v>0.749</v>
      </c>
      <c r="L260" s="15">
        <v>7.9605000000000134E-2</v>
      </c>
      <c r="M260" s="16">
        <v>7.6325000000000115E-2</v>
      </c>
      <c r="N260" s="17">
        <v>6.8830000000000155E-2</v>
      </c>
      <c r="O260" s="15">
        <v>0.51636634830029338</v>
      </c>
      <c r="P260" s="16">
        <v>0.51001460167831936</v>
      </c>
      <c r="Q260" s="17">
        <v>0.49006046794113001</v>
      </c>
      <c r="R260" s="15">
        <v>0.49922656294265166</v>
      </c>
      <c r="S260" s="16">
        <v>0.49237404549446329</v>
      </c>
      <c r="T260" s="17">
        <v>0.47034600031198021</v>
      </c>
      <c r="V260" s="29">
        <f>$C$8</f>
        <v>65.208157500902303</v>
      </c>
      <c r="W260" s="29">
        <f>$D$8</f>
        <v>61.364027243346776</v>
      </c>
      <c r="X260" s="29">
        <f>$E$8</f>
        <v>63.98216638711262</v>
      </c>
      <c r="Z260" s="29">
        <f t="shared" si="62"/>
        <v>1.052579056441403</v>
      </c>
      <c r="AA260" s="29">
        <f t="shared" si="56"/>
        <v>1.0346350647480385</v>
      </c>
      <c r="AB260" s="29">
        <f t="shared" si="56"/>
        <v>1.0167060362214704</v>
      </c>
      <c r="AD260" s="29">
        <f t="shared" si="57"/>
        <v>65.525130378926463</v>
      </c>
      <c r="AE260" s="29">
        <f t="shared" si="57"/>
        <v>63.147143670377943</v>
      </c>
      <c r="AF260" s="29">
        <f t="shared" si="57"/>
        <v>64.852885563372823</v>
      </c>
      <c r="AH260" s="1">
        <f t="shared" si="58"/>
        <v>1</v>
      </c>
      <c r="AI260" s="1">
        <f t="shared" si="58"/>
        <v>1</v>
      </c>
      <c r="AJ260" s="1">
        <f t="shared" si="58"/>
        <v>1</v>
      </c>
      <c r="AL260" s="29">
        <f t="shared" si="59"/>
        <v>1.0474872846137275</v>
      </c>
      <c r="AM260" s="29">
        <f t="shared" si="59"/>
        <v>1.005419574185793</v>
      </c>
      <c r="AN260" s="29">
        <f t="shared" si="59"/>
        <v>1.0030556730237916</v>
      </c>
      <c r="AP260" s="29">
        <f t="shared" si="63"/>
        <v>1.1283707295270489</v>
      </c>
      <c r="AQ260" s="29">
        <f t="shared" si="60"/>
        <v>1.0770903934467928</v>
      </c>
      <c r="AR260" s="29">
        <f t="shared" si="60"/>
        <v>1.0669033556015297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71.714212080168934</v>
      </c>
      <c r="D264" s="16">
        <v>64.426106546263242</v>
      </c>
      <c r="E264" s="16">
        <v>59.584645217683104</v>
      </c>
      <c r="F264" s="15">
        <v>5.9189999999999996</v>
      </c>
      <c r="G264" s="16">
        <v>6.1094999999999997</v>
      </c>
      <c r="H264" s="16">
        <v>6.5179999999999998</v>
      </c>
      <c r="I264" s="15">
        <v>0.63449999999999995</v>
      </c>
      <c r="J264" s="16">
        <v>0.69874999999999998</v>
      </c>
      <c r="K264" s="16">
        <v>0.75487499999999996</v>
      </c>
      <c r="L264" s="15">
        <v>0.16904999999999989</v>
      </c>
      <c r="M264" s="16">
        <v>0.16572500000000023</v>
      </c>
      <c r="N264" s="17">
        <v>0.17492500000000002</v>
      </c>
      <c r="O264" s="15">
        <v>0.37727171359557093</v>
      </c>
      <c r="P264" s="16">
        <v>0.37327468224929466</v>
      </c>
      <c r="Q264" s="17">
        <v>0.37359062459298503</v>
      </c>
      <c r="R264" s="15">
        <v>0.34387315241732752</v>
      </c>
      <c r="S264" s="16">
        <v>0.33891777378967708</v>
      </c>
      <c r="T264" s="17">
        <v>0.34224230437175446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66.597682270575746</v>
      </c>
      <c r="D265" s="16">
        <v>60.171431016539117</v>
      </c>
      <c r="E265" s="16">
        <v>74.298331595128758</v>
      </c>
      <c r="F265" s="15">
        <v>7.8390000000000004</v>
      </c>
      <c r="G265" s="16">
        <v>8.407</v>
      </c>
      <c r="H265" s="16">
        <v>8.3490000000000002</v>
      </c>
      <c r="I265" s="15">
        <v>0.6</v>
      </c>
      <c r="J265" s="16">
        <v>0.68500000000000005</v>
      </c>
      <c r="K265" s="16">
        <v>0.72750000000000004</v>
      </c>
      <c r="L265" s="15">
        <v>0.13597500000000015</v>
      </c>
      <c r="M265" s="16">
        <v>0.14167500000000008</v>
      </c>
      <c r="N265" s="17">
        <v>0.13597500000000012</v>
      </c>
      <c r="O265" s="15">
        <v>0.45316094172329996</v>
      </c>
      <c r="P265" s="16">
        <v>0.46451998137217887</v>
      </c>
      <c r="Q265" s="17">
        <v>0.45205700875413618</v>
      </c>
      <c r="R265" s="15">
        <v>0.43081888410008135</v>
      </c>
      <c r="S265" s="16">
        <v>0.44176932451129597</v>
      </c>
      <c r="T265" s="17">
        <v>0.42952131391873966</v>
      </c>
    </row>
    <row r="266" spans="2:44" ht="10.25" hidden="1" customHeight="1" outlineLevel="1" x14ac:dyDescent="0.25">
      <c r="B266" s="12">
        <f t="shared" si="64"/>
        <v>100</v>
      </c>
      <c r="C266" s="15">
        <v>71.174632334632747</v>
      </c>
      <c r="D266" s="16">
        <v>65.094836249244395</v>
      </c>
      <c r="E266" s="16">
        <v>65.744432856342826</v>
      </c>
      <c r="F266" s="15">
        <v>11.9255</v>
      </c>
      <c r="G266" s="16">
        <v>11.74</v>
      </c>
      <c r="H266" s="16">
        <v>11.3185</v>
      </c>
      <c r="I266" s="15">
        <v>0.55249999999999999</v>
      </c>
      <c r="J266" s="16">
        <v>0.63487499999999997</v>
      </c>
      <c r="K266" s="16">
        <v>0.67912499999999998</v>
      </c>
      <c r="L266" s="15">
        <v>9.7155000000000116E-2</v>
      </c>
      <c r="M266" s="16">
        <v>9.2005000000000059E-2</v>
      </c>
      <c r="N266" s="17">
        <v>8.6020000000000124E-2</v>
      </c>
      <c r="O266" s="15">
        <v>0.54002887914401165</v>
      </c>
      <c r="P266" s="16">
        <v>0.53545484809512911</v>
      </c>
      <c r="Q266" s="17">
        <v>0.52329755322203242</v>
      </c>
      <c r="R266" s="15">
        <v>0.52468795291375914</v>
      </c>
      <c r="S266" s="16">
        <v>0.52066813137978774</v>
      </c>
      <c r="T266" s="17">
        <v>0.50851549047156863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74.998624767407676</v>
      </c>
      <c r="D270" s="16">
        <v>65.371581194288638</v>
      </c>
      <c r="E270" s="16">
        <v>61.216194133245402</v>
      </c>
      <c r="F270" s="15">
        <v>5.8605</v>
      </c>
      <c r="G270" s="16">
        <v>5.9130000000000003</v>
      </c>
      <c r="H270" s="16">
        <v>6.1989999999999998</v>
      </c>
      <c r="I270" s="15">
        <v>0.59575</v>
      </c>
      <c r="J270" s="16">
        <v>0.63600000000000001</v>
      </c>
      <c r="K270" s="16">
        <v>0.65487499999999998</v>
      </c>
      <c r="L270" s="15">
        <v>0.173875</v>
      </c>
      <c r="M270" s="16">
        <v>0.16844999999999993</v>
      </c>
      <c r="N270" s="17">
        <v>0.17897499999999997</v>
      </c>
      <c r="O270" s="15">
        <v>0.38276543588635237</v>
      </c>
      <c r="P270" s="16">
        <v>0.37080063651733464</v>
      </c>
      <c r="Q270" s="17">
        <v>0.3785952356681837</v>
      </c>
      <c r="R270" s="15">
        <v>0.35155521005911805</v>
      </c>
      <c r="S270" s="16">
        <v>0.34046858363729426</v>
      </c>
      <c r="T270" s="17">
        <v>0.34827283565677475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68.309942158579361</v>
      </c>
      <c r="D271" s="16">
        <v>62.416768719583217</v>
      </c>
      <c r="E271" s="16">
        <v>76.705090008648085</v>
      </c>
      <c r="F271" s="15">
        <v>8.2505000000000006</v>
      </c>
      <c r="G271" s="16">
        <v>8.6630000000000003</v>
      </c>
      <c r="H271" s="16">
        <v>8.5269999999999992</v>
      </c>
      <c r="I271" s="15">
        <v>0.56337499999999996</v>
      </c>
      <c r="J271" s="16">
        <v>0.61112500000000003</v>
      </c>
      <c r="K271" s="16">
        <v>0.62450000000000006</v>
      </c>
      <c r="L271" s="15">
        <v>0.14992500000000025</v>
      </c>
      <c r="M271" s="16">
        <v>0.15546250000000031</v>
      </c>
      <c r="N271" s="17">
        <v>0.15072500000000033</v>
      </c>
      <c r="O271" s="15">
        <v>0.46873577659549415</v>
      </c>
      <c r="P271" s="16">
        <v>0.4781003094697916</v>
      </c>
      <c r="Q271" s="17">
        <v>0.46893882713401419</v>
      </c>
      <c r="R271" s="15">
        <v>0.4481286760819444</v>
      </c>
      <c r="S271" s="16">
        <v>0.45853192248750019</v>
      </c>
      <c r="T271" s="17">
        <v>0.45020260643409349</v>
      </c>
    </row>
    <row r="272" spans="2:44" ht="10.25" hidden="1" customHeight="1" outlineLevel="1" x14ac:dyDescent="0.25">
      <c r="B272" s="12">
        <f t="shared" si="65"/>
        <v>100</v>
      </c>
      <c r="C272" s="15">
        <v>75.728159165703232</v>
      </c>
      <c r="D272" s="16">
        <v>67.782678601336073</v>
      </c>
      <c r="E272" s="16">
        <v>68.328543564540482</v>
      </c>
      <c r="F272" s="15">
        <v>14.303000000000001</v>
      </c>
      <c r="G272" s="16">
        <v>14.057</v>
      </c>
      <c r="H272" s="16">
        <v>13.5625</v>
      </c>
      <c r="I272" s="15">
        <v>0.52</v>
      </c>
      <c r="J272" s="16">
        <v>0.56487500000000002</v>
      </c>
      <c r="K272" s="16">
        <v>0.57299999999999995</v>
      </c>
      <c r="L272" s="15">
        <v>0.12223000000000021</v>
      </c>
      <c r="M272" s="16">
        <v>0.11797500000000022</v>
      </c>
      <c r="N272" s="17">
        <v>0.11270500000000006</v>
      </c>
      <c r="O272" s="15">
        <v>0.5760457815773693</v>
      </c>
      <c r="P272" s="16">
        <v>0.5657103261641796</v>
      </c>
      <c r="Q272" s="17">
        <v>0.55834498620976936</v>
      </c>
      <c r="R272" s="15">
        <v>0.56332765401087659</v>
      </c>
      <c r="S272" s="16">
        <v>0.55442285586139561</v>
      </c>
      <c r="T272" s="17">
        <v>0.54730800055111373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77.500137849203441</v>
      </c>
      <c r="D276" s="16">
        <v>67.488640233041806</v>
      </c>
      <c r="E276" s="16">
        <v>63.051204377448713</v>
      </c>
      <c r="F276" s="15">
        <v>5.9465000000000003</v>
      </c>
      <c r="G276" s="16">
        <v>5.8559999999999999</v>
      </c>
      <c r="H276" s="16">
        <v>5.9104999999999999</v>
      </c>
      <c r="I276" s="15">
        <v>0.56174999999999997</v>
      </c>
      <c r="J276" s="16">
        <v>0.56774999999999998</v>
      </c>
      <c r="K276" s="16">
        <v>0.56887500000000002</v>
      </c>
      <c r="L276" s="15">
        <v>0.18497500000000014</v>
      </c>
      <c r="M276" s="16">
        <v>0.17924999999999999</v>
      </c>
      <c r="N276" s="17">
        <v>0.18175000000000011</v>
      </c>
      <c r="O276" s="15">
        <v>0.39355326264937263</v>
      </c>
      <c r="P276" s="16">
        <v>0.37892637508260529</v>
      </c>
      <c r="Q276" s="17">
        <v>0.37766400943397799</v>
      </c>
      <c r="R276" s="15">
        <v>0.36302031908150251</v>
      </c>
      <c r="S276" s="16">
        <v>0.34812924323913064</v>
      </c>
      <c r="T276" s="17">
        <v>0.34909492688039484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70.821215914992521</v>
      </c>
      <c r="D277" s="16">
        <v>65.252186710885368</v>
      </c>
      <c r="E277" s="16">
        <v>77.853228258599188</v>
      </c>
      <c r="F277" s="15">
        <v>8.9009999999999998</v>
      </c>
      <c r="G277" s="16">
        <v>8.9015000000000004</v>
      </c>
      <c r="H277" s="16">
        <v>8.8345000000000002</v>
      </c>
      <c r="I277" s="15">
        <v>0.52949999999999997</v>
      </c>
      <c r="J277" s="16">
        <v>0.53587499999999999</v>
      </c>
      <c r="K277" s="16">
        <v>0.53837500000000005</v>
      </c>
      <c r="L277" s="15">
        <v>0.16957500000000034</v>
      </c>
      <c r="M277" s="16">
        <v>0.16895000000000035</v>
      </c>
      <c r="N277" s="17">
        <v>0.1670250000000002</v>
      </c>
      <c r="O277" s="15">
        <v>0.48894863526576765</v>
      </c>
      <c r="P277" s="16">
        <v>0.48687684974305345</v>
      </c>
      <c r="Q277" s="17">
        <v>0.48436812994364525</v>
      </c>
      <c r="R277" s="15">
        <v>0.4708157469168916</v>
      </c>
      <c r="S277" s="16">
        <v>0.46929483174104447</v>
      </c>
      <c r="T277" s="17">
        <v>0.46807067501100907</v>
      </c>
    </row>
    <row r="278" spans="2:20" ht="10.25" hidden="1" customHeight="1" outlineLevel="1" x14ac:dyDescent="0.25">
      <c r="B278" s="12">
        <f t="shared" si="66"/>
        <v>100</v>
      </c>
      <c r="C278" s="15">
        <v>82.190887944986656</v>
      </c>
      <c r="D278" s="16">
        <v>75.435397001485001</v>
      </c>
      <c r="E278" s="16">
        <v>74.237535074595129</v>
      </c>
      <c r="F278" s="15">
        <v>17.82</v>
      </c>
      <c r="G278" s="16">
        <v>18.153500000000001</v>
      </c>
      <c r="H278" s="16">
        <v>17.862500000000001</v>
      </c>
      <c r="I278" s="15">
        <v>0.49375000000000002</v>
      </c>
      <c r="J278" s="16">
        <v>0.52237500000000003</v>
      </c>
      <c r="K278" s="16">
        <v>0.51212500000000005</v>
      </c>
      <c r="L278" s="15">
        <v>0.15845000000000009</v>
      </c>
      <c r="M278" s="16">
        <v>0.16064000000000014</v>
      </c>
      <c r="N278" s="17">
        <v>0.15814000000000017</v>
      </c>
      <c r="O278" s="15">
        <v>0.61651240640931271</v>
      </c>
      <c r="P278" s="16">
        <v>0.60423503258622069</v>
      </c>
      <c r="Q278" s="17">
        <v>0.60386990458950185</v>
      </c>
      <c r="R278" s="15">
        <v>0.60555928498800227</v>
      </c>
      <c r="S278" s="16">
        <v>0.59387736312980788</v>
      </c>
      <c r="T278" s="17">
        <v>0.5942866655145006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80.304187314435012</v>
      </c>
      <c r="D282" s="16">
        <v>68.982917753447964</v>
      </c>
      <c r="E282" s="16">
        <v>65.507054474707161</v>
      </c>
      <c r="F282" s="15">
        <v>6.0605000000000002</v>
      </c>
      <c r="G282" s="16">
        <v>5.8289999999999997</v>
      </c>
      <c r="H282" s="16">
        <v>5.7789999999999999</v>
      </c>
      <c r="I282" s="15">
        <v>0.53249999999999997</v>
      </c>
      <c r="J282" s="16">
        <v>0.51424999999999998</v>
      </c>
      <c r="K282" s="16">
        <v>0.50849999999999995</v>
      </c>
      <c r="L282" s="15">
        <v>0.19652500000000009</v>
      </c>
      <c r="M282" s="16">
        <v>0.18859999999999991</v>
      </c>
      <c r="N282" s="17">
        <v>0.18725000000000011</v>
      </c>
      <c r="O282" s="15">
        <v>0.40216526415191217</v>
      </c>
      <c r="P282" s="16">
        <v>0.38782250254475442</v>
      </c>
      <c r="Q282" s="17">
        <v>0.38520424236925738</v>
      </c>
      <c r="R282" s="15">
        <v>0.37340404019569984</v>
      </c>
      <c r="S282" s="16">
        <v>0.35951449148761422</v>
      </c>
      <c r="T282" s="17">
        <v>0.3576285046781561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75.031119897136065</v>
      </c>
      <c r="D283" s="16">
        <v>68.528015003593481</v>
      </c>
      <c r="E283" s="16">
        <v>81.037870544604274</v>
      </c>
      <c r="F283" s="15">
        <v>9.8260000000000005</v>
      </c>
      <c r="G283" s="16">
        <v>9.6455000000000002</v>
      </c>
      <c r="H283" s="16">
        <v>9.7025000000000006</v>
      </c>
      <c r="I283" s="15">
        <v>0.50224999999999997</v>
      </c>
      <c r="J283" s="16">
        <v>0.49</v>
      </c>
      <c r="K283" s="16">
        <v>0.49437500000000001</v>
      </c>
      <c r="L283" s="15">
        <v>0.19542500000000027</v>
      </c>
      <c r="M283" s="16">
        <v>0.19213750000000018</v>
      </c>
      <c r="N283" s="17">
        <v>0.19312500000000035</v>
      </c>
      <c r="O283" s="15">
        <v>0.51357129747246955</v>
      </c>
      <c r="P283" s="16">
        <v>0.5086048010486075</v>
      </c>
      <c r="Q283" s="17">
        <v>0.51037832175100595</v>
      </c>
      <c r="R283" s="15">
        <v>0.4954805704174115</v>
      </c>
      <c r="S283" s="16">
        <v>0.49319203454984523</v>
      </c>
      <c r="T283" s="17">
        <v>0.49432419384142745</v>
      </c>
    </row>
    <row r="284" spans="2:20" ht="10.25" hidden="1" customHeight="1" outlineLevel="1" x14ac:dyDescent="0.25">
      <c r="B284" s="12">
        <f t="shared" si="67"/>
        <v>100</v>
      </c>
      <c r="C284" s="15">
        <v>86.581630171708795</v>
      </c>
      <c r="D284" s="16">
        <v>85.550161110680463</v>
      </c>
      <c r="E284" s="16">
        <v>84.046397188449205</v>
      </c>
      <c r="F284" s="15">
        <v>21.972999999999999</v>
      </c>
      <c r="G284" s="16">
        <v>24.011500000000002</v>
      </c>
      <c r="H284" s="16">
        <v>24.576000000000001</v>
      </c>
      <c r="I284" s="15">
        <v>0.481375</v>
      </c>
      <c r="J284" s="16">
        <v>0.51512500000000006</v>
      </c>
      <c r="K284" s="16">
        <v>0.50487499999999996</v>
      </c>
      <c r="L284" s="15">
        <v>0.20047500000000035</v>
      </c>
      <c r="M284" s="16">
        <v>0.2195100000000002</v>
      </c>
      <c r="N284" s="17">
        <v>0.22556500000000029</v>
      </c>
      <c r="O284" s="15">
        <v>0.65878280999053496</v>
      </c>
      <c r="P284" s="16">
        <v>0.66314654374270621</v>
      </c>
      <c r="Q284" s="17">
        <v>0.66280008634183329</v>
      </c>
      <c r="R284" s="15">
        <v>0.64948151130235099</v>
      </c>
      <c r="S284" s="16">
        <v>0.65387616965468442</v>
      </c>
      <c r="T284" s="17">
        <v>0.65346922515532913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83.271395809133878</v>
      </c>
      <c r="D288" s="16">
        <v>73.435119470859689</v>
      </c>
      <c r="E288" s="16">
        <v>67.297275334554058</v>
      </c>
      <c r="F288" s="15">
        <v>6.1734999999999998</v>
      </c>
      <c r="G288" s="16">
        <v>5.9385000000000003</v>
      </c>
      <c r="H288" s="16">
        <v>5.9055</v>
      </c>
      <c r="I288" s="15">
        <v>0.50512500000000005</v>
      </c>
      <c r="J288" s="16">
        <v>0.48262500000000003</v>
      </c>
      <c r="K288" s="16">
        <v>0.47825000000000001</v>
      </c>
      <c r="L288" s="15">
        <v>0.20765000000000017</v>
      </c>
      <c r="M288" s="16">
        <v>0.20040000000000011</v>
      </c>
      <c r="N288" s="17">
        <v>0.19962500000000008</v>
      </c>
      <c r="O288" s="15">
        <v>0.41302849067427211</v>
      </c>
      <c r="P288" s="16">
        <v>0.40016869786130621</v>
      </c>
      <c r="Q288" s="17">
        <v>0.40108438584334444</v>
      </c>
      <c r="R288" s="15">
        <v>0.38450419134314223</v>
      </c>
      <c r="S288" s="16">
        <v>0.3714576728225335</v>
      </c>
      <c r="T288" s="17">
        <v>0.37261359398900001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81.898526766349676</v>
      </c>
      <c r="D289" s="16">
        <v>75.03197958874695</v>
      </c>
      <c r="E289" s="16">
        <v>89.97198341349592</v>
      </c>
      <c r="F289" s="15">
        <v>11.108499999999999</v>
      </c>
      <c r="G289" s="16">
        <v>10.993499999999999</v>
      </c>
      <c r="H289" s="16">
        <v>10.8405</v>
      </c>
      <c r="I289" s="15">
        <v>0.49225000000000002</v>
      </c>
      <c r="J289" s="16">
        <v>0.48275000000000001</v>
      </c>
      <c r="K289" s="16">
        <v>0.48325000000000001</v>
      </c>
      <c r="L289" s="15">
        <v>0.2284875000000004</v>
      </c>
      <c r="M289" s="16">
        <v>0.22656250000000028</v>
      </c>
      <c r="N289" s="17">
        <v>0.22268750000000007</v>
      </c>
      <c r="O289" s="15">
        <v>0.54267962491618327</v>
      </c>
      <c r="P289" s="16">
        <v>0.54305591825429866</v>
      </c>
      <c r="Q289" s="17">
        <v>0.53044174771294084</v>
      </c>
      <c r="R289" s="15">
        <v>0.52551477888515374</v>
      </c>
      <c r="S289" s="16">
        <v>0.52765724493992494</v>
      </c>
      <c r="T289" s="17">
        <v>0.51474148754631111</v>
      </c>
    </row>
    <row r="290" spans="2:40" ht="10.25" hidden="1" customHeight="1" outlineLevel="1" x14ac:dyDescent="0.25">
      <c r="B290" s="12">
        <f t="shared" si="68"/>
        <v>100</v>
      </c>
      <c r="C290" s="15">
        <v>92.167661398106162</v>
      </c>
      <c r="D290" s="16">
        <v>93.94695956307946</v>
      </c>
      <c r="E290" s="16">
        <v>97.516910461603359</v>
      </c>
      <c r="F290" s="15">
        <v>25.542000000000002</v>
      </c>
      <c r="G290" s="16">
        <v>30.3415</v>
      </c>
      <c r="H290" s="16">
        <v>31.272500000000001</v>
      </c>
      <c r="I290" s="15">
        <v>0.48462499999999997</v>
      </c>
      <c r="J290" s="16">
        <v>0.52875000000000005</v>
      </c>
      <c r="K290" s="16">
        <v>0.52949999999999997</v>
      </c>
      <c r="L290" s="15">
        <v>0.23603500000000022</v>
      </c>
      <c r="M290" s="16">
        <v>0.28226499999999988</v>
      </c>
      <c r="N290" s="17">
        <v>0.29154499999999983</v>
      </c>
      <c r="O290" s="15">
        <v>0.70521758300869442</v>
      </c>
      <c r="P290" s="16">
        <v>0.72078823216069654</v>
      </c>
      <c r="Q290" s="17">
        <v>0.72154238408278548</v>
      </c>
      <c r="R290" s="15">
        <v>0.69668933523790311</v>
      </c>
      <c r="S290" s="16">
        <v>0.71176502036826061</v>
      </c>
      <c r="T290" s="17">
        <v>0.71246513209173445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74.832319326625978</v>
      </c>
      <c r="D294" s="16">
        <v>65.52502709503608</v>
      </c>
      <c r="E294" s="16">
        <v>60.945583031286681</v>
      </c>
      <c r="F294" s="15">
        <v>5.9699166666666681</v>
      </c>
      <c r="G294" s="16">
        <v>5.9686666666666612</v>
      </c>
      <c r="H294" s="16">
        <v>6.1440000000000019</v>
      </c>
      <c r="I294" s="15">
        <v>0.58043750000000094</v>
      </c>
      <c r="J294" s="53">
        <v>0.60625000000000018</v>
      </c>
      <c r="K294" s="16">
        <v>0.62822916666666695</v>
      </c>
      <c r="L294" s="15">
        <v>0.18240833333333359</v>
      </c>
      <c r="M294" s="16">
        <v>0.17718333333333361</v>
      </c>
      <c r="N294" s="17">
        <v>0.18155416666666685</v>
      </c>
      <c r="O294" s="15">
        <v>0.38958422932058795</v>
      </c>
      <c r="P294" s="16">
        <v>0.37957923481603861</v>
      </c>
      <c r="Q294" s="17">
        <v>0.38018427235317687</v>
      </c>
      <c r="R294" s="15">
        <v>0.35818445062813281</v>
      </c>
      <c r="S294" s="16">
        <v>0.34774055544164906</v>
      </c>
      <c r="T294" s="17">
        <v>0.35014268213475791</v>
      </c>
      <c r="V294" s="29">
        <f>$C$42</f>
        <v>72.068668094192034</v>
      </c>
      <c r="W294" s="29">
        <f>$D$42</f>
        <v>63.70824359510069</v>
      </c>
      <c r="X294" s="29">
        <f>$E$42</f>
        <v>59.722035466110846</v>
      </c>
      <c r="Z294" s="29">
        <f>C294/V294</f>
        <v>1.0383474720085282</v>
      </c>
      <c r="AA294" s="29">
        <f t="shared" ref="AA294:AB296" si="69">D294/W294</f>
        <v>1.0285172435686973</v>
      </c>
      <c r="AB294" s="29">
        <f t="shared" si="69"/>
        <v>1.0204873721336931</v>
      </c>
      <c r="AD294" s="29">
        <f t="shared" ref="AD294:AF296" si="70">C126</f>
        <v>73.412605668478335</v>
      </c>
      <c r="AE294" s="29">
        <f t="shared" si="70"/>
        <v>65.830923658233402</v>
      </c>
      <c r="AF294" s="29">
        <f t="shared" si="70"/>
        <v>59.882098120204915</v>
      </c>
      <c r="AH294" s="1">
        <f t="shared" ref="AH294:AJ296" si="71">IF(AD294&lt;C294,1,0)</f>
        <v>1</v>
      </c>
      <c r="AI294" s="1">
        <f t="shared" si="71"/>
        <v>0</v>
      </c>
      <c r="AJ294" s="1">
        <f t="shared" si="71"/>
        <v>1</v>
      </c>
      <c r="AL294" s="29">
        <f t="shared" ref="AL294:AN296" si="72">C294/AD294</f>
        <v>1.019338826693591</v>
      </c>
      <c r="AM294" s="29">
        <f t="shared" si="72"/>
        <v>0.99535329984453191</v>
      </c>
      <c r="AN294" s="29">
        <f t="shared" si="72"/>
        <v>1.0177596467803611</v>
      </c>
    </row>
    <row r="295" spans="2:40" x14ac:dyDescent="0.25">
      <c r="B295" s="12">
        <f t="shared" ref="B295:B296" si="73">B289</f>
        <v>40</v>
      </c>
      <c r="C295" s="15">
        <v>68.466682526187824</v>
      </c>
      <c r="D295" s="16">
        <v>62.429604263533662</v>
      </c>
      <c r="E295" s="16">
        <v>75.808507850262927</v>
      </c>
      <c r="F295" s="15">
        <v>8.8817499999999967</v>
      </c>
      <c r="G295" s="16">
        <v>9.0719166666666595</v>
      </c>
      <c r="H295" s="16">
        <v>9.0508333333333315</v>
      </c>
      <c r="I295" s="15">
        <v>0.54977083333333376</v>
      </c>
      <c r="J295" s="16">
        <v>0.58818749999999953</v>
      </c>
      <c r="K295" s="16">
        <v>0.60977083333333326</v>
      </c>
      <c r="L295" s="15">
        <v>0.16706666666666661</v>
      </c>
      <c r="M295" s="16">
        <v>0.16797916666666668</v>
      </c>
      <c r="N295" s="17">
        <v>0.16529374999999999</v>
      </c>
      <c r="O295" s="15">
        <v>0.48424439961250754</v>
      </c>
      <c r="P295" s="16">
        <v>0.48644483325918625</v>
      </c>
      <c r="Q295" s="17">
        <v>0.47953565342013177</v>
      </c>
      <c r="R295" s="15">
        <v>0.46407730796904229</v>
      </c>
      <c r="S295" s="16">
        <v>0.46718541280514808</v>
      </c>
      <c r="T295" s="17">
        <v>0.46029144205406919</v>
      </c>
      <c r="V295" s="29">
        <f>$C$43</f>
        <v>65.773856353508677</v>
      </c>
      <c r="W295" s="29">
        <f>$D$43</f>
        <v>59.951908980211513</v>
      </c>
      <c r="X295" s="29">
        <f>$E$43</f>
        <v>74.183785885734849</v>
      </c>
      <c r="Z295" s="29">
        <f t="shared" ref="Z295:Z296" si="74">C295/V295</f>
        <v>1.040940676462792</v>
      </c>
      <c r="AA295" s="29">
        <f t="shared" si="69"/>
        <v>1.0413280465204198</v>
      </c>
      <c r="AB295" s="29">
        <f t="shared" si="69"/>
        <v>1.0219013082862964</v>
      </c>
      <c r="AD295" s="29">
        <f t="shared" si="70"/>
        <v>66.079370327911889</v>
      </c>
      <c r="AE295" s="29">
        <f t="shared" si="70"/>
        <v>60.200483925777249</v>
      </c>
      <c r="AF295" s="29">
        <f t="shared" si="70"/>
        <v>75.929333737652073</v>
      </c>
      <c r="AH295" s="1">
        <f t="shared" si="71"/>
        <v>1</v>
      </c>
      <c r="AI295" s="1">
        <f t="shared" si="71"/>
        <v>1</v>
      </c>
      <c r="AJ295" s="1">
        <f t="shared" si="71"/>
        <v>0</v>
      </c>
      <c r="AL295" s="29">
        <f t="shared" si="72"/>
        <v>1.0361279501670362</v>
      </c>
      <c r="AM295" s="29">
        <f t="shared" si="72"/>
        <v>1.0370282793823511</v>
      </c>
      <c r="AN295" s="29">
        <f t="shared" si="72"/>
        <v>0.99840870607653931</v>
      </c>
    </row>
    <row r="296" spans="2:40" x14ac:dyDescent="0.25">
      <c r="B296" s="12">
        <f t="shared" si="73"/>
        <v>100</v>
      </c>
      <c r="C296" s="15">
        <v>74.392902224349029</v>
      </c>
      <c r="D296" s="16">
        <v>68.78136274182954</v>
      </c>
      <c r="E296" s="16">
        <v>69.634652186901661</v>
      </c>
      <c r="F296" s="15">
        <v>16.965583333333324</v>
      </c>
      <c r="G296" s="16">
        <v>18.111166666666673</v>
      </c>
      <c r="H296" s="16">
        <v>18.078499999999998</v>
      </c>
      <c r="I296" s="15">
        <v>0.51660416666666664</v>
      </c>
      <c r="J296" s="16">
        <v>0.57479166666666603</v>
      </c>
      <c r="K296" s="16">
        <v>0.59127083333333419</v>
      </c>
      <c r="L296" s="15">
        <v>0.14899166666666649</v>
      </c>
      <c r="M296" s="16">
        <v>0.1581199999999999</v>
      </c>
      <c r="N296" s="17">
        <v>0.15713416666666663</v>
      </c>
      <c r="O296" s="15">
        <v>0.60215896807170266</v>
      </c>
      <c r="P296" s="16">
        <v>0.59989159740454168</v>
      </c>
      <c r="Q296" s="17">
        <v>0.5933192303978424</v>
      </c>
      <c r="R296" s="15">
        <v>0.58982871689925764</v>
      </c>
      <c r="S296" s="16">
        <v>0.58783059764806589</v>
      </c>
      <c r="T296" s="17">
        <v>0.58106508568270465</v>
      </c>
      <c r="V296" s="29">
        <f>$C$44</f>
        <v>67.209329110147294</v>
      </c>
      <c r="W296" s="29">
        <f>$D$44</f>
        <v>63.444141230299437</v>
      </c>
      <c r="X296" s="29">
        <f>$E$44</f>
        <v>65.547783879066756</v>
      </c>
      <c r="Z296" s="29">
        <f t="shared" si="74"/>
        <v>1.1068835712141807</v>
      </c>
      <c r="AA296" s="29">
        <f t="shared" si="69"/>
        <v>1.084124734105175</v>
      </c>
      <c r="AB296" s="29">
        <f t="shared" si="69"/>
        <v>1.0623494505226145</v>
      </c>
      <c r="AD296" s="29">
        <f t="shared" si="70"/>
        <v>65.963835695407553</v>
      </c>
      <c r="AE296" s="29">
        <f t="shared" si="70"/>
        <v>64.781107079526279</v>
      </c>
      <c r="AF296" s="29">
        <f t="shared" si="70"/>
        <v>65.757850831604102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1.1277831472363624</v>
      </c>
      <c r="AM296" s="29">
        <f t="shared" si="72"/>
        <v>1.0617503442383669</v>
      </c>
      <c r="AN296" s="29">
        <f t="shared" si="72"/>
        <v>1.0589557186901601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71.149548247478478</v>
      </c>
      <c r="D300" s="16">
        <v>63.806824217888092</v>
      </c>
      <c r="E300" s="16">
        <v>58.617386899513676</v>
      </c>
      <c r="F300" s="15">
        <v>5.8594999999999997</v>
      </c>
      <c r="G300" s="16">
        <v>6.1660000000000004</v>
      </c>
      <c r="H300" s="16">
        <v>6.5519999999999996</v>
      </c>
      <c r="I300" s="15">
        <v>0.65300000000000002</v>
      </c>
      <c r="J300" s="16">
        <v>0.73812500000000003</v>
      </c>
      <c r="K300" s="16">
        <v>0.80400000000000005</v>
      </c>
      <c r="L300" s="15">
        <v>0.16237500000000002</v>
      </c>
      <c r="M300" s="16">
        <v>0.16067500000000007</v>
      </c>
      <c r="N300" s="17">
        <v>0.16680000000000006</v>
      </c>
      <c r="O300" s="15">
        <v>0.36872120896604177</v>
      </c>
      <c r="P300" s="16">
        <v>0.36648251464093107</v>
      </c>
      <c r="Q300" s="17">
        <v>0.36496713621131127</v>
      </c>
      <c r="R300" s="15">
        <v>0.33274979067200355</v>
      </c>
      <c r="S300" s="16">
        <v>0.32795556767363981</v>
      </c>
      <c r="T300" s="17">
        <v>0.33100392723246774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65.642551805105143</v>
      </c>
      <c r="D301" s="16">
        <v>58.776205921188392</v>
      </c>
      <c r="E301" s="16">
        <v>72.30848657640891</v>
      </c>
      <c r="F301" s="15">
        <v>7.3654999999999999</v>
      </c>
      <c r="G301" s="16">
        <v>7.8209999999999997</v>
      </c>
      <c r="H301" s="16">
        <v>8.0515000000000008</v>
      </c>
      <c r="I301" s="15">
        <v>0.61124999999999996</v>
      </c>
      <c r="J301" s="16">
        <v>0.72437499999999999</v>
      </c>
      <c r="K301" s="16">
        <v>0.79062500000000002</v>
      </c>
      <c r="L301" s="15">
        <v>0.12301250000000011</v>
      </c>
      <c r="M301" s="16">
        <v>0.12308750000000006</v>
      </c>
      <c r="N301" s="17">
        <v>0.12222500000000008</v>
      </c>
      <c r="O301" s="15">
        <v>0.43837012170183109</v>
      </c>
      <c r="P301" s="16">
        <v>0.43751113966718697</v>
      </c>
      <c r="Q301" s="17">
        <v>0.43102988522504698</v>
      </c>
      <c r="R301" s="15">
        <v>0.41370519141276973</v>
      </c>
      <c r="S301" s="16">
        <v>0.41266711860127697</v>
      </c>
      <c r="T301" s="17">
        <v>0.40488837557283369</v>
      </c>
    </row>
    <row r="302" spans="2:40" ht="10.25" hidden="1" customHeight="1" outlineLevel="1" x14ac:dyDescent="0.25">
      <c r="B302" s="12">
        <f t="shared" si="75"/>
        <v>100</v>
      </c>
      <c r="C302" s="15">
        <v>68.636740894582147</v>
      </c>
      <c r="D302" s="16">
        <v>63.489374300120488</v>
      </c>
      <c r="E302" s="16">
        <v>65.051054776303872</v>
      </c>
      <c r="F302" s="15">
        <v>10.23</v>
      </c>
      <c r="G302" s="16">
        <v>10.3635</v>
      </c>
      <c r="H302" s="16">
        <v>9.8789999999999996</v>
      </c>
      <c r="I302" s="15">
        <v>0.56737499999999996</v>
      </c>
      <c r="J302" s="16">
        <v>0.68274999999999997</v>
      </c>
      <c r="K302" s="16">
        <v>0.749</v>
      </c>
      <c r="L302" s="15">
        <v>7.9605000000000134E-2</v>
      </c>
      <c r="M302" s="16">
        <v>7.6325000000000115E-2</v>
      </c>
      <c r="N302" s="17">
        <v>6.8830000000000155E-2</v>
      </c>
      <c r="O302" s="15">
        <v>0.51636634830029338</v>
      </c>
      <c r="P302" s="16">
        <v>0.51001460167831936</v>
      </c>
      <c r="Q302" s="17">
        <v>0.49006046794113001</v>
      </c>
      <c r="R302" s="15">
        <v>0.49922656294265166</v>
      </c>
      <c r="S302" s="16">
        <v>0.49237404549446329</v>
      </c>
      <c r="T302" s="17">
        <v>0.47034600031198021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74.998624767407676</v>
      </c>
      <c r="D306" s="16">
        <v>65.371581194288638</v>
      </c>
      <c r="E306" s="16">
        <v>61.216194133245402</v>
      </c>
      <c r="F306" s="15">
        <v>5.8605</v>
      </c>
      <c r="G306" s="16">
        <v>5.9130000000000003</v>
      </c>
      <c r="H306" s="16">
        <v>6.1989999999999998</v>
      </c>
      <c r="I306" s="15">
        <v>0.59575</v>
      </c>
      <c r="J306" s="16">
        <v>0.63600000000000001</v>
      </c>
      <c r="K306" s="16">
        <v>0.65487499999999998</v>
      </c>
      <c r="L306" s="15">
        <v>0.173875</v>
      </c>
      <c r="M306" s="16">
        <v>0.16844999999999993</v>
      </c>
      <c r="N306" s="17">
        <v>0.17897499999999997</v>
      </c>
      <c r="O306" s="15">
        <v>0.38276543588635237</v>
      </c>
      <c r="P306" s="16">
        <v>0.37080063651733464</v>
      </c>
      <c r="Q306" s="17">
        <v>0.3785952356681837</v>
      </c>
      <c r="R306" s="15">
        <v>0.35155521005911805</v>
      </c>
      <c r="S306" s="16">
        <v>0.34046858363729426</v>
      </c>
      <c r="T306" s="17">
        <v>0.34827283565677475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68.309942158579361</v>
      </c>
      <c r="D307" s="16">
        <v>62.416768719583217</v>
      </c>
      <c r="E307" s="16">
        <v>76.705090008648085</v>
      </c>
      <c r="F307" s="15">
        <v>8.2505000000000006</v>
      </c>
      <c r="G307" s="16">
        <v>8.6630000000000003</v>
      </c>
      <c r="H307" s="16">
        <v>8.5269999999999992</v>
      </c>
      <c r="I307" s="15">
        <v>0.56337499999999996</v>
      </c>
      <c r="J307" s="16">
        <v>0.61112500000000003</v>
      </c>
      <c r="K307" s="16">
        <v>0.62450000000000006</v>
      </c>
      <c r="L307" s="15">
        <v>0.14992500000000025</v>
      </c>
      <c r="M307" s="16">
        <v>0.15546250000000031</v>
      </c>
      <c r="N307" s="17">
        <v>0.15072500000000033</v>
      </c>
      <c r="O307" s="15">
        <v>0.46873577659549415</v>
      </c>
      <c r="P307" s="16">
        <v>0.4781003094697916</v>
      </c>
      <c r="Q307" s="17">
        <v>0.46893882713401419</v>
      </c>
      <c r="R307" s="15">
        <v>0.4481286760819444</v>
      </c>
      <c r="S307" s="16">
        <v>0.45853192248750019</v>
      </c>
      <c r="T307" s="17">
        <v>0.45020260643409349</v>
      </c>
    </row>
    <row r="308" spans="2:20" ht="10.25" hidden="1" customHeight="1" outlineLevel="1" x14ac:dyDescent="0.25">
      <c r="B308" s="12">
        <f t="shared" si="76"/>
        <v>100</v>
      </c>
      <c r="C308" s="15">
        <v>75.728159165703232</v>
      </c>
      <c r="D308" s="16">
        <v>67.782678601336073</v>
      </c>
      <c r="E308" s="16">
        <v>68.328543564540482</v>
      </c>
      <c r="F308" s="15">
        <v>14.303000000000001</v>
      </c>
      <c r="G308" s="16">
        <v>14.057</v>
      </c>
      <c r="H308" s="16">
        <v>13.5625</v>
      </c>
      <c r="I308" s="15">
        <v>0.52</v>
      </c>
      <c r="J308" s="16">
        <v>0.56487500000000002</v>
      </c>
      <c r="K308" s="16">
        <v>0.57299999999999995</v>
      </c>
      <c r="L308" s="15">
        <v>0.12223000000000021</v>
      </c>
      <c r="M308" s="16">
        <v>0.11797500000000022</v>
      </c>
      <c r="N308" s="17">
        <v>0.11270500000000006</v>
      </c>
      <c r="O308" s="15">
        <v>0.5760457815773693</v>
      </c>
      <c r="P308" s="16">
        <v>0.5657103261641796</v>
      </c>
      <c r="Q308" s="17">
        <v>0.55834498620976936</v>
      </c>
      <c r="R308" s="15">
        <v>0.56332765401087659</v>
      </c>
      <c r="S308" s="16">
        <v>0.55442285586139561</v>
      </c>
      <c r="T308" s="17">
        <v>0.54730800055111373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80.304187314435012</v>
      </c>
      <c r="D312" s="16">
        <v>68.982917753447964</v>
      </c>
      <c r="E312" s="16">
        <v>65.507054474707161</v>
      </c>
      <c r="F312" s="15">
        <v>6.0605000000000002</v>
      </c>
      <c r="G312" s="16">
        <v>5.8289999999999997</v>
      </c>
      <c r="H312" s="16">
        <v>5.7789999999999999</v>
      </c>
      <c r="I312" s="15">
        <v>0.53249999999999997</v>
      </c>
      <c r="J312" s="16">
        <v>0.51424999999999998</v>
      </c>
      <c r="K312" s="16">
        <v>0.50849999999999995</v>
      </c>
      <c r="L312" s="15">
        <v>0.19652500000000009</v>
      </c>
      <c r="M312" s="16">
        <v>0.18859999999999991</v>
      </c>
      <c r="N312" s="17">
        <v>0.18725000000000011</v>
      </c>
      <c r="O312" s="15">
        <v>0.40216526415191217</v>
      </c>
      <c r="P312" s="16">
        <v>0.38782250254475442</v>
      </c>
      <c r="Q312" s="17">
        <v>0.38520424236925738</v>
      </c>
      <c r="R312" s="15">
        <v>0.37340404019569984</v>
      </c>
      <c r="S312" s="16">
        <v>0.35951449148761422</v>
      </c>
      <c r="T312" s="17">
        <v>0.3576285046781561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75.031119897136065</v>
      </c>
      <c r="D313" s="16">
        <v>68.528015003593481</v>
      </c>
      <c r="E313" s="16">
        <v>81.037870544604274</v>
      </c>
      <c r="F313" s="15">
        <v>9.8260000000000005</v>
      </c>
      <c r="G313" s="16">
        <v>9.6455000000000002</v>
      </c>
      <c r="H313" s="16">
        <v>9.7025000000000006</v>
      </c>
      <c r="I313" s="15">
        <v>0.50224999999999997</v>
      </c>
      <c r="J313" s="16">
        <v>0.49</v>
      </c>
      <c r="K313" s="16">
        <v>0.49437500000000001</v>
      </c>
      <c r="L313" s="15">
        <v>0.19542500000000027</v>
      </c>
      <c r="M313" s="16">
        <v>0.19213750000000018</v>
      </c>
      <c r="N313" s="17">
        <v>0.19312500000000035</v>
      </c>
      <c r="O313" s="15">
        <v>0.51357129747246955</v>
      </c>
      <c r="P313" s="16">
        <v>0.5086048010486075</v>
      </c>
      <c r="Q313" s="17">
        <v>0.51037832175100595</v>
      </c>
      <c r="R313" s="15">
        <v>0.4954805704174115</v>
      </c>
      <c r="S313" s="16">
        <v>0.49319203454984523</v>
      </c>
      <c r="T313" s="17">
        <v>0.49432419384142745</v>
      </c>
    </row>
    <row r="314" spans="2:20" ht="10.25" hidden="1" customHeight="1" outlineLevel="1" x14ac:dyDescent="0.25">
      <c r="B314" s="12">
        <f t="shared" si="77"/>
        <v>100</v>
      </c>
      <c r="C314" s="15">
        <v>86.581630171708795</v>
      </c>
      <c r="D314" s="16">
        <v>85.550161110680463</v>
      </c>
      <c r="E314" s="16">
        <v>84.046397188449205</v>
      </c>
      <c r="F314" s="15">
        <v>21.972999999999999</v>
      </c>
      <c r="G314" s="16">
        <v>24.011500000000002</v>
      </c>
      <c r="H314" s="16">
        <v>24.576000000000001</v>
      </c>
      <c r="I314" s="15">
        <v>0.481375</v>
      </c>
      <c r="J314" s="16">
        <v>0.51512500000000006</v>
      </c>
      <c r="K314" s="16">
        <v>0.50487499999999996</v>
      </c>
      <c r="L314" s="15">
        <v>0.20047500000000035</v>
      </c>
      <c r="M314" s="16">
        <v>0.2195100000000002</v>
      </c>
      <c r="N314" s="17">
        <v>0.22556500000000029</v>
      </c>
      <c r="O314" s="15">
        <v>0.65878280999053496</v>
      </c>
      <c r="P314" s="16">
        <v>0.66314654374270621</v>
      </c>
      <c r="Q314" s="17">
        <v>0.66280008634183329</v>
      </c>
      <c r="R314" s="15">
        <v>0.64948151130235099</v>
      </c>
      <c r="S314" s="16">
        <v>0.65387616965468442</v>
      </c>
      <c r="T314" s="17">
        <v>0.65346922515532913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85.66362460964487</v>
      </c>
      <c r="D318" s="16">
        <v>76.225919032964356</v>
      </c>
      <c r="E318" s="16">
        <v>70.077412683073149</v>
      </c>
      <c r="F318" s="15">
        <v>6.4465000000000003</v>
      </c>
      <c r="G318" s="16">
        <v>6.141</v>
      </c>
      <c r="H318" s="16">
        <v>6.2035</v>
      </c>
      <c r="I318" s="15">
        <v>0.48749999999999999</v>
      </c>
      <c r="J318" s="16">
        <v>0.46550000000000002</v>
      </c>
      <c r="K318" s="16">
        <v>0.46224999999999999</v>
      </c>
      <c r="L318" s="15">
        <v>0.22482500000000027</v>
      </c>
      <c r="M318" s="16">
        <v>0.21395000000000017</v>
      </c>
      <c r="N318" s="17">
        <v>0.21772500000000014</v>
      </c>
      <c r="O318" s="15">
        <v>0.43343873369062963</v>
      </c>
      <c r="P318" s="16">
        <v>0.41333180523466889</v>
      </c>
      <c r="Q318" s="17">
        <v>0.42180021065750528</v>
      </c>
      <c r="R318" s="15">
        <v>0.40312427965481346</v>
      </c>
      <c r="S318" s="16">
        <v>0.38604848584078466</v>
      </c>
      <c r="T318" s="17">
        <v>0.39161299855759968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88.335774236403964</v>
      </c>
      <c r="D319" s="16">
        <v>84.335102538187627</v>
      </c>
      <c r="E319" s="16">
        <v>96.570086073043143</v>
      </c>
      <c r="F319" s="15">
        <v>12.416</v>
      </c>
      <c r="G319" s="16">
        <v>12.5815</v>
      </c>
      <c r="H319" s="16">
        <v>12.430999999999999</v>
      </c>
      <c r="I319" s="15">
        <v>0.49062499999999998</v>
      </c>
      <c r="J319" s="16">
        <v>0.48675000000000002</v>
      </c>
      <c r="K319" s="16">
        <v>0.48912499999999998</v>
      </c>
      <c r="L319" s="15">
        <v>0.26133750000000011</v>
      </c>
      <c r="M319" s="16">
        <v>0.26586250000000039</v>
      </c>
      <c r="N319" s="17">
        <v>0.26186249999999983</v>
      </c>
      <c r="O319" s="15">
        <v>0.5687774746210621</v>
      </c>
      <c r="P319" s="16">
        <v>0.57080928864469371</v>
      </c>
      <c r="Q319" s="17">
        <v>0.57065018122086919</v>
      </c>
      <c r="R319" s="15">
        <v>0.5513252728743383</v>
      </c>
      <c r="S319" s="16">
        <v>0.55520577900297008</v>
      </c>
      <c r="T319" s="17">
        <v>0.55376390993957303</v>
      </c>
    </row>
    <row r="320" spans="2:20" ht="10.25" hidden="1" customHeight="1" outlineLevel="1" x14ac:dyDescent="0.25">
      <c r="B320" s="12">
        <f t="shared" si="78"/>
        <v>100</v>
      </c>
      <c r="C320" s="15">
        <v>100.18009261567425</v>
      </c>
      <c r="D320" s="16">
        <v>105.49758463747531</v>
      </c>
      <c r="E320" s="16">
        <v>103.81586607643426</v>
      </c>
      <c r="F320" s="15">
        <v>28.5885</v>
      </c>
      <c r="G320" s="16">
        <v>36.513500000000001</v>
      </c>
      <c r="H320" s="16">
        <v>37.352499999999999</v>
      </c>
      <c r="I320" s="15">
        <v>0.49875000000000003</v>
      </c>
      <c r="J320" s="16">
        <v>0.55525000000000002</v>
      </c>
      <c r="K320" s="16">
        <v>0.56037499999999996</v>
      </c>
      <c r="L320" s="15">
        <v>0.2659350000000002</v>
      </c>
      <c r="M320" s="16">
        <v>0.34292499999999959</v>
      </c>
      <c r="N320" s="17">
        <v>0.35110999999999953</v>
      </c>
      <c r="O320" s="15">
        <v>0.75573158051194678</v>
      </c>
      <c r="P320" s="16">
        <v>0.77281152776436857</v>
      </c>
      <c r="Q320" s="17">
        <v>0.77948661291714527</v>
      </c>
      <c r="R320" s="15">
        <v>0.74662937601038371</v>
      </c>
      <c r="S320" s="16">
        <v>0.76348093860805311</v>
      </c>
      <c r="T320" s="17">
        <v>0.76995208787278868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91.148913564107716</v>
      </c>
      <c r="D324" s="16">
        <v>84.399756001211315</v>
      </c>
      <c r="E324" s="16">
        <v>76.324135120799852</v>
      </c>
      <c r="F324" s="15">
        <v>7.2619999999999996</v>
      </c>
      <c r="G324" s="16">
        <v>6.7889999999999997</v>
      </c>
      <c r="H324" s="16">
        <v>6.9744999999999999</v>
      </c>
      <c r="I324" s="15">
        <v>0.489375</v>
      </c>
      <c r="J324" s="16">
        <v>0.46224999999999999</v>
      </c>
      <c r="K324" s="16">
        <v>0.46325</v>
      </c>
      <c r="L324" s="15">
        <v>0.26522500000000054</v>
      </c>
      <c r="M324" s="16">
        <v>0.24700000000000014</v>
      </c>
      <c r="N324" s="17">
        <v>0.25607500000000027</v>
      </c>
      <c r="O324" s="15">
        <v>0.47170776110069823</v>
      </c>
      <c r="P324" s="16">
        <v>0.44842047625577025</v>
      </c>
      <c r="Q324" s="17">
        <v>0.46134940842611105</v>
      </c>
      <c r="R324" s="15">
        <v>0.43997432710048812</v>
      </c>
      <c r="S324" s="16">
        <v>0.41840769158816765</v>
      </c>
      <c r="T324" s="17">
        <v>0.43091845555545238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106.07571164647696</v>
      </c>
      <c r="D325" s="16">
        <v>102.52768005607768</v>
      </c>
      <c r="E325" s="16">
        <v>112.22915412083067</v>
      </c>
      <c r="F325" s="15">
        <v>15.5815</v>
      </c>
      <c r="G325" s="16">
        <v>15.667999999999999</v>
      </c>
      <c r="H325" s="16">
        <v>15.81</v>
      </c>
      <c r="I325" s="15">
        <v>0.52137500000000003</v>
      </c>
      <c r="J325" s="16">
        <v>0.51687499999999997</v>
      </c>
      <c r="K325" s="16">
        <v>0.52349999999999997</v>
      </c>
      <c r="L325" s="15">
        <v>0.33739999999999964</v>
      </c>
      <c r="M325" s="16">
        <v>0.34001249999999994</v>
      </c>
      <c r="N325" s="17">
        <v>0.34290000000000026</v>
      </c>
      <c r="O325" s="15">
        <v>0.64067227761296996</v>
      </c>
      <c r="P325" s="16">
        <v>0.63950080740678106</v>
      </c>
      <c r="Q325" s="17">
        <v>0.64883408004480536</v>
      </c>
      <c r="R325" s="15">
        <v>0.62214489090772884</v>
      </c>
      <c r="S325" s="16">
        <v>0.62259095431636546</v>
      </c>
      <c r="T325" s="17">
        <v>0.62987906709249208</v>
      </c>
    </row>
    <row r="326" spans="2:40" ht="10.25" hidden="1" customHeight="1" outlineLevel="1" x14ac:dyDescent="0.25">
      <c r="B326" s="12">
        <f t="shared" si="79"/>
        <v>100</v>
      </c>
      <c r="C326" s="15">
        <v>107.81766330364988</v>
      </c>
      <c r="D326" s="16">
        <v>114.53537841092147</v>
      </c>
      <c r="E326" s="16">
        <v>110.40944373391548</v>
      </c>
      <c r="F326" s="15">
        <v>30.731999999999999</v>
      </c>
      <c r="G326" s="16">
        <v>43.859000000000002</v>
      </c>
      <c r="H326" s="16">
        <v>42.764000000000003</v>
      </c>
      <c r="I326" s="15">
        <v>0.50137500000000002</v>
      </c>
      <c r="J326" s="16">
        <v>0.59475</v>
      </c>
      <c r="K326" s="16">
        <v>0.59475</v>
      </c>
      <c r="L326" s="15">
        <v>0.2872650000000001</v>
      </c>
      <c r="M326" s="16">
        <v>0.41480000000000028</v>
      </c>
      <c r="N326" s="17">
        <v>0.40384999999999971</v>
      </c>
      <c r="O326" s="15">
        <v>0.81493787819240682</v>
      </c>
      <c r="P326" s="16">
        <v>0.84582065964185604</v>
      </c>
      <c r="Q326" s="17">
        <v>0.84585020888216489</v>
      </c>
      <c r="R326" s="15">
        <v>0.80578001691137047</v>
      </c>
      <c r="S326" s="16">
        <v>0.83666726180191953</v>
      </c>
      <c r="T326" s="17">
        <v>0.83636268607419928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99.88622366271386</v>
      </c>
      <c r="D330" s="16">
        <v>92.68230286303907</v>
      </c>
      <c r="E330" s="16">
        <v>87.093844485935307</v>
      </c>
      <c r="F330" s="15">
        <v>8.0540000000000003</v>
      </c>
      <c r="G330" s="16">
        <v>7.7115</v>
      </c>
      <c r="H330" s="16">
        <v>7.9889999999999999</v>
      </c>
      <c r="I330" s="15">
        <v>0.49875000000000003</v>
      </c>
      <c r="J330" s="16">
        <v>0.482375</v>
      </c>
      <c r="K330" s="16">
        <v>0.49012499999999998</v>
      </c>
      <c r="L330" s="15">
        <v>0.30295000000000061</v>
      </c>
      <c r="M330" s="16">
        <v>0.28910000000000069</v>
      </c>
      <c r="N330" s="17">
        <v>0.30142500000000078</v>
      </c>
      <c r="O330" s="15">
        <v>0.5077741153261085</v>
      </c>
      <c r="P330" s="16">
        <v>0.49063122001622389</v>
      </c>
      <c r="Q330" s="17">
        <v>0.50539062390567835</v>
      </c>
      <c r="R330" s="15">
        <v>0.4738666648646333</v>
      </c>
      <c r="S330" s="16">
        <v>0.45821648677474924</v>
      </c>
      <c r="T330" s="17">
        <v>0.47372682084642281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120.15097088987713</v>
      </c>
      <c r="D331" s="16">
        <v>120.0077176169725</v>
      </c>
      <c r="E331" s="16">
        <v>133.03167801347016</v>
      </c>
      <c r="F331" s="15">
        <v>18.479500000000002</v>
      </c>
      <c r="G331" s="16">
        <v>18.975000000000001</v>
      </c>
      <c r="H331" s="16">
        <v>19.226500000000001</v>
      </c>
      <c r="I331" s="15">
        <v>0.56912499999999999</v>
      </c>
      <c r="J331" s="16">
        <v>0.57525000000000004</v>
      </c>
      <c r="K331" s="16">
        <v>0.58162499999999995</v>
      </c>
      <c r="L331" s="15">
        <v>0.40507499999999924</v>
      </c>
      <c r="M331" s="16">
        <v>0.41684999999999983</v>
      </c>
      <c r="N331" s="17">
        <v>0.42249999999999943</v>
      </c>
      <c r="O331" s="15">
        <v>0.70250202832550801</v>
      </c>
      <c r="P331" s="16">
        <v>0.69710548630842251</v>
      </c>
      <c r="Q331" s="17">
        <v>0.70999544302529971</v>
      </c>
      <c r="R331" s="15">
        <v>0.68178985072697751</v>
      </c>
      <c r="S331" s="16">
        <v>0.6784445696267789</v>
      </c>
      <c r="T331" s="17">
        <v>0.69005319470929727</v>
      </c>
    </row>
    <row r="332" spans="2:40" ht="10.25" hidden="1" customHeight="1" outlineLevel="1" x14ac:dyDescent="0.25">
      <c r="B332" s="12">
        <f t="shared" si="80"/>
        <v>100</v>
      </c>
      <c r="C332" s="15">
        <v>109.84845372041656</v>
      </c>
      <c r="D332" s="16">
        <v>119.84163016841386</v>
      </c>
      <c r="E332" s="16">
        <v>113.13522575945321</v>
      </c>
      <c r="F332" s="15">
        <v>29.822500000000002</v>
      </c>
      <c r="G332" s="16">
        <v>45.109499999999997</v>
      </c>
      <c r="H332" s="16">
        <v>43.825499999999998</v>
      </c>
      <c r="I332" s="15">
        <v>0.482375</v>
      </c>
      <c r="J332" s="16">
        <v>0.59824999999999995</v>
      </c>
      <c r="K332" s="16">
        <v>0.59499999999999997</v>
      </c>
      <c r="L332" s="15">
        <v>0.27892999999999996</v>
      </c>
      <c r="M332" s="16">
        <v>0.42716499999999985</v>
      </c>
      <c r="N332" s="17">
        <v>0.41445500000000018</v>
      </c>
      <c r="O332" s="15">
        <v>0.84698024270357364</v>
      </c>
      <c r="P332" s="16">
        <v>0.88502531181128963</v>
      </c>
      <c r="Q332" s="17">
        <v>0.87965928277147232</v>
      </c>
      <c r="R332" s="15">
        <v>0.83781847589871483</v>
      </c>
      <c r="S332" s="16">
        <v>0.87573506254722278</v>
      </c>
      <c r="T332" s="17">
        <v>0.86964690557534619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79.474106998713523</v>
      </c>
      <c r="D336" s="16">
        <v>70.27741429556022</v>
      </c>
      <c r="E336" s="16">
        <v>64.990405497093249</v>
      </c>
      <c r="F336" s="15">
        <v>6.5905000000000031</v>
      </c>
      <c r="G336" s="16">
        <v>6.4249166666666708</v>
      </c>
      <c r="H336" s="16">
        <v>6.6161666666666701</v>
      </c>
      <c r="I336" s="15">
        <v>0.54281250000000003</v>
      </c>
      <c r="J336" s="16">
        <v>0.54975000000000007</v>
      </c>
      <c r="K336" s="16">
        <v>0.56383333333333308</v>
      </c>
      <c r="L336" s="15">
        <v>0.22096250000000014</v>
      </c>
      <c r="M336" s="16">
        <v>0.21129583333333332</v>
      </c>
      <c r="N336" s="17">
        <v>0.21804166666666663</v>
      </c>
      <c r="O336" s="15">
        <v>0.42776208652029102</v>
      </c>
      <c r="P336" s="16">
        <v>0.41291485920161419</v>
      </c>
      <c r="Q336" s="17">
        <v>0.41955114287300821</v>
      </c>
      <c r="R336" s="15">
        <v>0.3957790520911264</v>
      </c>
      <c r="S336" s="16">
        <v>0.38176855116704211</v>
      </c>
      <c r="T336" s="17">
        <v>0.38886059042114618</v>
      </c>
      <c r="V336" s="29">
        <f>$C$84</f>
        <v>75.915259279954938</v>
      </c>
      <c r="W336" s="29">
        <f>$D$84</f>
        <v>67.239494980750848</v>
      </c>
      <c r="X336" s="29">
        <f>$E$84</f>
        <v>62.371616124823518</v>
      </c>
      <c r="Z336" s="29">
        <f>C336/V336</f>
        <v>1.046879214436119</v>
      </c>
      <c r="AA336" s="29">
        <f t="shared" ref="AA336:AB338" si="81">D336/W336</f>
        <v>1.0451805789986832</v>
      </c>
      <c r="AB336" s="29">
        <f t="shared" si="81"/>
        <v>1.0419868769638545</v>
      </c>
      <c r="AD336" s="29">
        <f t="shared" ref="AD336:AF338" si="82">C168</f>
        <v>76.384093341703419</v>
      </c>
      <c r="AE336" s="29">
        <f t="shared" si="82"/>
        <v>69.397918136367721</v>
      </c>
      <c r="AF336" s="29">
        <f t="shared" si="82"/>
        <v>62.443809832154365</v>
      </c>
      <c r="AH336" s="1">
        <f t="shared" ref="AH336:AJ338" si="83">IF(AD336&lt;C336,1,0)</f>
        <v>1</v>
      </c>
      <c r="AI336" s="1">
        <f t="shared" si="83"/>
        <v>1</v>
      </c>
      <c r="AJ336" s="1">
        <f t="shared" si="83"/>
        <v>1</v>
      </c>
      <c r="AL336" s="29">
        <f t="shared" ref="AL336:AN338" si="84">C336/AD336</f>
        <v>1.040453627474335</v>
      </c>
      <c r="AM336" s="29">
        <f t="shared" si="84"/>
        <v>1.012673235491939</v>
      </c>
      <c r="AN336" s="29">
        <f t="shared" si="84"/>
        <v>1.0407821955736525</v>
      </c>
    </row>
    <row r="337" spans="2:44" x14ac:dyDescent="0.25">
      <c r="B337" s="12">
        <f t="shared" ref="B337:B338" si="85">B331</f>
        <v>40</v>
      </c>
      <c r="C337" s="15">
        <v>76.330150273239809</v>
      </c>
      <c r="D337" s="16">
        <v>72.52233336444381</v>
      </c>
      <c r="E337" s="16">
        <v>84.940059460736663</v>
      </c>
      <c r="F337" s="15">
        <v>11.986499999999996</v>
      </c>
      <c r="G337" s="16">
        <v>12.225666666666676</v>
      </c>
      <c r="H337" s="16">
        <v>12.291416666666679</v>
      </c>
      <c r="I337" s="15">
        <v>0.54299999999999993</v>
      </c>
      <c r="J337" s="16">
        <v>0.56739583333333266</v>
      </c>
      <c r="K337" s="16">
        <v>0.58395833333333313</v>
      </c>
      <c r="L337" s="15">
        <v>0.24536249999999998</v>
      </c>
      <c r="M337" s="16">
        <v>0.24890208333333325</v>
      </c>
      <c r="N337" s="17">
        <v>0.24888958333333336</v>
      </c>
      <c r="O337" s="15">
        <v>0.55543816272155599</v>
      </c>
      <c r="P337" s="16">
        <v>0.55527197209091372</v>
      </c>
      <c r="Q337" s="17">
        <v>0.55663778973350686</v>
      </c>
      <c r="R337" s="15">
        <v>0.53542907540352869</v>
      </c>
      <c r="S337" s="16">
        <v>0.53677206309745584</v>
      </c>
      <c r="T337" s="17">
        <v>0.53718522459828544</v>
      </c>
      <c r="V337" s="29">
        <f>$C$85</f>
        <v>69.178467627025896</v>
      </c>
      <c r="W337" s="29">
        <f>$D$85</f>
        <v>63.325012263238847</v>
      </c>
      <c r="X337" s="29">
        <f>$E$85</f>
        <v>77.134939569848001</v>
      </c>
      <c r="Z337" s="29">
        <f t="shared" ref="Z337:Z338" si="86">C337/V337</f>
        <v>1.1033801830473038</v>
      </c>
      <c r="AA337" s="29">
        <f t="shared" si="81"/>
        <v>1.1452399418885568</v>
      </c>
      <c r="AB337" s="29">
        <f t="shared" si="81"/>
        <v>1.1011878655044631</v>
      </c>
      <c r="AD337" s="29">
        <f t="shared" si="82"/>
        <v>67.428412285043777</v>
      </c>
      <c r="AE337" s="29">
        <f t="shared" si="82"/>
        <v>62.114268813352581</v>
      </c>
      <c r="AF337" s="29">
        <f t="shared" si="82"/>
        <v>79.847270476448358</v>
      </c>
      <c r="AH337" s="1">
        <f t="shared" si="83"/>
        <v>1</v>
      </c>
      <c r="AI337" s="1">
        <f t="shared" si="83"/>
        <v>1</v>
      </c>
      <c r="AJ337" s="1">
        <f t="shared" si="83"/>
        <v>1</v>
      </c>
      <c r="AL337" s="29">
        <f t="shared" si="84"/>
        <v>1.1320176122576524</v>
      </c>
      <c r="AM337" s="29">
        <f t="shared" si="84"/>
        <v>1.1675631823400587</v>
      </c>
      <c r="AN337" s="29">
        <f t="shared" si="84"/>
        <v>1.0637816290262605</v>
      </c>
    </row>
    <row r="338" spans="2:44" x14ac:dyDescent="0.25">
      <c r="B338" s="12">
        <f t="shared" si="85"/>
        <v>100</v>
      </c>
      <c r="C338" s="15">
        <v>81.697357920146786</v>
      </c>
      <c r="D338" s="16">
        <v>78.720742618682308</v>
      </c>
      <c r="E338" s="16">
        <v>78.47270535683019</v>
      </c>
      <c r="F338" s="15">
        <v>22.608166666666676</v>
      </c>
      <c r="G338" s="16">
        <v>28.985666666666663</v>
      </c>
      <c r="H338" s="16">
        <v>28.659916666666643</v>
      </c>
      <c r="I338" s="15">
        <v>0.50854166666666656</v>
      </c>
      <c r="J338" s="16">
        <v>0.58516666666666606</v>
      </c>
      <c r="K338" s="16">
        <v>0.59616666666666651</v>
      </c>
      <c r="L338" s="15">
        <v>0.20573999999999995</v>
      </c>
      <c r="M338" s="16">
        <v>0.26645000000000002</v>
      </c>
      <c r="N338" s="17">
        <v>0.26275250000000006</v>
      </c>
      <c r="O338" s="15">
        <v>0.69480744021268759</v>
      </c>
      <c r="P338" s="16">
        <v>0.70708816180045342</v>
      </c>
      <c r="Q338" s="17">
        <v>0.70270027417725256</v>
      </c>
      <c r="R338" s="15">
        <v>0.68371059951272473</v>
      </c>
      <c r="S338" s="16">
        <v>0.69609272232795683</v>
      </c>
      <c r="T338" s="17">
        <v>0.69118081759012584</v>
      </c>
      <c r="V338" s="29">
        <f>$C$86</f>
        <v>70.891604457997516</v>
      </c>
      <c r="W338" s="29">
        <f>$D$86</f>
        <v>67.401563098696329</v>
      </c>
      <c r="X338" s="29">
        <f>$E$86</f>
        <v>69.564715690102162</v>
      </c>
      <c r="Z338" s="29">
        <f t="shared" si="86"/>
        <v>1.1524264198104242</v>
      </c>
      <c r="AA338" s="29">
        <f t="shared" si="81"/>
        <v>1.1679364542838757</v>
      </c>
      <c r="AB338" s="29">
        <f t="shared" si="81"/>
        <v>1.128053274973644</v>
      </c>
      <c r="AD338" s="29">
        <f t="shared" si="82"/>
        <v>67.527308811765394</v>
      </c>
      <c r="AE338" s="29">
        <f t="shared" si="82"/>
        <v>67.62362106635004</v>
      </c>
      <c r="AF338" s="29">
        <f t="shared" si="82"/>
        <v>68.914373111555605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1.2098417567310564</v>
      </c>
      <c r="AM338" s="29">
        <f t="shared" si="84"/>
        <v>1.1641012619162192</v>
      </c>
      <c r="AN338" s="29">
        <f t="shared" si="84"/>
        <v>1.1386986750906369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74.272647711653136</v>
      </c>
      <c r="D342" s="16">
        <v>65.893528144490048</v>
      </c>
      <c r="E342" s="16">
        <v>60.455373590586177</v>
      </c>
      <c r="F342" s="15">
        <v>4.2565</v>
      </c>
      <c r="G342" s="16">
        <v>4.5054999999999996</v>
      </c>
      <c r="H342" s="16">
        <v>4.8215000000000003</v>
      </c>
      <c r="I342" s="15">
        <v>0.51649999999999996</v>
      </c>
      <c r="J342" s="16">
        <v>0.59912500000000002</v>
      </c>
      <c r="K342" s="16">
        <v>0.66700000000000004</v>
      </c>
      <c r="L342" s="15">
        <v>0.10952499999999958</v>
      </c>
      <c r="M342" s="16">
        <v>0.1054499999999995</v>
      </c>
      <c r="N342" s="17">
        <v>0.10767499999999947</v>
      </c>
      <c r="O342" s="15">
        <v>0.30671340204128478</v>
      </c>
      <c r="P342" s="16">
        <v>0.29461515994755089</v>
      </c>
      <c r="Q342" s="17">
        <v>0.28385282833995984</v>
      </c>
      <c r="R342" s="15">
        <v>0.27966229870275855</v>
      </c>
      <c r="S342" s="16">
        <v>0.26518750021048743</v>
      </c>
      <c r="T342" s="17">
        <v>0.26105594772874097</v>
      </c>
      <c r="V342" s="29">
        <f>$C$6</f>
        <v>69.427961736610115</v>
      </c>
      <c r="W342" s="29">
        <f>$D$6</f>
        <v>62.57422602671285</v>
      </c>
      <c r="X342" s="29">
        <f>$E$6</f>
        <v>58.000309449805762</v>
      </c>
      <c r="Z342" s="29">
        <f>C342/V342</f>
        <v>1.0697800404024878</v>
      </c>
      <c r="AA342" s="29">
        <f t="shared" ref="AA342:AB344" si="87">D342/W342</f>
        <v>1.0530458357784591</v>
      </c>
      <c r="AB342" s="29">
        <f t="shared" si="87"/>
        <v>1.0423284662455992</v>
      </c>
      <c r="AD342" s="29">
        <f t="shared" ref="AD342:AF344" si="88">AD258</f>
        <v>71.508069065404484</v>
      </c>
      <c r="AE342" s="29">
        <f t="shared" si="88"/>
        <v>63.997383349774061</v>
      </c>
      <c r="AF342" s="29">
        <f t="shared" si="88"/>
        <v>58.387772867298295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1.0386610725528058</v>
      </c>
      <c r="AM342" s="29">
        <f t="shared" si="90"/>
        <v>1.029628473782322</v>
      </c>
      <c r="AN342" s="29">
        <f t="shared" si="90"/>
        <v>1.0354115360417506</v>
      </c>
      <c r="AP342" s="29">
        <f>AVERAGE(AL342,AL378,AL420)</f>
        <v>1.0632142227014991</v>
      </c>
      <c r="AQ342" s="29">
        <f t="shared" ref="AQ342:AR344" si="91">AVERAGE(AM342,AM378,AM420)</f>
        <v>1.0368190813106404</v>
      </c>
      <c r="AR342" s="29">
        <f t="shared" si="91"/>
        <v>1.0513687247272521</v>
      </c>
    </row>
    <row r="343" spans="2:44" x14ac:dyDescent="0.25">
      <c r="B343" s="12">
        <f t="shared" ref="B343:B344" si="92">B337</f>
        <v>40</v>
      </c>
      <c r="C343" s="15">
        <v>70.605129826306239</v>
      </c>
      <c r="D343" s="16">
        <v>62.329115163217438</v>
      </c>
      <c r="E343" s="16">
        <v>75.166394409477547</v>
      </c>
      <c r="F343" s="15">
        <v>5.5914999999999999</v>
      </c>
      <c r="G343" s="16">
        <v>6.0039999999999996</v>
      </c>
      <c r="H343" s="16">
        <v>6.1905000000000001</v>
      </c>
      <c r="I343" s="15">
        <v>0.50749999999999995</v>
      </c>
      <c r="J343" s="16">
        <v>0.60987499999999994</v>
      </c>
      <c r="K343" s="16">
        <v>0.675875</v>
      </c>
      <c r="L343" s="15">
        <v>8.9037500000000103E-2</v>
      </c>
      <c r="M343" s="16">
        <v>8.9112500000000011E-2</v>
      </c>
      <c r="N343" s="17">
        <v>8.7174999999999961E-2</v>
      </c>
      <c r="O343" s="15">
        <v>0.39033283921590695</v>
      </c>
      <c r="P343" s="16">
        <v>0.38833137726409078</v>
      </c>
      <c r="Q343" s="17">
        <v>0.37140845692981678</v>
      </c>
      <c r="R343" s="15">
        <v>0.37048329871968916</v>
      </c>
      <c r="S343" s="16">
        <v>0.36656795135755793</v>
      </c>
      <c r="T343" s="17">
        <v>0.35209227634862117</v>
      </c>
      <c r="V343" s="29">
        <f>$C$7</f>
        <v>63.856159251672374</v>
      </c>
      <c r="W343" s="29">
        <f>$D$7</f>
        <v>58.547010219278896</v>
      </c>
      <c r="X343" s="29">
        <f>$E$7</f>
        <v>71.678495588315457</v>
      </c>
      <c r="Z343" s="29">
        <f t="shared" ref="Z343:Z344" si="93">C343/V343</f>
        <v>1.1056902052006379</v>
      </c>
      <c r="AA343" s="29">
        <f t="shared" si="87"/>
        <v>1.0645994548615418</v>
      </c>
      <c r="AB343" s="29">
        <f t="shared" si="87"/>
        <v>1.0486603240279315</v>
      </c>
      <c r="AD343" s="29">
        <f t="shared" si="88"/>
        <v>65.689349501819819</v>
      </c>
      <c r="AE343" s="29">
        <f t="shared" si="88"/>
        <v>59.71400829470393</v>
      </c>
      <c r="AF343" s="29">
        <f t="shared" si="88"/>
        <v>72.727773874019334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1.0748337494855271</v>
      </c>
      <c r="AM343" s="29">
        <f t="shared" si="90"/>
        <v>1.043793859149553</v>
      </c>
      <c r="AN343" s="29">
        <f t="shared" si="90"/>
        <v>1.0335308013095856</v>
      </c>
      <c r="AP343" s="29">
        <f t="shared" ref="AP343:AP344" si="94">AVERAGE(AL343,AL379,AL421)</f>
        <v>1.1227112416621905</v>
      </c>
      <c r="AQ343" s="29">
        <f t="shared" si="91"/>
        <v>1.1392371714852345</v>
      </c>
      <c r="AR343" s="29">
        <f t="shared" si="91"/>
        <v>1.0467835544191237</v>
      </c>
    </row>
    <row r="344" spans="2:44" x14ac:dyDescent="0.25">
      <c r="B344" s="12">
        <f t="shared" si="92"/>
        <v>100</v>
      </c>
      <c r="C344" s="15">
        <v>79.633241382457683</v>
      </c>
      <c r="D344" s="16">
        <v>69.760478307655774</v>
      </c>
      <c r="E344" s="16">
        <v>70.801789090760678</v>
      </c>
      <c r="F344" s="15">
        <v>8.1059999999999999</v>
      </c>
      <c r="G344" s="16">
        <v>8.3699999999999992</v>
      </c>
      <c r="H344" s="16">
        <v>8.1720000000000006</v>
      </c>
      <c r="I344" s="15">
        <v>0.48562499999999997</v>
      </c>
      <c r="J344" s="16">
        <v>0.60237499999999999</v>
      </c>
      <c r="K344" s="16">
        <v>0.67425000000000002</v>
      </c>
      <c r="L344" s="15">
        <v>6.1635000000000051E-2</v>
      </c>
      <c r="M344" s="16">
        <v>5.9605000000000019E-2</v>
      </c>
      <c r="N344" s="17">
        <v>5.4750000000000076E-2</v>
      </c>
      <c r="O344" s="15">
        <v>0.49050665842075386</v>
      </c>
      <c r="P344" s="16">
        <v>0.48017268672315416</v>
      </c>
      <c r="Q344" s="17">
        <v>0.46005497028085313</v>
      </c>
      <c r="R344" s="15">
        <v>0.47452549436486879</v>
      </c>
      <c r="S344" s="16">
        <v>0.46518648420049635</v>
      </c>
      <c r="T344" s="17">
        <v>0.44393041569225783</v>
      </c>
      <c r="V344" s="29">
        <f>$C$8</f>
        <v>65.208157500902303</v>
      </c>
      <c r="W344" s="29">
        <f>$D$8</f>
        <v>61.364027243346776</v>
      </c>
      <c r="X344" s="29">
        <f>$E$8</f>
        <v>63.98216638711262</v>
      </c>
      <c r="Z344" s="29">
        <f t="shared" si="93"/>
        <v>1.2212159403730396</v>
      </c>
      <c r="AA344" s="29">
        <f t="shared" si="87"/>
        <v>1.136830182787903</v>
      </c>
      <c r="AB344" s="29">
        <f t="shared" si="87"/>
        <v>1.106586305039863</v>
      </c>
      <c r="AD344" s="29">
        <f t="shared" si="88"/>
        <v>65.525130378926463</v>
      </c>
      <c r="AE344" s="29">
        <f t="shared" si="88"/>
        <v>63.147143670377943</v>
      </c>
      <c r="AF344" s="29">
        <f t="shared" si="88"/>
        <v>64.852885563372823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1.2153084003335082</v>
      </c>
      <c r="AM344" s="29">
        <f t="shared" si="90"/>
        <v>1.1047289592669276</v>
      </c>
      <c r="AN344" s="29">
        <f t="shared" si="90"/>
        <v>1.091729203345543</v>
      </c>
      <c r="AP344" s="29">
        <f t="shared" si="94"/>
        <v>1.2845780614449032</v>
      </c>
      <c r="AQ344" s="29">
        <f t="shared" si="91"/>
        <v>1.1821254739506175</v>
      </c>
      <c r="AR344" s="29">
        <f t="shared" si="91"/>
        <v>1.1615240475677426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74.713358413816024</v>
      </c>
      <c r="D348" s="16">
        <v>67.13213458374338</v>
      </c>
      <c r="E348" s="16">
        <v>60.94049291473813</v>
      </c>
      <c r="F348" s="15">
        <v>4.4710000000000001</v>
      </c>
      <c r="G348" s="16">
        <v>4.6665000000000001</v>
      </c>
      <c r="H348" s="16">
        <v>5.0010000000000003</v>
      </c>
      <c r="I348" s="15">
        <v>0.51487499999999997</v>
      </c>
      <c r="J348" s="16">
        <v>0.58237499999999998</v>
      </c>
      <c r="K348" s="16">
        <v>0.64275000000000004</v>
      </c>
      <c r="L348" s="15">
        <v>0.12057499999999961</v>
      </c>
      <c r="M348" s="16">
        <v>0.11684999999999952</v>
      </c>
      <c r="N348" s="17">
        <v>0.12149999999999946</v>
      </c>
      <c r="O348" s="15">
        <v>0.32694959057969813</v>
      </c>
      <c r="P348" s="16">
        <v>0.31437427390291067</v>
      </c>
      <c r="Q348" s="17">
        <v>0.31379080136839332</v>
      </c>
      <c r="R348" s="15">
        <v>0.3000675923298402</v>
      </c>
      <c r="S348" s="16">
        <v>0.28669006862805169</v>
      </c>
      <c r="T348" s="17">
        <v>0.28918851995957168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71.945344675320641</v>
      </c>
      <c r="D349" s="16">
        <v>65.337552564068247</v>
      </c>
      <c r="E349" s="16">
        <v>78.516953177990274</v>
      </c>
      <c r="F349" s="15">
        <v>6.1185</v>
      </c>
      <c r="G349" s="16">
        <v>6.726</v>
      </c>
      <c r="H349" s="16">
        <v>6.7610000000000001</v>
      </c>
      <c r="I349" s="15">
        <v>0.50387499999999996</v>
      </c>
      <c r="J349" s="16">
        <v>0.59737499999999999</v>
      </c>
      <c r="K349" s="16">
        <v>0.64737500000000003</v>
      </c>
      <c r="L349" s="15">
        <v>0.10257500000000019</v>
      </c>
      <c r="M349" s="16">
        <v>0.10841250000000006</v>
      </c>
      <c r="N349" s="17">
        <v>0.10428750000000002</v>
      </c>
      <c r="O349" s="15">
        <v>0.41901300118840368</v>
      </c>
      <c r="P349" s="16">
        <v>0.42664199461562335</v>
      </c>
      <c r="Q349" s="17">
        <v>0.41183361831185716</v>
      </c>
      <c r="R349" s="15">
        <v>0.39964792271805694</v>
      </c>
      <c r="S349" s="16">
        <v>0.40661316895796734</v>
      </c>
      <c r="T349" s="17">
        <v>0.39380103059410237</v>
      </c>
    </row>
    <row r="350" spans="2:44" ht="10.25" hidden="1" customHeight="1" outlineLevel="1" x14ac:dyDescent="0.25">
      <c r="B350" s="12">
        <f t="shared" si="95"/>
        <v>100</v>
      </c>
      <c r="C350" s="15">
        <v>83.708217936893362</v>
      </c>
      <c r="D350" s="16">
        <v>71.641933457050087</v>
      </c>
      <c r="E350" s="16">
        <v>72.762450462324409</v>
      </c>
      <c r="F350" s="15">
        <v>9.4920000000000009</v>
      </c>
      <c r="G350" s="16">
        <v>9.7460000000000004</v>
      </c>
      <c r="H350" s="16">
        <v>9.6989999999999998</v>
      </c>
      <c r="I350" s="15">
        <v>0.47862500000000002</v>
      </c>
      <c r="J350" s="16">
        <v>0.57299999999999995</v>
      </c>
      <c r="K350" s="16">
        <v>0.629</v>
      </c>
      <c r="L350" s="15">
        <v>7.5775000000000176E-2</v>
      </c>
      <c r="M350" s="16">
        <v>7.4540000000000051E-2</v>
      </c>
      <c r="N350" s="17">
        <v>7.1830000000000158E-2</v>
      </c>
      <c r="O350" s="15">
        <v>0.51865571776854835</v>
      </c>
      <c r="P350" s="16">
        <v>0.51686404927900509</v>
      </c>
      <c r="Q350" s="17">
        <v>0.50629549665231577</v>
      </c>
      <c r="R350" s="15">
        <v>0.50467513389856999</v>
      </c>
      <c r="S350" s="16">
        <v>0.50400141104956642</v>
      </c>
      <c r="T350" s="17">
        <v>0.49248151471156165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79.503091205132151</v>
      </c>
      <c r="D354" s="16">
        <v>68.604218862276085</v>
      </c>
      <c r="E354" s="16">
        <v>62.557438435611694</v>
      </c>
      <c r="F354" s="15">
        <v>4.5439999999999996</v>
      </c>
      <c r="G354" s="16">
        <v>4.6630000000000003</v>
      </c>
      <c r="H354" s="16">
        <v>4.8845000000000001</v>
      </c>
      <c r="I354" s="15">
        <v>0.49575000000000002</v>
      </c>
      <c r="J354" s="16">
        <v>0.54312499999999997</v>
      </c>
      <c r="K354" s="16">
        <v>0.56512499999999999</v>
      </c>
      <c r="L354" s="15">
        <v>0.1280499999999995</v>
      </c>
      <c r="M354" s="16">
        <v>0.12452499999999964</v>
      </c>
      <c r="N354" s="17">
        <v>0.13119999999999965</v>
      </c>
      <c r="O354" s="15">
        <v>0.34147128595948173</v>
      </c>
      <c r="P354" s="16">
        <v>0.32738340064003718</v>
      </c>
      <c r="Q354" s="17">
        <v>0.33537866337094235</v>
      </c>
      <c r="R354" s="15">
        <v>0.31476962183628143</v>
      </c>
      <c r="S354" s="16">
        <v>0.30076203055845047</v>
      </c>
      <c r="T354" s="17">
        <v>0.30943943295266785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74.33037548656911</v>
      </c>
      <c r="D355" s="16">
        <v>69.293572053860984</v>
      </c>
      <c r="E355" s="16">
        <v>81.228294315806082</v>
      </c>
      <c r="F355" s="15">
        <v>6.556</v>
      </c>
      <c r="G355" s="16">
        <v>7.0025000000000004</v>
      </c>
      <c r="H355" s="16">
        <v>6.9024999999999999</v>
      </c>
      <c r="I355" s="15">
        <v>0.48212500000000003</v>
      </c>
      <c r="J355" s="16">
        <v>0.53900000000000003</v>
      </c>
      <c r="K355" s="16">
        <v>0.55612499999999998</v>
      </c>
      <c r="L355" s="15">
        <v>0.11568750000000014</v>
      </c>
      <c r="M355" s="16">
        <v>0.12116250000000002</v>
      </c>
      <c r="N355" s="17">
        <v>0.11695000000000022</v>
      </c>
      <c r="O355" s="15">
        <v>0.43876294600908838</v>
      </c>
      <c r="P355" s="16">
        <v>0.44768789366416595</v>
      </c>
      <c r="Q355" s="17">
        <v>0.43847772481621383</v>
      </c>
      <c r="R355" s="15">
        <v>0.4204943686618931</v>
      </c>
      <c r="S355" s="16">
        <v>0.42997928887850595</v>
      </c>
      <c r="T355" s="17">
        <v>0.42202580666931327</v>
      </c>
    </row>
    <row r="356" spans="2:20" ht="10.25" hidden="1" customHeight="1" outlineLevel="1" x14ac:dyDescent="0.25">
      <c r="B356" s="12">
        <f t="shared" si="96"/>
        <v>100</v>
      </c>
      <c r="C356" s="15">
        <v>90.621019509311751</v>
      </c>
      <c r="D356" s="16">
        <v>76.992615773050559</v>
      </c>
      <c r="E356" s="16">
        <v>77.686294021206976</v>
      </c>
      <c r="F356" s="15">
        <v>11.426500000000001</v>
      </c>
      <c r="G356" s="16">
        <v>11.621499999999999</v>
      </c>
      <c r="H356" s="16">
        <v>11.345000000000001</v>
      </c>
      <c r="I356" s="15">
        <v>0.45937499999999998</v>
      </c>
      <c r="J356" s="16">
        <v>0.51624999999999999</v>
      </c>
      <c r="K356" s="16">
        <v>0.52900000000000003</v>
      </c>
      <c r="L356" s="15">
        <v>9.5890000000000086E-2</v>
      </c>
      <c r="M356" s="16">
        <v>9.5565000000000136E-2</v>
      </c>
      <c r="N356" s="17">
        <v>9.2290000000000136E-2</v>
      </c>
      <c r="O356" s="15">
        <v>0.55852992840365889</v>
      </c>
      <c r="P356" s="16">
        <v>0.54867224070574538</v>
      </c>
      <c r="Q356" s="17">
        <v>0.54300383012554221</v>
      </c>
      <c r="R356" s="15">
        <v>0.54629250237028237</v>
      </c>
      <c r="S356" s="16">
        <v>0.53752716674731116</v>
      </c>
      <c r="T356" s="17">
        <v>0.53251419583291049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82.356453690096302</v>
      </c>
      <c r="D360" s="16">
        <v>71.393937090745808</v>
      </c>
      <c r="E360" s="16">
        <v>65.987291128780384</v>
      </c>
      <c r="F360" s="15">
        <v>4.6369999999999996</v>
      </c>
      <c r="G360" s="16">
        <v>4.6105</v>
      </c>
      <c r="H360" s="16">
        <v>4.6704999999999997</v>
      </c>
      <c r="I360" s="15">
        <v>0.47112500000000002</v>
      </c>
      <c r="J360" s="16">
        <v>0.49049999999999999</v>
      </c>
      <c r="K360" s="16">
        <v>0.48962499999999998</v>
      </c>
      <c r="L360" s="15">
        <v>0.13762499999999969</v>
      </c>
      <c r="M360" s="16">
        <v>0.13242499999999968</v>
      </c>
      <c r="N360" s="17">
        <v>0.13559999999999964</v>
      </c>
      <c r="O360" s="15">
        <v>0.35729581596379151</v>
      </c>
      <c r="P360" s="16">
        <v>0.33935805113788825</v>
      </c>
      <c r="Q360" s="17">
        <v>0.34305154923765552</v>
      </c>
      <c r="R360" s="15">
        <v>0.32945428835655155</v>
      </c>
      <c r="S360" s="16">
        <v>0.31223106308466175</v>
      </c>
      <c r="T360" s="17">
        <v>0.31729701737460969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76.978914726356294</v>
      </c>
      <c r="D361" s="16">
        <v>72.784747116615378</v>
      </c>
      <c r="E361" s="16">
        <v>82.553675001889957</v>
      </c>
      <c r="F361" s="15">
        <v>7.1050000000000004</v>
      </c>
      <c r="G361" s="16">
        <v>7.1994999999999996</v>
      </c>
      <c r="H361" s="16">
        <v>7.1710000000000003</v>
      </c>
      <c r="I361" s="15">
        <v>0.45474999999999999</v>
      </c>
      <c r="J361" s="16">
        <v>0.47337499999999999</v>
      </c>
      <c r="K361" s="16">
        <v>0.48399999999999999</v>
      </c>
      <c r="L361" s="15">
        <v>0.13215000000000021</v>
      </c>
      <c r="M361" s="16">
        <v>0.1326500000000001</v>
      </c>
      <c r="N361" s="17">
        <v>0.13087500000000005</v>
      </c>
      <c r="O361" s="15">
        <v>0.46316178819714887</v>
      </c>
      <c r="P361" s="16">
        <v>0.4613888499134553</v>
      </c>
      <c r="Q361" s="17">
        <v>0.45786682753792413</v>
      </c>
      <c r="R361" s="15">
        <v>0.44608137309712881</v>
      </c>
      <c r="S361" s="16">
        <v>0.44440580404675423</v>
      </c>
      <c r="T361" s="17">
        <v>0.44329053914155364</v>
      </c>
    </row>
    <row r="362" spans="2:20" ht="10.25" hidden="1" customHeight="1" outlineLevel="1" x14ac:dyDescent="0.25">
      <c r="B362" s="12">
        <f t="shared" si="97"/>
        <v>100</v>
      </c>
      <c r="C362" s="15">
        <v>98.422214676746734</v>
      </c>
      <c r="D362" s="16">
        <v>86.17021994801857</v>
      </c>
      <c r="E362" s="16">
        <v>86.192073116150596</v>
      </c>
      <c r="F362" s="15">
        <v>14.204499999999999</v>
      </c>
      <c r="G362" s="16">
        <v>14.753</v>
      </c>
      <c r="H362" s="16">
        <v>14.676</v>
      </c>
      <c r="I362" s="15">
        <v>0.43225000000000002</v>
      </c>
      <c r="J362" s="16">
        <v>0.47112500000000002</v>
      </c>
      <c r="K362" s="16">
        <v>0.46575</v>
      </c>
      <c r="L362" s="15">
        <v>0.12475500000000013</v>
      </c>
      <c r="M362" s="16">
        <v>0.12868500000000005</v>
      </c>
      <c r="N362" s="17">
        <v>0.12813000000000016</v>
      </c>
      <c r="O362" s="15">
        <v>0.60017454978972884</v>
      </c>
      <c r="P362" s="16">
        <v>0.58950105463517088</v>
      </c>
      <c r="Q362" s="17">
        <v>0.59042480032576983</v>
      </c>
      <c r="R362" s="15">
        <v>0.58980532485934212</v>
      </c>
      <c r="S362" s="16">
        <v>0.57938026126452835</v>
      </c>
      <c r="T362" s="17">
        <v>0.58078153317073355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85.530354516734448</v>
      </c>
      <c r="D366" s="16">
        <v>72.489544327511737</v>
      </c>
      <c r="E366" s="16">
        <v>69.01958270771739</v>
      </c>
      <c r="F366" s="15">
        <v>4.7534999999999998</v>
      </c>
      <c r="G366" s="16">
        <v>4.5865</v>
      </c>
      <c r="H366" s="16">
        <v>4.5199999999999996</v>
      </c>
      <c r="I366" s="15">
        <v>0.44687500000000002</v>
      </c>
      <c r="J366" s="16">
        <v>0.44162499999999999</v>
      </c>
      <c r="K366" s="16">
        <v>0.43025000000000002</v>
      </c>
      <c r="L366" s="15">
        <v>0.14829999999999982</v>
      </c>
      <c r="M366" s="16">
        <v>0.14099999999999974</v>
      </c>
      <c r="N366" s="17">
        <v>0.13994999999999991</v>
      </c>
      <c r="O366" s="15">
        <v>0.37120699150995157</v>
      </c>
      <c r="P366" s="16">
        <v>0.35172861283668128</v>
      </c>
      <c r="Q366" s="17">
        <v>0.35154815556175784</v>
      </c>
      <c r="R366" s="15">
        <v>0.34348670894593819</v>
      </c>
      <c r="S366" s="16">
        <v>0.32625671858671046</v>
      </c>
      <c r="T366" s="17">
        <v>0.32651842773454542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81.24184215124869</v>
      </c>
      <c r="D367" s="16">
        <v>76.931895292202526</v>
      </c>
      <c r="E367" s="16">
        <v>85.424293591973083</v>
      </c>
      <c r="F367" s="15">
        <v>7.8654999999999999</v>
      </c>
      <c r="G367" s="16">
        <v>7.6515000000000004</v>
      </c>
      <c r="H367" s="16">
        <v>7.81</v>
      </c>
      <c r="I367" s="15">
        <v>0.43387500000000001</v>
      </c>
      <c r="J367" s="16">
        <v>0.42862499999999998</v>
      </c>
      <c r="K367" s="16">
        <v>0.44074999999999998</v>
      </c>
      <c r="L367" s="15">
        <v>0.15325000000000014</v>
      </c>
      <c r="M367" s="16">
        <v>0.14842500000000003</v>
      </c>
      <c r="N367" s="17">
        <v>0.15117500000000031</v>
      </c>
      <c r="O367" s="15">
        <v>0.48925812504456473</v>
      </c>
      <c r="P367" s="16">
        <v>0.48329362034966866</v>
      </c>
      <c r="Q367" s="17">
        <v>0.48475668270607264</v>
      </c>
      <c r="R367" s="15">
        <v>0.471746085781797</v>
      </c>
      <c r="S367" s="16">
        <v>0.46827760330204293</v>
      </c>
      <c r="T367" s="17">
        <v>0.46959564887220295</v>
      </c>
    </row>
    <row r="368" spans="2:20" ht="10.25" hidden="1" customHeight="1" outlineLevel="1" x14ac:dyDescent="0.25">
      <c r="B368" s="12">
        <f t="shared" si="98"/>
        <v>100</v>
      </c>
      <c r="C368" s="15">
        <v>102.42001784515001</v>
      </c>
      <c r="D368" s="16">
        <v>99.497193921686574</v>
      </c>
      <c r="E368" s="16">
        <v>97.256355299155715</v>
      </c>
      <c r="F368" s="15">
        <v>17.4785</v>
      </c>
      <c r="G368" s="16">
        <v>19.277000000000001</v>
      </c>
      <c r="H368" s="16">
        <v>19.702500000000001</v>
      </c>
      <c r="I368" s="15">
        <v>0.42212499999999997</v>
      </c>
      <c r="J368" s="16">
        <v>0.45200000000000001</v>
      </c>
      <c r="K368" s="16">
        <v>0.45274999999999999</v>
      </c>
      <c r="L368" s="15">
        <v>0.15790000000000015</v>
      </c>
      <c r="M368" s="16">
        <v>0.1746900000000004</v>
      </c>
      <c r="N368" s="17">
        <v>0.17891500000000018</v>
      </c>
      <c r="O368" s="15">
        <v>0.64420175607782337</v>
      </c>
      <c r="P368" s="16">
        <v>0.64938807054439573</v>
      </c>
      <c r="Q368" s="17">
        <v>0.64859807844460327</v>
      </c>
      <c r="R368" s="15">
        <v>0.63530436043726468</v>
      </c>
      <c r="S368" s="16">
        <v>0.64068800041540452</v>
      </c>
      <c r="T368" s="17">
        <v>0.63937717655460102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88.099252347354593</v>
      </c>
      <c r="D372" s="16">
        <v>77.498069628287936</v>
      </c>
      <c r="E372" s="16">
        <v>71.834823995684673</v>
      </c>
      <c r="F372" s="15">
        <v>4.8319999999999999</v>
      </c>
      <c r="G372" s="16">
        <v>4.6544999999999996</v>
      </c>
      <c r="H372" s="16">
        <v>4.6174999999999997</v>
      </c>
      <c r="I372" s="15">
        <v>0.41925000000000001</v>
      </c>
      <c r="J372" s="16">
        <v>0.40775</v>
      </c>
      <c r="K372" s="16">
        <v>0.40500000000000003</v>
      </c>
      <c r="L372" s="15">
        <v>0.15774999999999989</v>
      </c>
      <c r="M372" s="16">
        <v>0.15117499999999984</v>
      </c>
      <c r="N372" s="17">
        <v>0.14987500000000006</v>
      </c>
      <c r="O372" s="15">
        <v>0.38528296488083608</v>
      </c>
      <c r="P372" s="16">
        <v>0.36959912442004117</v>
      </c>
      <c r="Q372" s="17">
        <v>0.3697671376675436</v>
      </c>
      <c r="R372" s="15">
        <v>0.35755206901156922</v>
      </c>
      <c r="S372" s="16">
        <v>0.34266237028580271</v>
      </c>
      <c r="T372" s="17">
        <v>0.34462517622126709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89.180552540964769</v>
      </c>
      <c r="D373" s="16">
        <v>84.127721810349627</v>
      </c>
      <c r="E373" s="16">
        <v>93.272952901630134</v>
      </c>
      <c r="F373" s="15">
        <v>8.9049999999999994</v>
      </c>
      <c r="G373" s="16">
        <v>8.7355</v>
      </c>
      <c r="H373" s="16">
        <v>8.6059999999999999</v>
      </c>
      <c r="I373" s="15">
        <v>0.427375</v>
      </c>
      <c r="J373" s="16">
        <v>0.418875</v>
      </c>
      <c r="K373" s="16">
        <v>0.423875</v>
      </c>
      <c r="L373" s="15">
        <v>0.17988750000000017</v>
      </c>
      <c r="M373" s="16">
        <v>0.17650000000000016</v>
      </c>
      <c r="N373" s="17">
        <v>0.17276250000000015</v>
      </c>
      <c r="O373" s="15">
        <v>0.52106219950535482</v>
      </c>
      <c r="P373" s="16">
        <v>0.52027594619976869</v>
      </c>
      <c r="Q373" s="17">
        <v>0.50609153241245619</v>
      </c>
      <c r="R373" s="15">
        <v>0.503729215528948</v>
      </c>
      <c r="S373" s="16">
        <v>0.50487149826099631</v>
      </c>
      <c r="T373" s="17">
        <v>0.49169482150858801</v>
      </c>
    </row>
    <row r="374" spans="2:40" ht="10.25" hidden="1" customHeight="1" outlineLevel="1" x14ac:dyDescent="0.25">
      <c r="B374" s="12">
        <f t="shared" si="99"/>
        <v>100</v>
      </c>
      <c r="C374" s="15">
        <v>106.45847403583113</v>
      </c>
      <c r="D374" s="16">
        <v>110.94947370405505</v>
      </c>
      <c r="E374" s="16">
        <v>111.13911462321934</v>
      </c>
      <c r="F374" s="15">
        <v>20.197500000000002</v>
      </c>
      <c r="G374" s="16">
        <v>24.1175</v>
      </c>
      <c r="H374" s="16">
        <v>25.032499999999999</v>
      </c>
      <c r="I374" s="15">
        <v>0.42125000000000001</v>
      </c>
      <c r="J374" s="16">
        <v>0.46312500000000001</v>
      </c>
      <c r="K374" s="16">
        <v>0.46337499999999998</v>
      </c>
      <c r="L374" s="15">
        <v>0.18512499999999996</v>
      </c>
      <c r="M374" s="16">
        <v>0.22265000000000018</v>
      </c>
      <c r="N374" s="17">
        <v>0.23179000000000008</v>
      </c>
      <c r="O374" s="15">
        <v>0.68980821009209192</v>
      </c>
      <c r="P374" s="16">
        <v>0.70567359449008316</v>
      </c>
      <c r="Q374" s="17">
        <v>0.70721538973851106</v>
      </c>
      <c r="R374" s="15">
        <v>0.68131745050432091</v>
      </c>
      <c r="S374" s="16">
        <v>0.69683340553023032</v>
      </c>
      <c r="T374" s="17">
        <v>0.69815842891611068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77.980693508316051</v>
      </c>
      <c r="D378" s="16">
        <v>67.617111968160984</v>
      </c>
      <c r="E378" s="16">
        <v>62.305247134160311</v>
      </c>
      <c r="F378" s="15">
        <v>4.5823333333333354</v>
      </c>
      <c r="G378" s="16">
        <v>4.6144166666666635</v>
      </c>
      <c r="H378" s="16">
        <v>4.7525000000000022</v>
      </c>
      <c r="I378" s="15">
        <v>0.47739583333333319</v>
      </c>
      <c r="J378" s="16">
        <v>0.51074999999999982</v>
      </c>
      <c r="K378" s="16">
        <v>0.5332916666666665</v>
      </c>
      <c r="L378" s="15">
        <v>0.13363749999999999</v>
      </c>
      <c r="M378" s="16">
        <v>0.12857083333333344</v>
      </c>
      <c r="N378" s="17">
        <v>0.1309666666666667</v>
      </c>
      <c r="O378" s="15">
        <v>0.34815334182250784</v>
      </c>
      <c r="P378" s="16">
        <v>0.33284310381418547</v>
      </c>
      <c r="Q378" s="17">
        <v>0.33289818925770892</v>
      </c>
      <c r="R378" s="15">
        <v>0.32083209653049016</v>
      </c>
      <c r="S378" s="16">
        <v>0.30563162522569431</v>
      </c>
      <c r="T378" s="17">
        <v>0.30802075366190096</v>
      </c>
      <c r="V378" s="29">
        <f>$C$42</f>
        <v>72.068668094192034</v>
      </c>
      <c r="W378" s="29">
        <f>$D$42</f>
        <v>63.70824359510069</v>
      </c>
      <c r="X378" s="29">
        <f>$E$42</f>
        <v>59.722035466110846</v>
      </c>
      <c r="Z378" s="29">
        <f>C378/V378</f>
        <v>1.0820332270661246</v>
      </c>
      <c r="AA378" s="29">
        <f t="shared" ref="AA378:AB380" si="100">D378/W378</f>
        <v>1.0613557705012746</v>
      </c>
      <c r="AB378" s="29">
        <f t="shared" si="100"/>
        <v>1.0432539120257431</v>
      </c>
      <c r="AD378" s="29">
        <f t="shared" ref="AD378:AF380" si="101">AD294</f>
        <v>73.412605668478335</v>
      </c>
      <c r="AE378" s="29">
        <f t="shared" si="101"/>
        <v>65.830923658233402</v>
      </c>
      <c r="AF378" s="29">
        <f t="shared" si="101"/>
        <v>59.882098120204915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1</v>
      </c>
      <c r="AL378" s="29">
        <f t="shared" ref="AL378:AN380" si="103">C378/AD378</f>
        <v>1.0622248426989038</v>
      </c>
      <c r="AM378" s="29">
        <f t="shared" si="103"/>
        <v>1.0271329674667899</v>
      </c>
      <c r="AN378" s="29">
        <f t="shared" si="103"/>
        <v>1.040465332545484</v>
      </c>
    </row>
    <row r="379" spans="2:40" x14ac:dyDescent="0.25">
      <c r="B379" s="12">
        <f t="shared" ref="B379:B380" si="104">B373</f>
        <v>40</v>
      </c>
      <c r="C379" s="15">
        <v>72.524373246039104</v>
      </c>
      <c r="D379" s="16">
        <v>67.091154569565489</v>
      </c>
      <c r="E379" s="16">
        <v>78.02371746718174</v>
      </c>
      <c r="F379" s="15">
        <v>7.0235833333333293</v>
      </c>
      <c r="G379" s="16">
        <v>7.2198333333333338</v>
      </c>
      <c r="H379" s="16">
        <v>7.2401666666666662</v>
      </c>
      <c r="I379" s="15">
        <v>0.46824999999999989</v>
      </c>
      <c r="J379" s="16">
        <v>0.51118749999999979</v>
      </c>
      <c r="K379" s="16">
        <v>0.53799999999999959</v>
      </c>
      <c r="L379" s="15">
        <v>0.12876458333333335</v>
      </c>
      <c r="M379" s="16">
        <v>0.12937708333333331</v>
      </c>
      <c r="N379" s="17">
        <v>0.1272041666666667</v>
      </c>
      <c r="O379" s="15">
        <v>0.45359848319341134</v>
      </c>
      <c r="P379" s="16">
        <v>0.45460328033446284</v>
      </c>
      <c r="Q379" s="17">
        <v>0.44507247378572357</v>
      </c>
      <c r="R379" s="15">
        <v>0.43536371075125213</v>
      </c>
      <c r="S379" s="16">
        <v>0.4367858858006381</v>
      </c>
      <c r="T379" s="17">
        <v>0.42875002052239736</v>
      </c>
      <c r="V379" s="29">
        <f>$C$43</f>
        <v>65.773856353508677</v>
      </c>
      <c r="W379" s="29">
        <f>$D$43</f>
        <v>59.951908980211513</v>
      </c>
      <c r="X379" s="29">
        <f>$E$43</f>
        <v>74.183785885734849</v>
      </c>
      <c r="Z379" s="29">
        <f t="shared" ref="Z379:Z380" si="105">C379/V379</f>
        <v>1.1026322199545218</v>
      </c>
      <c r="AA379" s="29">
        <f t="shared" si="100"/>
        <v>1.1190828734362812</v>
      </c>
      <c r="AB379" s="29">
        <f t="shared" si="100"/>
        <v>1.0517624105537231</v>
      </c>
      <c r="AD379" s="29">
        <f t="shared" si="101"/>
        <v>66.079370327911889</v>
      </c>
      <c r="AE379" s="29">
        <f t="shared" si="101"/>
        <v>60.200483925777249</v>
      </c>
      <c r="AF379" s="29">
        <f t="shared" si="101"/>
        <v>75.929333737652073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1.0975342665365087</v>
      </c>
      <c r="AM379" s="29">
        <f t="shared" si="103"/>
        <v>1.1144620473862623</v>
      </c>
      <c r="AN379" s="29">
        <f t="shared" si="103"/>
        <v>1.0275833281609725</v>
      </c>
    </row>
    <row r="380" spans="2:40" x14ac:dyDescent="0.25">
      <c r="B380" s="12">
        <f t="shared" si="104"/>
        <v>100</v>
      </c>
      <c r="C380" s="15">
        <v>84.641978942921611</v>
      </c>
      <c r="D380" s="16">
        <v>75.490758748744199</v>
      </c>
      <c r="E380" s="16">
        <v>76.039402036746395</v>
      </c>
      <c r="F380" s="15">
        <v>13.48416666666666</v>
      </c>
      <c r="G380" s="16">
        <v>14.647499999999985</v>
      </c>
      <c r="H380" s="16">
        <v>14.771166666666661</v>
      </c>
      <c r="I380" s="15">
        <v>0.44987499999999964</v>
      </c>
      <c r="J380" s="16">
        <v>0.51297916666666676</v>
      </c>
      <c r="K380" s="16">
        <v>0.53568749999999954</v>
      </c>
      <c r="L380" s="15">
        <v>0.11684666666666672</v>
      </c>
      <c r="M380" s="16">
        <v>0.12595583333333327</v>
      </c>
      <c r="N380" s="17">
        <v>0.12628416666666678</v>
      </c>
      <c r="O380" s="15">
        <v>0.58364613675876786</v>
      </c>
      <c r="P380" s="16">
        <v>0.58171194939625914</v>
      </c>
      <c r="Q380" s="17">
        <v>0.57593209426126613</v>
      </c>
      <c r="R380" s="15">
        <v>0.57198671107244103</v>
      </c>
      <c r="S380" s="16">
        <v>0.57060278820125665</v>
      </c>
      <c r="T380" s="17">
        <v>0.56454054414636312</v>
      </c>
      <c r="V380" s="29">
        <f>$C$44</f>
        <v>67.209329110147294</v>
      </c>
      <c r="W380" s="29">
        <f>$D$44</f>
        <v>63.444141230299437</v>
      </c>
      <c r="X380" s="29">
        <f>$E$44</f>
        <v>65.547783879066756</v>
      </c>
      <c r="Z380" s="29">
        <f t="shared" si="105"/>
        <v>1.2593784235549277</v>
      </c>
      <c r="AA380" s="29">
        <f t="shared" si="100"/>
        <v>1.1898775408546562</v>
      </c>
      <c r="AB380" s="29">
        <f t="shared" si="100"/>
        <v>1.1600606082584926</v>
      </c>
      <c r="AD380" s="29">
        <f t="shared" si="101"/>
        <v>65.963835695407553</v>
      </c>
      <c r="AE380" s="29">
        <f t="shared" si="101"/>
        <v>64.781107079526279</v>
      </c>
      <c r="AF380" s="29">
        <f t="shared" si="101"/>
        <v>65.757850831604102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1.2831573247765888</v>
      </c>
      <c r="AM380" s="29">
        <f t="shared" si="103"/>
        <v>1.1653206027502832</v>
      </c>
      <c r="AN380" s="29">
        <f t="shared" si="103"/>
        <v>1.1563547329348063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74.272647711653136</v>
      </c>
      <c r="D384" s="16">
        <v>65.893528144490048</v>
      </c>
      <c r="E384" s="16">
        <v>60.455373590586177</v>
      </c>
      <c r="F384" s="15">
        <v>4.2565</v>
      </c>
      <c r="G384" s="16">
        <v>4.5054999999999996</v>
      </c>
      <c r="H384" s="16">
        <v>4.8215000000000003</v>
      </c>
      <c r="I384" s="15">
        <v>0.51649999999999996</v>
      </c>
      <c r="J384" s="16">
        <v>0.59912500000000002</v>
      </c>
      <c r="K384" s="16">
        <v>0.66700000000000004</v>
      </c>
      <c r="L384" s="15">
        <v>0.10952499999999958</v>
      </c>
      <c r="M384" s="16">
        <v>0.1054499999999995</v>
      </c>
      <c r="N384" s="17">
        <v>0.10767499999999947</v>
      </c>
      <c r="O384" s="15">
        <v>0.30671340204128478</v>
      </c>
      <c r="P384" s="16">
        <v>0.29461515994755089</v>
      </c>
      <c r="Q384" s="17">
        <v>0.28385282833995984</v>
      </c>
      <c r="R384" s="15">
        <v>0.27966229870275855</v>
      </c>
      <c r="S384" s="16">
        <v>0.26518750021048743</v>
      </c>
      <c r="T384" s="17">
        <v>0.26105594772874097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70.605129826306239</v>
      </c>
      <c r="D385" s="16">
        <v>62.329115163217438</v>
      </c>
      <c r="E385" s="16">
        <v>75.166394409477547</v>
      </c>
      <c r="F385" s="15">
        <v>5.5914999999999999</v>
      </c>
      <c r="G385" s="16">
        <v>6.0039999999999996</v>
      </c>
      <c r="H385" s="16">
        <v>6.1905000000000001</v>
      </c>
      <c r="I385" s="15">
        <v>0.50749999999999995</v>
      </c>
      <c r="J385" s="16">
        <v>0.60987499999999994</v>
      </c>
      <c r="K385" s="16">
        <v>0.675875</v>
      </c>
      <c r="L385" s="15">
        <v>8.9037500000000103E-2</v>
      </c>
      <c r="M385" s="16">
        <v>8.9112500000000011E-2</v>
      </c>
      <c r="N385" s="17">
        <v>8.7174999999999961E-2</v>
      </c>
      <c r="O385" s="15">
        <v>0.39033283921590695</v>
      </c>
      <c r="P385" s="16">
        <v>0.38833137726409078</v>
      </c>
      <c r="Q385" s="17">
        <v>0.37140845692981678</v>
      </c>
      <c r="R385" s="15">
        <v>0.37048329871968916</v>
      </c>
      <c r="S385" s="16">
        <v>0.36656795135755793</v>
      </c>
      <c r="T385" s="17">
        <v>0.35209227634862117</v>
      </c>
    </row>
    <row r="386" spans="2:20" ht="10.25" hidden="1" customHeight="1" outlineLevel="1" x14ac:dyDescent="0.25">
      <c r="B386" s="12">
        <f t="shared" si="106"/>
        <v>100</v>
      </c>
      <c r="C386" s="15">
        <v>79.633241382457683</v>
      </c>
      <c r="D386" s="16">
        <v>69.760478307655774</v>
      </c>
      <c r="E386" s="16">
        <v>70.801789090760678</v>
      </c>
      <c r="F386" s="15">
        <v>8.1059999999999999</v>
      </c>
      <c r="G386" s="16">
        <v>8.3699999999999992</v>
      </c>
      <c r="H386" s="16">
        <v>8.1720000000000006</v>
      </c>
      <c r="I386" s="15">
        <v>0.48562499999999997</v>
      </c>
      <c r="J386" s="16">
        <v>0.60237499999999999</v>
      </c>
      <c r="K386" s="16">
        <v>0.67425000000000002</v>
      </c>
      <c r="L386" s="15">
        <v>6.1635000000000051E-2</v>
      </c>
      <c r="M386" s="16">
        <v>5.9605000000000019E-2</v>
      </c>
      <c r="N386" s="17">
        <v>5.4750000000000076E-2</v>
      </c>
      <c r="O386" s="15">
        <v>0.49050665842075386</v>
      </c>
      <c r="P386" s="16">
        <v>0.48017268672315416</v>
      </c>
      <c r="Q386" s="17">
        <v>0.46005497028085313</v>
      </c>
      <c r="R386" s="15">
        <v>0.47452549436486879</v>
      </c>
      <c r="S386" s="16">
        <v>0.46518648420049635</v>
      </c>
      <c r="T386" s="17">
        <v>0.44393041569225783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79.503091205132151</v>
      </c>
      <c r="D390" s="16">
        <v>68.604218862276085</v>
      </c>
      <c r="E390" s="16">
        <v>62.557438435611694</v>
      </c>
      <c r="F390" s="15">
        <v>4.5439999999999996</v>
      </c>
      <c r="G390" s="16">
        <v>4.6630000000000003</v>
      </c>
      <c r="H390" s="16">
        <v>4.8845000000000001</v>
      </c>
      <c r="I390" s="15">
        <v>0.49575000000000002</v>
      </c>
      <c r="J390" s="16">
        <v>0.54312499999999997</v>
      </c>
      <c r="K390" s="16">
        <v>0.56512499999999999</v>
      </c>
      <c r="L390" s="15">
        <v>0.1280499999999995</v>
      </c>
      <c r="M390" s="16">
        <v>0.12452499999999964</v>
      </c>
      <c r="N390" s="17">
        <v>0.13119999999999965</v>
      </c>
      <c r="O390" s="15">
        <v>0.34147128595948173</v>
      </c>
      <c r="P390" s="16">
        <v>0.32738340064003718</v>
      </c>
      <c r="Q390" s="17">
        <v>0.33537866337094235</v>
      </c>
      <c r="R390" s="15">
        <v>0.31476962183628143</v>
      </c>
      <c r="S390" s="16">
        <v>0.30076203055845047</v>
      </c>
      <c r="T390" s="17">
        <v>0.30943943295266785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74.33037548656911</v>
      </c>
      <c r="D391" s="16">
        <v>69.293572053860984</v>
      </c>
      <c r="E391" s="16">
        <v>81.228294315806082</v>
      </c>
      <c r="F391" s="15">
        <v>6.556</v>
      </c>
      <c r="G391" s="16">
        <v>7.0025000000000004</v>
      </c>
      <c r="H391" s="16">
        <v>6.9024999999999999</v>
      </c>
      <c r="I391" s="15">
        <v>0.48212500000000003</v>
      </c>
      <c r="J391" s="16">
        <v>0.53900000000000003</v>
      </c>
      <c r="K391" s="16">
        <v>0.55612499999999998</v>
      </c>
      <c r="L391" s="15">
        <v>0.11568750000000014</v>
      </c>
      <c r="M391" s="16">
        <v>0.12116250000000002</v>
      </c>
      <c r="N391" s="17">
        <v>0.11695000000000022</v>
      </c>
      <c r="O391" s="15">
        <v>0.43876294600908838</v>
      </c>
      <c r="P391" s="16">
        <v>0.44768789366416595</v>
      </c>
      <c r="Q391" s="17">
        <v>0.43847772481621383</v>
      </c>
      <c r="R391" s="15">
        <v>0.4204943686618931</v>
      </c>
      <c r="S391" s="16">
        <v>0.42997928887850595</v>
      </c>
      <c r="T391" s="17">
        <v>0.42202580666931327</v>
      </c>
    </row>
    <row r="392" spans="2:20" ht="10.25" hidden="1" customHeight="1" outlineLevel="1" x14ac:dyDescent="0.25">
      <c r="B392" s="12">
        <f t="shared" si="107"/>
        <v>100</v>
      </c>
      <c r="C392" s="15">
        <v>90.621019509311751</v>
      </c>
      <c r="D392" s="16">
        <v>76.992615773050559</v>
      </c>
      <c r="E392" s="16">
        <v>77.686294021206976</v>
      </c>
      <c r="F392" s="15">
        <v>11.426500000000001</v>
      </c>
      <c r="G392" s="16">
        <v>11.621499999999999</v>
      </c>
      <c r="H392" s="16">
        <v>11.345000000000001</v>
      </c>
      <c r="I392" s="15">
        <v>0.45937499999999998</v>
      </c>
      <c r="J392" s="16">
        <v>0.51624999999999999</v>
      </c>
      <c r="K392" s="16">
        <v>0.52900000000000003</v>
      </c>
      <c r="L392" s="15">
        <v>9.5890000000000086E-2</v>
      </c>
      <c r="M392" s="16">
        <v>9.5565000000000136E-2</v>
      </c>
      <c r="N392" s="17">
        <v>9.2290000000000136E-2</v>
      </c>
      <c r="O392" s="15">
        <v>0.55852992840365889</v>
      </c>
      <c r="P392" s="16">
        <v>0.54867224070574538</v>
      </c>
      <c r="Q392" s="17">
        <v>0.54300383012554221</v>
      </c>
      <c r="R392" s="15">
        <v>0.54629250237028237</v>
      </c>
      <c r="S392" s="16">
        <v>0.53752716674731116</v>
      </c>
      <c r="T392" s="17">
        <v>0.53251419583291049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85.530354516734448</v>
      </c>
      <c r="D396" s="16">
        <v>72.489544327511737</v>
      </c>
      <c r="E396" s="16">
        <v>69.01958270771739</v>
      </c>
      <c r="F396" s="15">
        <v>4.7534999999999998</v>
      </c>
      <c r="G396" s="16">
        <v>4.5865</v>
      </c>
      <c r="H396" s="16">
        <v>4.5199999999999996</v>
      </c>
      <c r="I396" s="15">
        <v>0.44687500000000002</v>
      </c>
      <c r="J396" s="16">
        <v>0.44162499999999999</v>
      </c>
      <c r="K396" s="16">
        <v>0.43025000000000002</v>
      </c>
      <c r="L396" s="15">
        <v>0.14829999999999982</v>
      </c>
      <c r="M396" s="16">
        <v>0.14099999999999974</v>
      </c>
      <c r="N396" s="17">
        <v>0.13994999999999991</v>
      </c>
      <c r="O396" s="15">
        <v>0.37120699150995157</v>
      </c>
      <c r="P396" s="16">
        <v>0.35172861283668128</v>
      </c>
      <c r="Q396" s="17">
        <v>0.35154815556175784</v>
      </c>
      <c r="R396" s="15">
        <v>0.34348670894593819</v>
      </c>
      <c r="S396" s="16">
        <v>0.32625671858671046</v>
      </c>
      <c r="T396" s="17">
        <v>0.32651842773454542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81.24184215124869</v>
      </c>
      <c r="D397" s="16">
        <v>76.931895292202526</v>
      </c>
      <c r="E397" s="16">
        <v>85.424293591973083</v>
      </c>
      <c r="F397" s="15">
        <v>7.8654999999999999</v>
      </c>
      <c r="G397" s="16">
        <v>7.6515000000000004</v>
      </c>
      <c r="H397" s="16">
        <v>7.81</v>
      </c>
      <c r="I397" s="15">
        <v>0.43387500000000001</v>
      </c>
      <c r="J397" s="16">
        <v>0.42862499999999998</v>
      </c>
      <c r="K397" s="16">
        <v>0.44074999999999998</v>
      </c>
      <c r="L397" s="15">
        <v>0.15325000000000014</v>
      </c>
      <c r="M397" s="16">
        <v>0.14842500000000003</v>
      </c>
      <c r="N397" s="17">
        <v>0.15117500000000031</v>
      </c>
      <c r="O397" s="15">
        <v>0.48925812504456473</v>
      </c>
      <c r="P397" s="16">
        <v>0.48329362034966866</v>
      </c>
      <c r="Q397" s="17">
        <v>0.48475668270607264</v>
      </c>
      <c r="R397" s="15">
        <v>0.471746085781797</v>
      </c>
      <c r="S397" s="16">
        <v>0.46827760330204293</v>
      </c>
      <c r="T397" s="17">
        <v>0.46959564887220295</v>
      </c>
    </row>
    <row r="398" spans="2:20" ht="10.25" hidden="1" customHeight="1" outlineLevel="1" x14ac:dyDescent="0.25">
      <c r="B398" s="12">
        <f t="shared" si="108"/>
        <v>100</v>
      </c>
      <c r="C398" s="15">
        <v>102.42001784515001</v>
      </c>
      <c r="D398" s="16">
        <v>99.497193921686574</v>
      </c>
      <c r="E398" s="16">
        <v>97.256355299155715</v>
      </c>
      <c r="F398" s="15">
        <v>17.4785</v>
      </c>
      <c r="G398" s="16">
        <v>19.277000000000001</v>
      </c>
      <c r="H398" s="16">
        <v>19.702500000000001</v>
      </c>
      <c r="I398" s="15">
        <v>0.42212499999999997</v>
      </c>
      <c r="J398" s="16">
        <v>0.45200000000000001</v>
      </c>
      <c r="K398" s="16">
        <v>0.45274999999999999</v>
      </c>
      <c r="L398" s="15">
        <v>0.15790000000000015</v>
      </c>
      <c r="M398" s="16">
        <v>0.1746900000000004</v>
      </c>
      <c r="N398" s="17">
        <v>0.17891500000000018</v>
      </c>
      <c r="O398" s="15">
        <v>0.64420175607782337</v>
      </c>
      <c r="P398" s="16">
        <v>0.64938807054439573</v>
      </c>
      <c r="Q398" s="17">
        <v>0.64859807844460327</v>
      </c>
      <c r="R398" s="15">
        <v>0.63530436043726468</v>
      </c>
      <c r="S398" s="16">
        <v>0.64068800041540452</v>
      </c>
      <c r="T398" s="17">
        <v>0.63937717655460102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91.163705608213391</v>
      </c>
      <c r="D402" s="16">
        <v>81.840756173827955</v>
      </c>
      <c r="E402" s="16">
        <v>75.552948096355806</v>
      </c>
      <c r="F402" s="15">
        <v>5.0564999999999998</v>
      </c>
      <c r="G402" s="16">
        <v>4.8289999999999997</v>
      </c>
      <c r="H402" s="16">
        <v>4.8734999999999999</v>
      </c>
      <c r="I402" s="15">
        <v>0.40899999999999997</v>
      </c>
      <c r="J402" s="16">
        <v>0.39350000000000002</v>
      </c>
      <c r="K402" s="16">
        <v>0.39074999999999999</v>
      </c>
      <c r="L402" s="15">
        <v>0.17102500000000015</v>
      </c>
      <c r="M402" s="16">
        <v>0.16274999999999995</v>
      </c>
      <c r="N402" s="17">
        <v>0.16552499999999992</v>
      </c>
      <c r="O402" s="15">
        <v>0.40436829511432815</v>
      </c>
      <c r="P402" s="16">
        <v>0.38309314166870273</v>
      </c>
      <c r="Q402" s="17">
        <v>0.39071727266111911</v>
      </c>
      <c r="R402" s="15">
        <v>0.37550209673582308</v>
      </c>
      <c r="S402" s="16">
        <v>0.3568811295129018</v>
      </c>
      <c r="T402" s="17">
        <v>0.36426796075441548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94.893665774076638</v>
      </c>
      <c r="D403" s="16">
        <v>93.21880544395141</v>
      </c>
      <c r="E403" s="16">
        <v>100.68579050642245</v>
      </c>
      <c r="F403" s="15">
        <v>9.8665000000000003</v>
      </c>
      <c r="G403" s="16">
        <v>9.8644999999999996</v>
      </c>
      <c r="H403" s="16">
        <v>9.8305000000000007</v>
      </c>
      <c r="I403" s="15">
        <v>0.41699999999999998</v>
      </c>
      <c r="J403" s="16">
        <v>0.41599999999999998</v>
      </c>
      <c r="K403" s="16">
        <v>0.42249999999999999</v>
      </c>
      <c r="L403" s="15">
        <v>0.20496250000000032</v>
      </c>
      <c r="M403" s="16">
        <v>0.20501250000000015</v>
      </c>
      <c r="N403" s="17">
        <v>0.20351250000000015</v>
      </c>
      <c r="O403" s="15">
        <v>0.54786185095198181</v>
      </c>
      <c r="P403" s="16">
        <v>0.54848714879037108</v>
      </c>
      <c r="Q403" s="17">
        <v>0.54625374291233741</v>
      </c>
      <c r="R403" s="15">
        <v>0.53035318519969543</v>
      </c>
      <c r="S403" s="16">
        <v>0.53324099096657729</v>
      </c>
      <c r="T403" s="17">
        <v>0.53174651045400989</v>
      </c>
    </row>
    <row r="404" spans="2:20" ht="10.25" hidden="1" customHeight="1" outlineLevel="1" x14ac:dyDescent="0.25">
      <c r="B404" s="12">
        <f t="shared" si="109"/>
        <v>100</v>
      </c>
      <c r="C404" s="15">
        <v>116.71279933269213</v>
      </c>
      <c r="D404" s="16">
        <v>121.26641628677078</v>
      </c>
      <c r="E404" s="16">
        <v>118.82217014272945</v>
      </c>
      <c r="F404" s="15">
        <v>22.493500000000001</v>
      </c>
      <c r="G404" s="16">
        <v>28.8155</v>
      </c>
      <c r="H404" s="16">
        <v>29.717500000000001</v>
      </c>
      <c r="I404" s="15">
        <v>0.42875000000000002</v>
      </c>
      <c r="J404" s="16">
        <v>0.47912500000000002</v>
      </c>
      <c r="K404" s="16">
        <v>0.49</v>
      </c>
      <c r="L404" s="15">
        <v>0.207785</v>
      </c>
      <c r="M404" s="16">
        <v>0.26899000000000012</v>
      </c>
      <c r="N404" s="17">
        <v>0.27757500000000018</v>
      </c>
      <c r="O404" s="15">
        <v>0.74155180978361912</v>
      </c>
      <c r="P404" s="16">
        <v>0.75757632026323651</v>
      </c>
      <c r="Q404" s="17">
        <v>0.76618250129113019</v>
      </c>
      <c r="R404" s="15">
        <v>0.73246294955679425</v>
      </c>
      <c r="S404" s="16">
        <v>0.74871501528169482</v>
      </c>
      <c r="T404" s="17">
        <v>0.75679020929303109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97.644415246548505</v>
      </c>
      <c r="D408" s="16">
        <v>91.097848108523991</v>
      </c>
      <c r="E408" s="16">
        <v>82.060406633894345</v>
      </c>
      <c r="F408" s="15">
        <v>5.7015000000000002</v>
      </c>
      <c r="G408" s="16">
        <v>5.3090000000000002</v>
      </c>
      <c r="H408" s="16">
        <v>5.4444999999999997</v>
      </c>
      <c r="I408" s="15">
        <v>0.40687499999999999</v>
      </c>
      <c r="J408" s="16">
        <v>0.38374999999999998</v>
      </c>
      <c r="K408" s="16">
        <v>0.38637500000000002</v>
      </c>
      <c r="L408" s="15">
        <v>0.20370000000000005</v>
      </c>
      <c r="M408" s="16">
        <v>0.18870000000000012</v>
      </c>
      <c r="N408" s="17">
        <v>0.19495000000000015</v>
      </c>
      <c r="O408" s="15">
        <v>0.44252748761816052</v>
      </c>
      <c r="P408" s="16">
        <v>0.42117808284551694</v>
      </c>
      <c r="Q408" s="17">
        <v>0.4321450966517143</v>
      </c>
      <c r="R408" s="15">
        <v>0.41171352932198491</v>
      </c>
      <c r="S408" s="16">
        <v>0.39309832427419489</v>
      </c>
      <c r="T408" s="17">
        <v>0.40393623995113898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114.46407356357756</v>
      </c>
      <c r="D409" s="16">
        <v>113.44603930951681</v>
      </c>
      <c r="E409" s="16">
        <v>116.91889674545767</v>
      </c>
      <c r="F409" s="15">
        <v>12.385</v>
      </c>
      <c r="G409" s="16">
        <v>12.395</v>
      </c>
      <c r="H409" s="16">
        <v>12.519</v>
      </c>
      <c r="I409" s="15">
        <v>0.4425</v>
      </c>
      <c r="J409" s="16">
        <v>0.44024999999999997</v>
      </c>
      <c r="K409" s="16">
        <v>0.44637500000000002</v>
      </c>
      <c r="L409" s="15">
        <v>0.26537500000000003</v>
      </c>
      <c r="M409" s="16">
        <v>0.26585000000000025</v>
      </c>
      <c r="N409" s="17">
        <v>0.26833750000000012</v>
      </c>
      <c r="O409" s="15">
        <v>0.61863814135596906</v>
      </c>
      <c r="P409" s="16">
        <v>0.61620370834549898</v>
      </c>
      <c r="Q409" s="17">
        <v>0.62678330019519568</v>
      </c>
      <c r="R409" s="15">
        <v>0.60154479375454051</v>
      </c>
      <c r="S409" s="16">
        <v>0.59973323865294403</v>
      </c>
      <c r="T409" s="17">
        <v>0.60901332280112086</v>
      </c>
    </row>
    <row r="410" spans="2:20" ht="10.25" hidden="1" customHeight="1" outlineLevel="1" x14ac:dyDescent="0.25">
      <c r="B410" s="12">
        <f t="shared" si="110"/>
        <v>100</v>
      </c>
      <c r="C410" s="15">
        <v>125.71867246764914</v>
      </c>
      <c r="D410" s="16">
        <v>129.11362387886027</v>
      </c>
      <c r="E410" s="16">
        <v>123.30920046368678</v>
      </c>
      <c r="F410" s="15">
        <v>24.072500000000002</v>
      </c>
      <c r="G410" s="16">
        <v>33.621499999999997</v>
      </c>
      <c r="H410" s="16">
        <v>32.836500000000001</v>
      </c>
      <c r="I410" s="15">
        <v>0.43325000000000002</v>
      </c>
      <c r="J410" s="16">
        <v>0.50124999999999997</v>
      </c>
      <c r="K410" s="16">
        <v>0.49975000000000003</v>
      </c>
      <c r="L410" s="15">
        <v>0.22339500000000009</v>
      </c>
      <c r="M410" s="16">
        <v>0.31616499999999986</v>
      </c>
      <c r="N410" s="17">
        <v>0.30837499999999957</v>
      </c>
      <c r="O410" s="15">
        <v>0.79905025071670521</v>
      </c>
      <c r="P410" s="16">
        <v>0.83265425891447686</v>
      </c>
      <c r="Q410" s="17">
        <v>0.83155345274935133</v>
      </c>
      <c r="R410" s="15">
        <v>0.7899070300008707</v>
      </c>
      <c r="S410" s="16">
        <v>0.82379330524447825</v>
      </c>
      <c r="T410" s="17">
        <v>0.8220999939340029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107.91636489214963</v>
      </c>
      <c r="D414" s="16">
        <v>99.815101041700913</v>
      </c>
      <c r="E414" s="16">
        <v>94.071367775845715</v>
      </c>
      <c r="F414" s="15">
        <v>6.2990000000000004</v>
      </c>
      <c r="G414" s="16">
        <v>6.0229999999999997</v>
      </c>
      <c r="H414" s="16">
        <v>6.202</v>
      </c>
      <c r="I414" s="15">
        <v>0.41162500000000002</v>
      </c>
      <c r="J414" s="16">
        <v>0.39662500000000001</v>
      </c>
      <c r="K414" s="16">
        <v>0.4</v>
      </c>
      <c r="L414" s="15">
        <v>0.2326250000000003</v>
      </c>
      <c r="M414" s="16">
        <v>0.22182499999999997</v>
      </c>
      <c r="N414" s="17">
        <v>0.23010000000000011</v>
      </c>
      <c r="O414" s="15">
        <v>0.47882138541498076</v>
      </c>
      <c r="P414" s="16">
        <v>0.46352754840618621</v>
      </c>
      <c r="Q414" s="17">
        <v>0.47812053442988089</v>
      </c>
      <c r="R414" s="15">
        <v>0.44723741486411772</v>
      </c>
      <c r="S414" s="16">
        <v>0.43280674337702191</v>
      </c>
      <c r="T414" s="17">
        <v>0.44779621014305637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131.69668695055148</v>
      </c>
      <c r="D415" s="16">
        <v>132.07211831693004</v>
      </c>
      <c r="E415" s="16">
        <v>137.99117000781439</v>
      </c>
      <c r="F415" s="15">
        <v>14.804500000000001</v>
      </c>
      <c r="G415" s="16">
        <v>15.083</v>
      </c>
      <c r="H415" s="16">
        <v>15.3515</v>
      </c>
      <c r="I415" s="15">
        <v>0.47799999999999998</v>
      </c>
      <c r="J415" s="16">
        <v>0.48099999999999998</v>
      </c>
      <c r="K415" s="16">
        <v>0.49287500000000001</v>
      </c>
      <c r="L415" s="15">
        <v>0.3223125</v>
      </c>
      <c r="M415" s="16">
        <v>0.32897500000000018</v>
      </c>
      <c r="N415" s="17">
        <v>0.33450000000000024</v>
      </c>
      <c r="O415" s="15">
        <v>0.68254088317996098</v>
      </c>
      <c r="P415" s="16">
        <v>0.6780826000755571</v>
      </c>
      <c r="Q415" s="17">
        <v>0.68950367672098378</v>
      </c>
      <c r="R415" s="15">
        <v>0.66273581231750855</v>
      </c>
      <c r="S415" s="16">
        <v>0.66006320012988939</v>
      </c>
      <c r="T415" s="17">
        <v>0.67012138823465217</v>
      </c>
    </row>
    <row r="416" spans="2:20" ht="10.25" hidden="1" customHeight="1" outlineLevel="1" x14ac:dyDescent="0.25">
      <c r="B416" s="12">
        <f t="shared" si="111"/>
        <v>100</v>
      </c>
      <c r="C416" s="15">
        <v>125.62557473636822</v>
      </c>
      <c r="D416" s="16">
        <v>134.29587900627598</v>
      </c>
      <c r="E416" s="16">
        <v>125.25310705139482</v>
      </c>
      <c r="F416" s="15">
        <v>23.095500000000001</v>
      </c>
      <c r="G416" s="16">
        <v>33.351999999999997</v>
      </c>
      <c r="H416" s="16">
        <v>32.493499999999997</v>
      </c>
      <c r="I416" s="15">
        <v>0.41</v>
      </c>
      <c r="J416" s="16">
        <v>0.49087500000000001</v>
      </c>
      <c r="K416" s="16">
        <v>0.49237500000000001</v>
      </c>
      <c r="L416" s="15">
        <v>0.21455500000000019</v>
      </c>
      <c r="M416" s="16">
        <v>0.31388499999999997</v>
      </c>
      <c r="N416" s="17">
        <v>0.30524000000000018</v>
      </c>
      <c r="O416" s="15">
        <v>0.83082891275748794</v>
      </c>
      <c r="P416" s="16">
        <v>0.8711193818829307</v>
      </c>
      <c r="Q416" s="17">
        <v>0.86486260925747704</v>
      </c>
      <c r="R416" s="15">
        <v>0.82152475897739052</v>
      </c>
      <c r="S416" s="16">
        <v>0.86177069577039744</v>
      </c>
      <c r="T416" s="17">
        <v>0.85450947220419671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83.163697436317221</v>
      </c>
      <c r="D420" s="16">
        <v>73.124295055215896</v>
      </c>
      <c r="E420" s="16">
        <v>67.328745714000164</v>
      </c>
      <c r="F420" s="15">
        <v>5.1018333333333281</v>
      </c>
      <c r="G420" s="16">
        <v>4.985999999999998</v>
      </c>
      <c r="H420" s="16">
        <v>5.1243333333333325</v>
      </c>
      <c r="I420" s="15">
        <v>0.4477708333333334</v>
      </c>
      <c r="J420" s="16">
        <v>0.45962500000000023</v>
      </c>
      <c r="K420" s="16">
        <v>0.47324999999999978</v>
      </c>
      <c r="L420" s="15">
        <v>0.16553750000000017</v>
      </c>
      <c r="M420" s="16">
        <v>0.15737500000000015</v>
      </c>
      <c r="N420" s="17">
        <v>0.16156666666666678</v>
      </c>
      <c r="O420" s="15">
        <v>0.39085147460969827</v>
      </c>
      <c r="P420" s="16">
        <v>0.37358765772411312</v>
      </c>
      <c r="Q420" s="17">
        <v>0.37862709183589593</v>
      </c>
      <c r="R420" s="15">
        <v>0.36206194506781753</v>
      </c>
      <c r="S420" s="16">
        <v>0.34583207441996139</v>
      </c>
      <c r="T420" s="17">
        <v>0.35216903654409454</v>
      </c>
      <c r="V420" s="29">
        <f>$C$84</f>
        <v>75.915259279954938</v>
      </c>
      <c r="W420" s="29">
        <f>$D$84</f>
        <v>67.239494980750848</v>
      </c>
      <c r="X420" s="29">
        <f>$E$84</f>
        <v>62.371616124823518</v>
      </c>
      <c r="Z420" s="29">
        <f>C420/V420</f>
        <v>1.0954806480951611</v>
      </c>
      <c r="AA420" s="29">
        <f t="shared" ref="AA420:AB422" si="112">D420/W420</f>
        <v>1.0875199921734946</v>
      </c>
      <c r="AB420" s="29">
        <f t="shared" si="112"/>
        <v>1.079477331151016</v>
      </c>
      <c r="AD420" s="29">
        <f t="shared" ref="AD420:AF422" si="113">AD336</f>
        <v>76.384093341703419</v>
      </c>
      <c r="AE420" s="29">
        <f t="shared" si="113"/>
        <v>69.397918136367721</v>
      </c>
      <c r="AF420" s="29">
        <f t="shared" si="113"/>
        <v>62.443809832154365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1</v>
      </c>
      <c r="AL420" s="29">
        <f t="shared" ref="AL420:AN422" si="115">C420/AD420</f>
        <v>1.0887567528527873</v>
      </c>
      <c r="AM420" s="29">
        <f t="shared" si="115"/>
        <v>1.0536958026828096</v>
      </c>
      <c r="AN420" s="29">
        <f t="shared" si="115"/>
        <v>1.0782293055945216</v>
      </c>
    </row>
    <row r="421" spans="2:44" x14ac:dyDescent="0.25">
      <c r="B421" s="12">
        <f t="shared" ref="B421:B422" si="116">B415</f>
        <v>40</v>
      </c>
      <c r="C421" s="15">
        <v>80.628583220378374</v>
      </c>
      <c r="D421" s="16">
        <v>78.230164188820339</v>
      </c>
      <c r="E421" s="16">
        <v>86.17409142134025</v>
      </c>
      <c r="F421" s="15">
        <v>9.5115000000000016</v>
      </c>
      <c r="G421" s="16">
        <v>9.6667500000000004</v>
      </c>
      <c r="H421" s="16">
        <v>9.7673333333333314</v>
      </c>
      <c r="I421" s="15">
        <v>0.46016666666666672</v>
      </c>
      <c r="J421" s="16">
        <v>0.48579166666666646</v>
      </c>
      <c r="K421" s="16">
        <v>0.50574999999999992</v>
      </c>
      <c r="L421" s="15">
        <v>0.19177083333333347</v>
      </c>
      <c r="M421" s="16">
        <v>0.19308958333333345</v>
      </c>
      <c r="N421" s="17">
        <v>0.19360833333333322</v>
      </c>
      <c r="O421" s="15">
        <v>0.52789913095957874</v>
      </c>
      <c r="P421" s="16">
        <v>0.52701439141489292</v>
      </c>
      <c r="Q421" s="17">
        <v>0.52619726404677025</v>
      </c>
      <c r="R421" s="15">
        <v>0.50955959073918733</v>
      </c>
      <c r="S421" s="16">
        <v>0.50964371221458671</v>
      </c>
      <c r="T421" s="17">
        <v>0.50909915889665358</v>
      </c>
      <c r="V421" s="29">
        <f>$C$85</f>
        <v>69.178467627025896</v>
      </c>
      <c r="W421" s="29">
        <f>$D$85</f>
        <v>63.325012263238847</v>
      </c>
      <c r="X421" s="29">
        <f>$E$85</f>
        <v>77.134939569848001</v>
      </c>
      <c r="Z421" s="29">
        <f t="shared" ref="Z421:Z422" si="117">C421/V421</f>
        <v>1.1655156002455203</v>
      </c>
      <c r="AA421" s="29">
        <f t="shared" si="112"/>
        <v>1.2353754289635435</v>
      </c>
      <c r="AB421" s="29">
        <f t="shared" si="112"/>
        <v>1.1171862180990888</v>
      </c>
      <c r="AD421" s="29">
        <f t="shared" si="113"/>
        <v>67.428412285043777</v>
      </c>
      <c r="AE421" s="29">
        <f t="shared" si="113"/>
        <v>62.114268813352581</v>
      </c>
      <c r="AF421" s="29">
        <f t="shared" si="113"/>
        <v>79.847270476448358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1.1957657089645357</v>
      </c>
      <c r="AM421" s="29">
        <f t="shared" si="115"/>
        <v>1.2594556079198884</v>
      </c>
      <c r="AN421" s="29">
        <f t="shared" si="115"/>
        <v>1.0792365337868131</v>
      </c>
    </row>
    <row r="422" spans="2:44" ht="11" thickBot="1" x14ac:dyDescent="0.3">
      <c r="B422" s="36">
        <f t="shared" si="116"/>
        <v>100</v>
      </c>
      <c r="C422" s="49">
        <v>91.517631768905886</v>
      </c>
      <c r="D422" s="50">
        <v>86.309843926262289</v>
      </c>
      <c r="E422" s="50">
        <v>85.211809605464424</v>
      </c>
      <c r="F422" s="49">
        <v>17.778750000000002</v>
      </c>
      <c r="G422" s="50">
        <v>22.509583333333321</v>
      </c>
      <c r="H422" s="50">
        <v>22.377833333333335</v>
      </c>
      <c r="I422" s="49">
        <v>0.43985416666666688</v>
      </c>
      <c r="J422" s="50">
        <v>0.50697916666666654</v>
      </c>
      <c r="K422" s="50">
        <v>0.52302083333333349</v>
      </c>
      <c r="L422" s="49">
        <v>0.16019333333333316</v>
      </c>
      <c r="M422" s="50">
        <v>0.20481666666666665</v>
      </c>
      <c r="N422" s="51">
        <v>0.20285749999999994</v>
      </c>
      <c r="O422" s="49">
        <v>0.67744488602667574</v>
      </c>
      <c r="P422" s="50">
        <v>0.68993049317232313</v>
      </c>
      <c r="Q422" s="51">
        <v>0.68570924035815872</v>
      </c>
      <c r="R422" s="15">
        <v>0.66666951595124557</v>
      </c>
      <c r="S422" s="16">
        <v>0.67961344460996365</v>
      </c>
      <c r="T422" s="17">
        <v>0.67487024391849981</v>
      </c>
      <c r="V422" s="29">
        <f>$C$86</f>
        <v>70.891604457997516</v>
      </c>
      <c r="W422" s="29">
        <f>$D$86</f>
        <v>67.401563098696329</v>
      </c>
      <c r="X422" s="29">
        <f>$E$86</f>
        <v>69.564715690102162</v>
      </c>
      <c r="Z422" s="29">
        <f t="shared" si="117"/>
        <v>1.2909516221082153</v>
      </c>
      <c r="AA422" s="29">
        <f t="shared" si="112"/>
        <v>1.2805317852922566</v>
      </c>
      <c r="AB422" s="29">
        <f t="shared" si="112"/>
        <v>1.2249285972082047</v>
      </c>
      <c r="AD422" s="29">
        <f t="shared" si="113"/>
        <v>67.527308811765394</v>
      </c>
      <c r="AE422" s="29">
        <f t="shared" si="113"/>
        <v>67.62362106635004</v>
      </c>
      <c r="AF422" s="29">
        <f t="shared" si="113"/>
        <v>68.914373111555605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1.3552684592246125</v>
      </c>
      <c r="AM422" s="29">
        <f t="shared" si="115"/>
        <v>1.276326859834642</v>
      </c>
      <c r="AN422" s="29">
        <f t="shared" si="115"/>
        <v>1.2364882064228784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72.218168131487587</v>
      </c>
      <c r="D426" s="16">
        <v>65.017815768960631</v>
      </c>
      <c r="E426" s="16">
        <v>59.441826806343748</v>
      </c>
      <c r="F426" s="15">
        <v>3.6545000000000001</v>
      </c>
      <c r="G426" s="16">
        <v>3.7134999999999998</v>
      </c>
      <c r="H426" s="16">
        <v>3.8570000000000002</v>
      </c>
      <c r="I426" s="15">
        <v>0.55262500000000003</v>
      </c>
      <c r="J426" s="16">
        <v>0.62124999999999997</v>
      </c>
      <c r="K426" s="16">
        <v>0.68962500000000004</v>
      </c>
      <c r="L426" s="15">
        <v>7.219999999999957E-2</v>
      </c>
      <c r="M426" s="16">
        <v>6.1424999999999744E-2</v>
      </c>
      <c r="N426" s="17">
        <v>5.4924999999999828E-2</v>
      </c>
      <c r="O426" s="15">
        <v>0.26390256965256936</v>
      </c>
      <c r="P426" s="16">
        <v>0.22824529220779191</v>
      </c>
      <c r="Q426" s="17">
        <v>0.19945321067821042</v>
      </c>
      <c r="R426" s="1">
        <v>0.23450274447774416</v>
      </c>
      <c r="S426" s="1">
        <v>0.19727364718614696</v>
      </c>
      <c r="T426" s="1">
        <v>0.17352402597402586</v>
      </c>
      <c r="AD426" s="35">
        <f>C90</f>
        <v>71.508069065404484</v>
      </c>
      <c r="AE426" s="35">
        <f t="shared" ref="AE426:AF428" si="118">D90</f>
        <v>63.997383349774061</v>
      </c>
      <c r="AF426" s="35">
        <f t="shared" si="118"/>
        <v>58.387772867298295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1</v>
      </c>
      <c r="AL426" s="29">
        <f t="shared" ref="AL426:AN428" si="120">C426/AD426</f>
        <v>1.0099303347910795</v>
      </c>
      <c r="AM426" s="29">
        <f t="shared" si="120"/>
        <v>1.0159449084599201</v>
      </c>
      <c r="AN426" s="29">
        <f t="shared" si="120"/>
        <v>1.0180526484790073</v>
      </c>
      <c r="AP426" s="29">
        <f>AVERAGE(AL426,AL462,AL504)</f>
        <v>1.1019705658241674</v>
      </c>
      <c r="AQ426" s="29">
        <f t="shared" ref="AQ426:AR428" si="121">AVERAGE(AM426,AM462,AM504)</f>
        <v>1.1060597152960172</v>
      </c>
      <c r="AR426" s="29">
        <f t="shared" si="121"/>
        <v>1.1258785625671488</v>
      </c>
    </row>
    <row r="427" spans="2:44" ht="12" customHeight="1" x14ac:dyDescent="0.25">
      <c r="B427" s="12">
        <f t="shared" ref="B427:B428" si="122">B421</f>
        <v>40</v>
      </c>
      <c r="C427" s="15">
        <v>67.33827276729896</v>
      </c>
      <c r="D427" s="16">
        <v>60.074746884380929</v>
      </c>
      <c r="E427" s="16">
        <v>74.165921474324193</v>
      </c>
      <c r="F427" s="15">
        <v>5.1909999999999998</v>
      </c>
      <c r="G427" s="16">
        <v>4.8879999999999999</v>
      </c>
      <c r="H427" s="16">
        <v>4.8419999999999996</v>
      </c>
      <c r="I427" s="15">
        <v>0.54449999999999998</v>
      </c>
      <c r="J427" s="16">
        <v>0.62412500000000004</v>
      </c>
      <c r="K427" s="16">
        <v>0.68687500000000001</v>
      </c>
      <c r="L427" s="15">
        <v>7.5324999999999878E-2</v>
      </c>
      <c r="M427" s="16">
        <v>5.9787499999999771E-2</v>
      </c>
      <c r="N427" s="17">
        <v>5.2362499999999756E-2</v>
      </c>
      <c r="O427" s="15">
        <v>0.42288839392835087</v>
      </c>
      <c r="P427" s="16">
        <v>0.35824804038924341</v>
      </c>
      <c r="Q427" s="17">
        <v>0.31585687640187199</v>
      </c>
      <c r="R427" s="1">
        <v>0.40065387651722723</v>
      </c>
      <c r="S427" s="1">
        <v>0.33461498808367979</v>
      </c>
      <c r="T427" s="1">
        <v>0.29442623253593397</v>
      </c>
      <c r="AD427" s="35">
        <f t="shared" ref="AD427:AD428" si="123">C91</f>
        <v>65.689349501819819</v>
      </c>
      <c r="AE427" s="35">
        <f t="shared" si="118"/>
        <v>59.71400829470393</v>
      </c>
      <c r="AF427" s="35">
        <f t="shared" si="118"/>
        <v>72.727773874019334</v>
      </c>
      <c r="AH427" s="1">
        <f t="shared" si="119"/>
        <v>1</v>
      </c>
      <c r="AI427" s="1">
        <f t="shared" si="119"/>
        <v>1</v>
      </c>
      <c r="AJ427" s="1">
        <f t="shared" si="119"/>
        <v>1</v>
      </c>
      <c r="AL427" s="29">
        <f t="shared" si="120"/>
        <v>1.0251018358072408</v>
      </c>
      <c r="AM427" s="29">
        <f t="shared" si="120"/>
        <v>1.006041104926279</v>
      </c>
      <c r="AN427" s="29">
        <f t="shared" si="120"/>
        <v>1.0197743932434402</v>
      </c>
      <c r="AP427" s="29">
        <f t="shared" ref="AP427:AP428" si="124">AVERAGE(AL427,AL463,AL505)</f>
        <v>1.1957371556398382</v>
      </c>
      <c r="AQ427" s="29">
        <f t="shared" si="121"/>
        <v>1.2299202220175163</v>
      </c>
      <c r="AR427" s="29">
        <f t="shared" si="121"/>
        <v>1.2254914098047542</v>
      </c>
    </row>
    <row r="428" spans="2:44" ht="12" customHeight="1" x14ac:dyDescent="0.25">
      <c r="B428" s="12">
        <f t="shared" si="122"/>
        <v>100</v>
      </c>
      <c r="C428" s="15">
        <v>75.44926561701827</v>
      </c>
      <c r="D428" s="16">
        <v>64.798002380750034</v>
      </c>
      <c r="E428" s="16">
        <v>66.416779898071454</v>
      </c>
      <c r="F428" s="15">
        <v>11.4475</v>
      </c>
      <c r="G428" s="16">
        <v>8.6310000000000002</v>
      </c>
      <c r="H428" s="16">
        <v>7.6929999999999996</v>
      </c>
      <c r="I428" s="15">
        <v>0.54162500000000002</v>
      </c>
      <c r="J428" s="16">
        <v>0.61475000000000002</v>
      </c>
      <c r="K428" s="16">
        <v>0.66937500000000005</v>
      </c>
      <c r="L428" s="15">
        <v>9.2809999999999976E-2</v>
      </c>
      <c r="M428" s="16">
        <v>6.1720000000000087E-2</v>
      </c>
      <c r="N428" s="17">
        <v>5.0155000000000012E-2</v>
      </c>
      <c r="O428" s="15">
        <v>0.67225510426788659</v>
      </c>
      <c r="P428" s="16">
        <v>0.58482111213324539</v>
      </c>
      <c r="Q428" s="17">
        <v>0.53118343080383845</v>
      </c>
      <c r="R428" s="1">
        <v>0.65801386000748285</v>
      </c>
      <c r="S428" s="1">
        <v>0.57162672982534291</v>
      </c>
      <c r="T428" s="1">
        <v>0.51502352498253579</v>
      </c>
      <c r="AD428" s="35">
        <f t="shared" si="123"/>
        <v>65.525130378926463</v>
      </c>
      <c r="AE428" s="35">
        <f t="shared" si="118"/>
        <v>63.147143670377943</v>
      </c>
      <c r="AF428" s="35">
        <f t="shared" si="118"/>
        <v>64.852885563372823</v>
      </c>
      <c r="AH428" s="1">
        <f t="shared" si="119"/>
        <v>1</v>
      </c>
      <c r="AI428" s="1">
        <f t="shared" si="119"/>
        <v>1</v>
      </c>
      <c r="AJ428" s="1">
        <f t="shared" si="119"/>
        <v>1</v>
      </c>
      <c r="AL428" s="29">
        <f t="shared" si="120"/>
        <v>1.1514554062037168</v>
      </c>
      <c r="AM428" s="29">
        <f t="shared" si="120"/>
        <v>1.0261430464533663</v>
      </c>
      <c r="AN428" s="29">
        <f t="shared" si="120"/>
        <v>1.0241144911458169</v>
      </c>
      <c r="AP428" s="29">
        <f t="shared" si="124"/>
        <v>1.394985637950491</v>
      </c>
      <c r="AQ428" s="29">
        <f t="shared" si="121"/>
        <v>1.305847156106853</v>
      </c>
      <c r="AR428" s="29">
        <f t="shared" si="121"/>
        <v>1.2949619476476701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74.376691491208078</v>
      </c>
      <c r="D432" s="16">
        <v>66.043584750855572</v>
      </c>
      <c r="E432" s="16">
        <v>60.636559103674671</v>
      </c>
      <c r="F432" s="15">
        <v>4.032</v>
      </c>
      <c r="G432" s="16">
        <v>4.2634999999999996</v>
      </c>
      <c r="H432" s="16">
        <v>4.6219999999999999</v>
      </c>
      <c r="I432" s="15">
        <v>0.55112499999999998</v>
      </c>
      <c r="J432" s="16">
        <v>0.62137500000000001</v>
      </c>
      <c r="K432" s="16">
        <v>0.68212499999999998</v>
      </c>
      <c r="L432" s="15">
        <v>9.1374999999999457E-2</v>
      </c>
      <c r="M432" s="16">
        <v>8.8899999999999355E-2</v>
      </c>
      <c r="N432" s="17">
        <v>9.4674999999999426E-2</v>
      </c>
      <c r="O432" s="15">
        <v>0.30925151931401867</v>
      </c>
      <c r="P432" s="16">
        <v>0.29453890692640605</v>
      </c>
      <c r="Q432" s="17">
        <v>0.29589263514263381</v>
      </c>
      <c r="R432" s="1">
        <v>0.27818047854922817</v>
      </c>
      <c r="S432" s="1">
        <v>0.26203626789876738</v>
      </c>
      <c r="T432" s="1">
        <v>0.26956874791874708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69.711037807048811</v>
      </c>
      <c r="D433" s="16">
        <v>62.592117059167919</v>
      </c>
      <c r="E433" s="16">
        <v>78.519023922550815</v>
      </c>
      <c r="F433" s="15">
        <v>6.2115</v>
      </c>
      <c r="G433" s="16">
        <v>6.3780000000000001</v>
      </c>
      <c r="H433" s="16">
        <v>6.8109999999999999</v>
      </c>
      <c r="I433" s="15">
        <v>0.55049999999999999</v>
      </c>
      <c r="J433" s="16">
        <v>0.63112500000000005</v>
      </c>
      <c r="K433" s="16">
        <v>0.68387500000000001</v>
      </c>
      <c r="L433" s="15">
        <v>0.10023750000000012</v>
      </c>
      <c r="M433" s="16">
        <v>9.6337500000000034E-2</v>
      </c>
      <c r="N433" s="17">
        <v>0.10188749999999998</v>
      </c>
      <c r="O433" s="15">
        <v>0.48347108935834204</v>
      </c>
      <c r="P433" s="16">
        <v>0.46521235284480883</v>
      </c>
      <c r="Q433" s="17">
        <v>0.46791026698146959</v>
      </c>
      <c r="R433" s="1">
        <v>0.46254315520517969</v>
      </c>
      <c r="S433" s="1">
        <v>0.44379130374412717</v>
      </c>
      <c r="T433" s="1">
        <v>0.4474607044546432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81.974933826979978</v>
      </c>
      <c r="D434" s="16">
        <v>68.768438454900988</v>
      </c>
      <c r="E434" s="16">
        <v>71.763141350950576</v>
      </c>
      <c r="F434" s="15">
        <v>14.8835</v>
      </c>
      <c r="G434" s="16">
        <v>13.006500000000001</v>
      </c>
      <c r="H434" s="16">
        <v>13.326499999999999</v>
      </c>
      <c r="I434" s="15">
        <v>0.55362500000000003</v>
      </c>
      <c r="J434" s="16">
        <v>0.62762499999999999</v>
      </c>
      <c r="K434" s="16">
        <v>0.67574999999999996</v>
      </c>
      <c r="L434" s="15">
        <v>0.12668999999999991</v>
      </c>
      <c r="M434" s="16">
        <v>0.10495999999999993</v>
      </c>
      <c r="N434" s="17">
        <v>0.106235</v>
      </c>
      <c r="O434" s="15">
        <v>0.72900650541413459</v>
      </c>
      <c r="P434" s="16">
        <v>0.68852623673927038</v>
      </c>
      <c r="Q434" s="17">
        <v>0.69529449733368254</v>
      </c>
      <c r="R434" s="1">
        <v>0.71619612255155674</v>
      </c>
      <c r="S434" s="1">
        <v>0.67648084482043824</v>
      </c>
      <c r="T434" s="1">
        <v>0.68256946416159436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78.367657549602697</v>
      </c>
      <c r="D438" s="16">
        <v>68.698376049559258</v>
      </c>
      <c r="E438" s="16">
        <v>63.0765703506911</v>
      </c>
      <c r="F438" s="15">
        <v>4.6820000000000004</v>
      </c>
      <c r="G438" s="16">
        <v>5.3114999999999997</v>
      </c>
      <c r="H438" s="16">
        <v>6.0514999999999999</v>
      </c>
      <c r="I438" s="15">
        <v>0.55337499999999995</v>
      </c>
      <c r="J438" s="16">
        <v>0.61712500000000003</v>
      </c>
      <c r="K438" s="16">
        <v>0.666875</v>
      </c>
      <c r="L438" s="15">
        <v>0.12342499999999933</v>
      </c>
      <c r="M438" s="16">
        <v>0.14214999999999964</v>
      </c>
      <c r="N438" s="17">
        <v>0.16919999999999999</v>
      </c>
      <c r="O438" s="15">
        <v>0.3766091585315256</v>
      </c>
      <c r="P438" s="16">
        <v>0.40191091522856093</v>
      </c>
      <c r="Q438" s="17">
        <v>0.43676127438737644</v>
      </c>
      <c r="R438" s="1">
        <v>0.34562388295184221</v>
      </c>
      <c r="S438" s="1">
        <v>0.36871529744764958</v>
      </c>
      <c r="T438" s="1">
        <v>0.40480033165363949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73.463995838888181</v>
      </c>
      <c r="D439" s="16">
        <v>67.528768156126844</v>
      </c>
      <c r="E439" s="16">
        <v>86.626549915011822</v>
      </c>
      <c r="F439" s="15">
        <v>7.9145000000000003</v>
      </c>
      <c r="G439" s="16">
        <v>9.0045000000000002</v>
      </c>
      <c r="H439" s="16">
        <v>10.471500000000001</v>
      </c>
      <c r="I439" s="15">
        <v>0.5595</v>
      </c>
      <c r="J439" s="16">
        <v>0.62875000000000003</v>
      </c>
      <c r="K439" s="16">
        <v>0.66749999999999998</v>
      </c>
      <c r="L439" s="15">
        <v>0.1419125</v>
      </c>
      <c r="M439" s="16">
        <v>0.16223750000000012</v>
      </c>
      <c r="N439" s="17">
        <v>0.19503750000000003</v>
      </c>
      <c r="O439" s="15">
        <v>0.57036182382306599</v>
      </c>
      <c r="P439" s="16">
        <v>0.59615610740197533</v>
      </c>
      <c r="Q439" s="17">
        <v>0.64147375966874365</v>
      </c>
      <c r="R439" s="1">
        <v>0.54938131360319542</v>
      </c>
      <c r="S439" s="1">
        <v>0.57590074854079376</v>
      </c>
      <c r="T439" s="1">
        <v>0.62014571677772634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94.146075257235111</v>
      </c>
      <c r="D440" s="16">
        <v>84.386531681438427</v>
      </c>
      <c r="E440" s="16">
        <v>85.14674177941599</v>
      </c>
      <c r="F440" s="15">
        <v>21.98</v>
      </c>
      <c r="G440" s="16">
        <v>22.341999999999999</v>
      </c>
      <c r="H440" s="16">
        <v>25.684999999999999</v>
      </c>
      <c r="I440" s="15">
        <v>0.57874999999999999</v>
      </c>
      <c r="J440" s="16">
        <v>0.64449999999999996</v>
      </c>
      <c r="K440" s="16">
        <v>0.68587500000000001</v>
      </c>
      <c r="L440" s="15">
        <v>0.19665000000000016</v>
      </c>
      <c r="M440" s="16">
        <v>0.19763999999999965</v>
      </c>
      <c r="N440" s="17">
        <v>0.22941499999999973</v>
      </c>
      <c r="O440" s="15">
        <v>0.7946356357051072</v>
      </c>
      <c r="P440" s="16">
        <v>0.80023575630994015</v>
      </c>
      <c r="Q440" s="17">
        <v>0.831208911083266</v>
      </c>
      <c r="R440" s="1">
        <v>0.78357810609824396</v>
      </c>
      <c r="S440" s="1">
        <v>0.78929432768664087</v>
      </c>
      <c r="T440" s="1">
        <v>0.82001218718253133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82.675294719099966</v>
      </c>
      <c r="D444" s="16">
        <v>73.509462910791456</v>
      </c>
      <c r="E444" s="16">
        <v>67.762499183232478</v>
      </c>
      <c r="F444" s="15">
        <v>5.5469999999999997</v>
      </c>
      <c r="G444" s="16">
        <v>6.6185</v>
      </c>
      <c r="H444" s="16">
        <v>7.6505000000000001</v>
      </c>
      <c r="I444" s="15">
        <v>0.55925000000000002</v>
      </c>
      <c r="J444" s="16">
        <v>0.62375000000000003</v>
      </c>
      <c r="K444" s="16">
        <v>0.66062500000000002</v>
      </c>
      <c r="L444" s="15">
        <v>0.16549999999999995</v>
      </c>
      <c r="M444" s="16">
        <v>0.20617500000000014</v>
      </c>
      <c r="N444" s="17">
        <v>0.25040000000000018</v>
      </c>
      <c r="O444" s="15">
        <v>0.45198624146965799</v>
      </c>
      <c r="P444" s="16">
        <v>0.49649407538196177</v>
      </c>
      <c r="Q444" s="17">
        <v>0.5439686168814849</v>
      </c>
      <c r="R444" s="1">
        <v>0.41847362204359034</v>
      </c>
      <c r="S444" s="1">
        <v>0.46134660125735888</v>
      </c>
      <c r="T444" s="1">
        <v>0.50844557925734468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80.79650237003726</v>
      </c>
      <c r="D445" s="16">
        <v>75.502977915670868</v>
      </c>
      <c r="E445" s="16">
        <v>98.489991534507709</v>
      </c>
      <c r="F445" s="15">
        <v>10.391</v>
      </c>
      <c r="G445" s="16">
        <v>12.5565</v>
      </c>
      <c r="H445" s="16">
        <v>15.095000000000001</v>
      </c>
      <c r="I445" s="15">
        <v>0.57250000000000001</v>
      </c>
      <c r="J445" s="16">
        <v>0.63675000000000004</v>
      </c>
      <c r="K445" s="16">
        <v>0.67762500000000003</v>
      </c>
      <c r="L445" s="15">
        <v>0.20252499999999993</v>
      </c>
      <c r="M445" s="16">
        <v>0.25023750000000011</v>
      </c>
      <c r="N445" s="17">
        <v>0.30961250000000018</v>
      </c>
      <c r="O445" s="15">
        <v>0.65533553667870048</v>
      </c>
      <c r="P445" s="16">
        <v>0.69884190089691134</v>
      </c>
      <c r="Q445" s="17">
        <v>0.74458352902623992</v>
      </c>
      <c r="R445" s="1">
        <v>0.63429303457501984</v>
      </c>
      <c r="S445" s="1">
        <v>0.67846201725572997</v>
      </c>
      <c r="T445" s="1">
        <v>0.72203587185191964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108.7301346020927</v>
      </c>
      <c r="D446" s="16">
        <v>103.68849343707089</v>
      </c>
      <c r="E446" s="16">
        <v>109.30747649485393</v>
      </c>
      <c r="F446" s="15">
        <v>31.552499999999998</v>
      </c>
      <c r="G446" s="16">
        <v>37.366500000000002</v>
      </c>
      <c r="H446" s="16">
        <v>46.2515</v>
      </c>
      <c r="I446" s="15">
        <v>0.62062499999999998</v>
      </c>
      <c r="J446" s="16">
        <v>0.69325000000000003</v>
      </c>
      <c r="K446" s="16">
        <v>0.74775000000000003</v>
      </c>
      <c r="L446" s="15">
        <v>0.29069999999999979</v>
      </c>
      <c r="M446" s="16">
        <v>0.34593500000000027</v>
      </c>
      <c r="N446" s="17">
        <v>0.43260499999999963</v>
      </c>
      <c r="O446" s="15">
        <v>0.85059533302013279</v>
      </c>
      <c r="P446" s="16">
        <v>0.87471188729435445</v>
      </c>
      <c r="Q446" s="17">
        <v>0.90152396063206974</v>
      </c>
      <c r="R446" s="1">
        <v>0.84024775263711304</v>
      </c>
      <c r="S446" s="1">
        <v>0.86452540294069991</v>
      </c>
      <c r="T446" s="1">
        <v>0.89140604571654014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88.855216231094815</v>
      </c>
      <c r="D450" s="16">
        <v>80.895783440836368</v>
      </c>
      <c r="E450" s="16">
        <v>74.219400054789475</v>
      </c>
      <c r="F450" s="15">
        <v>6.6239999999999997</v>
      </c>
      <c r="G450" s="16">
        <v>8.0350000000000001</v>
      </c>
      <c r="H450" s="16">
        <v>9.3704999999999998</v>
      </c>
      <c r="I450" s="15">
        <v>0.57187500000000002</v>
      </c>
      <c r="J450" s="16">
        <v>0.63237500000000002</v>
      </c>
      <c r="K450" s="16">
        <v>0.67537499999999995</v>
      </c>
      <c r="L450" s="15">
        <v>0.21682499999999996</v>
      </c>
      <c r="M450" s="16">
        <v>0.27527499999999983</v>
      </c>
      <c r="N450" s="17">
        <v>0.33344999999999986</v>
      </c>
      <c r="O450" s="15">
        <v>0.52210638080744498</v>
      </c>
      <c r="P450" s="16">
        <v>0.57213345098743684</v>
      </c>
      <c r="Q450" s="17">
        <v>0.61670519046442107</v>
      </c>
      <c r="R450" s="1">
        <v>0.48603856612728485</v>
      </c>
      <c r="S450" s="1">
        <v>0.53569401207882283</v>
      </c>
      <c r="T450" s="1">
        <v>0.57768551706506555</v>
      </c>
    </row>
    <row r="451" spans="2:44" x14ac:dyDescent="0.25">
      <c r="B451" s="12">
        <f t="shared" ref="B451:B452" si="128">B445</f>
        <v>40</v>
      </c>
      <c r="C451" s="15">
        <v>90.923335790297031</v>
      </c>
      <c r="D451" s="16">
        <v>87.529163696227954</v>
      </c>
      <c r="E451" s="16">
        <v>114.4437971384567</v>
      </c>
      <c r="F451" s="15">
        <v>13.446999999999999</v>
      </c>
      <c r="G451" s="16">
        <v>16.704999999999998</v>
      </c>
      <c r="H451" s="16">
        <v>20.093499999999999</v>
      </c>
      <c r="I451" s="15">
        <v>0.59737499999999999</v>
      </c>
      <c r="J451" s="16">
        <v>0.66025</v>
      </c>
      <c r="K451" s="16">
        <v>0.71225000000000005</v>
      </c>
      <c r="L451" s="15">
        <v>0.27643749999999995</v>
      </c>
      <c r="M451" s="16">
        <v>0.35160000000000008</v>
      </c>
      <c r="N451" s="17">
        <v>0.43111249999999979</v>
      </c>
      <c r="O451" s="15">
        <v>0.72181067895486906</v>
      </c>
      <c r="P451" s="16">
        <v>0.76781541818785581</v>
      </c>
      <c r="Q451" s="17">
        <v>0.8012947521609044</v>
      </c>
      <c r="R451" s="1">
        <v>0.70049524014330811</v>
      </c>
      <c r="S451" s="1">
        <v>0.74672029585761379</v>
      </c>
      <c r="T451" s="1">
        <v>0.77827128919910549</v>
      </c>
    </row>
    <row r="452" spans="2:44" x14ac:dyDescent="0.25">
      <c r="B452" s="12">
        <f t="shared" si="128"/>
        <v>100</v>
      </c>
      <c r="C452" s="15">
        <v>120.82915944003761</v>
      </c>
      <c r="D452" s="16">
        <v>127.32064802886373</v>
      </c>
      <c r="E452" s="16">
        <v>130.35167201289229</v>
      </c>
      <c r="F452" s="15">
        <v>41.832000000000001</v>
      </c>
      <c r="G452" s="16">
        <v>53.993000000000002</v>
      </c>
      <c r="H452" s="16">
        <v>63.625999999999998</v>
      </c>
      <c r="I452" s="15">
        <v>0.66625000000000001</v>
      </c>
      <c r="J452" s="16">
        <v>0.75700000000000001</v>
      </c>
      <c r="K452" s="16">
        <v>0.80925000000000002</v>
      </c>
      <c r="L452" s="15">
        <v>0.39167000000000002</v>
      </c>
      <c r="M452" s="16">
        <v>0.50964999999999994</v>
      </c>
      <c r="N452" s="17">
        <v>0.60389000000000104</v>
      </c>
      <c r="O452" s="15">
        <v>0.88820962702045747</v>
      </c>
      <c r="P452" s="16">
        <v>0.91498818170254903</v>
      </c>
      <c r="Q452" s="17">
        <v>0.93034627468401276</v>
      </c>
      <c r="R452" s="1">
        <v>0.87780798700134111</v>
      </c>
      <c r="S452" s="1">
        <v>0.90531214253386472</v>
      </c>
      <c r="T452" s="1">
        <v>0.92028973981398277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94.476704999852998</v>
      </c>
      <c r="D456" s="16">
        <v>89.078075105537962</v>
      </c>
      <c r="E456" s="16">
        <v>82.178261988891208</v>
      </c>
      <c r="F456" s="15">
        <v>7.7234999999999996</v>
      </c>
      <c r="G456" s="16">
        <v>9.4284999999999997</v>
      </c>
      <c r="H456" s="16">
        <v>10.881500000000001</v>
      </c>
      <c r="I456" s="15">
        <v>0.58574999999999999</v>
      </c>
      <c r="J456" s="16">
        <v>0.65287499999999998</v>
      </c>
      <c r="K456" s="16">
        <v>0.69699999999999995</v>
      </c>
      <c r="L456" s="15">
        <v>0.2690249999999999</v>
      </c>
      <c r="M456" s="16">
        <v>0.3408499999999996</v>
      </c>
      <c r="N456" s="17">
        <v>0.40467500000000006</v>
      </c>
      <c r="O456" s="15">
        <v>0.57817687930404649</v>
      </c>
      <c r="P456" s="16">
        <v>0.6243814735187414</v>
      </c>
      <c r="Q456" s="17">
        <v>0.66012044917371915</v>
      </c>
      <c r="R456" s="1">
        <v>0.53900971199638037</v>
      </c>
      <c r="S456" s="1">
        <v>0.58731554198940061</v>
      </c>
      <c r="T456" s="1">
        <v>0.61895742427721934</v>
      </c>
    </row>
    <row r="457" spans="2:44" x14ac:dyDescent="0.25">
      <c r="B457" s="12">
        <f t="shared" ref="B457:B458" si="129">B451</f>
        <v>40</v>
      </c>
      <c r="C457" s="15">
        <v>102.16289466390894</v>
      </c>
      <c r="D457" s="16">
        <v>102.07134895125488</v>
      </c>
      <c r="E457" s="16">
        <v>134.95549902242772</v>
      </c>
      <c r="F457" s="15">
        <v>17.1035</v>
      </c>
      <c r="G457" s="16">
        <v>21.013500000000001</v>
      </c>
      <c r="H457" s="16">
        <v>24.84</v>
      </c>
      <c r="I457" s="15">
        <v>0.63812500000000005</v>
      </c>
      <c r="J457" s="16">
        <v>0.70174999999999998</v>
      </c>
      <c r="K457" s="16">
        <v>0.76537500000000003</v>
      </c>
      <c r="L457" s="15">
        <v>0.36377499999999974</v>
      </c>
      <c r="M457" s="16">
        <v>0.45516250000000014</v>
      </c>
      <c r="N457" s="17">
        <v>0.54446249999999985</v>
      </c>
      <c r="O457" s="15">
        <v>0.77104228507412997</v>
      </c>
      <c r="P457" s="16">
        <v>0.81029631445904871</v>
      </c>
      <c r="Q457" s="17">
        <v>0.83342282999064032</v>
      </c>
      <c r="R457" s="1">
        <v>0.74914707204650288</v>
      </c>
      <c r="S457" s="1">
        <v>0.78789784709367883</v>
      </c>
      <c r="T457" s="1">
        <v>0.80973059599670527</v>
      </c>
    </row>
    <row r="458" spans="2:44" x14ac:dyDescent="0.25">
      <c r="B458" s="12">
        <f t="shared" si="129"/>
        <v>100</v>
      </c>
      <c r="C458" s="15">
        <v>132.48871490897645</v>
      </c>
      <c r="D458" s="16">
        <v>140.62953732055018</v>
      </c>
      <c r="E458" s="16">
        <v>138.17876143230924</v>
      </c>
      <c r="F458" s="15">
        <v>51.601500000000001</v>
      </c>
      <c r="G458" s="16">
        <v>64.542000000000002</v>
      </c>
      <c r="H458" s="16">
        <v>69.948999999999998</v>
      </c>
      <c r="I458" s="15">
        <v>0.70625000000000004</v>
      </c>
      <c r="J458" s="16">
        <v>0.80012499999999998</v>
      </c>
      <c r="K458" s="16">
        <v>0.82537499999999997</v>
      </c>
      <c r="L458" s="15">
        <v>0.48776500000000012</v>
      </c>
      <c r="M458" s="16">
        <v>0.61341499999999949</v>
      </c>
      <c r="N458" s="17">
        <v>0.66647500000000059</v>
      </c>
      <c r="O458" s="15">
        <v>0.91388183256950672</v>
      </c>
      <c r="P458" s="16">
        <v>0.93221021614879751</v>
      </c>
      <c r="Q458" s="17">
        <v>0.93853000857939284</v>
      </c>
      <c r="R458" s="1">
        <v>0.9037934284511181</v>
      </c>
      <c r="S458" s="1">
        <v>0.92236682514653567</v>
      </c>
      <c r="T458" s="1">
        <v>0.92849685957891304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79.521655615216019</v>
      </c>
      <c r="D462" s="16">
        <v>70.89940901170489</v>
      </c>
      <c r="E462" s="16">
        <v>64.845887541842572</v>
      </c>
      <c r="F462" s="15">
        <v>5.3771666666666667</v>
      </c>
      <c r="G462" s="16">
        <v>6.2284166666666678</v>
      </c>
      <c r="H462" s="16">
        <v>7.0721666666666678</v>
      </c>
      <c r="I462" s="15">
        <v>0.56233333333333346</v>
      </c>
      <c r="J462" s="16">
        <v>0.62812499999999938</v>
      </c>
      <c r="K462" s="16">
        <v>0.67860416666666701</v>
      </c>
      <c r="L462" s="15">
        <v>0.15639166666666682</v>
      </c>
      <c r="M462" s="16">
        <v>0.18579583333333341</v>
      </c>
      <c r="N462" s="17">
        <v>0.21788749999999998</v>
      </c>
      <c r="O462" s="15">
        <v>0.41700545817987755</v>
      </c>
      <c r="P462" s="16">
        <v>0.43628401904181741</v>
      </c>
      <c r="Q462" s="17">
        <v>0.45881689612130788</v>
      </c>
      <c r="R462" s="1">
        <v>0.38363816769101211</v>
      </c>
      <c r="S462" s="1">
        <v>0.40206356130969129</v>
      </c>
      <c r="T462" s="1">
        <v>0.42549693769100655</v>
      </c>
      <c r="AD462" s="35">
        <f>C126</f>
        <v>73.412605668478335</v>
      </c>
      <c r="AE462" s="35">
        <f t="shared" ref="AE462:AF464" si="130">D126</f>
        <v>65.830923658233402</v>
      </c>
      <c r="AF462" s="35">
        <f t="shared" si="130"/>
        <v>59.882098120204915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1.0832152719701211</v>
      </c>
      <c r="AM462" s="29">
        <f t="shared" si="132"/>
        <v>1.0769924690679558</v>
      </c>
      <c r="AN462" s="29">
        <f t="shared" si="132"/>
        <v>1.0828927104670505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76.147978368828575</v>
      </c>
      <c r="D463" s="16">
        <v>70.730895826469521</v>
      </c>
      <c r="E463" s="16">
        <v>91.25173627826166</v>
      </c>
      <c r="F463" s="15">
        <v>10.043083333333339</v>
      </c>
      <c r="G463" s="16">
        <v>11.757583333333329</v>
      </c>
      <c r="H463" s="16">
        <v>13.692166666666656</v>
      </c>
      <c r="I463" s="15">
        <v>0.57708333333333328</v>
      </c>
      <c r="J463" s="16">
        <v>0.64712500000000017</v>
      </c>
      <c r="K463" s="16">
        <v>0.6989166666666663</v>
      </c>
      <c r="L463" s="15">
        <v>0.19336874999999981</v>
      </c>
      <c r="M463" s="16">
        <v>0.22922708333333333</v>
      </c>
      <c r="N463" s="17">
        <v>0.2724125</v>
      </c>
      <c r="O463" s="15">
        <v>0.604151634636243</v>
      </c>
      <c r="P463" s="16">
        <v>0.61609502236330715</v>
      </c>
      <c r="Q463" s="17">
        <v>0.63409033570497875</v>
      </c>
      <c r="R463" s="1">
        <v>0.58275228201507234</v>
      </c>
      <c r="S463" s="1">
        <v>0.59456453342927085</v>
      </c>
      <c r="T463" s="1">
        <v>0.61201173513600571</v>
      </c>
      <c r="AD463" s="35">
        <f t="shared" ref="AD463:AD464" si="134">C127</f>
        <v>66.079370327911889</v>
      </c>
      <c r="AE463" s="35">
        <f t="shared" si="130"/>
        <v>60.200483925777249</v>
      </c>
      <c r="AF463" s="35">
        <f t="shared" si="130"/>
        <v>75.929333737652073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1.1523714283437068</v>
      </c>
      <c r="AM463" s="29">
        <f t="shared" si="132"/>
        <v>1.1749223795887669</v>
      </c>
      <c r="AN463" s="29">
        <f t="shared" si="132"/>
        <v>1.2017981955900063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94.310594552928734</v>
      </c>
      <c r="D464" s="16">
        <v>86.722847412074799</v>
      </c>
      <c r="E464" s="16">
        <v>88.622548995821532</v>
      </c>
      <c r="F464" s="15">
        <v>28.882833333333313</v>
      </c>
      <c r="G464" s="16">
        <v>33.31350000000004</v>
      </c>
      <c r="H464" s="16">
        <v>37.755166666666675</v>
      </c>
      <c r="I464" s="15">
        <v>0.61118750000000022</v>
      </c>
      <c r="J464" s="16">
        <v>0.68954166666666605</v>
      </c>
      <c r="K464" s="16">
        <v>0.73556249999999956</v>
      </c>
      <c r="L464" s="15">
        <v>0.26438083333333329</v>
      </c>
      <c r="M464" s="16">
        <v>0.30555333333333357</v>
      </c>
      <c r="N464" s="17">
        <v>0.34812916666666682</v>
      </c>
      <c r="O464" s="15">
        <v>0.80809733966620279</v>
      </c>
      <c r="P464" s="16">
        <v>0.79924889838802637</v>
      </c>
      <c r="Q464" s="17">
        <v>0.80468118051937787</v>
      </c>
      <c r="R464" s="1">
        <v>0.79660620945780991</v>
      </c>
      <c r="S464" s="1">
        <v>0.78826771215892155</v>
      </c>
      <c r="T464" s="1">
        <v>0.79296630357268461</v>
      </c>
      <c r="AD464" s="35">
        <f t="shared" si="134"/>
        <v>65.963835695407553</v>
      </c>
      <c r="AE464" s="35">
        <f t="shared" si="130"/>
        <v>64.781107079526279</v>
      </c>
      <c r="AF464" s="35">
        <f t="shared" si="130"/>
        <v>65.757850831604102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1.4297318152997385</v>
      </c>
      <c r="AM464" s="29">
        <f t="shared" si="132"/>
        <v>1.3387058561011083</v>
      </c>
      <c r="AN464" s="29">
        <f t="shared" si="132"/>
        <v>1.3477105452057803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72.218168131487587</v>
      </c>
      <c r="D468" s="16">
        <v>65.017815768960631</v>
      </c>
      <c r="E468" s="16">
        <v>59.441826806343748</v>
      </c>
      <c r="F468" s="15">
        <v>3.6545000000000001</v>
      </c>
      <c r="G468" s="16">
        <v>3.7134999999999998</v>
      </c>
      <c r="H468" s="16">
        <v>3.8570000000000002</v>
      </c>
      <c r="I468" s="15">
        <v>0.55262500000000003</v>
      </c>
      <c r="J468" s="16">
        <v>0.62124999999999997</v>
      </c>
      <c r="K468" s="16">
        <v>0.68962500000000004</v>
      </c>
      <c r="L468" s="15">
        <v>7.219999999999957E-2</v>
      </c>
      <c r="M468" s="16">
        <v>6.1424999999999744E-2</v>
      </c>
      <c r="N468" s="17">
        <v>5.4924999999999828E-2</v>
      </c>
      <c r="O468" s="15">
        <v>0.26390256965256936</v>
      </c>
      <c r="P468" s="16">
        <v>0.22824529220779191</v>
      </c>
      <c r="Q468" s="17">
        <v>0.19945321067821042</v>
      </c>
      <c r="R468" s="1">
        <v>0.23450274447774416</v>
      </c>
      <c r="S468" s="1">
        <v>0.19727364718614696</v>
      </c>
      <c r="T468" s="1">
        <v>0.17352402597402586</v>
      </c>
    </row>
    <row r="469" spans="2:20" x14ac:dyDescent="0.25">
      <c r="B469" s="12">
        <f t="shared" ref="B469:B470" si="135">B463</f>
        <v>40</v>
      </c>
      <c r="C469" s="15">
        <v>67.33827276729896</v>
      </c>
      <c r="D469" s="16">
        <v>60.074746884380929</v>
      </c>
      <c r="E469" s="16">
        <v>74.165921474324193</v>
      </c>
      <c r="F469" s="15">
        <v>5.1909999999999998</v>
      </c>
      <c r="G469" s="16">
        <v>4.8879999999999999</v>
      </c>
      <c r="H469" s="16">
        <v>4.8419999999999996</v>
      </c>
      <c r="I469" s="15">
        <v>0.54449999999999998</v>
      </c>
      <c r="J469" s="16">
        <v>0.62412500000000004</v>
      </c>
      <c r="K469" s="16">
        <v>0.68687500000000001</v>
      </c>
      <c r="L469" s="15">
        <v>7.5324999999999878E-2</v>
      </c>
      <c r="M469" s="16">
        <v>5.9787499999999771E-2</v>
      </c>
      <c r="N469" s="17">
        <v>5.2362499999999756E-2</v>
      </c>
      <c r="O469" s="15">
        <v>0.42288839392835087</v>
      </c>
      <c r="P469" s="16">
        <v>0.35824804038924341</v>
      </c>
      <c r="Q469" s="17">
        <v>0.31585687640187199</v>
      </c>
      <c r="R469" s="1">
        <v>0.40065387651722723</v>
      </c>
      <c r="S469" s="1">
        <v>0.33461498808367979</v>
      </c>
      <c r="T469" s="1">
        <v>0.29442623253593397</v>
      </c>
    </row>
    <row r="470" spans="2:20" x14ac:dyDescent="0.25">
      <c r="B470" s="12">
        <f t="shared" si="135"/>
        <v>100</v>
      </c>
      <c r="C470" s="15">
        <v>75.44926561701827</v>
      </c>
      <c r="D470" s="16">
        <v>64.798002380750034</v>
      </c>
      <c r="E470" s="16">
        <v>66.416779898071454</v>
      </c>
      <c r="F470" s="15">
        <v>11.4475</v>
      </c>
      <c r="G470" s="16">
        <v>8.6310000000000002</v>
      </c>
      <c r="H470" s="16">
        <v>7.6929999999999996</v>
      </c>
      <c r="I470" s="15">
        <v>0.54162500000000002</v>
      </c>
      <c r="J470" s="16">
        <v>0.61475000000000002</v>
      </c>
      <c r="K470" s="16">
        <v>0.66937500000000005</v>
      </c>
      <c r="L470" s="15">
        <v>9.2809999999999976E-2</v>
      </c>
      <c r="M470" s="16">
        <v>6.1720000000000087E-2</v>
      </c>
      <c r="N470" s="17">
        <v>5.0155000000000012E-2</v>
      </c>
      <c r="O470" s="15">
        <v>0.67225510426788659</v>
      </c>
      <c r="P470" s="16">
        <v>0.58482111213324539</v>
      </c>
      <c r="Q470" s="17">
        <v>0.53118343080383845</v>
      </c>
      <c r="R470" s="1">
        <v>0.65801386000748285</v>
      </c>
      <c r="S470" s="1">
        <v>0.57162672982534291</v>
      </c>
      <c r="T470" s="1">
        <v>0.51502352498253579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78.367657549602697</v>
      </c>
      <c r="D474" s="16">
        <v>68.698376049559258</v>
      </c>
      <c r="E474" s="16">
        <v>63.0765703506911</v>
      </c>
      <c r="F474" s="15">
        <v>4.6820000000000004</v>
      </c>
      <c r="G474" s="16">
        <v>5.3114999999999997</v>
      </c>
      <c r="H474" s="16">
        <v>6.0514999999999999</v>
      </c>
      <c r="I474" s="15">
        <v>0.55337499999999995</v>
      </c>
      <c r="J474" s="16">
        <v>0.61712500000000003</v>
      </c>
      <c r="K474" s="16">
        <v>0.666875</v>
      </c>
      <c r="L474" s="15">
        <v>0.12342499999999933</v>
      </c>
      <c r="M474" s="16">
        <v>0.14214999999999964</v>
      </c>
      <c r="N474" s="17">
        <v>0.16919999999999999</v>
      </c>
      <c r="O474" s="15">
        <v>0.3766091585315256</v>
      </c>
      <c r="P474" s="16">
        <v>0.40191091522856093</v>
      </c>
      <c r="Q474" s="17">
        <v>0.43676127438737644</v>
      </c>
      <c r="R474" s="1">
        <v>0.34562388295184221</v>
      </c>
      <c r="S474" s="1">
        <v>0.36871529744764958</v>
      </c>
      <c r="T474" s="1">
        <v>0.40480033165363949</v>
      </c>
    </row>
    <row r="475" spans="2:20" x14ac:dyDescent="0.25">
      <c r="B475" s="12">
        <f t="shared" ref="B475:B476" si="136">B469</f>
        <v>40</v>
      </c>
      <c r="C475" s="15">
        <v>73.463995838888181</v>
      </c>
      <c r="D475" s="16">
        <v>67.528768156126844</v>
      </c>
      <c r="E475" s="16">
        <v>86.626549915011822</v>
      </c>
      <c r="F475" s="15">
        <v>7.9145000000000003</v>
      </c>
      <c r="G475" s="16">
        <v>9.0045000000000002</v>
      </c>
      <c r="H475" s="16">
        <v>10.471500000000001</v>
      </c>
      <c r="I475" s="15">
        <v>0.5595</v>
      </c>
      <c r="J475" s="16">
        <v>0.62875000000000003</v>
      </c>
      <c r="K475" s="16">
        <v>0.66749999999999998</v>
      </c>
      <c r="L475" s="15">
        <v>0.1419125</v>
      </c>
      <c r="M475" s="16">
        <v>0.16223750000000012</v>
      </c>
      <c r="N475" s="17">
        <v>0.19503750000000003</v>
      </c>
      <c r="O475" s="15">
        <v>0.57036182382306599</v>
      </c>
      <c r="P475" s="16">
        <v>0.59615610740197533</v>
      </c>
      <c r="Q475" s="17">
        <v>0.64147375966874365</v>
      </c>
      <c r="R475" s="1">
        <v>0.54938131360319542</v>
      </c>
      <c r="S475" s="1">
        <v>0.57590074854079376</v>
      </c>
      <c r="T475" s="1">
        <v>0.62014571677772634</v>
      </c>
    </row>
    <row r="476" spans="2:20" x14ac:dyDescent="0.25">
      <c r="B476" s="12">
        <f t="shared" si="136"/>
        <v>100</v>
      </c>
      <c r="C476" s="15">
        <v>94.146075257235111</v>
      </c>
      <c r="D476" s="16">
        <v>84.386531681438427</v>
      </c>
      <c r="E476" s="16">
        <v>85.14674177941599</v>
      </c>
      <c r="F476" s="15">
        <v>21.98</v>
      </c>
      <c r="G476" s="16">
        <v>22.341999999999999</v>
      </c>
      <c r="H476" s="16">
        <v>25.684999999999999</v>
      </c>
      <c r="I476" s="15">
        <v>0.57874999999999999</v>
      </c>
      <c r="J476" s="16">
        <v>0.64449999999999996</v>
      </c>
      <c r="K476" s="16">
        <v>0.68587500000000001</v>
      </c>
      <c r="L476" s="15">
        <v>0.19665000000000016</v>
      </c>
      <c r="M476" s="16">
        <v>0.19763999999999965</v>
      </c>
      <c r="N476" s="17">
        <v>0.22941499999999973</v>
      </c>
      <c r="O476" s="15">
        <v>0.7946356357051072</v>
      </c>
      <c r="P476" s="16">
        <v>0.80023575630994015</v>
      </c>
      <c r="Q476" s="17">
        <v>0.831208911083266</v>
      </c>
      <c r="R476" s="1">
        <v>0.78357810609824396</v>
      </c>
      <c r="S476" s="1">
        <v>0.78929432768664087</v>
      </c>
      <c r="T476" s="1">
        <v>0.82001218718253133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88.855216231094815</v>
      </c>
      <c r="D480" s="16">
        <v>80.895783440836368</v>
      </c>
      <c r="E480" s="16">
        <v>74.219400054789475</v>
      </c>
      <c r="F480" s="15">
        <v>6.6239999999999997</v>
      </c>
      <c r="G480" s="16">
        <v>8.0350000000000001</v>
      </c>
      <c r="H480" s="16">
        <v>9.3704999999999998</v>
      </c>
      <c r="I480" s="15">
        <v>0.57187500000000002</v>
      </c>
      <c r="J480" s="16">
        <v>0.63237500000000002</v>
      </c>
      <c r="K480" s="16">
        <v>0.67537499999999995</v>
      </c>
      <c r="L480" s="15">
        <v>0.21682499999999996</v>
      </c>
      <c r="M480" s="16">
        <v>0.27527499999999983</v>
      </c>
      <c r="N480" s="17">
        <v>0.33344999999999986</v>
      </c>
      <c r="O480" s="15">
        <v>0.52210638080744498</v>
      </c>
      <c r="P480" s="16">
        <v>0.57213345098743684</v>
      </c>
      <c r="Q480" s="17">
        <v>0.61670519046442107</v>
      </c>
      <c r="R480" s="1">
        <v>0.48603856612728485</v>
      </c>
      <c r="S480" s="1">
        <v>0.53569401207882283</v>
      </c>
      <c r="T480" s="1">
        <v>0.57768551706506555</v>
      </c>
    </row>
    <row r="481" spans="2:20" x14ac:dyDescent="0.25">
      <c r="B481" s="12">
        <f t="shared" ref="B481:B482" si="137">B475</f>
        <v>40</v>
      </c>
      <c r="C481" s="15">
        <v>90.923335790297031</v>
      </c>
      <c r="D481" s="16">
        <v>87.529163696227954</v>
      </c>
      <c r="E481" s="16">
        <v>114.4437971384567</v>
      </c>
      <c r="F481" s="15">
        <v>13.446999999999999</v>
      </c>
      <c r="G481" s="16">
        <v>16.704999999999998</v>
      </c>
      <c r="H481" s="16">
        <v>20.093499999999999</v>
      </c>
      <c r="I481" s="15">
        <v>0.59737499999999999</v>
      </c>
      <c r="J481" s="16">
        <v>0.66025</v>
      </c>
      <c r="K481" s="16">
        <v>0.71225000000000005</v>
      </c>
      <c r="L481" s="15">
        <v>0.27643749999999995</v>
      </c>
      <c r="M481" s="16">
        <v>0.35160000000000008</v>
      </c>
      <c r="N481" s="17">
        <v>0.43111249999999979</v>
      </c>
      <c r="O481" s="15">
        <v>0.72181067895486906</v>
      </c>
      <c r="P481" s="16">
        <v>0.76781541818785581</v>
      </c>
      <c r="Q481" s="17">
        <v>0.8012947521609044</v>
      </c>
      <c r="R481" s="1">
        <v>0.70049524014330811</v>
      </c>
      <c r="S481" s="1">
        <v>0.74672029585761379</v>
      </c>
      <c r="T481" s="1">
        <v>0.77827128919910549</v>
      </c>
    </row>
    <row r="482" spans="2:20" x14ac:dyDescent="0.25">
      <c r="B482" s="12">
        <f t="shared" si="137"/>
        <v>100</v>
      </c>
      <c r="C482" s="15">
        <v>120.82915944003761</v>
      </c>
      <c r="D482" s="16">
        <v>127.32064802886373</v>
      </c>
      <c r="E482" s="16">
        <v>130.35167201289229</v>
      </c>
      <c r="F482" s="15">
        <v>41.832000000000001</v>
      </c>
      <c r="G482" s="16">
        <v>53.993000000000002</v>
      </c>
      <c r="H482" s="16">
        <v>63.625999999999998</v>
      </c>
      <c r="I482" s="15">
        <v>0.66625000000000001</v>
      </c>
      <c r="J482" s="16">
        <v>0.75700000000000001</v>
      </c>
      <c r="K482" s="16">
        <v>0.80925000000000002</v>
      </c>
      <c r="L482" s="15">
        <v>0.39167000000000002</v>
      </c>
      <c r="M482" s="16">
        <v>0.50964999999999994</v>
      </c>
      <c r="N482" s="17">
        <v>0.60389000000000104</v>
      </c>
      <c r="O482" s="15">
        <v>0.88820962702045747</v>
      </c>
      <c r="P482" s="16">
        <v>0.91498818170254903</v>
      </c>
      <c r="Q482" s="17">
        <v>0.93034627468401276</v>
      </c>
      <c r="R482" s="1">
        <v>0.87780798700134111</v>
      </c>
      <c r="S482" s="1">
        <v>0.90531214253386472</v>
      </c>
      <c r="T482" s="1">
        <v>0.92028973981398277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104.75920967825952</v>
      </c>
      <c r="D486" s="16">
        <v>97.948073054481725</v>
      </c>
      <c r="E486" s="16">
        <v>92.309563532572383</v>
      </c>
      <c r="F486" s="15">
        <v>8.8785000000000007</v>
      </c>
      <c r="G486" s="16">
        <v>10.788</v>
      </c>
      <c r="H486" s="16">
        <v>12.263500000000001</v>
      </c>
      <c r="I486" s="15">
        <v>0.61287499999999995</v>
      </c>
      <c r="J486" s="16">
        <v>0.68237499999999995</v>
      </c>
      <c r="K486" s="16">
        <v>0.72562499999999996</v>
      </c>
      <c r="L486" s="15">
        <v>0.32134999999999997</v>
      </c>
      <c r="M486" s="16">
        <v>0.40292499999999987</v>
      </c>
      <c r="N486" s="17">
        <v>0.46804999999999952</v>
      </c>
      <c r="O486" s="15">
        <v>0.6181271819576194</v>
      </c>
      <c r="P486" s="16">
        <v>0.66160974434921804</v>
      </c>
      <c r="Q486" s="17">
        <v>0.69088230266250794</v>
      </c>
      <c r="R486" s="1">
        <v>0.57785335316987863</v>
      </c>
      <c r="S486" s="1">
        <v>0.6226047238859358</v>
      </c>
      <c r="T486" s="1">
        <v>0.64877189514347011</v>
      </c>
    </row>
    <row r="487" spans="2:20" x14ac:dyDescent="0.25">
      <c r="B487" s="12">
        <f t="shared" ref="B487:B488" si="138">B481</f>
        <v>40</v>
      </c>
      <c r="C487" s="15">
        <v>116.89879376472059</v>
      </c>
      <c r="D487" s="16">
        <v>120.27055359625942</v>
      </c>
      <c r="E487" s="16">
        <v>154.41539622851411</v>
      </c>
      <c r="F487" s="15">
        <v>21.146000000000001</v>
      </c>
      <c r="G487" s="16">
        <v>25.56</v>
      </c>
      <c r="H487" s="16">
        <v>29.030999999999999</v>
      </c>
      <c r="I487" s="15">
        <v>0.68662500000000004</v>
      </c>
      <c r="J487" s="16">
        <v>0.75537500000000002</v>
      </c>
      <c r="K487" s="16">
        <v>0.81962500000000005</v>
      </c>
      <c r="L487" s="15">
        <v>0.45998750000000016</v>
      </c>
      <c r="M487" s="16">
        <v>0.56346249999999931</v>
      </c>
      <c r="N487" s="17">
        <v>0.64381249999999979</v>
      </c>
      <c r="O487" s="15">
        <v>0.80729754382287933</v>
      </c>
      <c r="P487" s="16">
        <v>0.83883700982677833</v>
      </c>
      <c r="Q487" s="17">
        <v>0.85245341483502624</v>
      </c>
      <c r="R487" s="1">
        <v>0.78519791925483851</v>
      </c>
      <c r="S487" s="1">
        <v>0.81512727228319337</v>
      </c>
      <c r="T487" s="1">
        <v>0.82869622155526557</v>
      </c>
    </row>
    <row r="488" spans="2:20" x14ac:dyDescent="0.25">
      <c r="B488" s="12">
        <f t="shared" si="138"/>
        <v>100</v>
      </c>
      <c r="C488" s="15">
        <v>137.87677812698519</v>
      </c>
      <c r="D488" s="16">
        <v>146.92902796826559</v>
      </c>
      <c r="E488" s="16">
        <v>140.56390604523295</v>
      </c>
      <c r="F488" s="15">
        <v>58.569499999999998</v>
      </c>
      <c r="G488" s="16">
        <v>67.8095</v>
      </c>
      <c r="H488" s="16">
        <v>69.856999999999999</v>
      </c>
      <c r="I488" s="15">
        <v>0.73950000000000005</v>
      </c>
      <c r="J488" s="16">
        <v>0.80974999999999997</v>
      </c>
      <c r="K488" s="16">
        <v>0.81712499999999999</v>
      </c>
      <c r="L488" s="15">
        <v>0.5561149999999998</v>
      </c>
      <c r="M488" s="16">
        <v>0.64570499999999986</v>
      </c>
      <c r="N488" s="17">
        <v>0.66588500000000039</v>
      </c>
      <c r="O488" s="15">
        <v>0.92662185947105857</v>
      </c>
      <c r="P488" s="16">
        <v>0.93729446133536609</v>
      </c>
      <c r="Q488" s="17">
        <v>0.93961226605880754</v>
      </c>
      <c r="R488" s="1">
        <v>0.91660454555030302</v>
      </c>
      <c r="S488" s="1">
        <v>0.92744005472454383</v>
      </c>
      <c r="T488" s="1">
        <v>0.92961679766804928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120.79194359662374</v>
      </c>
      <c r="D492" s="16">
        <v>118.58844401228026</v>
      </c>
      <c r="E492" s="16">
        <v>113.86382754527763</v>
      </c>
      <c r="F492" s="15">
        <v>11.153499999999999</v>
      </c>
      <c r="G492" s="16">
        <v>13.236499999999999</v>
      </c>
      <c r="H492" s="16">
        <v>14.593999999999999</v>
      </c>
      <c r="I492" s="15">
        <v>0.67800000000000005</v>
      </c>
      <c r="J492" s="16">
        <v>0.75049999999999994</v>
      </c>
      <c r="K492" s="16">
        <v>0.79362500000000002</v>
      </c>
      <c r="L492" s="15">
        <v>0.42207499999999992</v>
      </c>
      <c r="M492" s="16">
        <v>0.51172499999999976</v>
      </c>
      <c r="N492" s="17">
        <v>0.57097499999999968</v>
      </c>
      <c r="O492" s="15">
        <v>0.67430559290425851</v>
      </c>
      <c r="P492" s="16">
        <v>0.70592275267731908</v>
      </c>
      <c r="Q492" s="17">
        <v>0.72488687055763257</v>
      </c>
      <c r="R492" s="1">
        <v>0.63036144428327134</v>
      </c>
      <c r="S492" s="1">
        <v>0.66319542578379664</v>
      </c>
      <c r="T492" s="1">
        <v>0.6804990165042214</v>
      </c>
    </row>
    <row r="493" spans="2:20" x14ac:dyDescent="0.25">
      <c r="B493" s="12">
        <f t="shared" ref="B493:B494" si="139">B487</f>
        <v>40</v>
      </c>
      <c r="C493" s="15">
        <v>143.42099676194013</v>
      </c>
      <c r="D493" s="16">
        <v>150.18395946555648</v>
      </c>
      <c r="E493" s="16">
        <v>178.62267600812939</v>
      </c>
      <c r="F493" s="15">
        <v>28.098500000000001</v>
      </c>
      <c r="G493" s="16">
        <v>31.695499999999999</v>
      </c>
      <c r="H493" s="16">
        <v>34.045999999999999</v>
      </c>
      <c r="I493" s="15">
        <v>0.78862500000000002</v>
      </c>
      <c r="J493" s="16">
        <v>0.84762499999999996</v>
      </c>
      <c r="K493" s="16">
        <v>0.89962500000000001</v>
      </c>
      <c r="L493" s="15">
        <v>0.62360000000000015</v>
      </c>
      <c r="M493" s="16">
        <v>0.7076249999999995</v>
      </c>
      <c r="N493" s="17">
        <v>0.76118750000000068</v>
      </c>
      <c r="O493" s="15">
        <v>0.84792578259631224</v>
      </c>
      <c r="P493" s="16">
        <v>0.86274921581082142</v>
      </c>
      <c r="Q493" s="17">
        <v>0.86764999178094582</v>
      </c>
      <c r="R493" s="1">
        <v>0.82465574963857358</v>
      </c>
      <c r="S493" s="1">
        <v>0.83857582874739978</v>
      </c>
      <c r="T493" s="1">
        <v>0.84321589788813645</v>
      </c>
    </row>
    <row r="494" spans="2:20" x14ac:dyDescent="0.25">
      <c r="B494" s="12">
        <f t="shared" si="139"/>
        <v>100</v>
      </c>
      <c r="C494" s="15">
        <v>146.01165164171346</v>
      </c>
      <c r="D494" s="16">
        <v>149.86266589738634</v>
      </c>
      <c r="E494" s="16">
        <v>145.44514829696408</v>
      </c>
      <c r="F494" s="15">
        <v>63.4895</v>
      </c>
      <c r="G494" s="16">
        <v>66.325500000000005</v>
      </c>
      <c r="H494" s="16">
        <v>66.360500000000002</v>
      </c>
      <c r="I494" s="15">
        <v>0.76249999999999996</v>
      </c>
      <c r="J494" s="16">
        <v>0.78587499999999999</v>
      </c>
      <c r="K494" s="16">
        <v>0.77787499999999998</v>
      </c>
      <c r="L494" s="15">
        <v>0.60439500000000002</v>
      </c>
      <c r="M494" s="16">
        <v>0.63181999999999927</v>
      </c>
      <c r="N494" s="17">
        <v>0.63248999999999977</v>
      </c>
      <c r="O494" s="15">
        <v>0.93588743860413093</v>
      </c>
      <c r="P494" s="16">
        <v>0.93826203144477305</v>
      </c>
      <c r="Q494" s="17">
        <v>0.93884526089894005</v>
      </c>
      <c r="R494" s="1">
        <v>0.92577062345404937</v>
      </c>
      <c r="S494" s="1">
        <v>0.92840988923954315</v>
      </c>
      <c r="T494" s="1">
        <v>0.92915872442442082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140.70883791588875</v>
      </c>
      <c r="D498" s="16">
        <v>142.28405438452634</v>
      </c>
      <c r="E498" s="16">
        <v>137.28607524812151</v>
      </c>
      <c r="F498" s="15">
        <v>13.237</v>
      </c>
      <c r="G498" s="16">
        <v>15.086499999999999</v>
      </c>
      <c r="H498" s="16">
        <v>16.325500000000002</v>
      </c>
      <c r="I498" s="15">
        <v>0.74262499999999998</v>
      </c>
      <c r="J498" s="16">
        <v>0.81262500000000004</v>
      </c>
      <c r="K498" s="16">
        <v>0.85450000000000004</v>
      </c>
      <c r="L498" s="15">
        <v>0.51332499999999981</v>
      </c>
      <c r="M498" s="16">
        <v>0.59179999999999899</v>
      </c>
      <c r="N498" s="17">
        <v>0.64537499999999937</v>
      </c>
      <c r="O498" s="15">
        <v>0.70816573972553054</v>
      </c>
      <c r="P498" s="16">
        <v>0.72829802890822537</v>
      </c>
      <c r="Q498" s="17">
        <v>0.74122424831790257</v>
      </c>
      <c r="R498" s="1">
        <v>0.66274635004013882</v>
      </c>
      <c r="S498" s="1">
        <v>0.68359957360321155</v>
      </c>
      <c r="T498" s="1">
        <v>0.69539958122802525</v>
      </c>
    </row>
    <row r="499" spans="2:44" x14ac:dyDescent="0.25">
      <c r="B499" s="12">
        <f t="shared" ref="B499:B500" si="140">B493</f>
        <v>40</v>
      </c>
      <c r="C499" s="15">
        <v>161.85299825403251</v>
      </c>
      <c r="D499" s="16">
        <v>165.4446955176067</v>
      </c>
      <c r="E499" s="16">
        <v>191.06914489307823</v>
      </c>
      <c r="F499" s="15">
        <v>32.104500000000002</v>
      </c>
      <c r="G499" s="16">
        <v>34.222000000000001</v>
      </c>
      <c r="H499" s="16">
        <v>35.099499999999999</v>
      </c>
      <c r="I499" s="15">
        <v>0.84937499999999999</v>
      </c>
      <c r="J499" s="16">
        <v>0.88924999999999998</v>
      </c>
      <c r="K499" s="16">
        <v>0.91487499999999999</v>
      </c>
      <c r="L499" s="15">
        <v>0.7176749999999994</v>
      </c>
      <c r="M499" s="16">
        <v>0.76662500000000033</v>
      </c>
      <c r="N499" s="17">
        <v>0.78599999999999892</v>
      </c>
      <c r="O499" s="15">
        <v>0.86392457164374903</v>
      </c>
      <c r="P499" s="16">
        <v>0.86986498100300313</v>
      </c>
      <c r="Q499" s="17">
        <v>0.87067928147196538</v>
      </c>
      <c r="R499" s="1">
        <v>0.84016487372862481</v>
      </c>
      <c r="S499" s="1">
        <v>0.84541761119189984</v>
      </c>
      <c r="T499" s="1">
        <v>0.84627080035702196</v>
      </c>
    </row>
    <row r="500" spans="2:44" x14ac:dyDescent="0.25">
      <c r="B500" s="12">
        <f t="shared" si="140"/>
        <v>100</v>
      </c>
      <c r="C500" s="15">
        <v>149.89806711421582</v>
      </c>
      <c r="D500" s="16">
        <v>152.17598336209031</v>
      </c>
      <c r="E500" s="16">
        <v>148.22194554123323</v>
      </c>
      <c r="F500" s="15">
        <v>62.409500000000001</v>
      </c>
      <c r="G500" s="16">
        <v>63.295000000000002</v>
      </c>
      <c r="H500" s="16">
        <v>63.112000000000002</v>
      </c>
      <c r="I500" s="15">
        <v>0.74075000000000002</v>
      </c>
      <c r="J500" s="16">
        <v>0.74937500000000001</v>
      </c>
      <c r="K500" s="16">
        <v>0.74312500000000004</v>
      </c>
      <c r="L500" s="15">
        <v>0.59446500000000058</v>
      </c>
      <c r="M500" s="16">
        <v>0.60297500000000059</v>
      </c>
      <c r="N500" s="17">
        <v>0.60139500000000146</v>
      </c>
      <c r="O500" s="15">
        <v>0.93710941298487194</v>
      </c>
      <c r="P500" s="16">
        <v>0.93763625911203707</v>
      </c>
      <c r="Q500" s="17">
        <v>0.93793528475483634</v>
      </c>
      <c r="R500" s="1">
        <v>0.9269105841911085</v>
      </c>
      <c r="S500" s="1">
        <v>0.92805928090929624</v>
      </c>
      <c r="T500" s="1">
        <v>0.92786897670635415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92.636038274544802</v>
      </c>
      <c r="D504" s="16">
        <v>85.029227937917909</v>
      </c>
      <c r="E504" s="16">
        <v>79.721408103352118</v>
      </c>
      <c r="F504" s="15">
        <v>8.0382499999999961</v>
      </c>
      <c r="G504" s="16">
        <v>9.3618333333333315</v>
      </c>
      <c r="H504" s="16">
        <v>10.410333333333332</v>
      </c>
      <c r="I504" s="15">
        <v>0.61856249999999913</v>
      </c>
      <c r="J504" s="16">
        <v>0.68604166666666677</v>
      </c>
      <c r="K504" s="16">
        <v>0.73427083333333354</v>
      </c>
      <c r="L504" s="15">
        <v>0.27820000000000017</v>
      </c>
      <c r="M504" s="16">
        <v>0.33088333333333353</v>
      </c>
      <c r="N504" s="17">
        <v>0.37366250000000001</v>
      </c>
      <c r="O504" s="15">
        <v>0.52720277059649157</v>
      </c>
      <c r="P504" s="16">
        <v>0.54968669739309217</v>
      </c>
      <c r="Q504" s="17">
        <v>0.56831884951134204</v>
      </c>
      <c r="R504" s="1">
        <v>0.48952105684169345</v>
      </c>
      <c r="S504" s="1">
        <v>0.51184711333092681</v>
      </c>
      <c r="T504" s="1">
        <v>0.53011339459474149</v>
      </c>
      <c r="AD504" s="35">
        <f>C168</f>
        <v>76.384093341703419</v>
      </c>
      <c r="AE504" s="35">
        <f t="shared" ref="AE504:AF506" si="141">D168</f>
        <v>69.397918136367721</v>
      </c>
      <c r="AF504" s="35">
        <f t="shared" si="141"/>
        <v>62.443809832154365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1.2127660907113014</v>
      </c>
      <c r="AM504" s="29">
        <f t="shared" si="143"/>
        <v>1.225241768360176</v>
      </c>
      <c r="AN504" s="29">
        <f t="shared" si="143"/>
        <v>1.2766903287553886</v>
      </c>
    </row>
    <row r="505" spans="2:44" x14ac:dyDescent="0.25">
      <c r="B505" s="12">
        <f t="shared" ref="B505:B506" si="144">B499</f>
        <v>40</v>
      </c>
      <c r="C505" s="15">
        <v>95.056408750255599</v>
      </c>
      <c r="D505" s="16">
        <v>93.717833718849192</v>
      </c>
      <c r="E505" s="16">
        <v>116.16992481208487</v>
      </c>
      <c r="F505" s="15">
        <v>17.983583333333332</v>
      </c>
      <c r="G505" s="16">
        <v>20.345833333333335</v>
      </c>
      <c r="H505" s="16">
        <v>22.263916666666695</v>
      </c>
      <c r="I505" s="15">
        <v>0.67099999999999982</v>
      </c>
      <c r="J505" s="16">
        <v>0.73422916666666671</v>
      </c>
      <c r="K505" s="16">
        <v>0.78345833333333292</v>
      </c>
      <c r="L505" s="15">
        <v>0.38248958333333299</v>
      </c>
      <c r="M505" s="16">
        <v>0.43522291666666668</v>
      </c>
      <c r="N505" s="17">
        <v>0.47825208333333319</v>
      </c>
      <c r="O505" s="15">
        <v>0.70570146579487159</v>
      </c>
      <c r="P505" s="16">
        <v>0.71561179543661224</v>
      </c>
      <c r="Q505" s="17">
        <v>0.72490134605324286</v>
      </c>
      <c r="R505" s="1">
        <v>0.68342482881429512</v>
      </c>
      <c r="S505" s="1">
        <v>0.69272612411742873</v>
      </c>
      <c r="T505" s="1">
        <v>0.70183769305219834</v>
      </c>
      <c r="AD505" s="35">
        <f t="shared" ref="AD505:AD506" si="145">C169</f>
        <v>67.428412285043777</v>
      </c>
      <c r="AE505" s="35">
        <f t="shared" si="141"/>
        <v>62.114268813352581</v>
      </c>
      <c r="AF505" s="35">
        <f t="shared" si="141"/>
        <v>79.847270476448358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1.4097382027685672</v>
      </c>
      <c r="AM505" s="29">
        <f t="shared" si="143"/>
        <v>1.508797181537503</v>
      </c>
      <c r="AN505" s="29">
        <f t="shared" si="143"/>
        <v>1.4549016405808159</v>
      </c>
    </row>
    <row r="506" spans="2:44" x14ac:dyDescent="0.25">
      <c r="B506" s="12">
        <f t="shared" si="144"/>
        <v>100</v>
      </c>
      <c r="C506" s="15">
        <v>108.2982512781346</v>
      </c>
      <c r="D506" s="16">
        <v>104.99869369990451</v>
      </c>
      <c r="E506" s="16">
        <v>104.27163696591191</v>
      </c>
      <c r="F506" s="15">
        <v>43.288000000000068</v>
      </c>
      <c r="G506" s="16">
        <v>47.065999999999981</v>
      </c>
      <c r="H506" s="16">
        <v>49.388916666666709</v>
      </c>
      <c r="I506" s="15">
        <v>0.67156249999999929</v>
      </c>
      <c r="J506" s="16">
        <v>0.72687500000000049</v>
      </c>
      <c r="K506" s="16">
        <v>0.75043750000000109</v>
      </c>
      <c r="L506" s="15">
        <v>0.40601750000000025</v>
      </c>
      <c r="M506" s="16">
        <v>0.44158499999999995</v>
      </c>
      <c r="N506" s="17">
        <v>0.46387166666666668</v>
      </c>
      <c r="O506" s="15">
        <v>0.85911984634225202</v>
      </c>
      <c r="P506" s="16">
        <v>0.85220630033965172</v>
      </c>
      <c r="Q506" s="17">
        <v>0.85152190471395106</v>
      </c>
      <c r="R506" s="1">
        <v>0.84811428438375713</v>
      </c>
      <c r="S506" s="1">
        <v>0.84169040415320784</v>
      </c>
      <c r="T506" s="1">
        <v>0.84032832512964872</v>
      </c>
      <c r="AD506" s="35">
        <f t="shared" si="145"/>
        <v>67.527308811765394</v>
      </c>
      <c r="AE506" s="35">
        <f t="shared" si="141"/>
        <v>67.62362106635004</v>
      </c>
      <c r="AF506" s="35">
        <f t="shared" si="141"/>
        <v>68.914373111555605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1.603769692348018</v>
      </c>
      <c r="AM506" s="29">
        <f t="shared" si="143"/>
        <v>1.5526925657660848</v>
      </c>
      <c r="AN506" s="29">
        <f t="shared" si="143"/>
        <v>1.5130608065914131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76.797285125708072</v>
      </c>
      <c r="D510" s="16">
        <v>68.213056862978746</v>
      </c>
      <c r="E510" s="16">
        <v>62.273599386895803</v>
      </c>
      <c r="F510" s="15">
        <v>2.3005</v>
      </c>
      <c r="G510" s="16">
        <v>2.2549999999999999</v>
      </c>
      <c r="H510" s="16">
        <v>2.3679999999999999</v>
      </c>
      <c r="I510" s="15">
        <v>0.32974999999999999</v>
      </c>
      <c r="J510" s="16">
        <v>0.36762499999999998</v>
      </c>
      <c r="K510" s="16">
        <v>0.40912500000000002</v>
      </c>
      <c r="L510" s="15">
        <v>4.9074999999999834E-2</v>
      </c>
      <c r="M510" s="16">
        <v>3.9225000000000017E-2</v>
      </c>
      <c r="N510" s="17">
        <v>3.6575000000000087E-2</v>
      </c>
      <c r="O510" s="15">
        <v>0.21401291625041668</v>
      </c>
      <c r="P510" s="16">
        <v>0.17491697330447359</v>
      </c>
      <c r="Q510" s="17">
        <v>0.16132783189033206</v>
      </c>
      <c r="R510" s="1">
        <v>0.19230989843489868</v>
      </c>
      <c r="S510" s="1">
        <v>0.15286022727272736</v>
      </c>
      <c r="T510" s="1">
        <v>0.14211056998556998</v>
      </c>
      <c r="AD510" s="35">
        <f>C90</f>
        <v>71.508069065404484</v>
      </c>
      <c r="AE510" s="35">
        <f t="shared" ref="AE510:AF512" si="146">D90</f>
        <v>63.997383349774061</v>
      </c>
      <c r="AF510" s="35">
        <f t="shared" si="146"/>
        <v>58.387772867298295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1.0739667023516721</v>
      </c>
      <c r="AM510" s="29">
        <f t="shared" si="148"/>
        <v>1.0658725918552663</v>
      </c>
      <c r="AN510" s="29">
        <f t="shared" si="148"/>
        <v>1.0665520592544107</v>
      </c>
      <c r="AP510" s="29">
        <f>AVERAGE(AL510,AL546,AL588)</f>
        <v>1.1661253955909221</v>
      </c>
      <c r="AQ510" s="29">
        <f t="shared" ref="AQ510:AR512" si="149">AVERAGE(AM510,AM546,AM588)</f>
        <v>1.1602854701369896</v>
      </c>
      <c r="AR510" s="29">
        <f t="shared" si="149"/>
        <v>1.1781927226488842</v>
      </c>
    </row>
    <row r="511" spans="2:44" x14ac:dyDescent="0.25">
      <c r="B511" s="12">
        <f t="shared" ref="B511:B512" si="150">B505</f>
        <v>40</v>
      </c>
      <c r="C511" s="15">
        <v>73.529662618055127</v>
      </c>
      <c r="D511" s="16">
        <v>64.815127982174857</v>
      </c>
      <c r="E511" s="16">
        <v>77.365156010241435</v>
      </c>
      <c r="F511" s="15">
        <v>3.2565</v>
      </c>
      <c r="G511" s="16">
        <v>2.9365000000000001</v>
      </c>
      <c r="H511" s="16">
        <v>2.8144999999999998</v>
      </c>
      <c r="I511" s="15">
        <v>0.323125</v>
      </c>
      <c r="J511" s="16">
        <v>0.36175000000000002</v>
      </c>
      <c r="K511" s="16">
        <v>0.39474999999999999</v>
      </c>
      <c r="L511" s="15">
        <v>4.9099999999999776E-2</v>
      </c>
      <c r="M511" s="16">
        <v>3.7237499999999833E-2</v>
      </c>
      <c r="N511" s="17">
        <v>3.0887499999999918E-2</v>
      </c>
      <c r="O511" s="15">
        <v>0.34338721417686158</v>
      </c>
      <c r="P511" s="16">
        <v>0.28436533752195542</v>
      </c>
      <c r="Q511" s="17">
        <v>0.24517822443079876</v>
      </c>
      <c r="R511" s="1">
        <v>0.32670455267986165</v>
      </c>
      <c r="S511" s="1">
        <v>0.26703238297650123</v>
      </c>
      <c r="T511" s="1">
        <v>0.22742061606694022</v>
      </c>
      <c r="AD511" s="35">
        <f t="shared" ref="AD511:AD512" si="151">C91</f>
        <v>65.689349501819819</v>
      </c>
      <c r="AE511" s="35">
        <f t="shared" si="146"/>
        <v>59.71400829470393</v>
      </c>
      <c r="AF511" s="35">
        <f t="shared" si="146"/>
        <v>72.727773874019334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1.119354403349939</v>
      </c>
      <c r="AM511" s="29">
        <f t="shared" si="148"/>
        <v>1.0854258461816129</v>
      </c>
      <c r="AN511" s="29">
        <f t="shared" si="148"/>
        <v>1.0637635649931356</v>
      </c>
      <c r="AP511" s="29">
        <f t="shared" ref="AP511:AP512" si="152">AVERAGE(AL511,AL547,AL589)</f>
        <v>1.2921554931166137</v>
      </c>
      <c r="AQ511" s="29">
        <f t="shared" si="149"/>
        <v>1.3198665213555543</v>
      </c>
      <c r="AR511" s="29">
        <f t="shared" si="149"/>
        <v>1.2954253124871435</v>
      </c>
    </row>
    <row r="512" spans="2:44" x14ac:dyDescent="0.25">
      <c r="B512" s="12">
        <f t="shared" si="150"/>
        <v>100</v>
      </c>
      <c r="C512" s="15">
        <v>89.388706282545769</v>
      </c>
      <c r="D512" s="16">
        <v>71.560121556170188</v>
      </c>
      <c r="E512" s="16">
        <v>71.375288397159565</v>
      </c>
      <c r="F512" s="15">
        <v>8.2245000000000008</v>
      </c>
      <c r="G512" s="16">
        <v>5.1609999999999996</v>
      </c>
      <c r="H512" s="16">
        <v>4.3490000000000002</v>
      </c>
      <c r="I512" s="15">
        <v>0.33337499999999998</v>
      </c>
      <c r="J512" s="16">
        <v>0.34975000000000001</v>
      </c>
      <c r="K512" s="16">
        <v>0.37762499999999999</v>
      </c>
      <c r="L512" s="15">
        <v>6.8910000000000082E-2</v>
      </c>
      <c r="M512" s="16">
        <v>3.7620000000000084E-2</v>
      </c>
      <c r="N512" s="17">
        <v>2.8385000000000059E-2</v>
      </c>
      <c r="O512" s="15">
        <v>0.60501758553143481</v>
      </c>
      <c r="P512" s="16">
        <v>0.50073659466614484</v>
      </c>
      <c r="Q512" s="17">
        <v>0.44230852658842573</v>
      </c>
      <c r="R512" s="1">
        <v>0.59425291536944058</v>
      </c>
      <c r="S512" s="1">
        <v>0.48998127621304799</v>
      </c>
      <c r="T512" s="1">
        <v>0.42960402463612957</v>
      </c>
      <c r="AD512" s="35">
        <f t="shared" si="151"/>
        <v>65.525130378926463</v>
      </c>
      <c r="AE512" s="35">
        <f t="shared" si="146"/>
        <v>63.147143670377943</v>
      </c>
      <c r="AF512" s="35">
        <f t="shared" si="146"/>
        <v>64.852885563372823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1.3641896744900499</v>
      </c>
      <c r="AM512" s="29">
        <f t="shared" si="148"/>
        <v>1.1332281619847635</v>
      </c>
      <c r="AN512" s="29">
        <f t="shared" si="148"/>
        <v>1.1005722841339602</v>
      </c>
      <c r="AP512" s="29">
        <f t="shared" si="152"/>
        <v>1.5814003707690889</v>
      </c>
      <c r="AQ512" s="29">
        <f t="shared" si="149"/>
        <v>1.4364623661020346</v>
      </c>
      <c r="AR512" s="29">
        <f t="shared" si="149"/>
        <v>1.4159241504932556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80.168785301787082</v>
      </c>
      <c r="D516" s="16">
        <v>69.868914663385013</v>
      </c>
      <c r="E516" s="16">
        <v>63.097255730271769</v>
      </c>
      <c r="F516" s="15">
        <v>2.6309999999999998</v>
      </c>
      <c r="G516" s="16">
        <v>2.6625000000000001</v>
      </c>
      <c r="H516" s="16">
        <v>2.9245000000000001</v>
      </c>
      <c r="I516" s="15">
        <v>0.34137499999999998</v>
      </c>
      <c r="J516" s="16">
        <v>0.385125</v>
      </c>
      <c r="K516" s="16">
        <v>0.43587500000000001</v>
      </c>
      <c r="L516" s="15">
        <v>6.3274999999999804E-2</v>
      </c>
      <c r="M516" s="16">
        <v>5.6099999999999817E-2</v>
      </c>
      <c r="N516" s="17">
        <v>5.9049999999999825E-2</v>
      </c>
      <c r="O516" s="15">
        <v>0.25787843684093725</v>
      </c>
      <c r="P516" s="16">
        <v>0.23526685536685596</v>
      </c>
      <c r="Q516" s="17">
        <v>0.23408342352092404</v>
      </c>
      <c r="R516" s="1">
        <v>0.23416806318681357</v>
      </c>
      <c r="S516" s="1">
        <v>0.20969317210567251</v>
      </c>
      <c r="T516" s="1">
        <v>0.21317128427128465</v>
      </c>
    </row>
    <row r="517" spans="2:20" x14ac:dyDescent="0.25">
      <c r="B517" s="12">
        <f t="shared" ref="B517:B518" si="153">B511</f>
        <v>40</v>
      </c>
      <c r="C517" s="15">
        <v>75.394923854016568</v>
      </c>
      <c r="D517" s="16">
        <v>67.60801011429966</v>
      </c>
      <c r="E517" s="16">
        <v>86.052088358847655</v>
      </c>
      <c r="F517" s="15">
        <v>4.0644999999999998</v>
      </c>
      <c r="G517" s="16">
        <v>3.968</v>
      </c>
      <c r="H517" s="16">
        <v>4.2300000000000004</v>
      </c>
      <c r="I517" s="15">
        <v>0.34162500000000001</v>
      </c>
      <c r="J517" s="16">
        <v>0.38537500000000002</v>
      </c>
      <c r="K517" s="16">
        <v>0.42699999999999999</v>
      </c>
      <c r="L517" s="15">
        <v>6.7449999999999774E-2</v>
      </c>
      <c r="M517" s="16">
        <v>6.0662499999999737E-2</v>
      </c>
      <c r="N517" s="17">
        <v>6.3049999999999731E-2</v>
      </c>
      <c r="O517" s="15">
        <v>0.41087065281294033</v>
      </c>
      <c r="P517" s="16">
        <v>0.38897090608635471</v>
      </c>
      <c r="Q517" s="17">
        <v>0.39403975237181044</v>
      </c>
      <c r="R517" s="1">
        <v>0.39460703743225078</v>
      </c>
      <c r="S517" s="1">
        <v>0.3705910223471176</v>
      </c>
      <c r="T517" s="1">
        <v>0.37758444379150169</v>
      </c>
    </row>
    <row r="518" spans="2:20" x14ac:dyDescent="0.25">
      <c r="B518" s="12">
        <f t="shared" si="153"/>
        <v>100</v>
      </c>
      <c r="C518" s="15">
        <v>96.474224174954188</v>
      </c>
      <c r="D518" s="16">
        <v>78.100707021238335</v>
      </c>
      <c r="E518" s="16">
        <v>78.940873063143272</v>
      </c>
      <c r="F518" s="15">
        <v>12.4095</v>
      </c>
      <c r="G518" s="16">
        <v>8.4849999999999994</v>
      </c>
      <c r="H518" s="16">
        <v>8.1229999999999993</v>
      </c>
      <c r="I518" s="15">
        <v>0.371</v>
      </c>
      <c r="J518" s="16">
        <v>0.38787500000000003</v>
      </c>
      <c r="K518" s="16">
        <v>0.417875</v>
      </c>
      <c r="L518" s="15">
        <v>0.1092550000000002</v>
      </c>
      <c r="M518" s="16">
        <v>6.9335000000000119E-2</v>
      </c>
      <c r="N518" s="17">
        <v>6.4515000000000058E-2</v>
      </c>
      <c r="O518" s="15">
        <v>0.67642748896862526</v>
      </c>
      <c r="P518" s="16">
        <v>0.62690519307974246</v>
      </c>
      <c r="Q518" s="17">
        <v>0.62877396223096205</v>
      </c>
      <c r="R518" s="1">
        <v>0.6672022779503638</v>
      </c>
      <c r="S518" s="1">
        <v>0.61640351612292643</v>
      </c>
      <c r="T518" s="1">
        <v>0.61708615425103064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82.662836037008418</v>
      </c>
      <c r="D522" s="16">
        <v>73.818547079265556</v>
      </c>
      <c r="E522" s="16">
        <v>66.427241456424454</v>
      </c>
      <c r="F522" s="15">
        <v>3.1480000000000001</v>
      </c>
      <c r="G522" s="16">
        <v>3.4975000000000001</v>
      </c>
      <c r="H522" s="16">
        <v>4.0940000000000003</v>
      </c>
      <c r="I522" s="15">
        <v>0.36399999999999999</v>
      </c>
      <c r="J522" s="16">
        <v>0.40962500000000002</v>
      </c>
      <c r="K522" s="16">
        <v>0.45950000000000002</v>
      </c>
      <c r="L522" s="15">
        <v>8.4599999999999551E-2</v>
      </c>
      <c r="M522" s="16">
        <v>9.2949999999999477E-2</v>
      </c>
      <c r="N522" s="17">
        <v>0.11279999999999955</v>
      </c>
      <c r="O522" s="15">
        <v>0.31519934893537821</v>
      </c>
      <c r="P522" s="16">
        <v>0.33501252913752866</v>
      </c>
      <c r="Q522" s="17">
        <v>0.37403558663558589</v>
      </c>
      <c r="R522" s="1">
        <v>0.28981223306921833</v>
      </c>
      <c r="S522" s="1">
        <v>0.30616076631701616</v>
      </c>
      <c r="T522" s="1">
        <v>0.34664063852813787</v>
      </c>
    </row>
    <row r="523" spans="2:20" x14ac:dyDescent="0.25">
      <c r="B523" s="12">
        <f t="shared" ref="B523:B524" si="154">B517</f>
        <v>40</v>
      </c>
      <c r="C523" s="15">
        <v>80.829110022633742</v>
      </c>
      <c r="D523" s="16">
        <v>74.065614209494882</v>
      </c>
      <c r="E523" s="16">
        <v>92.699418860010113</v>
      </c>
      <c r="F523" s="15">
        <v>5.4355000000000002</v>
      </c>
      <c r="G523" s="16">
        <v>6.0134999999999996</v>
      </c>
      <c r="H523" s="16">
        <v>7.2050000000000001</v>
      </c>
      <c r="I523" s="15">
        <v>0.36399999999999999</v>
      </c>
      <c r="J523" s="16">
        <v>0.42149999999999999</v>
      </c>
      <c r="K523" s="16">
        <v>0.46274999999999999</v>
      </c>
      <c r="L523" s="15">
        <v>9.9487500000000062E-2</v>
      </c>
      <c r="M523" s="16">
        <v>0.10818750000000003</v>
      </c>
      <c r="N523" s="17">
        <v>0.13385000000000002</v>
      </c>
      <c r="O523" s="15">
        <v>0.49936650559242285</v>
      </c>
      <c r="P523" s="16">
        <v>0.53113394294694927</v>
      </c>
      <c r="Q523" s="17">
        <v>0.58850630200744503</v>
      </c>
      <c r="R523" s="1">
        <v>0.48068765898166638</v>
      </c>
      <c r="S523" s="1">
        <v>0.51322436406237959</v>
      </c>
      <c r="T523" s="1">
        <v>0.56858553457232819</v>
      </c>
    </row>
    <row r="524" spans="2:20" x14ac:dyDescent="0.25">
      <c r="B524" s="12">
        <f t="shared" si="154"/>
        <v>100</v>
      </c>
      <c r="C524" s="15">
        <v>109.75375127679099</v>
      </c>
      <c r="D524" s="16">
        <v>95.522435771832264</v>
      </c>
      <c r="E524" s="16">
        <v>97.257668294068111</v>
      </c>
      <c r="F524" s="15">
        <v>19.604500000000002</v>
      </c>
      <c r="G524" s="16">
        <v>16.553999999999998</v>
      </c>
      <c r="H524" s="16">
        <v>18.7775</v>
      </c>
      <c r="I524" s="15">
        <v>0.42099999999999999</v>
      </c>
      <c r="J524" s="16">
        <v>0.44550000000000001</v>
      </c>
      <c r="K524" s="16">
        <v>0.48449999999999999</v>
      </c>
      <c r="L524" s="15">
        <v>0.17920500000000039</v>
      </c>
      <c r="M524" s="16">
        <v>0.14772000000000007</v>
      </c>
      <c r="N524" s="17">
        <v>0.1683950000000001</v>
      </c>
      <c r="O524" s="15">
        <v>0.75868773164150061</v>
      </c>
      <c r="P524" s="16">
        <v>0.7663481122339888</v>
      </c>
      <c r="Q524" s="17">
        <v>0.80293076088277893</v>
      </c>
      <c r="R524" s="1">
        <v>0.74893877558299649</v>
      </c>
      <c r="S524" s="1">
        <v>0.75623821711315986</v>
      </c>
      <c r="T524" s="1">
        <v>0.79246761354568418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88.650518566136313</v>
      </c>
      <c r="D528" s="16">
        <v>79.005207507360637</v>
      </c>
      <c r="E528" s="16">
        <v>71.754112368153756</v>
      </c>
      <c r="F528" s="15">
        <v>3.9344999999999999</v>
      </c>
      <c r="G528" s="16">
        <v>4.6974999999999998</v>
      </c>
      <c r="H528" s="16">
        <v>5.6555</v>
      </c>
      <c r="I528" s="15">
        <v>0.38450000000000001</v>
      </c>
      <c r="J528" s="16">
        <v>0.442</v>
      </c>
      <c r="K528" s="16">
        <v>0.48862499999999998</v>
      </c>
      <c r="L528" s="15">
        <v>0.11982499999999945</v>
      </c>
      <c r="M528" s="16">
        <v>0.14647499999999977</v>
      </c>
      <c r="N528" s="17">
        <v>0.18505000000000013</v>
      </c>
      <c r="O528" s="15">
        <v>0.39681722317714907</v>
      </c>
      <c r="P528" s="16">
        <v>0.44005487139494426</v>
      </c>
      <c r="Q528" s="17">
        <v>0.50073136585636557</v>
      </c>
      <c r="R528" s="1">
        <v>0.36593274731804099</v>
      </c>
      <c r="S528" s="1">
        <v>0.40734063424320677</v>
      </c>
      <c r="T528" s="1">
        <v>0.4680032772782764</v>
      </c>
    </row>
    <row r="529" spans="2:20" x14ac:dyDescent="0.25">
      <c r="B529" s="12">
        <f t="shared" ref="B529:B530" si="155">B523</f>
        <v>40</v>
      </c>
      <c r="C529" s="15">
        <v>89.619897638161291</v>
      </c>
      <c r="D529" s="16">
        <v>84.897898382662206</v>
      </c>
      <c r="E529" s="16">
        <v>107.3503012161498</v>
      </c>
      <c r="F529" s="15">
        <v>7.6609999999999996</v>
      </c>
      <c r="G529" s="16">
        <v>9.3629999999999995</v>
      </c>
      <c r="H529" s="16">
        <v>11.519500000000001</v>
      </c>
      <c r="I529" s="15">
        <v>0.39887499999999998</v>
      </c>
      <c r="J529" s="16">
        <v>0.46987499999999999</v>
      </c>
      <c r="K529" s="16">
        <v>0.51837500000000003</v>
      </c>
      <c r="L529" s="15">
        <v>0.15163750000000029</v>
      </c>
      <c r="M529" s="16">
        <v>0.18708750000000021</v>
      </c>
      <c r="N529" s="17">
        <v>0.23615000000000003</v>
      </c>
      <c r="O529" s="15">
        <v>0.60622065390836088</v>
      </c>
      <c r="P529" s="16">
        <v>0.65394591637792066</v>
      </c>
      <c r="Q529" s="17">
        <v>0.71035922469555268</v>
      </c>
      <c r="R529" s="1">
        <v>0.58589941670764845</v>
      </c>
      <c r="S529" s="1">
        <v>0.63452329260954843</v>
      </c>
      <c r="T529" s="1">
        <v>0.69062027621997368</v>
      </c>
    </row>
    <row r="530" spans="2:20" x14ac:dyDescent="0.25">
      <c r="B530" s="12">
        <f t="shared" si="155"/>
        <v>100</v>
      </c>
      <c r="C530" s="15">
        <v>129.59710693605132</v>
      </c>
      <c r="D530" s="16">
        <v>119.40242760602847</v>
      </c>
      <c r="E530" s="16">
        <v>125.83832826519725</v>
      </c>
      <c r="F530" s="15">
        <v>31.246500000000001</v>
      </c>
      <c r="G530" s="16">
        <v>34.528500000000001</v>
      </c>
      <c r="H530" s="16">
        <v>42.588500000000003</v>
      </c>
      <c r="I530" s="15">
        <v>0.50475000000000003</v>
      </c>
      <c r="J530" s="16">
        <v>0.57162500000000005</v>
      </c>
      <c r="K530" s="16">
        <v>0.63687499999999997</v>
      </c>
      <c r="L530" s="15">
        <v>0.29227499999999995</v>
      </c>
      <c r="M530" s="16">
        <v>0.32242000000000032</v>
      </c>
      <c r="N530" s="17">
        <v>0.40040999999999949</v>
      </c>
      <c r="O530" s="15">
        <v>0.83330551893831284</v>
      </c>
      <c r="P530" s="16">
        <v>0.8613966996880702</v>
      </c>
      <c r="Q530" s="17">
        <v>0.8939783973994897</v>
      </c>
      <c r="R530" s="1">
        <v>0.82389862792577628</v>
      </c>
      <c r="S530" s="1">
        <v>0.85233702619755647</v>
      </c>
      <c r="T530" s="1">
        <v>0.88369035268327489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95.299346736779853</v>
      </c>
      <c r="D534" s="16">
        <v>87.10771696729023</v>
      </c>
      <c r="E534" s="16">
        <v>79.777941007358493</v>
      </c>
      <c r="F534" s="15">
        <v>4.91</v>
      </c>
      <c r="G534" s="16">
        <v>6.1745000000000001</v>
      </c>
      <c r="H534" s="16">
        <v>7.4325000000000001</v>
      </c>
      <c r="I534" s="15">
        <v>0.41537499999999999</v>
      </c>
      <c r="J534" s="16">
        <v>0.483875</v>
      </c>
      <c r="K534" s="16">
        <v>0.53162500000000001</v>
      </c>
      <c r="L534" s="15">
        <v>0.16242499999999979</v>
      </c>
      <c r="M534" s="16">
        <v>0.21194999999999989</v>
      </c>
      <c r="N534" s="17">
        <v>0.26529999999999998</v>
      </c>
      <c r="O534" s="15">
        <v>0.47347440089794918</v>
      </c>
      <c r="P534" s="16">
        <v>0.52879367343183126</v>
      </c>
      <c r="Q534" s="17">
        <v>0.58508295417387945</v>
      </c>
      <c r="R534" s="1">
        <v>0.43949803812673344</v>
      </c>
      <c r="S534" s="1">
        <v>0.49348410635631973</v>
      </c>
      <c r="T534" s="1">
        <v>0.54763070260922497</v>
      </c>
    </row>
    <row r="535" spans="2:20" x14ac:dyDescent="0.25">
      <c r="B535" s="12">
        <f t="shared" ref="B535:B536" si="156">B529</f>
        <v>40</v>
      </c>
      <c r="C535" s="15">
        <v>100.74584767561153</v>
      </c>
      <c r="D535" s="16">
        <v>95.573757012710828</v>
      </c>
      <c r="E535" s="16">
        <v>122.57710229389394</v>
      </c>
      <c r="F535" s="15">
        <v>10.720499999999999</v>
      </c>
      <c r="G535" s="16">
        <v>13.6335</v>
      </c>
      <c r="H535" s="16">
        <v>17.260999999999999</v>
      </c>
      <c r="I535" s="15">
        <v>0.450125</v>
      </c>
      <c r="J535" s="16">
        <v>0.53312499999999996</v>
      </c>
      <c r="K535" s="16">
        <v>0.608375</v>
      </c>
      <c r="L535" s="15">
        <v>0.22299999999999995</v>
      </c>
      <c r="M535" s="16">
        <v>0.28752500000000009</v>
      </c>
      <c r="N535" s="17">
        <v>0.37068750000000011</v>
      </c>
      <c r="O535" s="15">
        <v>0.68954247640475597</v>
      </c>
      <c r="P535" s="16">
        <v>0.74054551674585933</v>
      </c>
      <c r="Q535" s="17">
        <v>0.78399643523891183</v>
      </c>
      <c r="R535" s="1">
        <v>0.66883767822625695</v>
      </c>
      <c r="S535" s="1">
        <v>0.71987115748548758</v>
      </c>
      <c r="T535" s="1">
        <v>0.76206870902586332</v>
      </c>
    </row>
    <row r="536" spans="2:20" x14ac:dyDescent="0.25">
      <c r="B536" s="12">
        <f t="shared" si="156"/>
        <v>100</v>
      </c>
      <c r="C536" s="15">
        <v>141.38000449949359</v>
      </c>
      <c r="D536" s="16">
        <v>146.62404286268119</v>
      </c>
      <c r="E536" s="16">
        <v>156.01989174832335</v>
      </c>
      <c r="F536" s="15">
        <v>45.013500000000001</v>
      </c>
      <c r="G536" s="16">
        <v>58.996000000000002</v>
      </c>
      <c r="H536" s="16">
        <v>71.331999999999994</v>
      </c>
      <c r="I536" s="15">
        <v>0.60499999999999998</v>
      </c>
      <c r="J536" s="16">
        <v>0.73599999999999999</v>
      </c>
      <c r="K536" s="16">
        <v>0.81612499999999999</v>
      </c>
      <c r="L536" s="15">
        <v>0.42593499999999973</v>
      </c>
      <c r="M536" s="16">
        <v>0.5605199999999998</v>
      </c>
      <c r="N536" s="17">
        <v>0.6806750000000007</v>
      </c>
      <c r="O536" s="15">
        <v>0.88468964683533435</v>
      </c>
      <c r="P536" s="16">
        <v>0.91584797475874058</v>
      </c>
      <c r="Q536" s="17">
        <v>0.93497059045424835</v>
      </c>
      <c r="R536" s="1">
        <v>0.87521315718707793</v>
      </c>
      <c r="S536" s="1">
        <v>0.90595083365157869</v>
      </c>
      <c r="T536" s="1">
        <v>0.92488874095842877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104.72957611631917</v>
      </c>
      <c r="D540" s="16">
        <v>95.24165456982692</v>
      </c>
      <c r="E540" s="16">
        <v>89.444722123005775</v>
      </c>
      <c r="F540" s="15">
        <v>6.0369999999999999</v>
      </c>
      <c r="G540" s="16">
        <v>7.7629999999999999</v>
      </c>
      <c r="H540" s="16">
        <v>9.2475000000000005</v>
      </c>
      <c r="I540" s="15">
        <v>0.45187500000000003</v>
      </c>
      <c r="J540" s="16">
        <v>0.52875000000000005</v>
      </c>
      <c r="K540" s="16">
        <v>0.58550000000000002</v>
      </c>
      <c r="L540" s="15">
        <v>0.21147499999999997</v>
      </c>
      <c r="M540" s="16">
        <v>0.28239999999999987</v>
      </c>
      <c r="N540" s="17">
        <v>0.34527500000000044</v>
      </c>
      <c r="O540" s="15">
        <v>0.53586580015486773</v>
      </c>
      <c r="P540" s="16">
        <v>0.59742834160378644</v>
      </c>
      <c r="Q540" s="17">
        <v>0.64088761910389258</v>
      </c>
      <c r="R540" s="1">
        <v>0.49999504448295046</v>
      </c>
      <c r="S540" s="1">
        <v>0.56102767736434589</v>
      </c>
      <c r="T540" s="1">
        <v>0.60241034597067933</v>
      </c>
    </row>
    <row r="541" spans="2:20" x14ac:dyDescent="0.25">
      <c r="B541" s="12">
        <f t="shared" ref="B541:B542" si="157">B535</f>
        <v>40</v>
      </c>
      <c r="C541" s="15">
        <v>114.22763588242344</v>
      </c>
      <c r="D541" s="16">
        <v>109.21339230131466</v>
      </c>
      <c r="E541" s="16">
        <v>146.23038491703369</v>
      </c>
      <c r="F541" s="15">
        <v>14.728</v>
      </c>
      <c r="G541" s="16">
        <v>18.884499999999999</v>
      </c>
      <c r="H541" s="16">
        <v>23.115500000000001</v>
      </c>
      <c r="I541" s="15">
        <v>0.52349999999999997</v>
      </c>
      <c r="J541" s="16">
        <v>0.60862499999999997</v>
      </c>
      <c r="K541" s="16">
        <v>0.69787500000000002</v>
      </c>
      <c r="L541" s="15">
        <v>0.31585000000000002</v>
      </c>
      <c r="M541" s="16">
        <v>0.41124999999999967</v>
      </c>
      <c r="N541" s="17">
        <v>0.50810000000000011</v>
      </c>
      <c r="O541" s="15">
        <v>0.75016024256351099</v>
      </c>
      <c r="P541" s="16">
        <v>0.80074443830582909</v>
      </c>
      <c r="Q541" s="17">
        <v>0.82889484768068611</v>
      </c>
      <c r="R541" s="1">
        <v>0.72918217301845922</v>
      </c>
      <c r="S541" s="1">
        <v>0.77791242118003667</v>
      </c>
      <c r="T541" s="1">
        <v>0.80631873773378693</v>
      </c>
    </row>
    <row r="542" spans="2:20" x14ac:dyDescent="0.25">
      <c r="B542" s="12">
        <f t="shared" si="157"/>
        <v>100</v>
      </c>
      <c r="C542" s="15">
        <v>155.41472384660457</v>
      </c>
      <c r="D542" s="16">
        <v>167.31916589601659</v>
      </c>
      <c r="E542" s="16">
        <v>168.09100705246576</v>
      </c>
      <c r="F542" s="15">
        <v>58.634500000000003</v>
      </c>
      <c r="G542" s="16">
        <v>75.819000000000003</v>
      </c>
      <c r="H542" s="16">
        <v>82.469499999999996</v>
      </c>
      <c r="I542" s="15">
        <v>0.70374999999999999</v>
      </c>
      <c r="J542" s="16">
        <v>0.83750000000000002</v>
      </c>
      <c r="K542" s="16">
        <v>0.88524999999999998</v>
      </c>
      <c r="L542" s="15">
        <v>0.55819499999999933</v>
      </c>
      <c r="M542" s="16">
        <v>0.72468999999999872</v>
      </c>
      <c r="N542" s="17">
        <v>0.78928500000000101</v>
      </c>
      <c r="O542" s="15">
        <v>0.91566743970351927</v>
      </c>
      <c r="P542" s="16">
        <v>0.93908917076510712</v>
      </c>
      <c r="Q542" s="17">
        <v>0.94455025793811076</v>
      </c>
      <c r="R542" s="1">
        <v>0.90584280388400951</v>
      </c>
      <c r="S542" s="1">
        <v>0.92939975751390036</v>
      </c>
      <c r="T542" s="1">
        <v>0.93450068948481002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83.91642872798036</v>
      </c>
      <c r="D546" s="16">
        <v>74.242203227082854</v>
      </c>
      <c r="E546" s="16">
        <v>67.51287389375635</v>
      </c>
      <c r="F546" s="15">
        <v>3.8268333333333318</v>
      </c>
      <c r="G546" s="16">
        <v>4.5083333333333373</v>
      </c>
      <c r="H546" s="16">
        <v>5.2870000000000017</v>
      </c>
      <c r="I546" s="15">
        <v>0.38114583333333357</v>
      </c>
      <c r="J546" s="16">
        <v>0.43616666666666709</v>
      </c>
      <c r="K546" s="16">
        <v>0.48504166666666637</v>
      </c>
      <c r="L546" s="15">
        <v>0.11511249999999987</v>
      </c>
      <c r="M546" s="16">
        <v>0.13818333333333344</v>
      </c>
      <c r="N546" s="17">
        <v>0.16734166666666647</v>
      </c>
      <c r="O546" s="15">
        <v>0.36554135437611618</v>
      </c>
      <c r="P546" s="16">
        <v>0.38524554070656997</v>
      </c>
      <c r="Q546" s="17">
        <v>0.41602479686349625</v>
      </c>
      <c r="R546" s="1">
        <v>0.33695267076977564</v>
      </c>
      <c r="S546" s="1">
        <v>0.35509443060988133</v>
      </c>
      <c r="T546" s="1">
        <v>0.3866611364405288</v>
      </c>
      <c r="AD546" s="35">
        <f>C126</f>
        <v>73.412605668478335</v>
      </c>
      <c r="AE546" s="35">
        <f t="shared" ref="AE546:AF548" si="158">D126</f>
        <v>65.830923658233402</v>
      </c>
      <c r="AF546" s="35">
        <f t="shared" si="158"/>
        <v>59.882098120204915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1.1430792840528765</v>
      </c>
      <c r="AM546" s="29">
        <f t="shared" si="160"/>
        <v>1.1277709486884506</v>
      </c>
      <c r="AN546" s="29">
        <f t="shared" si="160"/>
        <v>1.12743000016856</v>
      </c>
    </row>
    <row r="547" spans="2:40" x14ac:dyDescent="0.25">
      <c r="B547" s="12">
        <f t="shared" ref="B547:B548" si="161">B541</f>
        <v>40</v>
      </c>
      <c r="C547" s="15">
        <v>81.47124146949659</v>
      </c>
      <c r="D547" s="16">
        <v>75.100944414647742</v>
      </c>
      <c r="E547" s="16">
        <v>96.396028258665226</v>
      </c>
      <c r="F547" s="15">
        <v>7.6443333333333259</v>
      </c>
      <c r="G547" s="16">
        <v>9.1331666666666749</v>
      </c>
      <c r="H547" s="16">
        <v>11.024249999999997</v>
      </c>
      <c r="I547" s="15">
        <v>0.40020833333333361</v>
      </c>
      <c r="J547" s="16">
        <v>0.46337499999999976</v>
      </c>
      <c r="K547" s="16">
        <v>0.51818750000000013</v>
      </c>
      <c r="L547" s="15">
        <v>0.1510875000000001</v>
      </c>
      <c r="M547" s="16">
        <v>0.18199166666666661</v>
      </c>
      <c r="N547" s="17">
        <v>0.22378750000000019</v>
      </c>
      <c r="O547" s="15">
        <v>0.54992462424314181</v>
      </c>
      <c r="P547" s="16">
        <v>0.56661767633081128</v>
      </c>
      <c r="Q547" s="17">
        <v>0.59182913107086732</v>
      </c>
      <c r="R547" s="1">
        <v>0.53098641950769021</v>
      </c>
      <c r="S547" s="1">
        <v>0.54719244011017831</v>
      </c>
      <c r="T547" s="1">
        <v>0.572099719568399</v>
      </c>
      <c r="AD547" s="35">
        <f t="shared" ref="AD547:AD548" si="162">C127</f>
        <v>66.079370327911889</v>
      </c>
      <c r="AE547" s="35">
        <f t="shared" si="158"/>
        <v>60.200483925777249</v>
      </c>
      <c r="AF547" s="35">
        <f t="shared" si="158"/>
        <v>75.929333737652073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1.232930051621318</v>
      </c>
      <c r="AM547" s="29">
        <f t="shared" si="160"/>
        <v>1.2475139652904064</v>
      </c>
      <c r="AN547" s="29">
        <f t="shared" si="160"/>
        <v>1.2695492441923544</v>
      </c>
    </row>
    <row r="548" spans="2:40" x14ac:dyDescent="0.25">
      <c r="B548" s="12">
        <f t="shared" si="161"/>
        <v>100</v>
      </c>
      <c r="C548" s="15">
        <v>105.33336547804839</v>
      </c>
      <c r="D548" s="16">
        <v>94.701556988681972</v>
      </c>
      <c r="E548" s="16">
        <v>97.494144895804183</v>
      </c>
      <c r="F548" s="15">
        <v>29.188833333333328</v>
      </c>
      <c r="G548" s="16">
        <v>33.257249999999978</v>
      </c>
      <c r="H548" s="16">
        <v>37.939916666666662</v>
      </c>
      <c r="I548" s="15">
        <v>0.48981250000000043</v>
      </c>
      <c r="J548" s="16">
        <v>0.5547083333333328</v>
      </c>
      <c r="K548" s="16">
        <v>0.60304166666666648</v>
      </c>
      <c r="L548" s="15">
        <v>0.27229583333333329</v>
      </c>
      <c r="M548" s="16">
        <v>0.31038416666666668</v>
      </c>
      <c r="N548" s="17">
        <v>0.3552774999999998</v>
      </c>
      <c r="O548" s="15">
        <v>0.77896590193645388</v>
      </c>
      <c r="P548" s="16">
        <v>0.76838729086529833</v>
      </c>
      <c r="Q548" s="17">
        <v>0.77458541591566765</v>
      </c>
      <c r="R548" s="1">
        <v>0.76922475964994419</v>
      </c>
      <c r="S548" s="1">
        <v>0.75838510446869578</v>
      </c>
      <c r="T548" s="1">
        <v>0.76370626259322716</v>
      </c>
      <c r="AD548" s="35">
        <f t="shared" si="162"/>
        <v>65.963835695407553</v>
      </c>
      <c r="AE548" s="35">
        <f t="shared" si="158"/>
        <v>64.781107079526279</v>
      </c>
      <c r="AF548" s="35">
        <f t="shared" si="158"/>
        <v>65.757850831604102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1.596835059204748</v>
      </c>
      <c r="AM548" s="29">
        <f t="shared" si="160"/>
        <v>1.4618699997273108</v>
      </c>
      <c r="AN548" s="29">
        <f t="shared" si="160"/>
        <v>1.4826236512119584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76.797285125708072</v>
      </c>
      <c r="D552" s="16">
        <v>68.213056862978746</v>
      </c>
      <c r="E552" s="16">
        <v>62.273599386895803</v>
      </c>
      <c r="F552" s="15">
        <v>2.3005</v>
      </c>
      <c r="G552" s="16">
        <v>2.2549999999999999</v>
      </c>
      <c r="H552" s="16">
        <v>2.3679999999999999</v>
      </c>
      <c r="I552" s="15">
        <v>0.32974999999999999</v>
      </c>
      <c r="J552" s="16">
        <v>0.36762499999999998</v>
      </c>
      <c r="K552" s="16">
        <v>0.40912500000000002</v>
      </c>
      <c r="L552" s="15">
        <v>4.9074999999999834E-2</v>
      </c>
      <c r="M552" s="16">
        <v>3.9225000000000017E-2</v>
      </c>
      <c r="N552" s="17">
        <v>3.6575000000000087E-2</v>
      </c>
      <c r="O552" s="15">
        <v>0.21401291625041668</v>
      </c>
      <c r="P552" s="16">
        <v>0.17491697330447359</v>
      </c>
      <c r="Q552" s="17">
        <v>0.16132783189033206</v>
      </c>
      <c r="R552" s="1">
        <v>0.19230989843489868</v>
      </c>
      <c r="S552" s="1">
        <v>0.15286022727272736</v>
      </c>
      <c r="T552" s="1">
        <v>0.14211056998556998</v>
      </c>
    </row>
    <row r="553" spans="2:40" x14ac:dyDescent="0.25">
      <c r="B553" s="12">
        <f t="shared" ref="B553:B554" si="163">B547</f>
        <v>40</v>
      </c>
      <c r="C553" s="15">
        <v>73.529662618055127</v>
      </c>
      <c r="D553" s="16">
        <v>64.815127982174857</v>
      </c>
      <c r="E553" s="16">
        <v>77.365156010241435</v>
      </c>
      <c r="F553" s="15">
        <v>3.2565</v>
      </c>
      <c r="G553" s="16">
        <v>2.9365000000000001</v>
      </c>
      <c r="H553" s="16">
        <v>2.8144999999999998</v>
      </c>
      <c r="I553" s="15">
        <v>0.323125</v>
      </c>
      <c r="J553" s="16">
        <v>0.36175000000000002</v>
      </c>
      <c r="K553" s="16">
        <v>0.39474999999999999</v>
      </c>
      <c r="L553" s="15">
        <v>4.9099999999999776E-2</v>
      </c>
      <c r="M553" s="16">
        <v>3.7237499999999833E-2</v>
      </c>
      <c r="N553" s="17">
        <v>3.0887499999999918E-2</v>
      </c>
      <c r="O553" s="15">
        <v>0.34338721417686158</v>
      </c>
      <c r="P553" s="16">
        <v>0.28436533752195542</v>
      </c>
      <c r="Q553" s="17">
        <v>0.24517822443079876</v>
      </c>
      <c r="R553" s="1">
        <v>0.32670455267986165</v>
      </c>
      <c r="S553" s="1">
        <v>0.26703238297650123</v>
      </c>
      <c r="T553" s="1">
        <v>0.22742061606694022</v>
      </c>
    </row>
    <row r="554" spans="2:40" x14ac:dyDescent="0.25">
      <c r="B554" s="12">
        <f t="shared" si="163"/>
        <v>100</v>
      </c>
      <c r="C554" s="15">
        <v>89.388706282545769</v>
      </c>
      <c r="D554" s="16">
        <v>71.560121556170188</v>
      </c>
      <c r="E554" s="16">
        <v>71.375288397159565</v>
      </c>
      <c r="F554" s="15">
        <v>8.2245000000000008</v>
      </c>
      <c r="G554" s="16">
        <v>5.1609999999999996</v>
      </c>
      <c r="H554" s="16">
        <v>4.3490000000000002</v>
      </c>
      <c r="I554" s="15">
        <v>0.33337499999999998</v>
      </c>
      <c r="J554" s="16">
        <v>0.34975000000000001</v>
      </c>
      <c r="K554" s="16">
        <v>0.37762499999999999</v>
      </c>
      <c r="L554" s="15">
        <v>6.8910000000000082E-2</v>
      </c>
      <c r="M554" s="16">
        <v>3.7620000000000084E-2</v>
      </c>
      <c r="N554" s="17">
        <v>2.8385000000000059E-2</v>
      </c>
      <c r="O554" s="15">
        <v>0.60501758553143481</v>
      </c>
      <c r="P554" s="16">
        <v>0.50073659466614484</v>
      </c>
      <c r="Q554" s="17">
        <v>0.44230852658842573</v>
      </c>
      <c r="R554" s="1">
        <v>0.59425291536944058</v>
      </c>
      <c r="S554" s="1">
        <v>0.48998127621304799</v>
      </c>
      <c r="T554" s="1">
        <v>0.42960402463612957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82.662836037008418</v>
      </c>
      <c r="D558" s="16">
        <v>73.818547079265556</v>
      </c>
      <c r="E558" s="16">
        <v>66.427241456424454</v>
      </c>
      <c r="F558" s="15">
        <v>3.1480000000000001</v>
      </c>
      <c r="G558" s="16">
        <v>3.4975000000000001</v>
      </c>
      <c r="H558" s="16">
        <v>4.0940000000000003</v>
      </c>
      <c r="I558" s="15">
        <v>0.36399999999999999</v>
      </c>
      <c r="J558" s="16">
        <v>0.40962500000000002</v>
      </c>
      <c r="K558" s="16">
        <v>0.45950000000000002</v>
      </c>
      <c r="L558" s="15">
        <v>8.4599999999999551E-2</v>
      </c>
      <c r="M558" s="16">
        <v>9.2949999999999477E-2</v>
      </c>
      <c r="N558" s="17">
        <v>0.11279999999999955</v>
      </c>
      <c r="O558" s="15">
        <v>0.31519934893537821</v>
      </c>
      <c r="P558" s="16">
        <v>0.33501252913752866</v>
      </c>
      <c r="Q558" s="17">
        <v>0.37403558663558589</v>
      </c>
      <c r="R558" s="1">
        <v>0.28981223306921833</v>
      </c>
      <c r="S558" s="1">
        <v>0.30616076631701616</v>
      </c>
      <c r="T558" s="1">
        <v>0.34664063852813787</v>
      </c>
    </row>
    <row r="559" spans="2:40" x14ac:dyDescent="0.25">
      <c r="B559" s="12">
        <f t="shared" ref="B559:B560" si="164">B553</f>
        <v>40</v>
      </c>
      <c r="C559" s="15">
        <v>80.829110022633742</v>
      </c>
      <c r="D559" s="16">
        <v>74.065614209494882</v>
      </c>
      <c r="E559" s="16">
        <v>92.699418860010113</v>
      </c>
      <c r="F559" s="15">
        <v>5.4355000000000002</v>
      </c>
      <c r="G559" s="16">
        <v>6.0134999999999996</v>
      </c>
      <c r="H559" s="16">
        <v>7.2050000000000001</v>
      </c>
      <c r="I559" s="15">
        <v>0.36399999999999999</v>
      </c>
      <c r="J559" s="16">
        <v>0.42149999999999999</v>
      </c>
      <c r="K559" s="16">
        <v>0.46274999999999999</v>
      </c>
      <c r="L559" s="15">
        <v>9.9487500000000062E-2</v>
      </c>
      <c r="M559" s="16">
        <v>0.10818750000000003</v>
      </c>
      <c r="N559" s="17">
        <v>0.13385000000000002</v>
      </c>
      <c r="O559" s="15">
        <v>0.49936650559242285</v>
      </c>
      <c r="P559" s="16">
        <v>0.53113394294694927</v>
      </c>
      <c r="Q559" s="17">
        <v>0.58850630200744503</v>
      </c>
      <c r="R559" s="1">
        <v>0.48068765898166638</v>
      </c>
      <c r="S559" s="1">
        <v>0.51322436406237959</v>
      </c>
      <c r="T559" s="1">
        <v>0.56858553457232819</v>
      </c>
    </row>
    <row r="560" spans="2:40" x14ac:dyDescent="0.25">
      <c r="B560" s="12">
        <f t="shared" si="164"/>
        <v>100</v>
      </c>
      <c r="C560" s="15">
        <v>109.75375127679099</v>
      </c>
      <c r="D560" s="16">
        <v>95.522435771832264</v>
      </c>
      <c r="E560" s="16">
        <v>97.257668294068111</v>
      </c>
      <c r="F560" s="15">
        <v>19.604500000000002</v>
      </c>
      <c r="G560" s="16">
        <v>16.553999999999998</v>
      </c>
      <c r="H560" s="16">
        <v>18.7775</v>
      </c>
      <c r="I560" s="15">
        <v>0.42099999999999999</v>
      </c>
      <c r="J560" s="16">
        <v>0.44550000000000001</v>
      </c>
      <c r="K560" s="16">
        <v>0.48449999999999999</v>
      </c>
      <c r="L560" s="15">
        <v>0.17920500000000039</v>
      </c>
      <c r="M560" s="16">
        <v>0.14772000000000007</v>
      </c>
      <c r="N560" s="17">
        <v>0.1683950000000001</v>
      </c>
      <c r="O560" s="15">
        <v>0.75868773164150061</v>
      </c>
      <c r="P560" s="16">
        <v>0.7663481122339888</v>
      </c>
      <c r="Q560" s="17">
        <v>0.80293076088277893</v>
      </c>
      <c r="R560" s="1">
        <v>0.74893877558299649</v>
      </c>
      <c r="S560" s="1">
        <v>0.75623821711315986</v>
      </c>
      <c r="T560" s="1">
        <v>0.79246761354568418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95.299346736779853</v>
      </c>
      <c r="D564" s="16">
        <v>87.10771696729023</v>
      </c>
      <c r="E564" s="16">
        <v>79.777941007358493</v>
      </c>
      <c r="F564" s="15">
        <v>4.91</v>
      </c>
      <c r="G564" s="16">
        <v>6.1745000000000001</v>
      </c>
      <c r="H564" s="16">
        <v>7.4325000000000001</v>
      </c>
      <c r="I564" s="15">
        <v>0.41537499999999999</v>
      </c>
      <c r="J564" s="16">
        <v>0.483875</v>
      </c>
      <c r="K564" s="16">
        <v>0.53162500000000001</v>
      </c>
      <c r="L564" s="15">
        <v>0.16242499999999979</v>
      </c>
      <c r="M564" s="16">
        <v>0.21194999999999989</v>
      </c>
      <c r="N564" s="17">
        <v>0.26529999999999998</v>
      </c>
      <c r="O564" s="15">
        <v>0.47347440089794918</v>
      </c>
      <c r="P564" s="16">
        <v>0.52879367343183126</v>
      </c>
      <c r="Q564" s="17">
        <v>0.58508295417387945</v>
      </c>
      <c r="R564" s="1">
        <v>0.43949803812673344</v>
      </c>
      <c r="S564" s="1">
        <v>0.49348410635631973</v>
      </c>
      <c r="T564" s="1">
        <v>0.54763070260922497</v>
      </c>
    </row>
    <row r="565" spans="2:20" x14ac:dyDescent="0.25">
      <c r="B565" s="12">
        <f t="shared" ref="B565:B566" si="165">B559</f>
        <v>40</v>
      </c>
      <c r="C565" s="15">
        <v>100.74584767561153</v>
      </c>
      <c r="D565" s="16">
        <v>95.573757012710828</v>
      </c>
      <c r="E565" s="16">
        <v>122.57710229389394</v>
      </c>
      <c r="F565" s="15">
        <v>10.720499999999999</v>
      </c>
      <c r="G565" s="16">
        <v>13.6335</v>
      </c>
      <c r="H565" s="16">
        <v>17.260999999999999</v>
      </c>
      <c r="I565" s="15">
        <v>0.450125</v>
      </c>
      <c r="J565" s="16">
        <v>0.53312499999999996</v>
      </c>
      <c r="K565" s="16">
        <v>0.608375</v>
      </c>
      <c r="L565" s="15">
        <v>0.22299999999999995</v>
      </c>
      <c r="M565" s="16">
        <v>0.28752500000000009</v>
      </c>
      <c r="N565" s="17">
        <v>0.37068750000000011</v>
      </c>
      <c r="O565" s="15">
        <v>0.68954247640475597</v>
      </c>
      <c r="P565" s="16">
        <v>0.74054551674585933</v>
      </c>
      <c r="Q565" s="17">
        <v>0.78399643523891183</v>
      </c>
      <c r="R565" s="1">
        <v>0.66883767822625695</v>
      </c>
      <c r="S565" s="1">
        <v>0.71987115748548758</v>
      </c>
      <c r="T565" s="1">
        <v>0.76206870902586332</v>
      </c>
    </row>
    <row r="566" spans="2:20" x14ac:dyDescent="0.25">
      <c r="B566" s="12">
        <f t="shared" si="165"/>
        <v>100</v>
      </c>
      <c r="C566" s="15">
        <v>141.38000449949359</v>
      </c>
      <c r="D566" s="16">
        <v>146.62404286268119</v>
      </c>
      <c r="E566" s="16">
        <v>156.01989174832335</v>
      </c>
      <c r="F566" s="15">
        <v>45.013500000000001</v>
      </c>
      <c r="G566" s="16">
        <v>58.996000000000002</v>
      </c>
      <c r="H566" s="16">
        <v>71.331999999999994</v>
      </c>
      <c r="I566" s="15">
        <v>0.60499999999999998</v>
      </c>
      <c r="J566" s="16">
        <v>0.73599999999999999</v>
      </c>
      <c r="K566" s="16">
        <v>0.81612499999999999</v>
      </c>
      <c r="L566" s="15">
        <v>0.42593499999999973</v>
      </c>
      <c r="M566" s="16">
        <v>0.5605199999999998</v>
      </c>
      <c r="N566" s="17">
        <v>0.6806750000000007</v>
      </c>
      <c r="O566" s="15">
        <v>0.88468964683533435</v>
      </c>
      <c r="P566" s="16">
        <v>0.91584797475874058</v>
      </c>
      <c r="Q566" s="17">
        <v>0.93497059045424835</v>
      </c>
      <c r="R566" s="1">
        <v>0.87521315718707793</v>
      </c>
      <c r="S566" s="1">
        <v>0.90595083365157869</v>
      </c>
      <c r="T566" s="1">
        <v>0.92488874095842877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113.94102171899898</v>
      </c>
      <c r="D570" s="16">
        <v>104.51041549980667</v>
      </c>
      <c r="E570" s="16">
        <v>98.010970477333586</v>
      </c>
      <c r="F570" s="15">
        <v>7.2945000000000002</v>
      </c>
      <c r="G570" s="16">
        <v>9.3094999999999999</v>
      </c>
      <c r="H570" s="16">
        <v>10.9345</v>
      </c>
      <c r="I570" s="15">
        <v>0.49387500000000001</v>
      </c>
      <c r="J570" s="16">
        <v>0.57750000000000001</v>
      </c>
      <c r="K570" s="16">
        <v>0.638625</v>
      </c>
      <c r="L570" s="15">
        <v>0.26594999999999991</v>
      </c>
      <c r="M570" s="16">
        <v>0.34997500000000004</v>
      </c>
      <c r="N570" s="17">
        <v>0.41899999999999948</v>
      </c>
      <c r="O570" s="15">
        <v>0.58759837015624572</v>
      </c>
      <c r="P570" s="16">
        <v>0.64194414443915271</v>
      </c>
      <c r="Q570" s="17">
        <v>0.67850958217479052</v>
      </c>
      <c r="R570" s="1">
        <v>0.54844594574672034</v>
      </c>
      <c r="S570" s="1">
        <v>0.60184068484190401</v>
      </c>
      <c r="T570" s="1">
        <v>0.63791730443189454</v>
      </c>
    </row>
    <row r="571" spans="2:20" x14ac:dyDescent="0.25">
      <c r="B571" s="12">
        <f t="shared" ref="B571:B572" si="166">B565</f>
        <v>40</v>
      </c>
      <c r="C571" s="15">
        <v>129.65091376876956</v>
      </c>
      <c r="D571" s="16">
        <v>128.59959670209062</v>
      </c>
      <c r="E571" s="16">
        <v>160.00769477514851</v>
      </c>
      <c r="F571" s="15">
        <v>19.355499999999999</v>
      </c>
      <c r="G571" s="16">
        <v>24.065000000000001</v>
      </c>
      <c r="H571" s="16">
        <v>28.1675</v>
      </c>
      <c r="I571" s="15">
        <v>0.60062499999999996</v>
      </c>
      <c r="J571" s="16">
        <v>0.69737499999999997</v>
      </c>
      <c r="K571" s="16">
        <v>0.78225</v>
      </c>
      <c r="L571" s="15">
        <v>0.4238249999999999</v>
      </c>
      <c r="M571" s="16">
        <v>0.53188749999999974</v>
      </c>
      <c r="N571" s="17">
        <v>0.62596249999999909</v>
      </c>
      <c r="O571" s="15">
        <v>0.79624783452493431</v>
      </c>
      <c r="P571" s="16">
        <v>0.83517548850636303</v>
      </c>
      <c r="Q571" s="17">
        <v>0.85147963146182815</v>
      </c>
      <c r="R571" s="1">
        <v>0.77392939338632472</v>
      </c>
      <c r="S571" s="1">
        <v>0.81156974963705331</v>
      </c>
      <c r="T571" s="1">
        <v>0.82758957119734855</v>
      </c>
    </row>
    <row r="572" spans="2:20" x14ac:dyDescent="0.25">
      <c r="B572" s="12">
        <f t="shared" si="166"/>
        <v>100</v>
      </c>
      <c r="C572" s="15">
        <v>163.83779059039858</v>
      </c>
      <c r="D572" s="16">
        <v>172.12837473318626</v>
      </c>
      <c r="E572" s="16">
        <v>166.88922394839338</v>
      </c>
      <c r="F572" s="15">
        <v>68.880499999999998</v>
      </c>
      <c r="G572" s="16">
        <v>81.55</v>
      </c>
      <c r="H572" s="16">
        <v>84.006500000000003</v>
      </c>
      <c r="I572" s="15">
        <v>0.76812499999999995</v>
      </c>
      <c r="J572" s="16">
        <v>0.87624999999999997</v>
      </c>
      <c r="K572" s="16">
        <v>0.88337500000000002</v>
      </c>
      <c r="L572" s="15">
        <v>0.65807999999999833</v>
      </c>
      <c r="M572" s="16">
        <v>0.78044999999999776</v>
      </c>
      <c r="N572" s="17">
        <v>0.80472999999999706</v>
      </c>
      <c r="O572" s="15">
        <v>0.93333490867495361</v>
      </c>
      <c r="P572" s="16">
        <v>0.94429882922085739</v>
      </c>
      <c r="Q572" s="17">
        <v>0.94660785482835852</v>
      </c>
      <c r="R572" s="1">
        <v>0.9235345523769074</v>
      </c>
      <c r="S572" s="1">
        <v>0.93430126096859345</v>
      </c>
      <c r="T572" s="1">
        <v>0.93658735317557462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132.48493919103294</v>
      </c>
      <c r="D576" s="16">
        <v>126.4289826042224</v>
      </c>
      <c r="E576" s="16">
        <v>121.88639147111193</v>
      </c>
      <c r="F576" s="15">
        <v>9.94</v>
      </c>
      <c r="G576" s="16">
        <v>12.17</v>
      </c>
      <c r="H576" s="16">
        <v>13.731999999999999</v>
      </c>
      <c r="I576" s="15">
        <v>0.59075</v>
      </c>
      <c r="J576" s="16">
        <v>0.68262500000000004</v>
      </c>
      <c r="K576" s="16">
        <v>0.73562499999999997</v>
      </c>
      <c r="L576" s="15">
        <v>0.37884999999999991</v>
      </c>
      <c r="M576" s="16">
        <v>0.47197499999999981</v>
      </c>
      <c r="N576" s="17">
        <v>0.53947499999999982</v>
      </c>
      <c r="O576" s="15">
        <v>0.66132889970151998</v>
      </c>
      <c r="P576" s="16">
        <v>0.69627816859138525</v>
      </c>
      <c r="Q576" s="17">
        <v>0.72189774759339431</v>
      </c>
      <c r="R576" s="1">
        <v>0.61911311899744637</v>
      </c>
      <c r="S576" s="1">
        <v>0.65361478888328728</v>
      </c>
      <c r="T576" s="1">
        <v>0.67767229347235147</v>
      </c>
    </row>
    <row r="577" spans="2:40" x14ac:dyDescent="0.25">
      <c r="B577" s="12">
        <f t="shared" ref="B577:B578" si="167">B571</f>
        <v>40</v>
      </c>
      <c r="C577" s="15">
        <v>162.06301313974831</v>
      </c>
      <c r="D577" s="16">
        <v>166.61179616362961</v>
      </c>
      <c r="E577" s="16">
        <v>199.08371713629722</v>
      </c>
      <c r="F577" s="15">
        <v>28.509499999999999</v>
      </c>
      <c r="G577" s="16">
        <v>32.200000000000003</v>
      </c>
      <c r="H577" s="16">
        <v>35.207500000000003</v>
      </c>
      <c r="I577" s="15">
        <v>0.77249999999999996</v>
      </c>
      <c r="J577" s="16">
        <v>0.84575</v>
      </c>
      <c r="K577" s="16">
        <v>0.91562500000000002</v>
      </c>
      <c r="L577" s="15">
        <v>0.63548749999999954</v>
      </c>
      <c r="M577" s="16">
        <v>0.72042500000000065</v>
      </c>
      <c r="N577" s="17">
        <v>0.78862500000000069</v>
      </c>
      <c r="O577" s="15">
        <v>0.84954764608576772</v>
      </c>
      <c r="P577" s="16">
        <v>0.86402171761379576</v>
      </c>
      <c r="Q577" s="17">
        <v>0.86981805567796477</v>
      </c>
      <c r="R577" s="1">
        <v>0.82637212765507895</v>
      </c>
      <c r="S577" s="1">
        <v>0.840205184140418</v>
      </c>
      <c r="T577" s="1">
        <v>0.84524729543333355</v>
      </c>
    </row>
    <row r="578" spans="2:40" x14ac:dyDescent="0.25">
      <c r="B578" s="12">
        <f t="shared" si="167"/>
        <v>100</v>
      </c>
      <c r="C578" s="15">
        <v>171.43832679730818</v>
      </c>
      <c r="D578" s="16">
        <v>175.3714265159571</v>
      </c>
      <c r="E578" s="16">
        <v>167.65620483584971</v>
      </c>
      <c r="F578" s="15">
        <v>77.203500000000005</v>
      </c>
      <c r="G578" s="16">
        <v>80.691500000000005</v>
      </c>
      <c r="H578" s="16">
        <v>81.277500000000003</v>
      </c>
      <c r="I578" s="15">
        <v>0.83512500000000001</v>
      </c>
      <c r="J578" s="16">
        <v>0.86587499999999995</v>
      </c>
      <c r="K578" s="16">
        <v>0.86662499999999998</v>
      </c>
      <c r="L578" s="15">
        <v>0.73862999999999712</v>
      </c>
      <c r="M578" s="16">
        <v>0.77227999999999586</v>
      </c>
      <c r="N578" s="17">
        <v>0.77810999999999542</v>
      </c>
      <c r="O578" s="15">
        <v>0.94301692241159241</v>
      </c>
      <c r="P578" s="16">
        <v>0.94523994647841314</v>
      </c>
      <c r="Q578" s="17">
        <v>0.94568119335874845</v>
      </c>
      <c r="R578" s="1">
        <v>0.93311645877066096</v>
      </c>
      <c r="S578" s="1">
        <v>0.93543691142319429</v>
      </c>
      <c r="T578" s="1">
        <v>0.93584269859785696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150.68125326897848</v>
      </c>
      <c r="D582" s="16">
        <v>150.56588871221524</v>
      </c>
      <c r="E582" s="16">
        <v>145.59540641386451</v>
      </c>
      <c r="F582" s="15">
        <v>12.475</v>
      </c>
      <c r="G582" s="16">
        <v>14.464</v>
      </c>
      <c r="H582" s="16">
        <v>15.86</v>
      </c>
      <c r="I582" s="15">
        <v>0.68925000000000003</v>
      </c>
      <c r="J582" s="16">
        <v>0.76800000000000002</v>
      </c>
      <c r="K582" s="16">
        <v>0.82399999999999995</v>
      </c>
      <c r="L582" s="15">
        <v>0.48589999999999961</v>
      </c>
      <c r="M582" s="16">
        <v>0.56959999999999922</v>
      </c>
      <c r="N582" s="17">
        <v>0.62819999999999943</v>
      </c>
      <c r="O582" s="15">
        <v>0.70091351756044129</v>
      </c>
      <c r="P582" s="16">
        <v>0.72567449290260821</v>
      </c>
      <c r="Q582" s="17">
        <v>0.74000929657073322</v>
      </c>
      <c r="R582" s="1">
        <v>0.65639840263365878</v>
      </c>
      <c r="S582" s="1">
        <v>0.68153982825739789</v>
      </c>
      <c r="T582" s="1">
        <v>0.69439595227184192</v>
      </c>
    </row>
    <row r="583" spans="2:40" x14ac:dyDescent="0.25">
      <c r="B583" s="12">
        <f t="shared" ref="B583:B584" si="168">B577</f>
        <v>40</v>
      </c>
      <c r="C583" s="15">
        <v>190.63208069568898</v>
      </c>
      <c r="D583" s="16">
        <v>197.42842720882913</v>
      </c>
      <c r="E583" s="16">
        <v>228.97585285771103</v>
      </c>
      <c r="F583" s="15">
        <v>34.338500000000003</v>
      </c>
      <c r="G583" s="16">
        <v>36.612499999999997</v>
      </c>
      <c r="H583" s="16">
        <v>37.79</v>
      </c>
      <c r="I583" s="15">
        <v>0.88675000000000004</v>
      </c>
      <c r="J583" s="16">
        <v>0.93125000000000002</v>
      </c>
      <c r="K583" s="16">
        <v>0.957125</v>
      </c>
      <c r="L583" s="15">
        <v>0.76978750000000062</v>
      </c>
      <c r="M583" s="16">
        <v>0.82218750000000118</v>
      </c>
      <c r="N583" s="17">
        <v>0.84903750000000056</v>
      </c>
      <c r="O583" s="15">
        <v>0.86748698592609197</v>
      </c>
      <c r="P583" s="16">
        <v>0.87364945309392594</v>
      </c>
      <c r="Q583" s="17">
        <v>0.87530918921826428</v>
      </c>
      <c r="R583" s="1">
        <v>0.8435733726226099</v>
      </c>
      <c r="S583" s="1">
        <v>0.84930328352704776</v>
      </c>
      <c r="T583" s="1">
        <v>0.85094175606892686</v>
      </c>
    </row>
    <row r="584" spans="2:40" x14ac:dyDescent="0.25">
      <c r="B584" s="12">
        <f t="shared" si="168"/>
        <v>100</v>
      </c>
      <c r="C584" s="15">
        <v>177.23014818880537</v>
      </c>
      <c r="D584" s="16">
        <v>179.9113908746647</v>
      </c>
      <c r="E584" s="16">
        <v>170.01817475194434</v>
      </c>
      <c r="F584" s="15">
        <v>77.179000000000002</v>
      </c>
      <c r="G584" s="16">
        <v>78.040000000000006</v>
      </c>
      <c r="H584" s="16">
        <v>77.997500000000002</v>
      </c>
      <c r="I584" s="15">
        <v>0.82762500000000006</v>
      </c>
      <c r="J584" s="16">
        <v>0.83687500000000004</v>
      </c>
      <c r="K584" s="16">
        <v>0.830125</v>
      </c>
      <c r="L584" s="15">
        <v>0.73868500000000037</v>
      </c>
      <c r="M584" s="16">
        <v>0.74692499999999973</v>
      </c>
      <c r="N584" s="17">
        <v>0.74677000000000038</v>
      </c>
      <c r="O584" s="15">
        <v>0.9445791619523265</v>
      </c>
      <c r="P584" s="16">
        <v>0.94495605457115017</v>
      </c>
      <c r="Q584" s="17">
        <v>0.94526569900957957</v>
      </c>
      <c r="R584" s="1">
        <v>0.93467804246209241</v>
      </c>
      <c r="S584" s="1">
        <v>0.93505608681146868</v>
      </c>
      <c r="T584" s="1">
        <v>0.93539444443930397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97.873245626469441</v>
      </c>
      <c r="D588" s="16">
        <v>89.329893367126445</v>
      </c>
      <c r="E588" s="16">
        <v>83.711928462378992</v>
      </c>
      <c r="F588" s="15">
        <v>6.6779999999999982</v>
      </c>
      <c r="G588" s="16">
        <v>7.9784166666666696</v>
      </c>
      <c r="H588" s="16">
        <v>9.0701666666666672</v>
      </c>
      <c r="I588" s="15">
        <v>0.48050000000000048</v>
      </c>
      <c r="J588" s="16">
        <v>0.54820833333333341</v>
      </c>
      <c r="K588" s="16">
        <v>0.59975000000000012</v>
      </c>
      <c r="L588" s="15">
        <v>0.23780000000000001</v>
      </c>
      <c r="M588" s="16">
        <v>0.28927916666666625</v>
      </c>
      <c r="N588" s="17">
        <v>0.33355833333333351</v>
      </c>
      <c r="O588" s="15">
        <v>0.4920879089169915</v>
      </c>
      <c r="P588" s="16">
        <v>0.51710333030116318</v>
      </c>
      <c r="Q588" s="17">
        <v>0.5434771665064525</v>
      </c>
      <c r="R588" s="1">
        <v>0.45759627283477855</v>
      </c>
      <c r="S588" s="1">
        <v>0.48158340032144209</v>
      </c>
      <c r="T588" s="1">
        <v>0.50772791021650332</v>
      </c>
      <c r="AD588" s="35">
        <f>C168</f>
        <v>76.384093341703419</v>
      </c>
      <c r="AE588" s="35">
        <f t="shared" ref="AE588:AF590" si="169">D168</f>
        <v>69.397918136367721</v>
      </c>
      <c r="AF588" s="35">
        <f t="shared" si="169"/>
        <v>62.443809832154365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1.2813302003682172</v>
      </c>
      <c r="AM588" s="29">
        <f t="shared" si="171"/>
        <v>1.2872128698672511</v>
      </c>
      <c r="AN588" s="29">
        <f t="shared" si="171"/>
        <v>1.3405961085236824</v>
      </c>
    </row>
    <row r="589" spans="2:40" x14ac:dyDescent="0.25">
      <c r="B589" s="12">
        <f t="shared" ref="B589:B590" si="172">B583</f>
        <v>40</v>
      </c>
      <c r="C589" s="15">
        <v>102.77317393725178</v>
      </c>
      <c r="D589" s="16">
        <v>101.03878114052529</v>
      </c>
      <c r="E589" s="16">
        <v>123.99986694340039</v>
      </c>
      <c r="F589" s="15">
        <v>16.935999999999979</v>
      </c>
      <c r="G589" s="16">
        <v>19.243500000000001</v>
      </c>
      <c r="H589" s="16">
        <v>21.407583333333342</v>
      </c>
      <c r="I589" s="15">
        <v>0.56618749999999995</v>
      </c>
      <c r="J589" s="16">
        <v>0.63179166666666653</v>
      </c>
      <c r="K589" s="16">
        <v>0.68681250000000027</v>
      </c>
      <c r="L589" s="15">
        <v>0.36678125</v>
      </c>
      <c r="M589" s="16">
        <v>0.41790833333333344</v>
      </c>
      <c r="N589" s="17">
        <v>0.46650833333333275</v>
      </c>
      <c r="O589" s="15">
        <v>0.67426311045180487</v>
      </c>
      <c r="P589" s="16">
        <v>0.68814857607147384</v>
      </c>
      <c r="Q589" s="17">
        <v>0.70238130633920126</v>
      </c>
      <c r="R589" s="1">
        <v>0.65335079725863188</v>
      </c>
      <c r="S589" s="1">
        <v>0.66686768697147958</v>
      </c>
      <c r="T589" s="1">
        <v>0.68030891372745583</v>
      </c>
      <c r="AD589" s="35">
        <f t="shared" ref="AD589:AD590" si="173">C169</f>
        <v>67.428412285043777</v>
      </c>
      <c r="AE589" s="35">
        <f t="shared" si="169"/>
        <v>62.114268813352581</v>
      </c>
      <c r="AF589" s="35">
        <f t="shared" si="169"/>
        <v>79.847270476448358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1.5241820243785837</v>
      </c>
      <c r="AM589" s="29">
        <f t="shared" si="171"/>
        <v>1.6266597525946436</v>
      </c>
      <c r="AN589" s="29">
        <f t="shared" si="171"/>
        <v>1.5529631282759406</v>
      </c>
    </row>
    <row r="590" spans="2:40" x14ac:dyDescent="0.25">
      <c r="B590" s="12">
        <f t="shared" si="172"/>
        <v>100</v>
      </c>
      <c r="C590" s="15">
        <v>120.41310198440969</v>
      </c>
      <c r="D590" s="16">
        <v>115.92642544647084</v>
      </c>
      <c r="E590" s="16">
        <v>114.71324710558136</v>
      </c>
      <c r="F590" s="15">
        <v>49.350916666666656</v>
      </c>
      <c r="G590" s="16">
        <v>53.498749999999987</v>
      </c>
      <c r="H590" s="16">
        <v>56.289999999999964</v>
      </c>
      <c r="I590" s="15">
        <v>0.63170833333333398</v>
      </c>
      <c r="J590" s="16">
        <v>0.68504166666666633</v>
      </c>
      <c r="K590" s="16">
        <v>0.70972916666666652</v>
      </c>
      <c r="L590" s="15">
        <v>0.46824083333333366</v>
      </c>
      <c r="M590" s="16">
        <v>0.5075858333333334</v>
      </c>
      <c r="N590" s="17">
        <v>0.53451083333333382</v>
      </c>
      <c r="O590" s="15">
        <v>0.84488765950785638</v>
      </c>
      <c r="P590" s="16">
        <v>0.8362379186548824</v>
      </c>
      <c r="Q590" s="17">
        <v>0.8362941041870231</v>
      </c>
      <c r="R590" s="1">
        <v>0.83495565029153029</v>
      </c>
      <c r="S590" s="1">
        <v>0.82616076436350816</v>
      </c>
      <c r="T590" s="1">
        <v>0.82579747922549696</v>
      </c>
      <c r="AD590" s="35">
        <f t="shared" si="173"/>
        <v>67.527308811765394</v>
      </c>
      <c r="AE590" s="35">
        <f t="shared" si="169"/>
        <v>67.62362106635004</v>
      </c>
      <c r="AF590" s="35">
        <f t="shared" si="169"/>
        <v>68.914373111555605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1.7831763786124692</v>
      </c>
      <c r="AM590" s="29">
        <f t="shared" si="171"/>
        <v>1.7142889365940299</v>
      </c>
      <c r="AN590" s="29">
        <f t="shared" si="171"/>
        <v>1.6645765161338479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76.373595512948526</v>
      </c>
      <c r="D594" s="16">
        <v>66.186103211355558</v>
      </c>
      <c r="E594" s="16">
        <v>60.834754415058953</v>
      </c>
      <c r="F594" s="15">
        <v>5.8594999999999997</v>
      </c>
      <c r="G594" s="16">
        <v>6.1660000000000004</v>
      </c>
      <c r="H594" s="16">
        <v>6.5519999999999996</v>
      </c>
      <c r="I594" s="15">
        <v>0.65300000000000002</v>
      </c>
      <c r="J594" s="16">
        <v>0.73812500000000003</v>
      </c>
      <c r="K594" s="16">
        <v>0.80400000000000005</v>
      </c>
      <c r="L594" s="15">
        <v>0.16237500000000002</v>
      </c>
      <c r="M594" s="16">
        <v>0.16067500000000007</v>
      </c>
      <c r="N594" s="17">
        <v>0.16680000000000006</v>
      </c>
      <c r="O594" s="15">
        <v>0.36872120896604177</v>
      </c>
      <c r="P594" s="16">
        <v>0.36648251464093107</v>
      </c>
      <c r="Q594" s="17">
        <v>0.36496713621131127</v>
      </c>
      <c r="R594" s="1">
        <v>0.33274979067200355</v>
      </c>
      <c r="S594" s="1">
        <v>0.32795556767363981</v>
      </c>
      <c r="T594" s="1">
        <v>0.33100392723246774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71.621667858316457</v>
      </c>
      <c r="D595" s="16">
        <v>64.233164802329384</v>
      </c>
      <c r="E595" s="16">
        <v>76.139939445219511</v>
      </c>
      <c r="F595" s="15">
        <v>7.3654999999999999</v>
      </c>
      <c r="G595" s="16">
        <v>7.8209999999999997</v>
      </c>
      <c r="H595" s="16">
        <v>8.0515000000000008</v>
      </c>
      <c r="I595" s="15">
        <v>0.61124999999999996</v>
      </c>
      <c r="J595" s="16">
        <v>0.72437499999999999</v>
      </c>
      <c r="K595" s="16">
        <v>0.79062500000000002</v>
      </c>
      <c r="L595" s="15">
        <v>0.12301250000000011</v>
      </c>
      <c r="M595" s="16">
        <v>0.12308750000000006</v>
      </c>
      <c r="N595" s="17">
        <v>0.12222500000000008</v>
      </c>
      <c r="O595" s="15">
        <v>0.43837012170183109</v>
      </c>
      <c r="P595" s="16">
        <v>0.43751113966718697</v>
      </c>
      <c r="Q595" s="17">
        <v>0.43102988522504698</v>
      </c>
      <c r="R595" s="1">
        <v>0.41370519141276973</v>
      </c>
      <c r="S595" s="1">
        <v>0.41266711860127697</v>
      </c>
      <c r="T595" s="1">
        <v>0.40488837557283369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82.05296745562471</v>
      </c>
      <c r="D596" s="16">
        <v>71.490805317930182</v>
      </c>
      <c r="E596" s="16">
        <v>71.896242660904974</v>
      </c>
      <c r="F596" s="15">
        <v>10.23</v>
      </c>
      <c r="G596" s="16">
        <v>10.3635</v>
      </c>
      <c r="H596" s="16">
        <v>9.8789999999999996</v>
      </c>
      <c r="I596" s="15">
        <v>0.56737499999999996</v>
      </c>
      <c r="J596" s="16">
        <v>0.68274999999999997</v>
      </c>
      <c r="K596" s="16">
        <v>0.749</v>
      </c>
      <c r="L596" s="15">
        <v>7.9605000000000134E-2</v>
      </c>
      <c r="M596" s="16">
        <v>7.6325000000000115E-2</v>
      </c>
      <c r="N596" s="17">
        <v>6.8830000000000155E-2</v>
      </c>
      <c r="O596" s="15">
        <v>0.51636634830029338</v>
      </c>
      <c r="P596" s="16">
        <v>0.51001460167831936</v>
      </c>
      <c r="Q596" s="17">
        <v>0.49006046794113001</v>
      </c>
      <c r="R596" s="1">
        <v>0.49922656294265166</v>
      </c>
      <c r="S596" s="1">
        <v>0.49237404549446329</v>
      </c>
      <c r="T596" s="1">
        <v>0.47034600031198021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77.290814611738327</v>
      </c>
      <c r="D600" s="16">
        <v>66.437596621621566</v>
      </c>
      <c r="E600" s="16">
        <v>61.844203899770115</v>
      </c>
      <c r="F600" s="15">
        <v>5.8594999999999997</v>
      </c>
      <c r="G600" s="16">
        <v>6.1660000000000004</v>
      </c>
      <c r="H600" s="16">
        <v>6.5519999999999996</v>
      </c>
      <c r="I600" s="15">
        <v>0.65300000000000002</v>
      </c>
      <c r="J600" s="16">
        <v>0.73812500000000003</v>
      </c>
      <c r="K600" s="16">
        <v>0.80400000000000005</v>
      </c>
      <c r="L600" s="15">
        <v>0.16237500000000002</v>
      </c>
      <c r="M600" s="16">
        <v>0.16067500000000007</v>
      </c>
      <c r="N600" s="17">
        <v>0.16680000000000006</v>
      </c>
      <c r="O600" s="15">
        <v>0.36872120896604177</v>
      </c>
      <c r="P600" s="16">
        <v>0.36648251464093107</v>
      </c>
      <c r="Q600" s="17">
        <v>0.36496713621131127</v>
      </c>
      <c r="R600" s="1">
        <v>0.33274979067200355</v>
      </c>
      <c r="S600" s="1">
        <v>0.32795556767363981</v>
      </c>
      <c r="T600" s="1">
        <v>0.33100392723246774</v>
      </c>
    </row>
    <row r="601" spans="2:32" x14ac:dyDescent="0.25">
      <c r="B601" s="12">
        <f t="shared" ref="B601:B602" si="175">B595</f>
        <v>40</v>
      </c>
      <c r="C601" s="15">
        <v>71.955246560848693</v>
      </c>
      <c r="D601" s="16">
        <v>65.076615128565848</v>
      </c>
      <c r="E601" s="16">
        <v>78.402796714159507</v>
      </c>
      <c r="F601" s="15">
        <v>7.3654999999999999</v>
      </c>
      <c r="G601" s="16">
        <v>7.8209999999999997</v>
      </c>
      <c r="H601" s="16">
        <v>8.0515000000000008</v>
      </c>
      <c r="I601" s="15">
        <v>0.61124999999999996</v>
      </c>
      <c r="J601" s="16">
        <v>0.72437499999999999</v>
      </c>
      <c r="K601" s="16">
        <v>0.79062500000000002</v>
      </c>
      <c r="L601" s="15">
        <v>0.12301250000000011</v>
      </c>
      <c r="M601" s="16">
        <v>0.12308750000000006</v>
      </c>
      <c r="N601" s="17">
        <v>0.12222500000000008</v>
      </c>
      <c r="O601" s="15">
        <v>0.43837012170183109</v>
      </c>
      <c r="P601" s="16">
        <v>0.43751113966718697</v>
      </c>
      <c r="Q601" s="17">
        <v>0.43102988522504698</v>
      </c>
      <c r="R601" s="1">
        <v>0.41370519141276973</v>
      </c>
      <c r="S601" s="1">
        <v>0.41266711860127697</v>
      </c>
      <c r="T601" s="1">
        <v>0.40488837557283369</v>
      </c>
    </row>
    <row r="602" spans="2:32" x14ac:dyDescent="0.25">
      <c r="B602" s="12">
        <f t="shared" si="175"/>
        <v>100</v>
      </c>
      <c r="C602" s="15">
        <v>82.364027297180201</v>
      </c>
      <c r="D602" s="16">
        <v>73.021659734047233</v>
      </c>
      <c r="E602" s="16">
        <v>72.200905656152727</v>
      </c>
      <c r="F602" s="15">
        <v>10.23</v>
      </c>
      <c r="G602" s="16">
        <v>10.3635</v>
      </c>
      <c r="H602" s="16">
        <v>9.8789999999999996</v>
      </c>
      <c r="I602" s="15">
        <v>0.56737499999999996</v>
      </c>
      <c r="J602" s="16">
        <v>0.68274999999999997</v>
      </c>
      <c r="K602" s="16">
        <v>0.749</v>
      </c>
      <c r="L602" s="15">
        <v>7.9605000000000134E-2</v>
      </c>
      <c r="M602" s="16">
        <v>7.6325000000000115E-2</v>
      </c>
      <c r="N602" s="17">
        <v>6.8830000000000155E-2</v>
      </c>
      <c r="O602" s="15">
        <v>0.51636634830029338</v>
      </c>
      <c r="P602" s="16">
        <v>0.51001460167831936</v>
      </c>
      <c r="Q602" s="17">
        <v>0.49006046794113001</v>
      </c>
      <c r="R602" s="1">
        <v>0.49922656294265166</v>
      </c>
      <c r="S602" s="1">
        <v>0.49237404549446329</v>
      </c>
      <c r="T602" s="1">
        <v>0.47034600031198021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78.653608003516467</v>
      </c>
      <c r="D606" s="16">
        <v>67.530487374651543</v>
      </c>
      <c r="E606" s="16">
        <v>63.544320678804269</v>
      </c>
      <c r="F606" s="15">
        <v>5.8594999999999997</v>
      </c>
      <c r="G606" s="16">
        <v>6.1660000000000004</v>
      </c>
      <c r="H606" s="16">
        <v>6.5519999999999996</v>
      </c>
      <c r="I606" s="15">
        <v>0.65300000000000002</v>
      </c>
      <c r="J606" s="16">
        <v>0.73812500000000003</v>
      </c>
      <c r="K606" s="16">
        <v>0.80400000000000005</v>
      </c>
      <c r="L606" s="15">
        <v>0.16237500000000002</v>
      </c>
      <c r="M606" s="16">
        <v>0.16067500000000007</v>
      </c>
      <c r="N606" s="17">
        <v>0.16680000000000006</v>
      </c>
      <c r="O606" s="15">
        <v>0.36872120896604177</v>
      </c>
      <c r="P606" s="16">
        <v>0.36648251464093107</v>
      </c>
      <c r="Q606" s="17">
        <v>0.36496713621131127</v>
      </c>
      <c r="R606" s="1">
        <v>0.33274979067200355</v>
      </c>
      <c r="S606" s="1">
        <v>0.32795556767363981</v>
      </c>
      <c r="T606" s="1">
        <v>0.33100392723246774</v>
      </c>
    </row>
    <row r="607" spans="2:32" x14ac:dyDescent="0.25">
      <c r="B607" s="12">
        <f t="shared" ref="B607:B608" si="176">B601</f>
        <v>40</v>
      </c>
      <c r="C607" s="15">
        <v>72.789316226910287</v>
      </c>
      <c r="D607" s="16">
        <v>66.816188703716449</v>
      </c>
      <c r="E607" s="16">
        <v>81.058592880881008</v>
      </c>
      <c r="F607" s="15">
        <v>7.3654999999999999</v>
      </c>
      <c r="G607" s="16">
        <v>7.8209999999999997</v>
      </c>
      <c r="H607" s="16">
        <v>8.0515000000000008</v>
      </c>
      <c r="I607" s="15">
        <v>0.61124999999999996</v>
      </c>
      <c r="J607" s="16">
        <v>0.72437499999999999</v>
      </c>
      <c r="K607" s="16">
        <v>0.79062500000000002</v>
      </c>
      <c r="L607" s="15">
        <v>0.12301250000000011</v>
      </c>
      <c r="M607" s="16">
        <v>0.12308750000000006</v>
      </c>
      <c r="N607" s="17">
        <v>0.12222500000000008</v>
      </c>
      <c r="O607" s="15">
        <v>0.43837012170183109</v>
      </c>
      <c r="P607" s="16">
        <v>0.43751113966718697</v>
      </c>
      <c r="Q607" s="17">
        <v>0.43102988522504698</v>
      </c>
      <c r="R607" s="1">
        <v>0.41370519141276973</v>
      </c>
      <c r="S607" s="1">
        <v>0.41266711860127697</v>
      </c>
      <c r="T607" s="1">
        <v>0.40488837557283369</v>
      </c>
    </row>
    <row r="608" spans="2:32" x14ac:dyDescent="0.25">
      <c r="B608" s="12">
        <f t="shared" si="176"/>
        <v>100</v>
      </c>
      <c r="C608" s="15">
        <v>83.461651278864323</v>
      </c>
      <c r="D608" s="16">
        <v>75.673430840537108</v>
      </c>
      <c r="E608" s="16">
        <v>73.945355299528728</v>
      </c>
      <c r="F608" s="15">
        <v>10.23</v>
      </c>
      <c r="G608" s="16">
        <v>10.3635</v>
      </c>
      <c r="H608" s="16">
        <v>9.8789999999999996</v>
      </c>
      <c r="I608" s="15">
        <v>0.56737499999999996</v>
      </c>
      <c r="J608" s="16">
        <v>0.68274999999999997</v>
      </c>
      <c r="K608" s="16">
        <v>0.749</v>
      </c>
      <c r="L608" s="15">
        <v>7.9605000000000134E-2</v>
      </c>
      <c r="M608" s="16">
        <v>7.6325000000000115E-2</v>
      </c>
      <c r="N608" s="17">
        <v>6.8830000000000155E-2</v>
      </c>
      <c r="O608" s="15">
        <v>0.51636634830029338</v>
      </c>
      <c r="P608" s="16">
        <v>0.51001460167831936</v>
      </c>
      <c r="Q608" s="17">
        <v>0.49006046794113001</v>
      </c>
      <c r="R608" s="1">
        <v>0.49922656294265166</v>
      </c>
      <c r="S608" s="1">
        <v>0.49237404549446329</v>
      </c>
      <c r="T608" s="1">
        <v>0.47034600031198021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80.312355764496687</v>
      </c>
      <c r="D612" s="16">
        <v>69.29058019283481</v>
      </c>
      <c r="E612" s="16">
        <v>65.486205056073302</v>
      </c>
      <c r="F612" s="15">
        <v>5.8594999999999997</v>
      </c>
      <c r="G612" s="16">
        <v>6.1660000000000004</v>
      </c>
      <c r="H612" s="16">
        <v>6.5519999999999996</v>
      </c>
      <c r="I612" s="15">
        <v>0.65300000000000002</v>
      </c>
      <c r="J612" s="16">
        <v>0.73812500000000003</v>
      </c>
      <c r="K612" s="16">
        <v>0.80400000000000005</v>
      </c>
      <c r="L612" s="15">
        <v>0.16237500000000002</v>
      </c>
      <c r="M612" s="16">
        <v>0.16067500000000007</v>
      </c>
      <c r="N612" s="17">
        <v>0.16680000000000006</v>
      </c>
      <c r="O612" s="15">
        <v>0.36872120896604177</v>
      </c>
      <c r="P612" s="16">
        <v>0.36648251464093107</v>
      </c>
      <c r="Q612" s="17">
        <v>0.36496713621131127</v>
      </c>
      <c r="R612" s="1">
        <v>0.33274979067200355</v>
      </c>
      <c r="S612" s="1">
        <v>0.32795556767363981</v>
      </c>
      <c r="T612" s="1">
        <v>0.33100392723246774</v>
      </c>
    </row>
    <row r="613" spans="2:20" x14ac:dyDescent="0.25">
      <c r="B613" s="12">
        <f t="shared" ref="B613:B614" si="177">B607</f>
        <v>40</v>
      </c>
      <c r="C613" s="15">
        <v>74.006039441274993</v>
      </c>
      <c r="D613" s="16">
        <v>69.056726679192792</v>
      </c>
      <c r="E613" s="16">
        <v>83.688418634349276</v>
      </c>
      <c r="F613" s="15">
        <v>7.3654999999999999</v>
      </c>
      <c r="G613" s="16">
        <v>7.8209999999999997</v>
      </c>
      <c r="H613" s="16">
        <v>8.0515000000000008</v>
      </c>
      <c r="I613" s="15">
        <v>0.61124999999999996</v>
      </c>
      <c r="J613" s="16">
        <v>0.72437499999999999</v>
      </c>
      <c r="K613" s="16">
        <v>0.79062500000000002</v>
      </c>
      <c r="L613" s="15">
        <v>0.12301250000000011</v>
      </c>
      <c r="M613" s="16">
        <v>0.12308750000000006</v>
      </c>
      <c r="N613" s="17">
        <v>0.12222500000000008</v>
      </c>
      <c r="O613" s="15">
        <v>0.43837012170183109</v>
      </c>
      <c r="P613" s="16">
        <v>0.43751113966718697</v>
      </c>
      <c r="Q613" s="17">
        <v>0.43102988522504698</v>
      </c>
      <c r="R613" s="1">
        <v>0.41370519141276973</v>
      </c>
      <c r="S613" s="1">
        <v>0.41266711860127697</v>
      </c>
      <c r="T613" s="1">
        <v>0.40488837557283369</v>
      </c>
    </row>
    <row r="614" spans="2:20" x14ac:dyDescent="0.25">
      <c r="B614" s="12">
        <f t="shared" si="177"/>
        <v>100</v>
      </c>
      <c r="C614" s="15">
        <v>85.214646850122165</v>
      </c>
      <c r="D614" s="16">
        <v>78.927893951295275</v>
      </c>
      <c r="E614" s="16">
        <v>76.511143678655131</v>
      </c>
      <c r="F614" s="15">
        <v>10.23</v>
      </c>
      <c r="G614" s="16">
        <v>10.3635</v>
      </c>
      <c r="H614" s="16">
        <v>9.8789999999999996</v>
      </c>
      <c r="I614" s="15">
        <v>0.56737499999999996</v>
      </c>
      <c r="J614" s="16">
        <v>0.68274999999999997</v>
      </c>
      <c r="K614" s="16">
        <v>0.749</v>
      </c>
      <c r="L614" s="15">
        <v>7.9605000000000134E-2</v>
      </c>
      <c r="M614" s="16">
        <v>7.6325000000000115E-2</v>
      </c>
      <c r="N614" s="17">
        <v>6.8830000000000155E-2</v>
      </c>
      <c r="O614" s="15">
        <v>0.51636634830029338</v>
      </c>
      <c r="P614" s="16">
        <v>0.51001460167831936</v>
      </c>
      <c r="Q614" s="17">
        <v>0.49006046794113001</v>
      </c>
      <c r="R614" s="1">
        <v>0.49922656294265166</v>
      </c>
      <c r="S614" s="1">
        <v>0.49237404549446329</v>
      </c>
      <c r="T614" s="1">
        <v>0.47034600031198021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82.186926863659181</v>
      </c>
      <c r="D618" s="16">
        <v>71.54409967880494</v>
      </c>
      <c r="E618" s="16">
        <v>67.577346977495694</v>
      </c>
      <c r="F618" s="15">
        <v>5.8594999999999997</v>
      </c>
      <c r="G618" s="16">
        <v>6.1660000000000004</v>
      </c>
      <c r="H618" s="16">
        <v>6.5519999999999996</v>
      </c>
      <c r="I618" s="15">
        <v>0.65300000000000002</v>
      </c>
      <c r="J618" s="16">
        <v>0.73812500000000003</v>
      </c>
      <c r="K618" s="16">
        <v>0.80400000000000005</v>
      </c>
      <c r="L618" s="15">
        <v>0.16237500000000002</v>
      </c>
      <c r="M618" s="16">
        <v>0.16067500000000007</v>
      </c>
      <c r="N618" s="17">
        <v>0.16680000000000006</v>
      </c>
      <c r="O618" s="15">
        <v>0.36872120896604177</v>
      </c>
      <c r="P618" s="16">
        <v>0.36648251464093107</v>
      </c>
      <c r="Q618" s="17">
        <v>0.36496713621131127</v>
      </c>
      <c r="R618" s="1">
        <v>0.33274979067200355</v>
      </c>
      <c r="S618" s="1">
        <v>0.32795556767363981</v>
      </c>
      <c r="T618" s="1">
        <v>0.33100392723246774</v>
      </c>
    </row>
    <row r="619" spans="2:20" x14ac:dyDescent="0.25">
      <c r="B619" s="12">
        <f t="shared" ref="B619:B620" si="178">B613</f>
        <v>40</v>
      </c>
      <c r="C619" s="15">
        <v>75.557049526316447</v>
      </c>
      <c r="D619" s="16">
        <v>71.555073108766578</v>
      </c>
      <c r="E619" s="16">
        <v>86.311264020868023</v>
      </c>
      <c r="F619" s="15">
        <v>7.3654999999999999</v>
      </c>
      <c r="G619" s="16">
        <v>7.8209999999999997</v>
      </c>
      <c r="H619" s="16">
        <v>8.0515000000000008</v>
      </c>
      <c r="I619" s="15">
        <v>0.61124999999999996</v>
      </c>
      <c r="J619" s="16">
        <v>0.72437499999999999</v>
      </c>
      <c r="K619" s="16">
        <v>0.79062500000000002</v>
      </c>
      <c r="L619" s="15">
        <v>0.12301250000000011</v>
      </c>
      <c r="M619" s="16">
        <v>0.12308750000000006</v>
      </c>
      <c r="N619" s="17">
        <v>0.12222500000000008</v>
      </c>
      <c r="O619" s="15">
        <v>0.43837012170183109</v>
      </c>
      <c r="P619" s="16">
        <v>0.43751113966718697</v>
      </c>
      <c r="Q619" s="17">
        <v>0.43102988522504698</v>
      </c>
      <c r="R619" s="1">
        <v>0.41370519141276973</v>
      </c>
      <c r="S619" s="1">
        <v>0.41266711860127697</v>
      </c>
      <c r="T619" s="1">
        <v>0.40488837557283369</v>
      </c>
    </row>
    <row r="620" spans="2:20" x14ac:dyDescent="0.25">
      <c r="B620" s="12">
        <f t="shared" si="178"/>
        <v>100</v>
      </c>
      <c r="C620" s="15">
        <v>87.508386598631944</v>
      </c>
      <c r="D620" s="16">
        <v>82.478006694985368</v>
      </c>
      <c r="E620" s="16">
        <v>79.575301568492634</v>
      </c>
      <c r="F620" s="15">
        <v>10.23</v>
      </c>
      <c r="G620" s="16">
        <v>10.3635</v>
      </c>
      <c r="H620" s="16">
        <v>9.8789999999999996</v>
      </c>
      <c r="I620" s="15">
        <v>0.56737499999999996</v>
      </c>
      <c r="J620" s="16">
        <v>0.68274999999999997</v>
      </c>
      <c r="K620" s="16">
        <v>0.749</v>
      </c>
      <c r="L620" s="15">
        <v>7.9605000000000134E-2</v>
      </c>
      <c r="M620" s="16">
        <v>7.6325000000000115E-2</v>
      </c>
      <c r="N620" s="17">
        <v>6.8830000000000155E-2</v>
      </c>
      <c r="O620" s="15">
        <v>0.51636634830029338</v>
      </c>
      <c r="P620" s="16">
        <v>0.51001460167831936</v>
      </c>
      <c r="Q620" s="17">
        <v>0.49006046794113001</v>
      </c>
      <c r="R620" s="1">
        <v>0.49922656294265166</v>
      </c>
      <c r="S620" s="1">
        <v>0.49237404549446329</v>
      </c>
      <c r="T620" s="1">
        <v>0.47034600031198021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84.228218505591528</v>
      </c>
      <c r="D624" s="16">
        <v>74.136002870774959</v>
      </c>
      <c r="E624" s="16">
        <v>69.800658836893021</v>
      </c>
      <c r="F624" s="15">
        <v>5.8594999999999997</v>
      </c>
      <c r="G624" s="16">
        <v>6.1660000000000004</v>
      </c>
      <c r="H624" s="16">
        <v>6.5519999999999996</v>
      </c>
      <c r="I624" s="15">
        <v>0.65300000000000002</v>
      </c>
      <c r="J624" s="16">
        <v>0.73812500000000003</v>
      </c>
      <c r="K624" s="16">
        <v>0.80400000000000005</v>
      </c>
      <c r="L624" s="15">
        <v>0.16237500000000002</v>
      </c>
      <c r="M624" s="16">
        <v>0.16067500000000007</v>
      </c>
      <c r="N624" s="17">
        <v>0.16680000000000006</v>
      </c>
      <c r="O624" s="15">
        <v>0.36872120896604177</v>
      </c>
      <c r="P624" s="16">
        <v>0.36648251464093107</v>
      </c>
      <c r="Q624" s="17">
        <v>0.36496713621131127</v>
      </c>
      <c r="R624" s="1">
        <v>0.33274979067200355</v>
      </c>
      <c r="S624" s="1">
        <v>0.32795556767363981</v>
      </c>
      <c r="T624" s="1">
        <v>0.33100392723246774</v>
      </c>
    </row>
    <row r="625" spans="2:30" x14ac:dyDescent="0.25">
      <c r="B625" s="12">
        <f t="shared" ref="B625:B626" si="179">B619</f>
        <v>40</v>
      </c>
      <c r="C625" s="15">
        <v>77.408001648893716</v>
      </c>
      <c r="D625" s="16">
        <v>74.228001344532899</v>
      </c>
      <c r="E625" s="16">
        <v>89.020538834607507</v>
      </c>
      <c r="F625" s="15">
        <v>7.3654999999999999</v>
      </c>
      <c r="G625" s="16">
        <v>7.8209999999999997</v>
      </c>
      <c r="H625" s="16">
        <v>8.0515000000000008</v>
      </c>
      <c r="I625" s="15">
        <v>0.61124999999999996</v>
      </c>
      <c r="J625" s="16">
        <v>0.72437499999999999</v>
      </c>
      <c r="K625" s="16">
        <v>0.79062500000000002</v>
      </c>
      <c r="L625" s="15">
        <v>0.12301250000000011</v>
      </c>
      <c r="M625" s="16">
        <v>0.12308750000000006</v>
      </c>
      <c r="N625" s="17">
        <v>0.12222500000000008</v>
      </c>
      <c r="O625" s="15">
        <v>0.43837012170183109</v>
      </c>
      <c r="P625" s="16">
        <v>0.43751113966718697</v>
      </c>
      <c r="Q625" s="17">
        <v>0.43102988522504698</v>
      </c>
      <c r="R625" s="1">
        <v>0.41370519141276973</v>
      </c>
      <c r="S625" s="1">
        <v>0.41266711860127697</v>
      </c>
      <c r="T625" s="1">
        <v>0.40488837557283369</v>
      </c>
    </row>
    <row r="626" spans="2:30" x14ac:dyDescent="0.25">
      <c r="B626" s="12">
        <f t="shared" si="179"/>
        <v>100</v>
      </c>
      <c r="C626" s="15">
        <v>90.233519599837805</v>
      </c>
      <c r="D626" s="16">
        <v>86.16703098454542</v>
      </c>
      <c r="E626" s="16">
        <v>83.043345092492643</v>
      </c>
      <c r="F626" s="15">
        <v>10.23</v>
      </c>
      <c r="G626" s="16">
        <v>10.3635</v>
      </c>
      <c r="H626" s="16">
        <v>9.8789999999999996</v>
      </c>
      <c r="I626" s="15">
        <v>0.56737499999999996</v>
      </c>
      <c r="J626" s="16">
        <v>0.68274999999999997</v>
      </c>
      <c r="K626" s="16">
        <v>0.749</v>
      </c>
      <c r="L626" s="15">
        <v>7.9605000000000134E-2</v>
      </c>
      <c r="M626" s="16">
        <v>7.6325000000000115E-2</v>
      </c>
      <c r="N626" s="17">
        <v>6.8830000000000155E-2</v>
      </c>
      <c r="O626" s="15">
        <v>0.51636634830029338</v>
      </c>
      <c r="P626" s="16">
        <v>0.51001460167831936</v>
      </c>
      <c r="Q626" s="17">
        <v>0.49006046794113001</v>
      </c>
      <c r="R626" s="1">
        <v>0.49922656294265166</v>
      </c>
      <c r="S626" s="1">
        <v>0.49237404549446329</v>
      </c>
      <c r="T626" s="1">
        <v>0.47034600031198021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79.088213264544081</v>
      </c>
      <c r="D630" s="16">
        <v>68.016876795556016</v>
      </c>
      <c r="E630" s="16">
        <v>63.500366749524765</v>
      </c>
      <c r="F630" s="15">
        <v>5.8594999999999997</v>
      </c>
      <c r="G630" s="16">
        <v>6.1660000000000004</v>
      </c>
      <c r="H630" s="16">
        <v>6.5519999999999996</v>
      </c>
      <c r="I630" s="15">
        <v>0.65300000000000002</v>
      </c>
      <c r="J630" s="16">
        <v>0.73812500000000003</v>
      </c>
      <c r="K630" s="16">
        <v>0.80400000000000005</v>
      </c>
      <c r="L630" s="15">
        <v>0.16237500000000002</v>
      </c>
      <c r="M630" s="16">
        <v>0.16067500000000007</v>
      </c>
      <c r="N630" s="17">
        <v>0.16680000000000006</v>
      </c>
      <c r="O630" s="15">
        <v>0.36872120896604177</v>
      </c>
      <c r="P630" s="16">
        <v>0.36648251464093107</v>
      </c>
      <c r="Q630" s="17">
        <v>0.36496713621131127</v>
      </c>
      <c r="R630" s="1">
        <v>0.33274979067200355</v>
      </c>
      <c r="S630" s="1">
        <v>0.32795556767363981</v>
      </c>
      <c r="T630" s="1">
        <v>0.33100392723246774</v>
      </c>
      <c r="AD630" s="35"/>
    </row>
    <row r="631" spans="2:30" x14ac:dyDescent="0.25">
      <c r="B631" s="12">
        <f t="shared" ref="B631:B632" si="180">B625</f>
        <v>40</v>
      </c>
      <c r="C631" s="15">
        <v>72.98822388293749</v>
      </c>
      <c r="D631" s="16">
        <v>67.265699575408917</v>
      </c>
      <c r="E631" s="16">
        <v>81.0675798070978</v>
      </c>
      <c r="F631" s="15">
        <v>7.3654999999999999</v>
      </c>
      <c r="G631" s="16">
        <v>7.8209999999999997</v>
      </c>
      <c r="H631" s="16">
        <v>8.0515000000000008</v>
      </c>
      <c r="I631" s="15">
        <v>0.61124999999999996</v>
      </c>
      <c r="J631" s="16">
        <v>0.72437499999999999</v>
      </c>
      <c r="K631" s="16">
        <v>0.79062500000000002</v>
      </c>
      <c r="L631" s="15">
        <v>0.12301250000000011</v>
      </c>
      <c r="M631" s="16">
        <v>0.12308750000000006</v>
      </c>
      <c r="N631" s="17">
        <v>0.12222500000000008</v>
      </c>
      <c r="O631" s="15">
        <v>0.43837012170183109</v>
      </c>
      <c r="P631" s="16">
        <v>0.43751113966718697</v>
      </c>
      <c r="Q631" s="17">
        <v>0.43102988522504698</v>
      </c>
      <c r="R631" s="1">
        <v>0.41370519141276973</v>
      </c>
      <c r="S631" s="1">
        <v>0.41266711860127697</v>
      </c>
      <c r="T631" s="1">
        <v>0.40488837557283369</v>
      </c>
    </row>
    <row r="632" spans="2:30" x14ac:dyDescent="0.25">
      <c r="B632" s="12">
        <f t="shared" si="180"/>
        <v>100</v>
      </c>
      <c r="C632" s="15">
        <v>84.038177143792026</v>
      </c>
      <c r="D632" s="16">
        <v>76.51668996799286</v>
      </c>
      <c r="E632" s="16">
        <v>74.536258530879962</v>
      </c>
      <c r="F632" s="15">
        <v>10.23</v>
      </c>
      <c r="G632" s="16">
        <v>10.3635</v>
      </c>
      <c r="H632" s="16">
        <v>9.8789999999999996</v>
      </c>
      <c r="I632" s="15">
        <v>0.56737499999999996</v>
      </c>
      <c r="J632" s="16">
        <v>0.68274999999999997</v>
      </c>
      <c r="K632" s="16">
        <v>0.749</v>
      </c>
      <c r="L632" s="15">
        <v>7.9605000000000134E-2</v>
      </c>
      <c r="M632" s="16">
        <v>7.6325000000000115E-2</v>
      </c>
      <c r="N632" s="17">
        <v>6.8830000000000155E-2</v>
      </c>
      <c r="O632" s="15">
        <v>0.51636634830029338</v>
      </c>
      <c r="P632" s="16">
        <v>0.51001460167831936</v>
      </c>
      <c r="Q632" s="17">
        <v>0.49006046794113001</v>
      </c>
      <c r="R632" s="1">
        <v>0.49922656294265166</v>
      </c>
      <c r="S632" s="1">
        <v>0.49237404549446329</v>
      </c>
      <c r="T632" s="1">
        <v>0.47034600031198021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76.373595512948526</v>
      </c>
      <c r="D636" s="16">
        <v>66.186103211355558</v>
      </c>
      <c r="E636" s="16">
        <v>60.834754415058953</v>
      </c>
      <c r="F636" s="15">
        <v>5.8594999999999997</v>
      </c>
      <c r="G636" s="16">
        <v>6.1660000000000004</v>
      </c>
      <c r="H636" s="16">
        <v>6.5519999999999996</v>
      </c>
      <c r="I636" s="15">
        <v>0.65300000000000002</v>
      </c>
      <c r="J636" s="16">
        <v>0.73812500000000003</v>
      </c>
      <c r="K636" s="16">
        <v>0.80400000000000005</v>
      </c>
      <c r="L636" s="15">
        <v>0.16237500000000002</v>
      </c>
      <c r="M636" s="16">
        <v>0.16067500000000007</v>
      </c>
      <c r="N636" s="17">
        <v>0.16680000000000006</v>
      </c>
      <c r="O636" s="15">
        <v>0.36872120896604177</v>
      </c>
      <c r="P636" s="16">
        <v>0.36648251464093107</v>
      </c>
      <c r="Q636" s="17">
        <v>0.36496713621131127</v>
      </c>
      <c r="R636" s="1">
        <v>0.33274979067200355</v>
      </c>
      <c r="S636" s="1">
        <v>0.32795556767363981</v>
      </c>
      <c r="T636" s="1">
        <v>0.33100392723246774</v>
      </c>
    </row>
    <row r="637" spans="2:30" x14ac:dyDescent="0.25">
      <c r="B637" s="12">
        <f t="shared" ref="B637:B638" si="181">B631</f>
        <v>40</v>
      </c>
      <c r="C637" s="15">
        <v>71.621667858316457</v>
      </c>
      <c r="D637" s="16">
        <v>64.233164802329384</v>
      </c>
      <c r="E637" s="16">
        <v>76.139939445219511</v>
      </c>
      <c r="F637" s="15">
        <v>7.3654999999999999</v>
      </c>
      <c r="G637" s="16">
        <v>7.8209999999999997</v>
      </c>
      <c r="H637" s="16">
        <v>8.0515000000000008</v>
      </c>
      <c r="I637" s="15">
        <v>0.61124999999999996</v>
      </c>
      <c r="J637" s="16">
        <v>0.72437499999999999</v>
      </c>
      <c r="K637" s="16">
        <v>0.79062500000000002</v>
      </c>
      <c r="L637" s="15">
        <v>0.12301250000000011</v>
      </c>
      <c r="M637" s="16">
        <v>0.12308750000000006</v>
      </c>
      <c r="N637" s="17">
        <v>0.12222500000000008</v>
      </c>
      <c r="O637" s="15">
        <v>0.43837012170183109</v>
      </c>
      <c r="P637" s="16">
        <v>0.43751113966718697</v>
      </c>
      <c r="Q637" s="17">
        <v>0.43102988522504698</v>
      </c>
      <c r="R637" s="1">
        <v>0.41370519141276973</v>
      </c>
      <c r="S637" s="1">
        <v>0.41266711860127697</v>
      </c>
      <c r="T637" s="1">
        <v>0.40488837557283369</v>
      </c>
    </row>
    <row r="638" spans="2:30" x14ac:dyDescent="0.25">
      <c r="B638" s="12">
        <f t="shared" si="181"/>
        <v>100</v>
      </c>
      <c r="C638" s="15">
        <v>82.05296745562471</v>
      </c>
      <c r="D638" s="16">
        <v>71.490805317930182</v>
      </c>
      <c r="E638" s="16">
        <v>71.896242660904974</v>
      </c>
      <c r="F638" s="15">
        <v>10.23</v>
      </c>
      <c r="G638" s="16">
        <v>10.3635</v>
      </c>
      <c r="H638" s="16">
        <v>9.8789999999999996</v>
      </c>
      <c r="I638" s="15">
        <v>0.56737499999999996</v>
      </c>
      <c r="J638" s="16">
        <v>0.68274999999999997</v>
      </c>
      <c r="K638" s="16">
        <v>0.749</v>
      </c>
      <c r="L638" s="15">
        <v>7.9605000000000134E-2</v>
      </c>
      <c r="M638" s="16">
        <v>7.6325000000000115E-2</v>
      </c>
      <c r="N638" s="17">
        <v>6.8830000000000155E-2</v>
      </c>
      <c r="O638" s="15">
        <v>0.51636634830029338</v>
      </c>
      <c r="P638" s="16">
        <v>0.51001460167831936</v>
      </c>
      <c r="Q638" s="17">
        <v>0.49006046794113001</v>
      </c>
      <c r="R638" s="1">
        <v>0.49922656294265166</v>
      </c>
      <c r="S638" s="1">
        <v>0.49237404549446329</v>
      </c>
      <c r="T638" s="1">
        <v>0.47034600031198021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78.653608003516467</v>
      </c>
      <c r="D642" s="16">
        <v>67.530487374651543</v>
      </c>
      <c r="E642" s="16">
        <v>63.544320678804269</v>
      </c>
      <c r="F642" s="15">
        <v>5.8594999999999997</v>
      </c>
      <c r="G642" s="16">
        <v>6.1660000000000004</v>
      </c>
      <c r="H642" s="16">
        <v>6.5519999999999996</v>
      </c>
      <c r="I642" s="15">
        <v>0.65300000000000002</v>
      </c>
      <c r="J642" s="16">
        <v>0.73812500000000003</v>
      </c>
      <c r="K642" s="16">
        <v>0.80400000000000005</v>
      </c>
      <c r="L642" s="15">
        <v>0.16237500000000002</v>
      </c>
      <c r="M642" s="16">
        <v>0.16067500000000007</v>
      </c>
      <c r="N642" s="17">
        <v>0.16680000000000006</v>
      </c>
      <c r="O642" s="15">
        <v>0.36872120896604177</v>
      </c>
      <c r="P642" s="16">
        <v>0.36648251464093107</v>
      </c>
      <c r="Q642" s="17">
        <v>0.36496713621131127</v>
      </c>
      <c r="R642" s="1">
        <v>0.33274979067200355</v>
      </c>
      <c r="S642" s="1">
        <v>0.32795556767363981</v>
      </c>
      <c r="T642" s="1">
        <v>0.33100392723246774</v>
      </c>
    </row>
    <row r="643" spans="2:20" x14ac:dyDescent="0.25">
      <c r="B643" s="12">
        <f t="shared" ref="B643:B644" si="182">B637</f>
        <v>40</v>
      </c>
      <c r="C643" s="15">
        <v>72.789316226910287</v>
      </c>
      <c r="D643" s="16">
        <v>66.816188703716449</v>
      </c>
      <c r="E643" s="16">
        <v>81.058592880881008</v>
      </c>
      <c r="F643" s="15">
        <v>7.3654999999999999</v>
      </c>
      <c r="G643" s="16">
        <v>7.8209999999999997</v>
      </c>
      <c r="H643" s="16">
        <v>8.0515000000000008</v>
      </c>
      <c r="I643" s="15">
        <v>0.61124999999999996</v>
      </c>
      <c r="J643" s="16">
        <v>0.72437499999999999</v>
      </c>
      <c r="K643" s="16">
        <v>0.79062500000000002</v>
      </c>
      <c r="L643" s="15">
        <v>0.12301250000000011</v>
      </c>
      <c r="M643" s="16">
        <v>0.12308750000000006</v>
      </c>
      <c r="N643" s="17">
        <v>0.12222500000000008</v>
      </c>
      <c r="O643" s="15">
        <v>0.43837012170183109</v>
      </c>
      <c r="P643" s="16">
        <v>0.43751113966718697</v>
      </c>
      <c r="Q643" s="17">
        <v>0.43102988522504698</v>
      </c>
      <c r="R643" s="1">
        <v>0.41370519141276973</v>
      </c>
      <c r="S643" s="1">
        <v>0.41266711860127697</v>
      </c>
      <c r="T643" s="1">
        <v>0.40488837557283369</v>
      </c>
    </row>
    <row r="644" spans="2:20" x14ac:dyDescent="0.25">
      <c r="B644" s="12">
        <f t="shared" si="182"/>
        <v>100</v>
      </c>
      <c r="C644" s="15">
        <v>83.461651278864323</v>
      </c>
      <c r="D644" s="16">
        <v>75.673430840537108</v>
      </c>
      <c r="E644" s="16">
        <v>73.945355299528728</v>
      </c>
      <c r="F644" s="15">
        <v>10.23</v>
      </c>
      <c r="G644" s="16">
        <v>10.3635</v>
      </c>
      <c r="H644" s="16">
        <v>9.8789999999999996</v>
      </c>
      <c r="I644" s="15">
        <v>0.56737499999999996</v>
      </c>
      <c r="J644" s="16">
        <v>0.68274999999999997</v>
      </c>
      <c r="K644" s="16">
        <v>0.749</v>
      </c>
      <c r="L644" s="15">
        <v>7.9605000000000134E-2</v>
      </c>
      <c r="M644" s="16">
        <v>7.6325000000000115E-2</v>
      </c>
      <c r="N644" s="17">
        <v>6.8830000000000155E-2</v>
      </c>
      <c r="O644" s="15">
        <v>0.51636634830029338</v>
      </c>
      <c r="P644" s="16">
        <v>0.51001460167831936</v>
      </c>
      <c r="Q644" s="17">
        <v>0.49006046794113001</v>
      </c>
      <c r="R644" s="1">
        <v>0.49922656294265166</v>
      </c>
      <c r="S644" s="1">
        <v>0.49237404549446329</v>
      </c>
      <c r="T644" s="1">
        <v>0.47034600031198021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82.186926863659181</v>
      </c>
      <c r="D648" s="16">
        <v>71.54409967880494</v>
      </c>
      <c r="E648" s="16">
        <v>67.577346977495694</v>
      </c>
      <c r="F648" s="15">
        <v>5.8594999999999997</v>
      </c>
      <c r="G648" s="16">
        <v>6.1660000000000004</v>
      </c>
      <c r="H648" s="16">
        <v>6.5519999999999996</v>
      </c>
      <c r="I648" s="15">
        <v>0.65300000000000002</v>
      </c>
      <c r="J648" s="16">
        <v>0.73812500000000003</v>
      </c>
      <c r="K648" s="16">
        <v>0.80400000000000005</v>
      </c>
      <c r="L648" s="15">
        <v>0.16237500000000002</v>
      </c>
      <c r="M648" s="16">
        <v>0.16067500000000007</v>
      </c>
      <c r="N648" s="17">
        <v>0.16680000000000006</v>
      </c>
      <c r="O648" s="15">
        <v>0.36872120896604177</v>
      </c>
      <c r="P648" s="16">
        <v>0.36648251464093107</v>
      </c>
      <c r="Q648" s="17">
        <v>0.36496713621131127</v>
      </c>
      <c r="R648" s="1">
        <v>0.33274979067200355</v>
      </c>
      <c r="S648" s="1">
        <v>0.32795556767363981</v>
      </c>
      <c r="T648" s="1">
        <v>0.33100392723246774</v>
      </c>
    </row>
    <row r="649" spans="2:20" x14ac:dyDescent="0.25">
      <c r="B649" s="12">
        <f t="shared" ref="B649:B650" si="183">B643</f>
        <v>40</v>
      </c>
      <c r="C649" s="15">
        <v>75.557049526316447</v>
      </c>
      <c r="D649" s="16">
        <v>71.555073108766578</v>
      </c>
      <c r="E649" s="16">
        <v>86.311264020868023</v>
      </c>
      <c r="F649" s="15">
        <v>7.3654999999999999</v>
      </c>
      <c r="G649" s="16">
        <v>7.8209999999999997</v>
      </c>
      <c r="H649" s="16">
        <v>8.0515000000000008</v>
      </c>
      <c r="I649" s="15">
        <v>0.61124999999999996</v>
      </c>
      <c r="J649" s="16">
        <v>0.72437499999999999</v>
      </c>
      <c r="K649" s="16">
        <v>0.79062500000000002</v>
      </c>
      <c r="L649" s="15">
        <v>0.12301250000000011</v>
      </c>
      <c r="M649" s="16">
        <v>0.12308750000000006</v>
      </c>
      <c r="N649" s="17">
        <v>0.12222500000000008</v>
      </c>
      <c r="O649" s="15">
        <v>0.43837012170183109</v>
      </c>
      <c r="P649" s="16">
        <v>0.43751113966718697</v>
      </c>
      <c r="Q649" s="17">
        <v>0.43102988522504698</v>
      </c>
      <c r="R649" s="1">
        <v>0.41370519141276973</v>
      </c>
      <c r="S649" s="1">
        <v>0.41266711860127697</v>
      </c>
      <c r="T649" s="1">
        <v>0.40488837557283369</v>
      </c>
    </row>
    <row r="650" spans="2:20" x14ac:dyDescent="0.25">
      <c r="B650" s="12">
        <f t="shared" si="183"/>
        <v>100</v>
      </c>
      <c r="C650" s="15">
        <v>87.508386598631944</v>
      </c>
      <c r="D650" s="16">
        <v>82.478006694985368</v>
      </c>
      <c r="E650" s="16">
        <v>79.575301568492634</v>
      </c>
      <c r="F650" s="15">
        <v>10.23</v>
      </c>
      <c r="G650" s="16">
        <v>10.3635</v>
      </c>
      <c r="H650" s="16">
        <v>9.8789999999999996</v>
      </c>
      <c r="I650" s="15">
        <v>0.56737499999999996</v>
      </c>
      <c r="J650" s="16">
        <v>0.68274999999999997</v>
      </c>
      <c r="K650" s="16">
        <v>0.749</v>
      </c>
      <c r="L650" s="15">
        <v>7.9605000000000134E-2</v>
      </c>
      <c r="M650" s="16">
        <v>7.6325000000000115E-2</v>
      </c>
      <c r="N650" s="17">
        <v>6.8830000000000155E-2</v>
      </c>
      <c r="O650" s="15">
        <v>0.51636634830029338</v>
      </c>
      <c r="P650" s="16">
        <v>0.51001460167831936</v>
      </c>
      <c r="Q650" s="17">
        <v>0.49006046794113001</v>
      </c>
      <c r="R650" s="1">
        <v>0.49922656294265166</v>
      </c>
      <c r="S650" s="1">
        <v>0.49237404549446329</v>
      </c>
      <c r="T650" s="1">
        <v>0.47034600031198021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86.40091514716741</v>
      </c>
      <c r="D654" s="16">
        <v>76.951705615530756</v>
      </c>
      <c r="E654" s="16">
        <v>72.1448391746721</v>
      </c>
      <c r="F654" s="15">
        <v>5.8594999999999997</v>
      </c>
      <c r="G654" s="16">
        <v>6.1660000000000004</v>
      </c>
      <c r="H654" s="16">
        <v>6.5519999999999996</v>
      </c>
      <c r="I654" s="15">
        <v>0.65300000000000002</v>
      </c>
      <c r="J654" s="16">
        <v>0.73812500000000003</v>
      </c>
      <c r="K654" s="16">
        <v>0.80400000000000005</v>
      </c>
      <c r="L654" s="15">
        <v>0.16237500000000002</v>
      </c>
      <c r="M654" s="16">
        <v>0.16067500000000007</v>
      </c>
      <c r="N654" s="17">
        <v>0.16680000000000006</v>
      </c>
      <c r="O654" s="15">
        <v>0.36872120896604177</v>
      </c>
      <c r="P654" s="16">
        <v>0.36648251464093107</v>
      </c>
      <c r="Q654" s="17">
        <v>0.36496713621131127</v>
      </c>
      <c r="R654" s="1">
        <v>0.33274979067200355</v>
      </c>
      <c r="S654" s="1">
        <v>0.32795556767363981</v>
      </c>
      <c r="T654" s="1">
        <v>0.33100392723246774</v>
      </c>
    </row>
    <row r="655" spans="2:20" x14ac:dyDescent="0.25">
      <c r="B655" s="12">
        <f t="shared" ref="B655:B656" si="184">B649</f>
        <v>40</v>
      </c>
      <c r="C655" s="15">
        <v>79.519148700977382</v>
      </c>
      <c r="D655" s="16">
        <v>77.064260925325186</v>
      </c>
      <c r="E655" s="16">
        <v>91.879619406612235</v>
      </c>
      <c r="F655" s="15">
        <v>7.3654999999999999</v>
      </c>
      <c r="G655" s="16">
        <v>7.8209999999999997</v>
      </c>
      <c r="H655" s="16">
        <v>8.0515000000000008</v>
      </c>
      <c r="I655" s="15">
        <v>0.61124999999999996</v>
      </c>
      <c r="J655" s="16">
        <v>0.72437499999999999</v>
      </c>
      <c r="K655" s="16">
        <v>0.79062500000000002</v>
      </c>
      <c r="L655" s="15">
        <v>0.12301250000000011</v>
      </c>
      <c r="M655" s="16">
        <v>0.12308750000000006</v>
      </c>
      <c r="N655" s="17">
        <v>0.12222500000000008</v>
      </c>
      <c r="O655" s="15">
        <v>0.43837012170183109</v>
      </c>
      <c r="P655" s="16">
        <v>0.43751113966718697</v>
      </c>
      <c r="Q655" s="17">
        <v>0.43102988522504698</v>
      </c>
      <c r="R655" s="1">
        <v>0.41370519141276973</v>
      </c>
      <c r="S655" s="1">
        <v>0.41266711860127697</v>
      </c>
      <c r="T655" s="1">
        <v>0.40488837557283369</v>
      </c>
    </row>
    <row r="656" spans="2:20" x14ac:dyDescent="0.25">
      <c r="B656" s="12">
        <f t="shared" si="184"/>
        <v>100</v>
      </c>
      <c r="C656" s="15">
        <v>93.289890376673597</v>
      </c>
      <c r="D656" s="16">
        <v>89.908347596082251</v>
      </c>
      <c r="E656" s="16">
        <v>86.875612754916162</v>
      </c>
      <c r="F656" s="15">
        <v>10.23</v>
      </c>
      <c r="G656" s="16">
        <v>10.3635</v>
      </c>
      <c r="H656" s="16">
        <v>9.8789999999999996</v>
      </c>
      <c r="I656" s="15">
        <v>0.56737499999999996</v>
      </c>
      <c r="J656" s="16">
        <v>0.68274999999999997</v>
      </c>
      <c r="K656" s="16">
        <v>0.749</v>
      </c>
      <c r="L656" s="15">
        <v>7.9605000000000134E-2</v>
      </c>
      <c r="M656" s="16">
        <v>7.6325000000000115E-2</v>
      </c>
      <c r="N656" s="17">
        <v>6.8830000000000155E-2</v>
      </c>
      <c r="O656" s="15">
        <v>0.51636634830029338</v>
      </c>
      <c r="P656" s="16">
        <v>0.51001460167831936</v>
      </c>
      <c r="Q656" s="17">
        <v>0.49006046794113001</v>
      </c>
      <c r="R656" s="1">
        <v>0.49922656294265166</v>
      </c>
      <c r="S656" s="1">
        <v>0.49237404549446329</v>
      </c>
      <c r="T656" s="1">
        <v>0.47034600031198021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91.068992804974286</v>
      </c>
      <c r="D660" s="16">
        <v>82.968752464168304</v>
      </c>
      <c r="E660" s="16">
        <v>77.16295210377713</v>
      </c>
      <c r="F660" s="15">
        <v>5.8594999999999997</v>
      </c>
      <c r="G660" s="16">
        <v>6.1660000000000004</v>
      </c>
      <c r="H660" s="16">
        <v>6.5519999999999996</v>
      </c>
      <c r="I660" s="15">
        <v>0.65300000000000002</v>
      </c>
      <c r="J660" s="16">
        <v>0.73812500000000003</v>
      </c>
      <c r="K660" s="16">
        <v>0.80400000000000005</v>
      </c>
      <c r="L660" s="15">
        <v>0.16237500000000002</v>
      </c>
      <c r="M660" s="16">
        <v>0.16067500000000007</v>
      </c>
      <c r="N660" s="17">
        <v>0.16680000000000006</v>
      </c>
      <c r="O660" s="15">
        <v>0.36872120896604177</v>
      </c>
      <c r="P660" s="16">
        <v>0.36648251464093107</v>
      </c>
      <c r="Q660" s="17">
        <v>0.36496713621131127</v>
      </c>
      <c r="R660" s="1">
        <v>0.33274979067200355</v>
      </c>
      <c r="S660" s="1">
        <v>0.32795556767363981</v>
      </c>
      <c r="T660" s="1">
        <v>0.33100392723246774</v>
      </c>
    </row>
    <row r="661" spans="2:20" x14ac:dyDescent="0.25">
      <c r="B661" s="12">
        <f t="shared" ref="B661:B662" si="185">B655</f>
        <v>40</v>
      </c>
      <c r="C661" s="15">
        <v>84.389164045430562</v>
      </c>
      <c r="D661" s="16">
        <v>83.21995249026088</v>
      </c>
      <c r="E661" s="16">
        <v>98.139789218373778</v>
      </c>
      <c r="F661" s="15">
        <v>7.3654999999999999</v>
      </c>
      <c r="G661" s="16">
        <v>7.8209999999999997</v>
      </c>
      <c r="H661" s="16">
        <v>8.0515000000000008</v>
      </c>
      <c r="I661" s="15">
        <v>0.61124999999999996</v>
      </c>
      <c r="J661" s="16">
        <v>0.72437499999999999</v>
      </c>
      <c r="K661" s="16">
        <v>0.79062500000000002</v>
      </c>
      <c r="L661" s="15">
        <v>0.12301250000000011</v>
      </c>
      <c r="M661" s="16">
        <v>0.12308750000000006</v>
      </c>
      <c r="N661" s="17">
        <v>0.12222500000000008</v>
      </c>
      <c r="O661" s="15">
        <v>0.43837012170183109</v>
      </c>
      <c r="P661" s="16">
        <v>0.43751113966718697</v>
      </c>
      <c r="Q661" s="17">
        <v>0.43102988522504698</v>
      </c>
      <c r="R661" s="1">
        <v>0.41370519141276973</v>
      </c>
      <c r="S661" s="1">
        <v>0.41266711860127697</v>
      </c>
      <c r="T661" s="1">
        <v>0.40488837557283369</v>
      </c>
    </row>
    <row r="662" spans="2:20" x14ac:dyDescent="0.25">
      <c r="B662" s="12">
        <f t="shared" si="185"/>
        <v>100</v>
      </c>
      <c r="C662" s="15">
        <v>100.06810540058706</v>
      </c>
      <c r="D662" s="16">
        <v>97.433896918025283</v>
      </c>
      <c r="E662" s="16">
        <v>95.440485665125578</v>
      </c>
      <c r="F662" s="15">
        <v>10.23</v>
      </c>
      <c r="G662" s="16">
        <v>10.3635</v>
      </c>
      <c r="H662" s="16">
        <v>9.8789999999999996</v>
      </c>
      <c r="I662" s="15">
        <v>0.56737499999999996</v>
      </c>
      <c r="J662" s="16">
        <v>0.68274999999999997</v>
      </c>
      <c r="K662" s="16">
        <v>0.749</v>
      </c>
      <c r="L662" s="15">
        <v>7.9605000000000134E-2</v>
      </c>
      <c r="M662" s="16">
        <v>7.6325000000000115E-2</v>
      </c>
      <c r="N662" s="17">
        <v>6.8830000000000155E-2</v>
      </c>
      <c r="O662" s="15">
        <v>0.51636634830029338</v>
      </c>
      <c r="P662" s="16">
        <v>0.51001460167831936</v>
      </c>
      <c r="Q662" s="17">
        <v>0.49006046794113001</v>
      </c>
      <c r="R662" s="1">
        <v>0.49922656294265166</v>
      </c>
      <c r="S662" s="1">
        <v>0.49237404549446329</v>
      </c>
      <c r="T662" s="1">
        <v>0.47034600031198021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96.15883519271776</v>
      </c>
      <c r="D666" s="16">
        <v>89.245967098262241</v>
      </c>
      <c r="E666" s="16">
        <v>82.6022524909541</v>
      </c>
      <c r="F666" s="15">
        <v>5.8594999999999997</v>
      </c>
      <c r="G666" s="16">
        <v>6.1660000000000004</v>
      </c>
      <c r="H666" s="16">
        <v>6.5519999999999996</v>
      </c>
      <c r="I666" s="15">
        <v>0.65300000000000002</v>
      </c>
      <c r="J666" s="16">
        <v>0.73812500000000003</v>
      </c>
      <c r="K666" s="16">
        <v>0.80400000000000005</v>
      </c>
      <c r="L666" s="15">
        <v>0.16237500000000002</v>
      </c>
      <c r="M666" s="16">
        <v>0.16067500000000007</v>
      </c>
      <c r="N666" s="17">
        <v>0.16680000000000006</v>
      </c>
      <c r="O666" s="15">
        <v>0.36872120896604177</v>
      </c>
      <c r="P666" s="16">
        <v>0.36648251464093107</v>
      </c>
      <c r="Q666" s="17">
        <v>0.36496713621131127</v>
      </c>
      <c r="R666" s="1">
        <v>0.33274979067200355</v>
      </c>
      <c r="S666" s="1">
        <v>0.32795556767363981</v>
      </c>
      <c r="T666" s="1">
        <v>0.33100392723246774</v>
      </c>
    </row>
    <row r="667" spans="2:20" x14ac:dyDescent="0.25">
      <c r="B667" s="12">
        <f t="shared" ref="B667:B668" si="186">B661</f>
        <v>40</v>
      </c>
      <c r="C667" s="15">
        <v>90.025914216116888</v>
      </c>
      <c r="D667" s="16">
        <v>90.038982563067847</v>
      </c>
      <c r="E667" s="16">
        <v>105.15664189831854</v>
      </c>
      <c r="F667" s="15">
        <v>7.3654999999999999</v>
      </c>
      <c r="G667" s="16">
        <v>7.8209999999999997</v>
      </c>
      <c r="H667" s="16">
        <v>8.0515000000000008</v>
      </c>
      <c r="I667" s="15">
        <v>0.61124999999999996</v>
      </c>
      <c r="J667" s="16">
        <v>0.72437499999999999</v>
      </c>
      <c r="K667" s="16">
        <v>0.79062500000000002</v>
      </c>
      <c r="L667" s="15">
        <v>0.12301250000000011</v>
      </c>
      <c r="M667" s="16">
        <v>0.12308750000000006</v>
      </c>
      <c r="N667" s="17">
        <v>0.12222500000000008</v>
      </c>
      <c r="O667" s="15">
        <v>0.43837012170183109</v>
      </c>
      <c r="P667" s="16">
        <v>0.43751113966718697</v>
      </c>
      <c r="Q667" s="17">
        <v>0.43102988522504698</v>
      </c>
      <c r="R667" s="1">
        <v>0.41370519141276973</v>
      </c>
      <c r="S667" s="1">
        <v>0.41266711860127697</v>
      </c>
      <c r="T667" s="1">
        <v>0.40488837557283369</v>
      </c>
    </row>
    <row r="668" spans="2:20" x14ac:dyDescent="0.25">
      <c r="B668" s="12">
        <f t="shared" si="186"/>
        <v>100</v>
      </c>
      <c r="C668" s="15">
        <v>107.37934247807952</v>
      </c>
      <c r="D668" s="16">
        <v>105.1919996679961</v>
      </c>
      <c r="E668" s="16">
        <v>104.89360360250765</v>
      </c>
      <c r="F668" s="15">
        <v>10.23</v>
      </c>
      <c r="G668" s="16">
        <v>10.3635</v>
      </c>
      <c r="H668" s="16">
        <v>9.8789999999999996</v>
      </c>
      <c r="I668" s="15">
        <v>0.56737499999999996</v>
      </c>
      <c r="J668" s="16">
        <v>0.68274999999999997</v>
      </c>
      <c r="K668" s="16">
        <v>0.749</v>
      </c>
      <c r="L668" s="15">
        <v>7.9605000000000134E-2</v>
      </c>
      <c r="M668" s="16">
        <v>7.6325000000000115E-2</v>
      </c>
      <c r="N668" s="17">
        <v>6.8830000000000155E-2</v>
      </c>
      <c r="O668" s="15">
        <v>0.51636634830029338</v>
      </c>
      <c r="P668" s="16">
        <v>0.51001460167831936</v>
      </c>
      <c r="Q668" s="17">
        <v>0.49006046794113001</v>
      </c>
      <c r="R668" s="1">
        <v>0.49922656294265166</v>
      </c>
      <c r="S668" s="1">
        <v>0.49237404549446329</v>
      </c>
      <c r="T668" s="1">
        <v>0.47034600031198021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82.787560983020967</v>
      </c>
      <c r="D672" s="16">
        <v>72.471834173573527</v>
      </c>
      <c r="E672" s="16">
        <v>67.125110057285596</v>
      </c>
      <c r="F672" s="15">
        <v>5.8594999999999997</v>
      </c>
      <c r="G672" s="16">
        <v>6.1660000000000004</v>
      </c>
      <c r="H672" s="16">
        <v>6.5519999999999996</v>
      </c>
      <c r="I672" s="15">
        <v>0.65300000000000002</v>
      </c>
      <c r="J672" s="16">
        <v>0.73812500000000003</v>
      </c>
      <c r="K672" s="16">
        <v>0.80400000000000005</v>
      </c>
      <c r="L672" s="15">
        <v>0.16237500000000002</v>
      </c>
      <c r="M672" s="16">
        <v>0.16067500000000007</v>
      </c>
      <c r="N672" s="17">
        <v>0.16680000000000006</v>
      </c>
      <c r="O672" s="15">
        <v>0.36872120896604177</v>
      </c>
      <c r="P672" s="16">
        <v>0.36648251464093107</v>
      </c>
      <c r="Q672" s="17">
        <v>0.36496713621131127</v>
      </c>
      <c r="R672" s="1">
        <v>0.33274979067200355</v>
      </c>
      <c r="S672" s="1">
        <v>0.32795556767363981</v>
      </c>
      <c r="T672" s="1">
        <v>0.33100392723246774</v>
      </c>
    </row>
    <row r="673" spans="2:30" x14ac:dyDescent="0.25">
      <c r="B673" s="12">
        <f t="shared" ref="B673:B674" si="187">B667</f>
        <v>40</v>
      </c>
      <c r="C673" s="15">
        <v>76.169974742923401</v>
      </c>
      <c r="D673" s="16">
        <v>71.854960854743723</v>
      </c>
      <c r="E673" s="16">
        <v>86.143440569653634</v>
      </c>
      <c r="F673" s="15">
        <v>7.3654999999999999</v>
      </c>
      <c r="G673" s="16">
        <v>7.8209999999999997</v>
      </c>
      <c r="H673" s="16">
        <v>8.0515000000000008</v>
      </c>
      <c r="I673" s="15">
        <v>0.61124999999999996</v>
      </c>
      <c r="J673" s="16">
        <v>0.72437499999999999</v>
      </c>
      <c r="K673" s="16">
        <v>0.79062500000000002</v>
      </c>
      <c r="L673" s="15">
        <v>0.12301250000000011</v>
      </c>
      <c r="M673" s="16">
        <v>0.12308750000000006</v>
      </c>
      <c r="N673" s="17">
        <v>0.12222500000000008</v>
      </c>
      <c r="O673" s="15">
        <v>0.43837012170183109</v>
      </c>
      <c r="P673" s="16">
        <v>0.43751113966718697</v>
      </c>
      <c r="Q673" s="17">
        <v>0.43102988522504698</v>
      </c>
      <c r="R673" s="1">
        <v>0.41370519141276973</v>
      </c>
      <c r="S673" s="1">
        <v>0.41266711860127697</v>
      </c>
      <c r="T673" s="1">
        <v>0.40488837557283369</v>
      </c>
    </row>
    <row r="674" spans="2:30" x14ac:dyDescent="0.25">
      <c r="B674" s="12">
        <f t="shared" si="187"/>
        <v>100</v>
      </c>
      <c r="C674" s="15">
        <v>88.80020007497825</v>
      </c>
      <c r="D674" s="16">
        <v>82.859437059162573</v>
      </c>
      <c r="E674" s="16">
        <v>80.859962364241241</v>
      </c>
      <c r="F674" s="15">
        <v>10.23</v>
      </c>
      <c r="G674" s="16">
        <v>10.3635</v>
      </c>
      <c r="H674" s="16">
        <v>9.8789999999999996</v>
      </c>
      <c r="I674" s="15">
        <v>0.56737499999999996</v>
      </c>
      <c r="J674" s="16">
        <v>0.68274999999999997</v>
      </c>
      <c r="K674" s="16">
        <v>0.749</v>
      </c>
      <c r="L674" s="15">
        <v>7.9605000000000134E-2</v>
      </c>
      <c r="M674" s="16">
        <v>7.6325000000000115E-2</v>
      </c>
      <c r="N674" s="17">
        <v>6.8830000000000155E-2</v>
      </c>
      <c r="O674" s="15">
        <v>0.51636634830029338</v>
      </c>
      <c r="P674" s="16">
        <v>0.51001460167831936</v>
      </c>
      <c r="Q674" s="17">
        <v>0.49006046794113001</v>
      </c>
      <c r="R674" s="1">
        <v>0.49922656294265166</v>
      </c>
      <c r="S674" s="1">
        <v>0.49237404549446329</v>
      </c>
      <c r="T674" s="1">
        <v>0.47034600031198021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75.956011051697217</v>
      </c>
      <c r="D678" s="16">
        <v>66.606286140694877</v>
      </c>
      <c r="E678" s="16">
        <v>61.084881144915791</v>
      </c>
      <c r="F678" s="15">
        <v>4.2565</v>
      </c>
      <c r="G678" s="16">
        <v>4.5054999999999996</v>
      </c>
      <c r="H678" s="16">
        <v>4.8215000000000003</v>
      </c>
      <c r="I678" s="15">
        <v>0.51649999999999996</v>
      </c>
      <c r="J678" s="16">
        <v>0.59912500000000002</v>
      </c>
      <c r="K678" s="16">
        <v>0.66700000000000004</v>
      </c>
      <c r="L678" s="15">
        <v>0.10952499999999958</v>
      </c>
      <c r="M678" s="16">
        <v>0.1054499999999995</v>
      </c>
      <c r="N678" s="17">
        <v>0.10767499999999947</v>
      </c>
      <c r="O678" s="15">
        <v>0.30671340204128478</v>
      </c>
      <c r="P678" s="16">
        <v>0.29461515994755089</v>
      </c>
      <c r="Q678" s="17">
        <v>0.28385282833995984</v>
      </c>
      <c r="R678" s="1">
        <v>0.27966229870275855</v>
      </c>
      <c r="S678" s="1">
        <v>0.26518750021048743</v>
      </c>
      <c r="T678" s="1">
        <v>0.26105594772874097</v>
      </c>
      <c r="AD678" s="35"/>
    </row>
    <row r="679" spans="2:30" x14ac:dyDescent="0.25">
      <c r="B679" s="12">
        <f t="shared" ref="B679:B680" si="188">B673</f>
        <v>40</v>
      </c>
      <c r="C679" s="15">
        <v>72.244174259239998</v>
      </c>
      <c r="D679" s="16">
        <v>63.791948627602991</v>
      </c>
      <c r="E679" s="16">
        <v>76.041801645982147</v>
      </c>
      <c r="F679" s="15">
        <v>5.5914999999999999</v>
      </c>
      <c r="G679" s="16">
        <v>6.0039999999999996</v>
      </c>
      <c r="H679" s="16">
        <v>6.1905000000000001</v>
      </c>
      <c r="I679" s="15">
        <v>0.50749999999999995</v>
      </c>
      <c r="J679" s="16">
        <v>0.60987499999999994</v>
      </c>
      <c r="K679" s="16">
        <v>0.675875</v>
      </c>
      <c r="L679" s="15">
        <v>8.9037500000000103E-2</v>
      </c>
      <c r="M679" s="16">
        <v>8.9112500000000011E-2</v>
      </c>
      <c r="N679" s="17">
        <v>8.7174999999999961E-2</v>
      </c>
      <c r="O679" s="15">
        <v>0.39033283921590695</v>
      </c>
      <c r="P679" s="16">
        <v>0.38833137726409078</v>
      </c>
      <c r="Q679" s="17">
        <v>0.37140845692981678</v>
      </c>
      <c r="R679" s="1">
        <v>0.37048329871968916</v>
      </c>
      <c r="S679" s="1">
        <v>0.36656795135755793</v>
      </c>
      <c r="T679" s="1">
        <v>0.35209227634862117</v>
      </c>
    </row>
    <row r="680" spans="2:30" x14ac:dyDescent="0.25">
      <c r="B680" s="12">
        <f t="shared" si="188"/>
        <v>100</v>
      </c>
      <c r="C680" s="15">
        <v>81.588344638623525</v>
      </c>
      <c r="D680" s="16">
        <v>71.571880302113613</v>
      </c>
      <c r="E680" s="16">
        <v>71.957257524874194</v>
      </c>
      <c r="F680" s="15">
        <v>8.1059999999999999</v>
      </c>
      <c r="G680" s="16">
        <v>8.3699999999999992</v>
      </c>
      <c r="H680" s="16">
        <v>8.1720000000000006</v>
      </c>
      <c r="I680" s="15">
        <v>0.48562499999999997</v>
      </c>
      <c r="J680" s="16">
        <v>0.60237499999999999</v>
      </c>
      <c r="K680" s="16">
        <v>0.67425000000000002</v>
      </c>
      <c r="L680" s="15">
        <v>6.1635000000000051E-2</v>
      </c>
      <c r="M680" s="16">
        <v>5.9605000000000019E-2</v>
      </c>
      <c r="N680" s="17">
        <v>5.4750000000000076E-2</v>
      </c>
      <c r="O680" s="15">
        <v>0.49050665842075386</v>
      </c>
      <c r="P680" s="16">
        <v>0.48017268672315416</v>
      </c>
      <c r="Q680" s="17">
        <v>0.46005497028085313</v>
      </c>
      <c r="R680" s="1">
        <v>0.47452549436486879</v>
      </c>
      <c r="S680" s="1">
        <v>0.46518648420049635</v>
      </c>
      <c r="T680" s="1">
        <v>0.44393041569225783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76.597199098843845</v>
      </c>
      <c r="D684" s="16">
        <v>66.879256725804623</v>
      </c>
      <c r="E684" s="16">
        <v>62.168665239176946</v>
      </c>
      <c r="F684" s="15">
        <v>4.2565</v>
      </c>
      <c r="G684" s="16">
        <v>4.5054999999999996</v>
      </c>
      <c r="H684" s="16">
        <v>4.8215000000000003</v>
      </c>
      <c r="I684" s="15">
        <v>0.51649999999999996</v>
      </c>
      <c r="J684" s="16">
        <v>0.59912500000000002</v>
      </c>
      <c r="K684" s="16">
        <v>0.66700000000000004</v>
      </c>
      <c r="L684" s="15">
        <v>0.10952499999999958</v>
      </c>
      <c r="M684" s="16">
        <v>0.1054499999999995</v>
      </c>
      <c r="N684" s="17">
        <v>0.10767499999999947</v>
      </c>
      <c r="O684" s="15">
        <v>0.30671340204128478</v>
      </c>
      <c r="P684" s="16">
        <v>0.29461515994755089</v>
      </c>
      <c r="Q684" s="17">
        <v>0.28385282833995984</v>
      </c>
      <c r="R684" s="1">
        <v>0.27966229870275855</v>
      </c>
      <c r="S684" s="1">
        <v>0.26518750021048743</v>
      </c>
      <c r="T684" s="1">
        <v>0.26105594772874097</v>
      </c>
    </row>
    <row r="685" spans="2:30" x14ac:dyDescent="0.25">
      <c r="B685" s="12">
        <f t="shared" ref="B685:B686" si="189">B679</f>
        <v>40</v>
      </c>
      <c r="C685" s="15">
        <v>72.480818486709865</v>
      </c>
      <c r="D685" s="16">
        <v>63.94313774323021</v>
      </c>
      <c r="E685" s="16">
        <v>77.950683977905129</v>
      </c>
      <c r="F685" s="15">
        <v>5.5914999999999999</v>
      </c>
      <c r="G685" s="16">
        <v>6.0039999999999996</v>
      </c>
      <c r="H685" s="16">
        <v>6.1905000000000001</v>
      </c>
      <c r="I685" s="15">
        <v>0.50749999999999995</v>
      </c>
      <c r="J685" s="16">
        <v>0.60987499999999994</v>
      </c>
      <c r="K685" s="16">
        <v>0.675875</v>
      </c>
      <c r="L685" s="15">
        <v>8.9037500000000103E-2</v>
      </c>
      <c r="M685" s="16">
        <v>8.9112500000000011E-2</v>
      </c>
      <c r="N685" s="17">
        <v>8.7174999999999961E-2</v>
      </c>
      <c r="O685" s="15">
        <v>0.39033283921590695</v>
      </c>
      <c r="P685" s="16">
        <v>0.38833137726409078</v>
      </c>
      <c r="Q685" s="17">
        <v>0.37140845692981678</v>
      </c>
      <c r="R685" s="1">
        <v>0.37048329871968916</v>
      </c>
      <c r="S685" s="1">
        <v>0.36656795135755793</v>
      </c>
      <c r="T685" s="1">
        <v>0.35209227634862117</v>
      </c>
    </row>
    <row r="686" spans="2:30" x14ac:dyDescent="0.25">
      <c r="B686" s="12">
        <f t="shared" si="189"/>
        <v>100</v>
      </c>
      <c r="C686" s="15">
        <v>81.895819524580133</v>
      </c>
      <c r="D686" s="16">
        <v>73.11721966675394</v>
      </c>
      <c r="E686" s="16">
        <v>72.077572526372165</v>
      </c>
      <c r="F686" s="15">
        <v>8.1059999999999999</v>
      </c>
      <c r="G686" s="16">
        <v>8.3699999999999992</v>
      </c>
      <c r="H686" s="16">
        <v>8.1720000000000006</v>
      </c>
      <c r="I686" s="15">
        <v>0.48562499999999997</v>
      </c>
      <c r="J686" s="16">
        <v>0.60237499999999999</v>
      </c>
      <c r="K686" s="16">
        <v>0.67425000000000002</v>
      </c>
      <c r="L686" s="15">
        <v>6.1635000000000051E-2</v>
      </c>
      <c r="M686" s="16">
        <v>5.9605000000000019E-2</v>
      </c>
      <c r="N686" s="17">
        <v>5.4750000000000076E-2</v>
      </c>
      <c r="O686" s="15">
        <v>0.49050665842075386</v>
      </c>
      <c r="P686" s="16">
        <v>0.48017268672315416</v>
      </c>
      <c r="Q686" s="17">
        <v>0.46005497028085313</v>
      </c>
      <c r="R686" s="1">
        <v>0.47452549436486879</v>
      </c>
      <c r="S686" s="1">
        <v>0.46518648420049635</v>
      </c>
      <c r="T686" s="1">
        <v>0.44393041569225783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77.60132646327304</v>
      </c>
      <c r="D690" s="16">
        <v>67.798780647680459</v>
      </c>
      <c r="E690" s="16">
        <v>63.820339457823607</v>
      </c>
      <c r="F690" s="15">
        <v>4.2565</v>
      </c>
      <c r="G690" s="16">
        <v>4.5054999999999996</v>
      </c>
      <c r="H690" s="16">
        <v>4.8215000000000003</v>
      </c>
      <c r="I690" s="15">
        <v>0.51649999999999996</v>
      </c>
      <c r="J690" s="16">
        <v>0.59912500000000002</v>
      </c>
      <c r="K690" s="16">
        <v>0.66700000000000004</v>
      </c>
      <c r="L690" s="15">
        <v>0.10952499999999958</v>
      </c>
      <c r="M690" s="16">
        <v>0.1054499999999995</v>
      </c>
      <c r="N690" s="17">
        <v>0.10767499999999947</v>
      </c>
      <c r="O690" s="15">
        <v>0.30671340204128478</v>
      </c>
      <c r="P690" s="16">
        <v>0.29461515994755089</v>
      </c>
      <c r="Q690" s="17">
        <v>0.28385282833995984</v>
      </c>
      <c r="R690" s="1">
        <v>0.27966229870275855</v>
      </c>
      <c r="S690" s="1">
        <v>0.26518750021048743</v>
      </c>
      <c r="T690" s="1">
        <v>0.26105594772874097</v>
      </c>
    </row>
    <row r="691" spans="2:20" x14ac:dyDescent="0.25">
      <c r="B691" s="12">
        <f t="shared" ref="B691:B692" si="190">B685</f>
        <v>40</v>
      </c>
      <c r="C691" s="15">
        <v>73.12168709364812</v>
      </c>
      <c r="D691" s="16">
        <v>64.733020621189297</v>
      </c>
      <c r="E691" s="16">
        <v>80.395494024630793</v>
      </c>
      <c r="F691" s="15">
        <v>5.5914999999999999</v>
      </c>
      <c r="G691" s="16">
        <v>6.0039999999999996</v>
      </c>
      <c r="H691" s="16">
        <v>6.1905000000000001</v>
      </c>
      <c r="I691" s="15">
        <v>0.50749999999999995</v>
      </c>
      <c r="J691" s="16">
        <v>0.60987499999999994</v>
      </c>
      <c r="K691" s="16">
        <v>0.675875</v>
      </c>
      <c r="L691" s="15">
        <v>8.9037500000000103E-2</v>
      </c>
      <c r="M691" s="16">
        <v>8.9112500000000011E-2</v>
      </c>
      <c r="N691" s="17">
        <v>8.7174999999999961E-2</v>
      </c>
      <c r="O691" s="15">
        <v>0.39033283921590695</v>
      </c>
      <c r="P691" s="16">
        <v>0.38833137726409078</v>
      </c>
      <c r="Q691" s="17">
        <v>0.37140845692981678</v>
      </c>
      <c r="R691" s="1">
        <v>0.37048329871968916</v>
      </c>
      <c r="S691" s="1">
        <v>0.36656795135755793</v>
      </c>
      <c r="T691" s="1">
        <v>0.35209227634862117</v>
      </c>
    </row>
    <row r="692" spans="2:20" x14ac:dyDescent="0.25">
      <c r="B692" s="12">
        <f t="shared" si="190"/>
        <v>100</v>
      </c>
      <c r="C692" s="15">
        <v>82.811985295597822</v>
      </c>
      <c r="D692" s="16">
        <v>75.41255927959449</v>
      </c>
      <c r="E692" s="16">
        <v>73.322463739134193</v>
      </c>
      <c r="F692" s="15">
        <v>8.1059999999999999</v>
      </c>
      <c r="G692" s="16">
        <v>8.3699999999999992</v>
      </c>
      <c r="H692" s="16">
        <v>8.1720000000000006</v>
      </c>
      <c r="I692" s="15">
        <v>0.48562499999999997</v>
      </c>
      <c r="J692" s="16">
        <v>0.60237499999999999</v>
      </c>
      <c r="K692" s="16">
        <v>0.67425000000000002</v>
      </c>
      <c r="L692" s="15">
        <v>6.1635000000000051E-2</v>
      </c>
      <c r="M692" s="16">
        <v>5.9605000000000019E-2</v>
      </c>
      <c r="N692" s="17">
        <v>5.4750000000000076E-2</v>
      </c>
      <c r="O692" s="15">
        <v>0.49050665842075386</v>
      </c>
      <c r="P692" s="16">
        <v>0.48017268672315416</v>
      </c>
      <c r="Q692" s="17">
        <v>0.46005497028085313</v>
      </c>
      <c r="R692" s="1">
        <v>0.47452549436486879</v>
      </c>
      <c r="S692" s="1">
        <v>0.46518648420049635</v>
      </c>
      <c r="T692" s="1">
        <v>0.44393041569225783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78.870026178825086</v>
      </c>
      <c r="D696" s="16">
        <v>69.273702096043081</v>
      </c>
      <c r="E696" s="16">
        <v>65.538860952230721</v>
      </c>
      <c r="F696" s="15">
        <v>4.2565</v>
      </c>
      <c r="G696" s="16">
        <v>4.5054999999999996</v>
      </c>
      <c r="H696" s="16">
        <v>4.8215000000000003</v>
      </c>
      <c r="I696" s="15">
        <v>0.51649999999999996</v>
      </c>
      <c r="J696" s="16">
        <v>0.59912500000000002</v>
      </c>
      <c r="K696" s="16">
        <v>0.66700000000000004</v>
      </c>
      <c r="L696" s="15">
        <v>0.10952499999999958</v>
      </c>
      <c r="M696" s="16">
        <v>0.1054499999999995</v>
      </c>
      <c r="N696" s="17">
        <v>0.10767499999999947</v>
      </c>
      <c r="O696" s="15">
        <v>0.30671340204128478</v>
      </c>
      <c r="P696" s="16">
        <v>0.29461515994755089</v>
      </c>
      <c r="Q696" s="17">
        <v>0.28385282833995984</v>
      </c>
      <c r="R696" s="1">
        <v>0.27966229870275855</v>
      </c>
      <c r="S696" s="1">
        <v>0.26518750021048743</v>
      </c>
      <c r="T696" s="1">
        <v>0.26105594772874097</v>
      </c>
    </row>
    <row r="697" spans="2:20" x14ac:dyDescent="0.25">
      <c r="B697" s="12">
        <f t="shared" ref="B697:B698" si="191">B691</f>
        <v>40</v>
      </c>
      <c r="C697" s="15">
        <v>74.091603603010952</v>
      </c>
      <c r="D697" s="16">
        <v>65.940935547880784</v>
      </c>
      <c r="E697" s="16">
        <v>82.847463796987569</v>
      </c>
      <c r="F697" s="15">
        <v>5.5914999999999999</v>
      </c>
      <c r="G697" s="16">
        <v>6.0039999999999996</v>
      </c>
      <c r="H697" s="16">
        <v>6.1905000000000001</v>
      </c>
      <c r="I697" s="15">
        <v>0.50749999999999995</v>
      </c>
      <c r="J697" s="16">
        <v>0.60987499999999994</v>
      </c>
      <c r="K697" s="16">
        <v>0.675875</v>
      </c>
      <c r="L697" s="15">
        <v>8.9037500000000103E-2</v>
      </c>
      <c r="M697" s="16">
        <v>8.9112500000000011E-2</v>
      </c>
      <c r="N697" s="17">
        <v>8.7174999999999961E-2</v>
      </c>
      <c r="O697" s="15">
        <v>0.39033283921590695</v>
      </c>
      <c r="P697" s="16">
        <v>0.38833137726409078</v>
      </c>
      <c r="Q697" s="17">
        <v>0.37140845692981678</v>
      </c>
      <c r="R697" s="1">
        <v>0.37048329871968916</v>
      </c>
      <c r="S697" s="1">
        <v>0.36656795135755793</v>
      </c>
      <c r="T697" s="1">
        <v>0.35209227634862117</v>
      </c>
    </row>
    <row r="698" spans="2:20" x14ac:dyDescent="0.25">
      <c r="B698" s="12">
        <f t="shared" si="191"/>
        <v>100</v>
      </c>
      <c r="C698" s="15">
        <v>84.236505573054771</v>
      </c>
      <c r="D698" s="16">
        <v>78.016158536626037</v>
      </c>
      <c r="E698" s="16">
        <v>75.258996061743119</v>
      </c>
      <c r="F698" s="15">
        <v>8.1059999999999999</v>
      </c>
      <c r="G698" s="16">
        <v>8.3699999999999992</v>
      </c>
      <c r="H698" s="16">
        <v>8.1720000000000006</v>
      </c>
      <c r="I698" s="15">
        <v>0.48562499999999997</v>
      </c>
      <c r="J698" s="16">
        <v>0.60237499999999999</v>
      </c>
      <c r="K698" s="16">
        <v>0.67425000000000002</v>
      </c>
      <c r="L698" s="15">
        <v>6.1635000000000051E-2</v>
      </c>
      <c r="M698" s="16">
        <v>5.9605000000000019E-2</v>
      </c>
      <c r="N698" s="17">
        <v>5.4750000000000076E-2</v>
      </c>
      <c r="O698" s="15">
        <v>0.49050665842075386</v>
      </c>
      <c r="P698" s="16">
        <v>0.48017268672315416</v>
      </c>
      <c r="Q698" s="17">
        <v>0.46005497028085313</v>
      </c>
      <c r="R698" s="1">
        <v>0.47452549436486879</v>
      </c>
      <c r="S698" s="1">
        <v>0.46518648420049635</v>
      </c>
      <c r="T698" s="1">
        <v>0.44393041569225783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80.337026777350843</v>
      </c>
      <c r="D702" s="16">
        <v>71.179688823977102</v>
      </c>
      <c r="E702" s="16">
        <v>67.226946421213228</v>
      </c>
      <c r="F702" s="15">
        <v>4.2565</v>
      </c>
      <c r="G702" s="16">
        <v>4.5054999999999996</v>
      </c>
      <c r="H702" s="16">
        <v>4.8215000000000003</v>
      </c>
      <c r="I702" s="15">
        <v>0.51649999999999996</v>
      </c>
      <c r="J702" s="16">
        <v>0.59912500000000002</v>
      </c>
      <c r="K702" s="16">
        <v>0.66700000000000004</v>
      </c>
      <c r="L702" s="15">
        <v>0.10952499999999958</v>
      </c>
      <c r="M702" s="16">
        <v>0.1054499999999995</v>
      </c>
      <c r="N702" s="17">
        <v>0.10767499999999947</v>
      </c>
      <c r="O702" s="15">
        <v>0.30671340204128478</v>
      </c>
      <c r="P702" s="16">
        <v>0.29461515994755089</v>
      </c>
      <c r="Q702" s="17">
        <v>0.28385282833995984</v>
      </c>
      <c r="R702" s="1">
        <v>0.27966229870275855</v>
      </c>
      <c r="S702" s="1">
        <v>0.26518750021048743</v>
      </c>
      <c r="T702" s="1">
        <v>0.26105594772874097</v>
      </c>
    </row>
    <row r="703" spans="2:20" x14ac:dyDescent="0.25">
      <c r="B703" s="12">
        <f t="shared" ref="B703:B704" si="192">B697</f>
        <v>40</v>
      </c>
      <c r="C703" s="15">
        <v>75.361373678814161</v>
      </c>
      <c r="D703" s="16">
        <v>67.428134861184489</v>
      </c>
      <c r="E703" s="16">
        <v>85.244605149088159</v>
      </c>
      <c r="F703" s="15">
        <v>5.5914999999999999</v>
      </c>
      <c r="G703" s="16">
        <v>6.0039999999999996</v>
      </c>
      <c r="H703" s="16">
        <v>6.1905000000000001</v>
      </c>
      <c r="I703" s="15">
        <v>0.50749999999999995</v>
      </c>
      <c r="J703" s="16">
        <v>0.60987499999999994</v>
      </c>
      <c r="K703" s="16">
        <v>0.675875</v>
      </c>
      <c r="L703" s="15">
        <v>8.9037500000000103E-2</v>
      </c>
      <c r="M703" s="16">
        <v>8.9112500000000011E-2</v>
      </c>
      <c r="N703" s="17">
        <v>8.7174999999999961E-2</v>
      </c>
      <c r="O703" s="15">
        <v>0.39033283921590695</v>
      </c>
      <c r="P703" s="16">
        <v>0.38833137726409078</v>
      </c>
      <c r="Q703" s="17">
        <v>0.37140845692981678</v>
      </c>
      <c r="R703" s="1">
        <v>0.37048329871968916</v>
      </c>
      <c r="S703" s="1">
        <v>0.36656795135755793</v>
      </c>
      <c r="T703" s="1">
        <v>0.35209227634862117</v>
      </c>
    </row>
    <row r="704" spans="2:20" x14ac:dyDescent="0.25">
      <c r="B704" s="12">
        <f t="shared" si="192"/>
        <v>100</v>
      </c>
      <c r="C704" s="15">
        <v>86.073238421782904</v>
      </c>
      <c r="D704" s="16">
        <v>80.702481516352734</v>
      </c>
      <c r="E704" s="16">
        <v>77.642894295003472</v>
      </c>
      <c r="F704" s="15">
        <v>8.1059999999999999</v>
      </c>
      <c r="G704" s="16">
        <v>8.3699999999999992</v>
      </c>
      <c r="H704" s="16">
        <v>8.1720000000000006</v>
      </c>
      <c r="I704" s="15">
        <v>0.48562499999999997</v>
      </c>
      <c r="J704" s="16">
        <v>0.60237499999999999</v>
      </c>
      <c r="K704" s="16">
        <v>0.67425000000000002</v>
      </c>
      <c r="L704" s="15">
        <v>6.1635000000000051E-2</v>
      </c>
      <c r="M704" s="16">
        <v>5.9605000000000019E-2</v>
      </c>
      <c r="N704" s="17">
        <v>5.4750000000000076E-2</v>
      </c>
      <c r="O704" s="15">
        <v>0.49050665842075386</v>
      </c>
      <c r="P704" s="16">
        <v>0.48017268672315416</v>
      </c>
      <c r="Q704" s="17">
        <v>0.46005497028085313</v>
      </c>
      <c r="R704" s="1">
        <v>0.47452549436486879</v>
      </c>
      <c r="S704" s="1">
        <v>0.46518648420049635</v>
      </c>
      <c r="T704" s="1">
        <v>0.44393041569225783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81.951514609113516</v>
      </c>
      <c r="D708" s="16">
        <v>73.381351823984701</v>
      </c>
      <c r="E708" s="16">
        <v>68.911506292664953</v>
      </c>
      <c r="F708" s="15">
        <v>4.2565</v>
      </c>
      <c r="G708" s="16">
        <v>4.5054999999999996</v>
      </c>
      <c r="H708" s="16">
        <v>4.8215000000000003</v>
      </c>
      <c r="I708" s="15">
        <v>0.51649999999999996</v>
      </c>
      <c r="J708" s="16">
        <v>0.59912500000000002</v>
      </c>
      <c r="K708" s="16">
        <v>0.66700000000000004</v>
      </c>
      <c r="L708" s="15">
        <v>0.10952499999999958</v>
      </c>
      <c r="M708" s="16">
        <v>0.1054499999999995</v>
      </c>
      <c r="N708" s="17">
        <v>0.10767499999999947</v>
      </c>
      <c r="O708" s="15">
        <v>0.30671340204128478</v>
      </c>
      <c r="P708" s="16">
        <v>0.29461515994755089</v>
      </c>
      <c r="Q708" s="17">
        <v>0.28385282833995984</v>
      </c>
      <c r="R708" s="1">
        <v>0.27966229870275855</v>
      </c>
      <c r="S708" s="1">
        <v>0.26518750021048743</v>
      </c>
      <c r="T708" s="1">
        <v>0.26105594772874097</v>
      </c>
    </row>
    <row r="709" spans="2:20" x14ac:dyDescent="0.25">
      <c r="B709" s="12">
        <f t="shared" ref="B709:B710" si="193">B703</f>
        <v>40</v>
      </c>
      <c r="C709" s="15">
        <v>76.901968547959754</v>
      </c>
      <c r="D709" s="16">
        <v>69.122398074932448</v>
      </c>
      <c r="E709" s="16">
        <v>87.652413507375243</v>
      </c>
      <c r="F709" s="15">
        <v>5.5914999999999999</v>
      </c>
      <c r="G709" s="16">
        <v>6.0039999999999996</v>
      </c>
      <c r="H709" s="16">
        <v>6.1905000000000001</v>
      </c>
      <c r="I709" s="15">
        <v>0.50749999999999995</v>
      </c>
      <c r="J709" s="16">
        <v>0.60987499999999994</v>
      </c>
      <c r="K709" s="16">
        <v>0.675875</v>
      </c>
      <c r="L709" s="15">
        <v>8.9037500000000103E-2</v>
      </c>
      <c r="M709" s="16">
        <v>8.9112500000000011E-2</v>
      </c>
      <c r="N709" s="17">
        <v>8.7174999999999961E-2</v>
      </c>
      <c r="O709" s="15">
        <v>0.39033283921590695</v>
      </c>
      <c r="P709" s="16">
        <v>0.38833137726409078</v>
      </c>
      <c r="Q709" s="17">
        <v>0.37140845692981678</v>
      </c>
      <c r="R709" s="1">
        <v>0.37048329871968916</v>
      </c>
      <c r="S709" s="1">
        <v>0.36656795135755793</v>
      </c>
      <c r="T709" s="1">
        <v>0.35209227634862117</v>
      </c>
    </row>
    <row r="710" spans="2:20" x14ac:dyDescent="0.25">
      <c r="B710" s="12">
        <f t="shared" si="193"/>
        <v>100</v>
      </c>
      <c r="C710" s="15">
        <v>88.224751314744552</v>
      </c>
      <c r="D710" s="16">
        <v>83.413814421008283</v>
      </c>
      <c r="E710" s="16">
        <v>80.387897598601882</v>
      </c>
      <c r="F710" s="15">
        <v>8.1059999999999999</v>
      </c>
      <c r="G710" s="16">
        <v>8.3699999999999992</v>
      </c>
      <c r="H710" s="16">
        <v>8.1720000000000006</v>
      </c>
      <c r="I710" s="15">
        <v>0.48562499999999997</v>
      </c>
      <c r="J710" s="16">
        <v>0.60237499999999999</v>
      </c>
      <c r="K710" s="16">
        <v>0.67425000000000002</v>
      </c>
      <c r="L710" s="15">
        <v>6.1635000000000051E-2</v>
      </c>
      <c r="M710" s="16">
        <v>5.9605000000000019E-2</v>
      </c>
      <c r="N710" s="17">
        <v>5.4750000000000076E-2</v>
      </c>
      <c r="O710" s="15">
        <v>0.49050665842075386</v>
      </c>
      <c r="P710" s="16">
        <v>0.48017268672315416</v>
      </c>
      <c r="Q710" s="17">
        <v>0.46005497028085313</v>
      </c>
      <c r="R710" s="1">
        <v>0.47452549436486879</v>
      </c>
      <c r="S710" s="1">
        <v>0.46518648420049635</v>
      </c>
      <c r="T710" s="1">
        <v>0.44393041569225783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77.96500303324747</v>
      </c>
      <c r="D714" s="16">
        <v>68.205532111825974</v>
      </c>
      <c r="E714" s="16">
        <v>63.688248718442807</v>
      </c>
      <c r="F714" s="15">
        <v>4.2565</v>
      </c>
      <c r="G714" s="16">
        <v>4.5054999999999996</v>
      </c>
      <c r="H714" s="16">
        <v>4.8215000000000003</v>
      </c>
      <c r="I714" s="15">
        <v>0.51649999999999996</v>
      </c>
      <c r="J714" s="16">
        <v>0.59912500000000002</v>
      </c>
      <c r="K714" s="16">
        <v>0.66700000000000004</v>
      </c>
      <c r="L714" s="15">
        <v>0.10952499999999958</v>
      </c>
      <c r="M714" s="16">
        <v>0.1054499999999995</v>
      </c>
      <c r="N714" s="17">
        <v>0.10767499999999947</v>
      </c>
      <c r="O714" s="15">
        <v>0.30671340204128478</v>
      </c>
      <c r="P714" s="16">
        <v>0.29461515994755089</v>
      </c>
      <c r="Q714" s="17">
        <v>0.28385282833995984</v>
      </c>
      <c r="R714" s="1">
        <v>0.27966229870275855</v>
      </c>
      <c r="S714" s="1">
        <v>0.26518750021048743</v>
      </c>
      <c r="T714" s="1">
        <v>0.26105594772874097</v>
      </c>
    </row>
    <row r="715" spans="2:20" x14ac:dyDescent="0.25">
      <c r="B715" s="12">
        <f t="shared" ref="B715:B716" si="194">B709</f>
        <v>40</v>
      </c>
      <c r="C715" s="15">
        <v>73.294626172091014</v>
      </c>
      <c r="D715" s="16">
        <v>64.854548321786027</v>
      </c>
      <c r="E715" s="16">
        <v>80.547532812718529</v>
      </c>
      <c r="F715" s="15">
        <v>5.5914999999999999</v>
      </c>
      <c r="G715" s="16">
        <v>6.0039999999999996</v>
      </c>
      <c r="H715" s="16">
        <v>6.1905000000000001</v>
      </c>
      <c r="I715" s="15">
        <v>0.50749999999999995</v>
      </c>
      <c r="J715" s="16">
        <v>0.60987499999999994</v>
      </c>
      <c r="K715" s="16">
        <v>0.675875</v>
      </c>
      <c r="L715" s="15">
        <v>8.9037500000000103E-2</v>
      </c>
      <c r="M715" s="16">
        <v>8.9112500000000011E-2</v>
      </c>
      <c r="N715" s="17">
        <v>8.7174999999999961E-2</v>
      </c>
      <c r="O715" s="15">
        <v>0.39033283921590695</v>
      </c>
      <c r="P715" s="16">
        <v>0.38833137726409078</v>
      </c>
      <c r="Q715" s="17">
        <v>0.37140845692981678</v>
      </c>
      <c r="R715" s="1">
        <v>0.37048329871968916</v>
      </c>
      <c r="S715" s="1">
        <v>0.36656795135755793</v>
      </c>
      <c r="T715" s="1">
        <v>0.35209227634862117</v>
      </c>
    </row>
    <row r="716" spans="2:20" x14ac:dyDescent="0.25">
      <c r="B716" s="12">
        <f t="shared" si="194"/>
        <v>100</v>
      </c>
      <c r="C716" s="15">
        <v>83.297080836999697</v>
      </c>
      <c r="D716" s="16">
        <v>75.813634419435203</v>
      </c>
      <c r="E716" s="16">
        <v>73.691386043151667</v>
      </c>
      <c r="F716" s="15">
        <v>8.1059999999999999</v>
      </c>
      <c r="G716" s="16">
        <v>8.3699999999999992</v>
      </c>
      <c r="H716" s="16">
        <v>8.1720000000000006</v>
      </c>
      <c r="I716" s="15">
        <v>0.48562499999999997</v>
      </c>
      <c r="J716" s="16">
        <v>0.60237499999999999</v>
      </c>
      <c r="K716" s="16">
        <v>0.67425000000000002</v>
      </c>
      <c r="L716" s="15">
        <v>6.1635000000000051E-2</v>
      </c>
      <c r="M716" s="16">
        <v>5.9605000000000019E-2</v>
      </c>
      <c r="N716" s="17">
        <v>5.4750000000000076E-2</v>
      </c>
      <c r="O716" s="15">
        <v>0.49050665842075386</v>
      </c>
      <c r="P716" s="16">
        <v>0.48017268672315416</v>
      </c>
      <c r="Q716" s="17">
        <v>0.46005497028085313</v>
      </c>
      <c r="R716" s="1">
        <v>0.47452549436486879</v>
      </c>
      <c r="S716" s="1">
        <v>0.46518648420049635</v>
      </c>
      <c r="T716" s="1">
        <v>0.44393041569225783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75.956011051697217</v>
      </c>
      <c r="D720" s="16">
        <v>66.606286140694877</v>
      </c>
      <c r="E720" s="16">
        <v>61.084881144915791</v>
      </c>
      <c r="F720" s="15">
        <v>4.2565</v>
      </c>
      <c r="G720" s="16">
        <v>4.5054999999999996</v>
      </c>
      <c r="H720" s="16">
        <v>4.8215000000000003</v>
      </c>
      <c r="I720" s="15">
        <v>0.51649999999999996</v>
      </c>
      <c r="J720" s="16">
        <v>0.59912500000000002</v>
      </c>
      <c r="K720" s="16">
        <v>0.66700000000000004</v>
      </c>
      <c r="L720" s="15">
        <v>0.10952499999999958</v>
      </c>
      <c r="M720" s="16">
        <v>0.1054499999999995</v>
      </c>
      <c r="N720" s="17">
        <v>0.10767499999999947</v>
      </c>
      <c r="O720" s="15">
        <v>0.30671340204128478</v>
      </c>
      <c r="P720" s="16">
        <v>0.29461515994755089</v>
      </c>
      <c r="Q720" s="17">
        <v>0.28385282833995984</v>
      </c>
      <c r="R720" s="1">
        <v>0.27966229870275855</v>
      </c>
      <c r="S720" s="1">
        <v>0.26518750021048743</v>
      </c>
      <c r="T720" s="1">
        <v>0.26105594772874097</v>
      </c>
    </row>
    <row r="721" spans="2:20" x14ac:dyDescent="0.25">
      <c r="B721" s="12">
        <f t="shared" ref="B721:B722" si="195">B715</f>
        <v>40</v>
      </c>
      <c r="C721" s="15">
        <v>72.244174259239998</v>
      </c>
      <c r="D721" s="16">
        <v>63.791948627602991</v>
      </c>
      <c r="E721" s="16">
        <v>76.041801645982147</v>
      </c>
      <c r="F721" s="15">
        <v>5.5914999999999999</v>
      </c>
      <c r="G721" s="16">
        <v>6.0039999999999996</v>
      </c>
      <c r="H721" s="16">
        <v>6.1905000000000001</v>
      </c>
      <c r="I721" s="15">
        <v>0.50749999999999995</v>
      </c>
      <c r="J721" s="16">
        <v>0.60987499999999994</v>
      </c>
      <c r="K721" s="16">
        <v>0.675875</v>
      </c>
      <c r="L721" s="15">
        <v>8.9037500000000103E-2</v>
      </c>
      <c r="M721" s="16">
        <v>8.9112500000000011E-2</v>
      </c>
      <c r="N721" s="17">
        <v>8.7174999999999961E-2</v>
      </c>
      <c r="O721" s="15">
        <v>0.39033283921590695</v>
      </c>
      <c r="P721" s="16">
        <v>0.38833137726409078</v>
      </c>
      <c r="Q721" s="17">
        <v>0.37140845692981678</v>
      </c>
      <c r="R721" s="1">
        <v>0.37048329871968916</v>
      </c>
      <c r="S721" s="1">
        <v>0.36656795135755793</v>
      </c>
      <c r="T721" s="1">
        <v>0.35209227634862117</v>
      </c>
    </row>
    <row r="722" spans="2:20" x14ac:dyDescent="0.25">
      <c r="B722" s="12">
        <f t="shared" si="195"/>
        <v>100</v>
      </c>
      <c r="C722" s="15">
        <v>81.588344638623525</v>
      </c>
      <c r="D722" s="16">
        <v>71.571880302113613</v>
      </c>
      <c r="E722" s="16">
        <v>71.957257524874194</v>
      </c>
      <c r="F722" s="15">
        <v>8.1059999999999999</v>
      </c>
      <c r="G722" s="16">
        <v>8.3699999999999992</v>
      </c>
      <c r="H722" s="16">
        <v>8.1720000000000006</v>
      </c>
      <c r="I722" s="15">
        <v>0.48562499999999997</v>
      </c>
      <c r="J722" s="16">
        <v>0.60237499999999999</v>
      </c>
      <c r="K722" s="16">
        <v>0.67425000000000002</v>
      </c>
      <c r="L722" s="15">
        <v>6.1635000000000051E-2</v>
      </c>
      <c r="M722" s="16">
        <v>5.9605000000000019E-2</v>
      </c>
      <c r="N722" s="17">
        <v>5.4750000000000076E-2</v>
      </c>
      <c r="O722" s="15">
        <v>0.49050665842075386</v>
      </c>
      <c r="P722" s="16">
        <v>0.48017268672315416</v>
      </c>
      <c r="Q722" s="17">
        <v>0.46005497028085313</v>
      </c>
      <c r="R722" s="1">
        <v>0.47452549436486879</v>
      </c>
      <c r="S722" s="1">
        <v>0.46518648420049635</v>
      </c>
      <c r="T722" s="1">
        <v>0.44393041569225783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77.60132646327304</v>
      </c>
      <c r="D726" s="16">
        <v>67.798780647680459</v>
      </c>
      <c r="E726" s="16">
        <v>63.820339457823607</v>
      </c>
      <c r="F726" s="15">
        <v>4.2565</v>
      </c>
      <c r="G726" s="16">
        <v>4.5054999999999996</v>
      </c>
      <c r="H726" s="16">
        <v>4.8215000000000003</v>
      </c>
      <c r="I726" s="15">
        <v>0.51649999999999996</v>
      </c>
      <c r="J726" s="16">
        <v>0.59912500000000002</v>
      </c>
      <c r="K726" s="16">
        <v>0.66700000000000004</v>
      </c>
      <c r="L726" s="15">
        <v>0.10952499999999958</v>
      </c>
      <c r="M726" s="16">
        <v>0.1054499999999995</v>
      </c>
      <c r="N726" s="17">
        <v>0.10767499999999947</v>
      </c>
      <c r="O726" s="15">
        <v>0.30671340204128478</v>
      </c>
      <c r="P726" s="16">
        <v>0.29461515994755089</v>
      </c>
      <c r="Q726" s="17">
        <v>0.28385282833995984</v>
      </c>
      <c r="R726" s="1">
        <v>0.27966229870275855</v>
      </c>
      <c r="S726" s="1">
        <v>0.26518750021048743</v>
      </c>
      <c r="T726" s="1">
        <v>0.26105594772874097</v>
      </c>
    </row>
    <row r="727" spans="2:20" x14ac:dyDescent="0.25">
      <c r="B727" s="12">
        <f t="shared" ref="B727:B728" si="196">B721</f>
        <v>40</v>
      </c>
      <c r="C727" s="15">
        <v>73.12168709364812</v>
      </c>
      <c r="D727" s="16">
        <v>64.733020621189297</v>
      </c>
      <c r="E727" s="16">
        <v>80.395494024630793</v>
      </c>
      <c r="F727" s="15">
        <v>5.5914999999999999</v>
      </c>
      <c r="G727" s="16">
        <v>6.0039999999999996</v>
      </c>
      <c r="H727" s="16">
        <v>6.1905000000000001</v>
      </c>
      <c r="I727" s="15">
        <v>0.50749999999999995</v>
      </c>
      <c r="J727" s="16">
        <v>0.60987499999999994</v>
      </c>
      <c r="K727" s="16">
        <v>0.675875</v>
      </c>
      <c r="L727" s="15">
        <v>8.9037500000000103E-2</v>
      </c>
      <c r="M727" s="16">
        <v>8.9112500000000011E-2</v>
      </c>
      <c r="N727" s="17">
        <v>8.7174999999999961E-2</v>
      </c>
      <c r="O727" s="15">
        <v>0.39033283921590695</v>
      </c>
      <c r="P727" s="16">
        <v>0.38833137726409078</v>
      </c>
      <c r="Q727" s="17">
        <v>0.37140845692981678</v>
      </c>
      <c r="R727" s="1">
        <v>0.37048329871968916</v>
      </c>
      <c r="S727" s="1">
        <v>0.36656795135755793</v>
      </c>
      <c r="T727" s="1">
        <v>0.35209227634862117</v>
      </c>
    </row>
    <row r="728" spans="2:20" x14ac:dyDescent="0.25">
      <c r="B728" s="12">
        <f t="shared" si="196"/>
        <v>100</v>
      </c>
      <c r="C728" s="15">
        <v>82.811985295597822</v>
      </c>
      <c r="D728" s="16">
        <v>75.41255927959449</v>
      </c>
      <c r="E728" s="16">
        <v>73.322463739134193</v>
      </c>
      <c r="F728" s="15">
        <v>8.1059999999999999</v>
      </c>
      <c r="G728" s="16">
        <v>8.3699999999999992</v>
      </c>
      <c r="H728" s="16">
        <v>8.1720000000000006</v>
      </c>
      <c r="I728" s="15">
        <v>0.48562499999999997</v>
      </c>
      <c r="J728" s="16">
        <v>0.60237499999999999</v>
      </c>
      <c r="K728" s="16">
        <v>0.67425000000000002</v>
      </c>
      <c r="L728" s="15">
        <v>6.1635000000000051E-2</v>
      </c>
      <c r="M728" s="16">
        <v>5.9605000000000019E-2</v>
      </c>
      <c r="N728" s="17">
        <v>5.4750000000000076E-2</v>
      </c>
      <c r="O728" s="15">
        <v>0.49050665842075386</v>
      </c>
      <c r="P728" s="16">
        <v>0.48017268672315416</v>
      </c>
      <c r="Q728" s="17">
        <v>0.46005497028085313</v>
      </c>
      <c r="R728" s="1">
        <v>0.47452549436486879</v>
      </c>
      <c r="S728" s="1">
        <v>0.46518648420049635</v>
      </c>
      <c r="T728" s="1">
        <v>0.44393041569225783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80.337026777350843</v>
      </c>
      <c r="D732" s="16">
        <v>71.179688823977102</v>
      </c>
      <c r="E732" s="16">
        <v>67.226946421213228</v>
      </c>
      <c r="F732" s="15">
        <v>4.2565</v>
      </c>
      <c r="G732" s="16">
        <v>4.5054999999999996</v>
      </c>
      <c r="H732" s="16">
        <v>4.8215000000000003</v>
      </c>
      <c r="I732" s="15">
        <v>0.51649999999999996</v>
      </c>
      <c r="J732" s="16">
        <v>0.59912500000000002</v>
      </c>
      <c r="K732" s="16">
        <v>0.66700000000000004</v>
      </c>
      <c r="L732" s="15">
        <v>0.10952499999999958</v>
      </c>
      <c r="M732" s="16">
        <v>0.1054499999999995</v>
      </c>
      <c r="N732" s="17">
        <v>0.10767499999999947</v>
      </c>
      <c r="O732" s="15">
        <v>0.30671340204128478</v>
      </c>
      <c r="P732" s="16">
        <v>0.29461515994755089</v>
      </c>
      <c r="Q732" s="17">
        <v>0.28385282833995984</v>
      </c>
      <c r="R732" s="1">
        <v>0.27966229870275855</v>
      </c>
      <c r="S732" s="1">
        <v>0.26518750021048743</v>
      </c>
      <c r="T732" s="1">
        <v>0.26105594772874097</v>
      </c>
    </row>
    <row r="733" spans="2:20" x14ac:dyDescent="0.25">
      <c r="B733" s="12">
        <f t="shared" ref="B733:B734" si="197">B727</f>
        <v>40</v>
      </c>
      <c r="C733" s="15">
        <v>75.361373678814161</v>
      </c>
      <c r="D733" s="16">
        <v>67.428134861184489</v>
      </c>
      <c r="E733" s="16">
        <v>85.244605149088159</v>
      </c>
      <c r="F733" s="15">
        <v>5.5914999999999999</v>
      </c>
      <c r="G733" s="16">
        <v>6.0039999999999996</v>
      </c>
      <c r="H733" s="16">
        <v>6.1905000000000001</v>
      </c>
      <c r="I733" s="15">
        <v>0.50749999999999995</v>
      </c>
      <c r="J733" s="16">
        <v>0.60987499999999994</v>
      </c>
      <c r="K733" s="16">
        <v>0.675875</v>
      </c>
      <c r="L733" s="15">
        <v>8.9037500000000103E-2</v>
      </c>
      <c r="M733" s="16">
        <v>8.9112500000000011E-2</v>
      </c>
      <c r="N733" s="17">
        <v>8.7174999999999961E-2</v>
      </c>
      <c r="O733" s="15">
        <v>0.39033283921590695</v>
      </c>
      <c r="P733" s="16">
        <v>0.38833137726409078</v>
      </c>
      <c r="Q733" s="17">
        <v>0.37140845692981678</v>
      </c>
      <c r="R733" s="1">
        <v>0.37048329871968916</v>
      </c>
      <c r="S733" s="1">
        <v>0.36656795135755793</v>
      </c>
      <c r="T733" s="1">
        <v>0.35209227634862117</v>
      </c>
    </row>
    <row r="734" spans="2:20" x14ac:dyDescent="0.25">
      <c r="B734" s="12">
        <f t="shared" si="197"/>
        <v>100</v>
      </c>
      <c r="C734" s="15">
        <v>86.073238421782904</v>
      </c>
      <c r="D734" s="16">
        <v>80.702481516352734</v>
      </c>
      <c r="E734" s="16">
        <v>77.642894295003472</v>
      </c>
      <c r="F734" s="15">
        <v>8.1059999999999999</v>
      </c>
      <c r="G734" s="16">
        <v>8.3699999999999992</v>
      </c>
      <c r="H734" s="16">
        <v>8.1720000000000006</v>
      </c>
      <c r="I734" s="15">
        <v>0.48562499999999997</v>
      </c>
      <c r="J734" s="16">
        <v>0.60237499999999999</v>
      </c>
      <c r="K734" s="16">
        <v>0.67425000000000002</v>
      </c>
      <c r="L734" s="15">
        <v>6.1635000000000051E-2</v>
      </c>
      <c r="M734" s="16">
        <v>5.9605000000000019E-2</v>
      </c>
      <c r="N734" s="17">
        <v>5.4750000000000076E-2</v>
      </c>
      <c r="O734" s="15">
        <v>0.49050665842075386</v>
      </c>
      <c r="P734" s="16">
        <v>0.48017268672315416</v>
      </c>
      <c r="Q734" s="17">
        <v>0.46005497028085313</v>
      </c>
      <c r="R734" s="1">
        <v>0.47452549436486879</v>
      </c>
      <c r="S734" s="1">
        <v>0.46518648420049635</v>
      </c>
      <c r="T734" s="1">
        <v>0.44393041569225783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83.676284954540151</v>
      </c>
      <c r="D738" s="16">
        <v>75.772116426326861</v>
      </c>
      <c r="E738" s="16">
        <v>70.638532785114194</v>
      </c>
      <c r="F738" s="15">
        <v>4.2565</v>
      </c>
      <c r="G738" s="16">
        <v>4.5054999999999996</v>
      </c>
      <c r="H738" s="16">
        <v>4.8215000000000003</v>
      </c>
      <c r="I738" s="15">
        <v>0.51649999999999996</v>
      </c>
      <c r="J738" s="16">
        <v>0.59912500000000002</v>
      </c>
      <c r="K738" s="16">
        <v>0.66700000000000004</v>
      </c>
      <c r="L738" s="15">
        <v>0.10952499999999958</v>
      </c>
      <c r="M738" s="16">
        <v>0.1054499999999995</v>
      </c>
      <c r="N738" s="17">
        <v>0.10767499999999947</v>
      </c>
      <c r="O738" s="15">
        <v>0.30671340204128478</v>
      </c>
      <c r="P738" s="16">
        <v>0.29461515994755089</v>
      </c>
      <c r="Q738" s="17">
        <v>0.28385282833995984</v>
      </c>
      <c r="R738" s="1">
        <v>0.27966229870275855</v>
      </c>
      <c r="S738" s="1">
        <v>0.26518750021048743</v>
      </c>
      <c r="T738" s="1">
        <v>0.26105594772874097</v>
      </c>
    </row>
    <row r="739" spans="2:20" x14ac:dyDescent="0.25">
      <c r="B739" s="12">
        <f t="shared" ref="B739:B740" si="198">B733</f>
        <v>40</v>
      </c>
      <c r="C739" s="15">
        <v>78.669060754778684</v>
      </c>
      <c r="D739" s="16">
        <v>71.002742069411809</v>
      </c>
      <c r="E739" s="16">
        <v>90.11668765597463</v>
      </c>
      <c r="F739" s="15">
        <v>5.5914999999999999</v>
      </c>
      <c r="G739" s="16">
        <v>6.0039999999999996</v>
      </c>
      <c r="H739" s="16">
        <v>6.1905000000000001</v>
      </c>
      <c r="I739" s="15">
        <v>0.50749999999999995</v>
      </c>
      <c r="J739" s="16">
        <v>0.60987499999999994</v>
      </c>
      <c r="K739" s="16">
        <v>0.675875</v>
      </c>
      <c r="L739" s="15">
        <v>8.9037500000000103E-2</v>
      </c>
      <c r="M739" s="16">
        <v>8.9112500000000011E-2</v>
      </c>
      <c r="N739" s="17">
        <v>8.7174999999999961E-2</v>
      </c>
      <c r="O739" s="15">
        <v>0.39033283921590695</v>
      </c>
      <c r="P739" s="16">
        <v>0.38833137726409078</v>
      </c>
      <c r="Q739" s="17">
        <v>0.37140845692981678</v>
      </c>
      <c r="R739" s="1">
        <v>0.37048329871968916</v>
      </c>
      <c r="S739" s="1">
        <v>0.36656795135755793</v>
      </c>
      <c r="T739" s="1">
        <v>0.35209227634862117</v>
      </c>
    </row>
    <row r="740" spans="2:20" x14ac:dyDescent="0.25">
      <c r="B740" s="12">
        <f t="shared" si="198"/>
        <v>100</v>
      </c>
      <c r="C740" s="15">
        <v>90.608895071832606</v>
      </c>
      <c r="D740" s="16">
        <v>86.167507522871716</v>
      </c>
      <c r="E740" s="16">
        <v>83.464910399426174</v>
      </c>
      <c r="F740" s="15">
        <v>8.1059999999999999</v>
      </c>
      <c r="G740" s="16">
        <v>8.3699999999999992</v>
      </c>
      <c r="H740" s="16">
        <v>8.1720000000000006</v>
      </c>
      <c r="I740" s="15">
        <v>0.48562499999999997</v>
      </c>
      <c r="J740" s="16">
        <v>0.60237499999999999</v>
      </c>
      <c r="K740" s="16">
        <v>0.67425000000000002</v>
      </c>
      <c r="L740" s="15">
        <v>6.1635000000000051E-2</v>
      </c>
      <c r="M740" s="16">
        <v>5.9605000000000019E-2</v>
      </c>
      <c r="N740" s="17">
        <v>5.4750000000000076E-2</v>
      </c>
      <c r="O740" s="15">
        <v>0.49050665842075386</v>
      </c>
      <c r="P740" s="16">
        <v>0.48017268672315416</v>
      </c>
      <c r="Q740" s="17">
        <v>0.46005497028085313</v>
      </c>
      <c r="R740" s="1">
        <v>0.47452549436486879</v>
      </c>
      <c r="S740" s="1">
        <v>0.46518648420049635</v>
      </c>
      <c r="T740" s="1">
        <v>0.44393041569225783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87.389605200674524</v>
      </c>
      <c r="D744" s="16">
        <v>80.860365541986511</v>
      </c>
      <c r="E744" s="16">
        <v>74.361610524491596</v>
      </c>
      <c r="F744" s="15">
        <v>4.2565</v>
      </c>
      <c r="G744" s="16">
        <v>4.5054999999999996</v>
      </c>
      <c r="H744" s="16">
        <v>4.8215000000000003</v>
      </c>
      <c r="I744" s="15">
        <v>0.51649999999999996</v>
      </c>
      <c r="J744" s="16">
        <v>0.59912500000000002</v>
      </c>
      <c r="K744" s="16">
        <v>0.66700000000000004</v>
      </c>
      <c r="L744" s="15">
        <v>0.10952499999999958</v>
      </c>
      <c r="M744" s="16">
        <v>0.1054499999999995</v>
      </c>
      <c r="N744" s="17">
        <v>0.10767499999999947</v>
      </c>
      <c r="O744" s="15">
        <v>0.30671340204128478</v>
      </c>
      <c r="P744" s="16">
        <v>0.29461515994755089</v>
      </c>
      <c r="Q744" s="17">
        <v>0.28385282833995984</v>
      </c>
      <c r="R744" s="1">
        <v>0.27966229870275855</v>
      </c>
      <c r="S744" s="1">
        <v>0.26518750021048743</v>
      </c>
      <c r="T744" s="1">
        <v>0.26105594772874097</v>
      </c>
    </row>
    <row r="745" spans="2:20" x14ac:dyDescent="0.25">
      <c r="B745" s="12">
        <f t="shared" ref="B745:B746" si="199">B739</f>
        <v>40</v>
      </c>
      <c r="C745" s="15">
        <v>82.700709836409615</v>
      </c>
      <c r="D745" s="16">
        <v>75.323946687227647</v>
      </c>
      <c r="E745" s="16">
        <v>95.328268778770024</v>
      </c>
      <c r="F745" s="15">
        <v>5.5914999999999999</v>
      </c>
      <c r="G745" s="16">
        <v>6.0039999999999996</v>
      </c>
      <c r="H745" s="16">
        <v>6.1905000000000001</v>
      </c>
      <c r="I745" s="15">
        <v>0.50749999999999995</v>
      </c>
      <c r="J745" s="16">
        <v>0.60987499999999994</v>
      </c>
      <c r="K745" s="16">
        <v>0.675875</v>
      </c>
      <c r="L745" s="15">
        <v>8.9037500000000103E-2</v>
      </c>
      <c r="M745" s="16">
        <v>8.9112500000000011E-2</v>
      </c>
      <c r="N745" s="17">
        <v>8.7174999999999961E-2</v>
      </c>
      <c r="O745" s="15">
        <v>0.39033283921590695</v>
      </c>
      <c r="P745" s="16">
        <v>0.38833137726409078</v>
      </c>
      <c r="Q745" s="17">
        <v>0.37140845692981678</v>
      </c>
      <c r="R745" s="1">
        <v>0.37048329871968916</v>
      </c>
      <c r="S745" s="1">
        <v>0.36656795135755793</v>
      </c>
      <c r="T745" s="1">
        <v>0.35209227634862117</v>
      </c>
    </row>
    <row r="746" spans="2:20" x14ac:dyDescent="0.25">
      <c r="B746" s="12">
        <f t="shared" si="199"/>
        <v>100</v>
      </c>
      <c r="C746" s="15">
        <v>95.88804542723382</v>
      </c>
      <c r="D746" s="16">
        <v>91.948316004932479</v>
      </c>
      <c r="E746" s="16">
        <v>90.527963548856306</v>
      </c>
      <c r="F746" s="15">
        <v>8.1059999999999999</v>
      </c>
      <c r="G746" s="16">
        <v>8.3699999999999992</v>
      </c>
      <c r="H746" s="16">
        <v>8.1720000000000006</v>
      </c>
      <c r="I746" s="15">
        <v>0.48562499999999997</v>
      </c>
      <c r="J746" s="16">
        <v>0.60237499999999999</v>
      </c>
      <c r="K746" s="16">
        <v>0.67425000000000002</v>
      </c>
      <c r="L746" s="15">
        <v>6.1635000000000051E-2</v>
      </c>
      <c r="M746" s="16">
        <v>5.9605000000000019E-2</v>
      </c>
      <c r="N746" s="17">
        <v>5.4750000000000076E-2</v>
      </c>
      <c r="O746" s="15">
        <v>0.49050665842075386</v>
      </c>
      <c r="P746" s="16">
        <v>0.48017268672315416</v>
      </c>
      <c r="Q746" s="17">
        <v>0.46005497028085313</v>
      </c>
      <c r="R746" s="1">
        <v>0.47452549436486879</v>
      </c>
      <c r="S746" s="1">
        <v>0.46518648420049635</v>
      </c>
      <c r="T746" s="1">
        <v>0.44393041569225783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91.485121431243897</v>
      </c>
      <c r="D750" s="16">
        <v>86.133180975756233</v>
      </c>
      <c r="E750" s="16">
        <v>78.533152423279589</v>
      </c>
      <c r="F750" s="15">
        <v>4.2565</v>
      </c>
      <c r="G750" s="16">
        <v>4.5054999999999996</v>
      </c>
      <c r="H750" s="16">
        <v>4.8215000000000003</v>
      </c>
      <c r="I750" s="15">
        <v>0.51649999999999996</v>
      </c>
      <c r="J750" s="16">
        <v>0.59912500000000002</v>
      </c>
      <c r="K750" s="16">
        <v>0.66700000000000004</v>
      </c>
      <c r="L750" s="15">
        <v>0.10952499999999958</v>
      </c>
      <c r="M750" s="16">
        <v>0.1054499999999995</v>
      </c>
      <c r="N750" s="17">
        <v>0.10767499999999947</v>
      </c>
      <c r="O750" s="15">
        <v>0.30671340204128478</v>
      </c>
      <c r="P750" s="16">
        <v>0.29461515994755089</v>
      </c>
      <c r="Q750" s="17">
        <v>0.28385282833995984</v>
      </c>
      <c r="R750" s="1">
        <v>0.27966229870275855</v>
      </c>
      <c r="S750" s="1">
        <v>0.26518750021048743</v>
      </c>
      <c r="T750" s="1">
        <v>0.26105594772874097</v>
      </c>
    </row>
    <row r="751" spans="2:20" x14ac:dyDescent="0.25">
      <c r="B751" s="12">
        <f t="shared" ref="B751:B752" si="200">B745</f>
        <v>40</v>
      </c>
      <c r="C751" s="15">
        <v>87.218461120039137</v>
      </c>
      <c r="D751" s="16">
        <v>80.408803917127258</v>
      </c>
      <c r="E751" s="16">
        <v>101.02326844698591</v>
      </c>
      <c r="F751" s="15">
        <v>5.5914999999999999</v>
      </c>
      <c r="G751" s="16">
        <v>6.0039999999999996</v>
      </c>
      <c r="H751" s="16">
        <v>6.1905000000000001</v>
      </c>
      <c r="I751" s="15">
        <v>0.50749999999999995</v>
      </c>
      <c r="J751" s="16">
        <v>0.60987499999999994</v>
      </c>
      <c r="K751" s="16">
        <v>0.675875</v>
      </c>
      <c r="L751" s="15">
        <v>8.9037500000000103E-2</v>
      </c>
      <c r="M751" s="16">
        <v>8.9112500000000011E-2</v>
      </c>
      <c r="N751" s="17">
        <v>8.7174999999999961E-2</v>
      </c>
      <c r="O751" s="15">
        <v>0.39033283921590695</v>
      </c>
      <c r="P751" s="16">
        <v>0.38833137726409078</v>
      </c>
      <c r="Q751" s="17">
        <v>0.37140845692981678</v>
      </c>
      <c r="R751" s="1">
        <v>0.37048329871968916</v>
      </c>
      <c r="S751" s="1">
        <v>0.36656795135755793</v>
      </c>
      <c r="T751" s="1">
        <v>0.35209227634862117</v>
      </c>
    </row>
    <row r="752" spans="2:20" x14ac:dyDescent="0.25">
      <c r="B752" s="12">
        <f t="shared" si="200"/>
        <v>100</v>
      </c>
      <c r="C752" s="15">
        <v>101.74120993405494</v>
      </c>
      <c r="D752" s="16">
        <v>98.339083404490182</v>
      </c>
      <c r="E752" s="16">
        <v>98.585315075548877</v>
      </c>
      <c r="F752" s="15">
        <v>8.1059999999999999</v>
      </c>
      <c r="G752" s="16">
        <v>8.3699999999999992</v>
      </c>
      <c r="H752" s="16">
        <v>8.1720000000000006</v>
      </c>
      <c r="I752" s="15">
        <v>0.48562499999999997</v>
      </c>
      <c r="J752" s="16">
        <v>0.60237499999999999</v>
      </c>
      <c r="K752" s="16">
        <v>0.67425000000000002</v>
      </c>
      <c r="L752" s="15">
        <v>6.1635000000000051E-2</v>
      </c>
      <c r="M752" s="16">
        <v>5.9605000000000019E-2</v>
      </c>
      <c r="N752" s="17">
        <v>5.4750000000000076E-2</v>
      </c>
      <c r="O752" s="15">
        <v>0.49050665842075386</v>
      </c>
      <c r="P752" s="16">
        <v>0.48017268672315416</v>
      </c>
      <c r="Q752" s="17">
        <v>0.46005497028085313</v>
      </c>
      <c r="R752" s="1">
        <v>0.47452549436486879</v>
      </c>
      <c r="S752" s="1">
        <v>0.46518648420049635</v>
      </c>
      <c r="T752" s="1">
        <v>0.44393041569225783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80.896856213652669</v>
      </c>
      <c r="D756" s="16">
        <v>71.949694561967561</v>
      </c>
      <c r="E756" s="16">
        <v>66.563150591654917</v>
      </c>
      <c r="F756" s="15">
        <v>4.2565</v>
      </c>
      <c r="G756" s="16">
        <v>4.5054999999999996</v>
      </c>
      <c r="H756" s="16">
        <v>4.8215000000000003</v>
      </c>
      <c r="I756" s="15">
        <v>0.51649999999999996</v>
      </c>
      <c r="J756" s="16">
        <v>0.59912500000000002</v>
      </c>
      <c r="K756" s="16">
        <v>0.66700000000000004</v>
      </c>
      <c r="L756" s="15">
        <v>0.10952499999999958</v>
      </c>
      <c r="M756" s="16">
        <v>0.1054499999999995</v>
      </c>
      <c r="N756" s="17">
        <v>0.10767499999999947</v>
      </c>
      <c r="O756" s="15">
        <v>0.30671340204128478</v>
      </c>
      <c r="P756" s="16">
        <v>0.29461515994755089</v>
      </c>
      <c r="Q756" s="17">
        <v>0.28385282833995984</v>
      </c>
      <c r="R756" s="1">
        <v>0.27966229870275855</v>
      </c>
      <c r="S756" s="1">
        <v>0.26518750021048743</v>
      </c>
      <c r="T756" s="1">
        <v>0.26105594772874097</v>
      </c>
    </row>
    <row r="757" spans="2:30" x14ac:dyDescent="0.25">
      <c r="B757" s="12">
        <f t="shared" ref="B757:B758" si="201">B751</f>
        <v>40</v>
      </c>
      <c r="C757" s="15">
        <v>75.92636794130371</v>
      </c>
      <c r="D757" s="16">
        <v>67.651908905655262</v>
      </c>
      <c r="E757" s="16">
        <v>85.092242872407795</v>
      </c>
      <c r="F757" s="15">
        <v>5.5914999999999999</v>
      </c>
      <c r="G757" s="16">
        <v>6.0039999999999996</v>
      </c>
      <c r="H757" s="16">
        <v>6.1905000000000001</v>
      </c>
      <c r="I757" s="15">
        <v>0.50749999999999995</v>
      </c>
      <c r="J757" s="16">
        <v>0.60987499999999994</v>
      </c>
      <c r="K757" s="16">
        <v>0.675875</v>
      </c>
      <c r="L757" s="15">
        <v>8.9037500000000103E-2</v>
      </c>
      <c r="M757" s="16">
        <v>8.9112500000000011E-2</v>
      </c>
      <c r="N757" s="17">
        <v>8.7174999999999961E-2</v>
      </c>
      <c r="O757" s="15">
        <v>0.39033283921590695</v>
      </c>
      <c r="P757" s="16">
        <v>0.38833137726409078</v>
      </c>
      <c r="Q757" s="17">
        <v>0.37140845692981678</v>
      </c>
      <c r="R757" s="1">
        <v>0.37048329871968916</v>
      </c>
      <c r="S757" s="1">
        <v>0.36656795135755793</v>
      </c>
      <c r="T757" s="1">
        <v>0.35209227634862117</v>
      </c>
    </row>
    <row r="758" spans="2:30" x14ac:dyDescent="0.25">
      <c r="B758" s="12">
        <f t="shared" si="201"/>
        <v>100</v>
      </c>
      <c r="C758" s="15">
        <v>87.083586285819578</v>
      </c>
      <c r="D758" s="16">
        <v>80.451651016722025</v>
      </c>
      <c r="E758" s="16">
        <v>78.649892981183356</v>
      </c>
      <c r="F758" s="15">
        <v>8.1059999999999999</v>
      </c>
      <c r="G758" s="16">
        <v>8.3699999999999992</v>
      </c>
      <c r="H758" s="16">
        <v>8.1720000000000006</v>
      </c>
      <c r="I758" s="15">
        <v>0.48562499999999997</v>
      </c>
      <c r="J758" s="16">
        <v>0.60237499999999999</v>
      </c>
      <c r="K758" s="16">
        <v>0.67425000000000002</v>
      </c>
      <c r="L758" s="15">
        <v>6.1635000000000051E-2</v>
      </c>
      <c r="M758" s="16">
        <v>5.9605000000000019E-2</v>
      </c>
      <c r="N758" s="17">
        <v>5.4750000000000076E-2</v>
      </c>
      <c r="O758" s="15">
        <v>0.49050665842075386</v>
      </c>
      <c r="P758" s="16">
        <v>0.48017268672315416</v>
      </c>
      <c r="Q758" s="17">
        <v>0.46005497028085313</v>
      </c>
      <c r="R758" s="1">
        <v>0.47452549436486879</v>
      </c>
      <c r="S758" s="1">
        <v>0.46518648420049635</v>
      </c>
      <c r="T758" s="1">
        <v>0.44393041569225783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73.512506020086533</v>
      </c>
      <c r="D762" s="16">
        <v>64.825323710071956</v>
      </c>
      <c r="E762" s="16">
        <v>59.76223984292416</v>
      </c>
      <c r="F762" s="15">
        <v>3.6545000000000001</v>
      </c>
      <c r="G762" s="16">
        <v>3.7134999999999998</v>
      </c>
      <c r="H762" s="16">
        <v>3.8570000000000002</v>
      </c>
      <c r="I762" s="15">
        <v>0.55262500000000003</v>
      </c>
      <c r="J762" s="16">
        <v>0.62124999999999997</v>
      </c>
      <c r="K762" s="16">
        <v>0.68962500000000004</v>
      </c>
      <c r="L762" s="15">
        <v>7.219999999999957E-2</v>
      </c>
      <c r="M762" s="16">
        <v>6.1424999999999744E-2</v>
      </c>
      <c r="N762" s="17">
        <v>5.4924999999999828E-2</v>
      </c>
      <c r="O762" s="15">
        <v>0.26390256965256936</v>
      </c>
      <c r="P762" s="16">
        <v>0.22824529220779191</v>
      </c>
      <c r="Q762" s="17">
        <v>0.19945321067821042</v>
      </c>
      <c r="R762" s="1">
        <v>0.23450274447774416</v>
      </c>
      <c r="S762" s="1">
        <v>0.19727364718614696</v>
      </c>
      <c r="T762" s="1">
        <v>0.17352402597402586</v>
      </c>
      <c r="AD762" s="35"/>
    </row>
    <row r="763" spans="2:30" x14ac:dyDescent="0.25">
      <c r="B763" s="12">
        <f t="shared" ref="B763:B764" si="202">B757</f>
        <v>40</v>
      </c>
      <c r="C763" s="15">
        <v>70.550439650185524</v>
      </c>
      <c r="D763" s="16">
        <v>62.882694819267158</v>
      </c>
      <c r="E763" s="16">
        <v>74.424342963081585</v>
      </c>
      <c r="F763" s="15">
        <v>5.1909999999999998</v>
      </c>
      <c r="G763" s="16">
        <v>4.8879999999999999</v>
      </c>
      <c r="H763" s="16">
        <v>4.8419999999999996</v>
      </c>
      <c r="I763" s="15">
        <v>0.54449999999999998</v>
      </c>
      <c r="J763" s="16">
        <v>0.62412500000000004</v>
      </c>
      <c r="K763" s="16">
        <v>0.68687500000000001</v>
      </c>
      <c r="L763" s="15">
        <v>7.5324999999999878E-2</v>
      </c>
      <c r="M763" s="16">
        <v>5.9787499999999771E-2</v>
      </c>
      <c r="N763" s="17">
        <v>5.2362499999999756E-2</v>
      </c>
      <c r="O763" s="15">
        <v>0.42288839392835087</v>
      </c>
      <c r="P763" s="16">
        <v>0.35824804038924341</v>
      </c>
      <c r="Q763" s="17">
        <v>0.31585687640187199</v>
      </c>
      <c r="R763" s="1">
        <v>0.40065387651722723</v>
      </c>
      <c r="S763" s="1">
        <v>0.33461498808367979</v>
      </c>
      <c r="T763" s="1">
        <v>0.29442623253593397</v>
      </c>
    </row>
    <row r="764" spans="2:30" x14ac:dyDescent="0.25">
      <c r="B764" s="12">
        <f t="shared" si="202"/>
        <v>100</v>
      </c>
      <c r="C764" s="15">
        <v>89.638666272277902</v>
      </c>
      <c r="D764" s="16">
        <v>73.080946144153415</v>
      </c>
      <c r="E764" s="16">
        <v>71.838843614335602</v>
      </c>
      <c r="F764" s="15">
        <v>11.4475</v>
      </c>
      <c r="G764" s="16">
        <v>8.6310000000000002</v>
      </c>
      <c r="H764" s="16">
        <v>7.6929999999999996</v>
      </c>
      <c r="I764" s="15">
        <v>0.54162500000000002</v>
      </c>
      <c r="J764" s="16">
        <v>0.61475000000000002</v>
      </c>
      <c r="K764" s="16">
        <v>0.66937500000000005</v>
      </c>
      <c r="L764" s="15">
        <v>9.2809999999999976E-2</v>
      </c>
      <c r="M764" s="16">
        <v>6.1720000000000087E-2</v>
      </c>
      <c r="N764" s="17">
        <v>5.0155000000000012E-2</v>
      </c>
      <c r="O764" s="15">
        <v>0.67225510426788659</v>
      </c>
      <c r="P764" s="16">
        <v>0.58482111213324539</v>
      </c>
      <c r="Q764" s="17">
        <v>0.53118343080383845</v>
      </c>
      <c r="R764" s="1">
        <v>0.65801386000748285</v>
      </c>
      <c r="S764" s="1">
        <v>0.57162672982534291</v>
      </c>
      <c r="T764" s="1">
        <v>0.51502352498253579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74.198244002656224</v>
      </c>
      <c r="D768" s="16">
        <v>65.013905524445349</v>
      </c>
      <c r="E768" s="16">
        <v>60.636720580160599</v>
      </c>
      <c r="F768" s="15">
        <v>3.6545000000000001</v>
      </c>
      <c r="G768" s="16">
        <v>3.7134999999999998</v>
      </c>
      <c r="H768" s="16">
        <v>3.8570000000000002</v>
      </c>
      <c r="I768" s="15">
        <v>0.55262500000000003</v>
      </c>
      <c r="J768" s="16">
        <v>0.62124999999999997</v>
      </c>
      <c r="K768" s="16">
        <v>0.68962500000000004</v>
      </c>
      <c r="L768" s="15">
        <v>7.219999999999957E-2</v>
      </c>
      <c r="M768" s="16">
        <v>6.1424999999999744E-2</v>
      </c>
      <c r="N768" s="17">
        <v>5.4924999999999828E-2</v>
      </c>
      <c r="O768" s="15">
        <v>0.26390256965256936</v>
      </c>
      <c r="P768" s="16">
        <v>0.22824529220779191</v>
      </c>
      <c r="Q768" s="17">
        <v>0.19945321067821042</v>
      </c>
      <c r="R768" s="1">
        <v>0.23450274447774416</v>
      </c>
      <c r="S768" s="1">
        <v>0.19727364718614696</v>
      </c>
      <c r="T768" s="1">
        <v>0.17352402597402586</v>
      </c>
    </row>
    <row r="769" spans="2:20" x14ac:dyDescent="0.25">
      <c r="B769" s="12">
        <f t="shared" ref="B769:B770" si="203">B763</f>
        <v>40</v>
      </c>
      <c r="C769" s="15">
        <v>71.09682550171884</v>
      </c>
      <c r="D769" s="16">
        <v>63.327167854705387</v>
      </c>
      <c r="E769" s="16">
        <v>76.39489018184166</v>
      </c>
      <c r="F769" s="15">
        <v>5.1909999999999998</v>
      </c>
      <c r="G769" s="16">
        <v>4.8879999999999999</v>
      </c>
      <c r="H769" s="16">
        <v>4.8419999999999996</v>
      </c>
      <c r="I769" s="15">
        <v>0.54449999999999998</v>
      </c>
      <c r="J769" s="16">
        <v>0.62412500000000004</v>
      </c>
      <c r="K769" s="16">
        <v>0.68687500000000001</v>
      </c>
      <c r="L769" s="15">
        <v>7.5324999999999878E-2</v>
      </c>
      <c r="M769" s="16">
        <v>5.9787499999999771E-2</v>
      </c>
      <c r="N769" s="17">
        <v>5.2362499999999756E-2</v>
      </c>
      <c r="O769" s="15">
        <v>0.42288839392835087</v>
      </c>
      <c r="P769" s="16">
        <v>0.35824804038924341</v>
      </c>
      <c r="Q769" s="17">
        <v>0.31585687640187199</v>
      </c>
      <c r="R769" s="1">
        <v>0.40065387651722723</v>
      </c>
      <c r="S769" s="1">
        <v>0.33461498808367979</v>
      </c>
      <c r="T769" s="1">
        <v>0.29442623253593397</v>
      </c>
    </row>
    <row r="770" spans="2:20" x14ac:dyDescent="0.25">
      <c r="B770" s="12">
        <f t="shared" si="203"/>
        <v>100</v>
      </c>
      <c r="C770" s="15">
        <v>90.230745105158164</v>
      </c>
      <c r="D770" s="16">
        <v>74.451666502425823</v>
      </c>
      <c r="E770" s="16">
        <v>72.146178761831365</v>
      </c>
      <c r="F770" s="15">
        <v>11.4475</v>
      </c>
      <c r="G770" s="16">
        <v>8.6310000000000002</v>
      </c>
      <c r="H770" s="16">
        <v>7.6929999999999996</v>
      </c>
      <c r="I770" s="15">
        <v>0.54162500000000002</v>
      </c>
      <c r="J770" s="16">
        <v>0.61475000000000002</v>
      </c>
      <c r="K770" s="16">
        <v>0.66937500000000005</v>
      </c>
      <c r="L770" s="15">
        <v>9.2809999999999976E-2</v>
      </c>
      <c r="M770" s="16">
        <v>6.1720000000000087E-2</v>
      </c>
      <c r="N770" s="17">
        <v>5.0155000000000012E-2</v>
      </c>
      <c r="O770" s="15">
        <v>0.67225510426788659</v>
      </c>
      <c r="P770" s="16">
        <v>0.58482111213324539</v>
      </c>
      <c r="Q770" s="17">
        <v>0.53118343080383845</v>
      </c>
      <c r="R770" s="1">
        <v>0.65801386000748285</v>
      </c>
      <c r="S770" s="1">
        <v>0.57162672982534291</v>
      </c>
      <c r="T770" s="1">
        <v>0.51502352498253579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75.257101873464265</v>
      </c>
      <c r="D774" s="16">
        <v>65.851374823801464</v>
      </c>
      <c r="E774" s="16">
        <v>61.975621490252607</v>
      </c>
      <c r="F774" s="15">
        <v>3.6545000000000001</v>
      </c>
      <c r="G774" s="16">
        <v>3.7134999999999998</v>
      </c>
      <c r="H774" s="16">
        <v>3.8570000000000002</v>
      </c>
      <c r="I774" s="15">
        <v>0.55262500000000003</v>
      </c>
      <c r="J774" s="16">
        <v>0.62124999999999997</v>
      </c>
      <c r="K774" s="16">
        <v>0.68962500000000004</v>
      </c>
      <c r="L774" s="15">
        <v>7.219999999999957E-2</v>
      </c>
      <c r="M774" s="16">
        <v>6.1424999999999744E-2</v>
      </c>
      <c r="N774" s="17">
        <v>5.4924999999999828E-2</v>
      </c>
      <c r="O774" s="15">
        <v>0.26390256965256936</v>
      </c>
      <c r="P774" s="16">
        <v>0.22824529220779191</v>
      </c>
      <c r="Q774" s="17">
        <v>0.19945321067821042</v>
      </c>
      <c r="R774" s="1">
        <v>0.23450274447774416</v>
      </c>
      <c r="S774" s="1">
        <v>0.19727364718614696</v>
      </c>
      <c r="T774" s="1">
        <v>0.17352402597402586</v>
      </c>
    </row>
    <row r="775" spans="2:20" x14ac:dyDescent="0.25">
      <c r="B775" s="12">
        <f t="shared" ref="B775:B776" si="204">B769</f>
        <v>40</v>
      </c>
      <c r="C775" s="15">
        <v>71.99425746751983</v>
      </c>
      <c r="D775" s="16">
        <v>64.355351273449145</v>
      </c>
      <c r="E775" s="16">
        <v>78.684765834771298</v>
      </c>
      <c r="F775" s="15">
        <v>5.1909999999999998</v>
      </c>
      <c r="G775" s="16">
        <v>4.8879999999999999</v>
      </c>
      <c r="H775" s="16">
        <v>4.8419999999999996</v>
      </c>
      <c r="I775" s="15">
        <v>0.54449999999999998</v>
      </c>
      <c r="J775" s="16">
        <v>0.62412500000000004</v>
      </c>
      <c r="K775" s="16">
        <v>0.68687500000000001</v>
      </c>
      <c r="L775" s="15">
        <v>7.5324999999999878E-2</v>
      </c>
      <c r="M775" s="16">
        <v>5.9787499999999771E-2</v>
      </c>
      <c r="N775" s="17">
        <v>5.2362499999999756E-2</v>
      </c>
      <c r="O775" s="15">
        <v>0.42288839392835087</v>
      </c>
      <c r="P775" s="16">
        <v>0.35824804038924341</v>
      </c>
      <c r="Q775" s="17">
        <v>0.31585687640187199</v>
      </c>
      <c r="R775" s="1">
        <v>0.40065387651722723</v>
      </c>
      <c r="S775" s="1">
        <v>0.33461498808367979</v>
      </c>
      <c r="T775" s="1">
        <v>0.29442623253593397</v>
      </c>
    </row>
    <row r="776" spans="2:20" x14ac:dyDescent="0.25">
      <c r="B776" s="12">
        <f t="shared" si="204"/>
        <v>100</v>
      </c>
      <c r="C776" s="15">
        <v>91.385568842341669</v>
      </c>
      <c r="D776" s="16">
        <v>76.881158952255987</v>
      </c>
      <c r="E776" s="16">
        <v>73.409092511772059</v>
      </c>
      <c r="F776" s="15">
        <v>11.4475</v>
      </c>
      <c r="G776" s="16">
        <v>8.6310000000000002</v>
      </c>
      <c r="H776" s="16">
        <v>7.6929999999999996</v>
      </c>
      <c r="I776" s="15">
        <v>0.54162500000000002</v>
      </c>
      <c r="J776" s="16">
        <v>0.61475000000000002</v>
      </c>
      <c r="K776" s="16">
        <v>0.66937500000000005</v>
      </c>
      <c r="L776" s="15">
        <v>9.2809999999999976E-2</v>
      </c>
      <c r="M776" s="16">
        <v>6.1720000000000087E-2</v>
      </c>
      <c r="N776" s="17">
        <v>5.0155000000000012E-2</v>
      </c>
      <c r="O776" s="15">
        <v>0.67225510426788659</v>
      </c>
      <c r="P776" s="16">
        <v>0.58482111213324539</v>
      </c>
      <c r="Q776" s="17">
        <v>0.53118343080383845</v>
      </c>
      <c r="R776" s="1">
        <v>0.65801386000748285</v>
      </c>
      <c r="S776" s="1">
        <v>0.57162672982534291</v>
      </c>
      <c r="T776" s="1">
        <v>0.51502352498253579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76.593209346918584</v>
      </c>
      <c r="D780" s="16">
        <v>67.20782608579978</v>
      </c>
      <c r="E780" s="16">
        <v>63.384726085374709</v>
      </c>
      <c r="F780" s="15">
        <v>3.6545000000000001</v>
      </c>
      <c r="G780" s="16">
        <v>3.7134999999999998</v>
      </c>
      <c r="H780" s="16">
        <v>3.8570000000000002</v>
      </c>
      <c r="I780" s="15">
        <v>0.55262500000000003</v>
      </c>
      <c r="J780" s="16">
        <v>0.62124999999999997</v>
      </c>
      <c r="K780" s="16">
        <v>0.68962500000000004</v>
      </c>
      <c r="L780" s="15">
        <v>7.219999999999957E-2</v>
      </c>
      <c r="M780" s="16">
        <v>6.1424999999999744E-2</v>
      </c>
      <c r="N780" s="17">
        <v>5.4924999999999828E-2</v>
      </c>
      <c r="O780" s="15">
        <v>0.26390256965256936</v>
      </c>
      <c r="P780" s="16">
        <v>0.22824529220779191</v>
      </c>
      <c r="Q780" s="17">
        <v>0.19945321067821042</v>
      </c>
      <c r="R780" s="1">
        <v>0.23450274447774416</v>
      </c>
      <c r="S780" s="1">
        <v>0.19727364718614696</v>
      </c>
      <c r="T780" s="1">
        <v>0.17352402597402586</v>
      </c>
    </row>
    <row r="781" spans="2:20" x14ac:dyDescent="0.25">
      <c r="B781" s="12">
        <f t="shared" ref="B781:B782" si="205">B775</f>
        <v>40</v>
      </c>
      <c r="C781" s="15">
        <v>73.160545672091928</v>
      </c>
      <c r="D781" s="16">
        <v>65.664133809777368</v>
      </c>
      <c r="E781" s="16">
        <v>80.861676936600176</v>
      </c>
      <c r="F781" s="15">
        <v>5.1909999999999998</v>
      </c>
      <c r="G781" s="16">
        <v>4.8879999999999999</v>
      </c>
      <c r="H781" s="16">
        <v>4.8419999999999996</v>
      </c>
      <c r="I781" s="15">
        <v>0.54449999999999998</v>
      </c>
      <c r="J781" s="16">
        <v>0.62412500000000004</v>
      </c>
      <c r="K781" s="16">
        <v>0.68687500000000001</v>
      </c>
      <c r="L781" s="15">
        <v>7.5324999999999878E-2</v>
      </c>
      <c r="M781" s="16">
        <v>5.9787499999999771E-2</v>
      </c>
      <c r="N781" s="17">
        <v>5.2362499999999756E-2</v>
      </c>
      <c r="O781" s="15">
        <v>0.42288839392835087</v>
      </c>
      <c r="P781" s="16">
        <v>0.35824804038924341</v>
      </c>
      <c r="Q781" s="17">
        <v>0.31585687640187199</v>
      </c>
      <c r="R781" s="1">
        <v>0.40065387651722723</v>
      </c>
      <c r="S781" s="1">
        <v>0.33461498808367979</v>
      </c>
      <c r="T781" s="1">
        <v>0.29442623253593397</v>
      </c>
    </row>
    <row r="782" spans="2:20" x14ac:dyDescent="0.25">
      <c r="B782" s="12">
        <f t="shared" si="205"/>
        <v>100</v>
      </c>
      <c r="C782" s="15">
        <v>93.042947082763945</v>
      </c>
      <c r="D782" s="16">
        <v>79.847427450352029</v>
      </c>
      <c r="E782" s="16">
        <v>75.30191124444201</v>
      </c>
      <c r="F782" s="15">
        <v>11.4475</v>
      </c>
      <c r="G782" s="16">
        <v>8.6310000000000002</v>
      </c>
      <c r="H782" s="16">
        <v>7.6929999999999996</v>
      </c>
      <c r="I782" s="15">
        <v>0.54162500000000002</v>
      </c>
      <c r="J782" s="16">
        <v>0.61475000000000002</v>
      </c>
      <c r="K782" s="16">
        <v>0.66937500000000005</v>
      </c>
      <c r="L782" s="15">
        <v>9.2809999999999976E-2</v>
      </c>
      <c r="M782" s="16">
        <v>6.1720000000000087E-2</v>
      </c>
      <c r="N782" s="17">
        <v>5.0155000000000012E-2</v>
      </c>
      <c r="O782" s="15">
        <v>0.67225510426788659</v>
      </c>
      <c r="P782" s="16">
        <v>0.58482111213324539</v>
      </c>
      <c r="Q782" s="17">
        <v>0.53118343080383845</v>
      </c>
      <c r="R782" s="1">
        <v>0.65801386000748285</v>
      </c>
      <c r="S782" s="1">
        <v>0.57162672982534291</v>
      </c>
      <c r="T782" s="1">
        <v>0.51502352498253579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78.144469076566907</v>
      </c>
      <c r="D786" s="16">
        <v>68.940584381536496</v>
      </c>
      <c r="E786" s="16">
        <v>64.768687019154754</v>
      </c>
      <c r="F786" s="15">
        <v>3.6545000000000001</v>
      </c>
      <c r="G786" s="16">
        <v>3.7134999999999998</v>
      </c>
      <c r="H786" s="16">
        <v>3.8570000000000002</v>
      </c>
      <c r="I786" s="15">
        <v>0.55262500000000003</v>
      </c>
      <c r="J786" s="16">
        <v>0.62124999999999997</v>
      </c>
      <c r="K786" s="16">
        <v>0.68962500000000004</v>
      </c>
      <c r="L786" s="15">
        <v>7.219999999999957E-2</v>
      </c>
      <c r="M786" s="16">
        <v>6.1424999999999744E-2</v>
      </c>
      <c r="N786" s="17">
        <v>5.4924999999999828E-2</v>
      </c>
      <c r="O786" s="15">
        <v>0.26390256965256936</v>
      </c>
      <c r="P786" s="16">
        <v>0.22824529220779191</v>
      </c>
      <c r="Q786" s="17">
        <v>0.19945321067821042</v>
      </c>
      <c r="R786" s="1">
        <v>0.23450274447774416</v>
      </c>
      <c r="S786" s="1">
        <v>0.19727364718614696</v>
      </c>
      <c r="T786" s="1">
        <v>0.17352402597402586</v>
      </c>
    </row>
    <row r="787" spans="2:20" x14ac:dyDescent="0.25">
      <c r="B787" s="12">
        <f t="shared" ref="B787:B788" si="206">B781</f>
        <v>40</v>
      </c>
      <c r="C787" s="15">
        <v>74.5625767556689</v>
      </c>
      <c r="D787" s="16">
        <v>67.086738554047912</v>
      </c>
      <c r="E787" s="16">
        <v>82.875771145225301</v>
      </c>
      <c r="F787" s="15">
        <v>5.1909999999999998</v>
      </c>
      <c r="G787" s="16">
        <v>4.8879999999999999</v>
      </c>
      <c r="H787" s="16">
        <v>4.8419999999999996</v>
      </c>
      <c r="I787" s="15">
        <v>0.54449999999999998</v>
      </c>
      <c r="J787" s="16">
        <v>0.62412500000000004</v>
      </c>
      <c r="K787" s="16">
        <v>0.68687500000000001</v>
      </c>
      <c r="L787" s="15">
        <v>7.5324999999999878E-2</v>
      </c>
      <c r="M787" s="16">
        <v>5.9787499999999771E-2</v>
      </c>
      <c r="N787" s="17">
        <v>5.2362499999999756E-2</v>
      </c>
      <c r="O787" s="15">
        <v>0.42288839392835087</v>
      </c>
      <c r="P787" s="16">
        <v>0.35824804038924341</v>
      </c>
      <c r="Q787" s="17">
        <v>0.31585687640187199</v>
      </c>
      <c r="R787" s="1">
        <v>0.40065387651722723</v>
      </c>
      <c r="S787" s="1">
        <v>0.33461498808367979</v>
      </c>
      <c r="T787" s="1">
        <v>0.29442623253593397</v>
      </c>
    </row>
    <row r="788" spans="2:20" x14ac:dyDescent="0.25">
      <c r="B788" s="12">
        <f t="shared" si="206"/>
        <v>100</v>
      </c>
      <c r="C788" s="15">
        <v>95.15049417616278</v>
      </c>
      <c r="D788" s="16">
        <v>83.02089117032537</v>
      </c>
      <c r="E788" s="16">
        <v>77.617022505834868</v>
      </c>
      <c r="F788" s="15">
        <v>11.4475</v>
      </c>
      <c r="G788" s="16">
        <v>8.6310000000000002</v>
      </c>
      <c r="H788" s="16">
        <v>7.6929999999999996</v>
      </c>
      <c r="I788" s="15">
        <v>0.54162500000000002</v>
      </c>
      <c r="J788" s="16">
        <v>0.61475000000000002</v>
      </c>
      <c r="K788" s="16">
        <v>0.66937500000000005</v>
      </c>
      <c r="L788" s="15">
        <v>9.2809999999999976E-2</v>
      </c>
      <c r="M788" s="16">
        <v>6.1720000000000087E-2</v>
      </c>
      <c r="N788" s="17">
        <v>5.0155000000000012E-2</v>
      </c>
      <c r="O788" s="15">
        <v>0.67225510426788659</v>
      </c>
      <c r="P788" s="16">
        <v>0.58482111213324539</v>
      </c>
      <c r="Q788" s="17">
        <v>0.53118343080383845</v>
      </c>
      <c r="R788" s="1">
        <v>0.65801386000748285</v>
      </c>
      <c r="S788" s="1">
        <v>0.57162672982534291</v>
      </c>
      <c r="T788" s="1">
        <v>0.51502352498253579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79.856850405242511</v>
      </c>
      <c r="D792" s="16">
        <v>70.927420341787467</v>
      </c>
      <c r="E792" s="16">
        <v>66.127590519267969</v>
      </c>
      <c r="F792" s="15">
        <v>3.6545000000000001</v>
      </c>
      <c r="G792" s="16">
        <v>3.7134999999999998</v>
      </c>
      <c r="H792" s="16">
        <v>3.8570000000000002</v>
      </c>
      <c r="I792" s="15">
        <v>0.55262500000000003</v>
      </c>
      <c r="J792" s="16">
        <v>0.62124999999999997</v>
      </c>
      <c r="K792" s="16">
        <v>0.68962500000000004</v>
      </c>
      <c r="L792" s="15">
        <v>7.219999999999957E-2</v>
      </c>
      <c r="M792" s="16">
        <v>6.1424999999999744E-2</v>
      </c>
      <c r="N792" s="17">
        <v>5.4924999999999828E-2</v>
      </c>
      <c r="O792" s="15">
        <v>0.26390256965256936</v>
      </c>
      <c r="P792" s="16">
        <v>0.22824529220779191</v>
      </c>
      <c r="Q792" s="17">
        <v>0.19945321067821042</v>
      </c>
      <c r="R792" s="1">
        <v>0.23450274447774416</v>
      </c>
      <c r="S792" s="1">
        <v>0.19727364718614696</v>
      </c>
      <c r="T792" s="1">
        <v>0.17352402597402586</v>
      </c>
    </row>
    <row r="793" spans="2:20" x14ac:dyDescent="0.25">
      <c r="B793" s="12">
        <f t="shared" ref="B793:B794" si="207">B787</f>
        <v>40</v>
      </c>
      <c r="C793" s="15">
        <v>76.19544221384804</v>
      </c>
      <c r="D793" s="16">
        <v>68.583199601926665</v>
      </c>
      <c r="E793" s="16">
        <v>84.803943811362529</v>
      </c>
      <c r="F793" s="15">
        <v>5.1909999999999998</v>
      </c>
      <c r="G793" s="16">
        <v>4.8879999999999999</v>
      </c>
      <c r="H793" s="16">
        <v>4.8419999999999996</v>
      </c>
      <c r="I793" s="15">
        <v>0.54449999999999998</v>
      </c>
      <c r="J793" s="16">
        <v>0.62412500000000004</v>
      </c>
      <c r="K793" s="16">
        <v>0.68687500000000001</v>
      </c>
      <c r="L793" s="15">
        <v>7.5324999999999878E-2</v>
      </c>
      <c r="M793" s="16">
        <v>5.9787499999999771E-2</v>
      </c>
      <c r="N793" s="17">
        <v>5.2362499999999756E-2</v>
      </c>
      <c r="O793" s="15">
        <v>0.42288839392835087</v>
      </c>
      <c r="P793" s="16">
        <v>0.35824804038924341</v>
      </c>
      <c r="Q793" s="17">
        <v>0.31585687640187199</v>
      </c>
      <c r="R793" s="1">
        <v>0.40065387651722723</v>
      </c>
      <c r="S793" s="1">
        <v>0.33461498808367979</v>
      </c>
      <c r="T793" s="1">
        <v>0.29442623253593397</v>
      </c>
    </row>
    <row r="794" spans="2:20" x14ac:dyDescent="0.25">
      <c r="B794" s="12">
        <f t="shared" si="207"/>
        <v>100</v>
      </c>
      <c r="C794" s="15">
        <v>97.641606308279037</v>
      </c>
      <c r="D794" s="16">
        <v>86.274475261190162</v>
      </c>
      <c r="E794" s="16">
        <v>80.27183067506509</v>
      </c>
      <c r="F794" s="15">
        <v>11.4475</v>
      </c>
      <c r="G794" s="16">
        <v>8.6310000000000002</v>
      </c>
      <c r="H794" s="16">
        <v>7.6929999999999996</v>
      </c>
      <c r="I794" s="15">
        <v>0.54162500000000002</v>
      </c>
      <c r="J794" s="16">
        <v>0.61475000000000002</v>
      </c>
      <c r="K794" s="16">
        <v>0.66937500000000005</v>
      </c>
      <c r="L794" s="15">
        <v>9.2809999999999976E-2</v>
      </c>
      <c r="M794" s="16">
        <v>6.1720000000000087E-2</v>
      </c>
      <c r="N794" s="17">
        <v>5.0155000000000012E-2</v>
      </c>
      <c r="O794" s="15">
        <v>0.67225510426788659</v>
      </c>
      <c r="P794" s="16">
        <v>0.58482111213324539</v>
      </c>
      <c r="Q794" s="17">
        <v>0.53118343080383845</v>
      </c>
      <c r="R794" s="1">
        <v>0.65801386000748285</v>
      </c>
      <c r="S794" s="1">
        <v>0.57162672982534291</v>
      </c>
      <c r="T794" s="1">
        <v>0.51502352498253579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75.676985680925029</v>
      </c>
      <c r="D798" s="16">
        <v>66.220133045053245</v>
      </c>
      <c r="E798" s="16">
        <v>61.818376747317373</v>
      </c>
      <c r="F798" s="15">
        <v>3.6545000000000001</v>
      </c>
      <c r="G798" s="16">
        <v>3.7134999999999998</v>
      </c>
      <c r="H798" s="16">
        <v>3.8570000000000002</v>
      </c>
      <c r="I798" s="15">
        <v>0.55262500000000003</v>
      </c>
      <c r="J798" s="16">
        <v>0.62124999999999997</v>
      </c>
      <c r="K798" s="16">
        <v>0.68962500000000004</v>
      </c>
      <c r="L798" s="15">
        <v>7.219999999999957E-2</v>
      </c>
      <c r="M798" s="16">
        <v>6.1424999999999744E-2</v>
      </c>
      <c r="N798" s="17">
        <v>5.4924999999999828E-2</v>
      </c>
      <c r="O798" s="15">
        <v>0.26390256965256936</v>
      </c>
      <c r="P798" s="16">
        <v>0.22824529220779191</v>
      </c>
      <c r="Q798" s="17">
        <v>0.19945321067821042</v>
      </c>
      <c r="R798" s="1">
        <v>0.23450274447774416</v>
      </c>
      <c r="S798" s="1">
        <v>0.19727364718614696</v>
      </c>
      <c r="T798" s="1">
        <v>0.17352402597402586</v>
      </c>
    </row>
    <row r="799" spans="2:20" x14ac:dyDescent="0.25">
      <c r="B799" s="12">
        <f t="shared" ref="B799:B800" si="208">B793</f>
        <v>40</v>
      </c>
      <c r="C799" s="15">
        <v>72.159230668969315</v>
      </c>
      <c r="D799" s="16">
        <v>64.470936752144638</v>
      </c>
      <c r="E799" s="16">
        <v>78.633854415739052</v>
      </c>
      <c r="F799" s="15">
        <v>5.1909999999999998</v>
      </c>
      <c r="G799" s="16">
        <v>4.8879999999999999</v>
      </c>
      <c r="H799" s="16">
        <v>4.8419999999999996</v>
      </c>
      <c r="I799" s="15">
        <v>0.54449999999999998</v>
      </c>
      <c r="J799" s="16">
        <v>0.62412500000000004</v>
      </c>
      <c r="K799" s="16">
        <v>0.68687500000000001</v>
      </c>
      <c r="L799" s="15">
        <v>7.5324999999999878E-2</v>
      </c>
      <c r="M799" s="16">
        <v>5.9787499999999771E-2</v>
      </c>
      <c r="N799" s="17">
        <v>5.2362499999999756E-2</v>
      </c>
      <c r="O799" s="15">
        <v>0.42288839392835087</v>
      </c>
      <c r="P799" s="16">
        <v>0.35824804038924341</v>
      </c>
      <c r="Q799" s="17">
        <v>0.31585687640187199</v>
      </c>
      <c r="R799" s="1">
        <v>0.40065387651722723</v>
      </c>
      <c r="S799" s="1">
        <v>0.33461498808367979</v>
      </c>
      <c r="T799" s="1">
        <v>0.29442623253593397</v>
      </c>
    </row>
    <row r="800" spans="2:20" x14ac:dyDescent="0.25">
      <c r="B800" s="12">
        <f t="shared" si="208"/>
        <v>100</v>
      </c>
      <c r="C800" s="15">
        <v>91.720751552244167</v>
      </c>
      <c r="D800" s="16">
        <v>77.530685172362155</v>
      </c>
      <c r="E800" s="16">
        <v>73.521390402731271</v>
      </c>
      <c r="F800" s="15">
        <v>11.4475</v>
      </c>
      <c r="G800" s="16">
        <v>8.6310000000000002</v>
      </c>
      <c r="H800" s="16">
        <v>7.6929999999999996</v>
      </c>
      <c r="I800" s="15">
        <v>0.54162500000000002</v>
      </c>
      <c r="J800" s="16">
        <v>0.61475000000000002</v>
      </c>
      <c r="K800" s="16">
        <v>0.66937500000000005</v>
      </c>
      <c r="L800" s="15">
        <v>9.2809999999999976E-2</v>
      </c>
      <c r="M800" s="16">
        <v>6.1720000000000087E-2</v>
      </c>
      <c r="N800" s="17">
        <v>5.0155000000000012E-2</v>
      </c>
      <c r="O800" s="15">
        <v>0.67225510426788659</v>
      </c>
      <c r="P800" s="16">
        <v>0.58482111213324539</v>
      </c>
      <c r="Q800" s="17">
        <v>0.53118343080383845</v>
      </c>
      <c r="R800" s="1">
        <v>0.65801386000748285</v>
      </c>
      <c r="S800" s="1">
        <v>0.57162672982534291</v>
      </c>
      <c r="T800" s="1">
        <v>0.51502352498253579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73.512506020086533</v>
      </c>
      <c r="D804" s="16">
        <v>64.825323710071956</v>
      </c>
      <c r="E804" s="16">
        <v>59.76223984292416</v>
      </c>
      <c r="F804" s="15">
        <v>3.6545000000000001</v>
      </c>
      <c r="G804" s="16">
        <v>3.7134999999999998</v>
      </c>
      <c r="H804" s="16">
        <v>3.8570000000000002</v>
      </c>
      <c r="I804" s="15">
        <v>0.55262500000000003</v>
      </c>
      <c r="J804" s="16">
        <v>0.62124999999999997</v>
      </c>
      <c r="K804" s="16">
        <v>0.68962500000000004</v>
      </c>
      <c r="L804" s="15">
        <v>7.219999999999957E-2</v>
      </c>
      <c r="M804" s="16">
        <v>6.1424999999999744E-2</v>
      </c>
      <c r="N804" s="17">
        <v>5.4924999999999828E-2</v>
      </c>
      <c r="O804" s="15">
        <v>0.26390256965256936</v>
      </c>
      <c r="P804" s="16">
        <v>0.22824529220779191</v>
      </c>
      <c r="Q804" s="17">
        <v>0.19945321067821042</v>
      </c>
      <c r="R804" s="1">
        <v>0.23450274447774416</v>
      </c>
      <c r="S804" s="1">
        <v>0.19727364718614696</v>
      </c>
      <c r="T804" s="1">
        <v>0.17352402597402586</v>
      </c>
    </row>
    <row r="805" spans="2:20" x14ac:dyDescent="0.25">
      <c r="B805" s="12">
        <f t="shared" ref="B805:B806" si="209">B799</f>
        <v>40</v>
      </c>
      <c r="C805" s="15">
        <v>70.550439650185524</v>
      </c>
      <c r="D805" s="16">
        <v>62.882694819267158</v>
      </c>
      <c r="E805" s="16">
        <v>74.424342963081585</v>
      </c>
      <c r="F805" s="15">
        <v>5.1909999999999998</v>
      </c>
      <c r="G805" s="16">
        <v>4.8879999999999999</v>
      </c>
      <c r="H805" s="16">
        <v>4.8419999999999996</v>
      </c>
      <c r="I805" s="15">
        <v>0.54449999999999998</v>
      </c>
      <c r="J805" s="16">
        <v>0.62412500000000004</v>
      </c>
      <c r="K805" s="16">
        <v>0.68687500000000001</v>
      </c>
      <c r="L805" s="15">
        <v>7.5324999999999878E-2</v>
      </c>
      <c r="M805" s="16">
        <v>5.9787499999999771E-2</v>
      </c>
      <c r="N805" s="17">
        <v>5.2362499999999756E-2</v>
      </c>
      <c r="O805" s="15">
        <v>0.42288839392835087</v>
      </c>
      <c r="P805" s="16">
        <v>0.35824804038924341</v>
      </c>
      <c r="Q805" s="17">
        <v>0.31585687640187199</v>
      </c>
      <c r="R805" s="1">
        <v>0.40065387651722723</v>
      </c>
      <c r="S805" s="1">
        <v>0.33461498808367979</v>
      </c>
      <c r="T805" s="1">
        <v>0.29442623253593397</v>
      </c>
    </row>
    <row r="806" spans="2:20" x14ac:dyDescent="0.25">
      <c r="B806" s="12">
        <f t="shared" si="209"/>
        <v>100</v>
      </c>
      <c r="C806" s="15">
        <v>89.638666272277902</v>
      </c>
      <c r="D806" s="16">
        <v>73.080946144153415</v>
      </c>
      <c r="E806" s="16">
        <v>71.838843614335602</v>
      </c>
      <c r="F806" s="15">
        <v>11.4475</v>
      </c>
      <c r="G806" s="16">
        <v>8.6310000000000002</v>
      </c>
      <c r="H806" s="16">
        <v>7.6929999999999996</v>
      </c>
      <c r="I806" s="15">
        <v>0.54162500000000002</v>
      </c>
      <c r="J806" s="16">
        <v>0.61475000000000002</v>
      </c>
      <c r="K806" s="16">
        <v>0.66937500000000005</v>
      </c>
      <c r="L806" s="15">
        <v>9.2809999999999976E-2</v>
      </c>
      <c r="M806" s="16">
        <v>6.1720000000000087E-2</v>
      </c>
      <c r="N806" s="17">
        <v>5.0155000000000012E-2</v>
      </c>
      <c r="O806" s="15">
        <v>0.67225510426788659</v>
      </c>
      <c r="P806" s="16">
        <v>0.58482111213324539</v>
      </c>
      <c r="Q806" s="17">
        <v>0.53118343080383845</v>
      </c>
      <c r="R806" s="1">
        <v>0.65801386000748285</v>
      </c>
      <c r="S806" s="1">
        <v>0.57162672982534291</v>
      </c>
      <c r="T806" s="1">
        <v>0.51502352498253579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75.257101873464265</v>
      </c>
      <c r="D810" s="16">
        <v>65.851374823801464</v>
      </c>
      <c r="E810" s="16">
        <v>61.975621490252607</v>
      </c>
      <c r="F810" s="15">
        <v>3.6545000000000001</v>
      </c>
      <c r="G810" s="16">
        <v>3.7134999999999998</v>
      </c>
      <c r="H810" s="16">
        <v>3.8570000000000002</v>
      </c>
      <c r="I810" s="15">
        <v>0.55262500000000003</v>
      </c>
      <c r="J810" s="16">
        <v>0.62124999999999997</v>
      </c>
      <c r="K810" s="16">
        <v>0.68962500000000004</v>
      </c>
      <c r="L810" s="15">
        <v>7.219999999999957E-2</v>
      </c>
      <c r="M810" s="16">
        <v>6.1424999999999744E-2</v>
      </c>
      <c r="N810" s="17">
        <v>5.4924999999999828E-2</v>
      </c>
      <c r="O810" s="15">
        <v>0.26390256965256936</v>
      </c>
      <c r="P810" s="16">
        <v>0.22824529220779191</v>
      </c>
      <c r="Q810" s="17">
        <v>0.19945321067821042</v>
      </c>
      <c r="R810" s="1">
        <v>0.23450274447774416</v>
      </c>
      <c r="S810" s="1">
        <v>0.19727364718614696</v>
      </c>
      <c r="T810" s="1">
        <v>0.17352402597402586</v>
      </c>
    </row>
    <row r="811" spans="2:20" x14ac:dyDescent="0.25">
      <c r="B811" s="12">
        <f t="shared" ref="B811:B812" si="210">B805</f>
        <v>40</v>
      </c>
      <c r="C811" s="15">
        <v>71.99425746751983</v>
      </c>
      <c r="D811" s="16">
        <v>64.355351273449145</v>
      </c>
      <c r="E811" s="16">
        <v>78.684765834771298</v>
      </c>
      <c r="F811" s="15">
        <v>5.1909999999999998</v>
      </c>
      <c r="G811" s="16">
        <v>4.8879999999999999</v>
      </c>
      <c r="H811" s="16">
        <v>4.8419999999999996</v>
      </c>
      <c r="I811" s="15">
        <v>0.54449999999999998</v>
      </c>
      <c r="J811" s="16">
        <v>0.62412500000000004</v>
      </c>
      <c r="K811" s="16">
        <v>0.68687500000000001</v>
      </c>
      <c r="L811" s="15">
        <v>7.5324999999999878E-2</v>
      </c>
      <c r="M811" s="16">
        <v>5.9787499999999771E-2</v>
      </c>
      <c r="N811" s="17">
        <v>5.2362499999999756E-2</v>
      </c>
      <c r="O811" s="15">
        <v>0.42288839392835087</v>
      </c>
      <c r="P811" s="16">
        <v>0.35824804038924341</v>
      </c>
      <c r="Q811" s="17">
        <v>0.31585687640187199</v>
      </c>
      <c r="R811" s="1">
        <v>0.40065387651722723</v>
      </c>
      <c r="S811" s="1">
        <v>0.33461498808367979</v>
      </c>
      <c r="T811" s="1">
        <v>0.29442623253593397</v>
      </c>
    </row>
    <row r="812" spans="2:20" x14ac:dyDescent="0.25">
      <c r="B812" s="12">
        <f t="shared" si="210"/>
        <v>100</v>
      </c>
      <c r="C812" s="15">
        <v>91.385568842341669</v>
      </c>
      <c r="D812" s="16">
        <v>76.881158952255987</v>
      </c>
      <c r="E812" s="16">
        <v>73.409092511772059</v>
      </c>
      <c r="F812" s="15">
        <v>11.4475</v>
      </c>
      <c r="G812" s="16">
        <v>8.6310000000000002</v>
      </c>
      <c r="H812" s="16">
        <v>7.6929999999999996</v>
      </c>
      <c r="I812" s="15">
        <v>0.54162500000000002</v>
      </c>
      <c r="J812" s="16">
        <v>0.61475000000000002</v>
      </c>
      <c r="K812" s="16">
        <v>0.66937500000000005</v>
      </c>
      <c r="L812" s="15">
        <v>9.2809999999999976E-2</v>
      </c>
      <c r="M812" s="16">
        <v>6.1720000000000087E-2</v>
      </c>
      <c r="N812" s="17">
        <v>5.0155000000000012E-2</v>
      </c>
      <c r="O812" s="15">
        <v>0.67225510426788659</v>
      </c>
      <c r="P812" s="16">
        <v>0.58482111213324539</v>
      </c>
      <c r="Q812" s="17">
        <v>0.53118343080383845</v>
      </c>
      <c r="R812" s="1">
        <v>0.65801386000748285</v>
      </c>
      <c r="S812" s="1">
        <v>0.57162672982534291</v>
      </c>
      <c r="T812" s="1">
        <v>0.51502352498253579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78.144469076566907</v>
      </c>
      <c r="D816" s="16">
        <v>68.940584381536496</v>
      </c>
      <c r="E816" s="16">
        <v>64.768687019154754</v>
      </c>
      <c r="F816" s="15">
        <v>3.6545000000000001</v>
      </c>
      <c r="G816" s="16">
        <v>3.7134999999999998</v>
      </c>
      <c r="H816" s="16">
        <v>3.8570000000000002</v>
      </c>
      <c r="I816" s="15">
        <v>0.55262500000000003</v>
      </c>
      <c r="J816" s="16">
        <v>0.62124999999999997</v>
      </c>
      <c r="K816" s="16">
        <v>0.68962500000000004</v>
      </c>
      <c r="L816" s="15">
        <v>7.219999999999957E-2</v>
      </c>
      <c r="M816" s="16">
        <v>6.1424999999999744E-2</v>
      </c>
      <c r="N816" s="17">
        <v>5.4924999999999828E-2</v>
      </c>
      <c r="O816" s="15">
        <v>0.26390256965256936</v>
      </c>
      <c r="P816" s="16">
        <v>0.22824529220779191</v>
      </c>
      <c r="Q816" s="17">
        <v>0.19945321067821042</v>
      </c>
      <c r="R816" s="1">
        <v>0.23450274447774416</v>
      </c>
      <c r="S816" s="1">
        <v>0.19727364718614696</v>
      </c>
      <c r="T816" s="1">
        <v>0.17352402597402586</v>
      </c>
    </row>
    <row r="817" spans="2:20" x14ac:dyDescent="0.25">
      <c r="B817" s="12">
        <f t="shared" ref="B817:B818" si="211">B811</f>
        <v>40</v>
      </c>
      <c r="C817" s="15">
        <v>74.5625767556689</v>
      </c>
      <c r="D817" s="16">
        <v>67.086738554047912</v>
      </c>
      <c r="E817" s="16">
        <v>82.875771145225301</v>
      </c>
      <c r="F817" s="15">
        <v>5.1909999999999998</v>
      </c>
      <c r="G817" s="16">
        <v>4.8879999999999999</v>
      </c>
      <c r="H817" s="16">
        <v>4.8419999999999996</v>
      </c>
      <c r="I817" s="15">
        <v>0.54449999999999998</v>
      </c>
      <c r="J817" s="16">
        <v>0.62412500000000004</v>
      </c>
      <c r="K817" s="16">
        <v>0.68687500000000001</v>
      </c>
      <c r="L817" s="15">
        <v>7.5324999999999878E-2</v>
      </c>
      <c r="M817" s="16">
        <v>5.9787499999999771E-2</v>
      </c>
      <c r="N817" s="17">
        <v>5.2362499999999756E-2</v>
      </c>
      <c r="O817" s="15">
        <v>0.42288839392835087</v>
      </c>
      <c r="P817" s="16">
        <v>0.35824804038924341</v>
      </c>
      <c r="Q817" s="17">
        <v>0.31585687640187199</v>
      </c>
      <c r="R817" s="1">
        <v>0.40065387651722723</v>
      </c>
      <c r="S817" s="1">
        <v>0.33461498808367979</v>
      </c>
      <c r="T817" s="1">
        <v>0.29442623253593397</v>
      </c>
    </row>
    <row r="818" spans="2:20" x14ac:dyDescent="0.25">
      <c r="B818" s="12">
        <f t="shared" si="211"/>
        <v>100</v>
      </c>
      <c r="C818" s="15">
        <v>95.15049417616278</v>
      </c>
      <c r="D818" s="16">
        <v>83.02089117032537</v>
      </c>
      <c r="E818" s="16">
        <v>77.617022505834868</v>
      </c>
      <c r="F818" s="15">
        <v>11.4475</v>
      </c>
      <c r="G818" s="16">
        <v>8.6310000000000002</v>
      </c>
      <c r="H818" s="16">
        <v>7.6929999999999996</v>
      </c>
      <c r="I818" s="15">
        <v>0.54162500000000002</v>
      </c>
      <c r="J818" s="16">
        <v>0.61475000000000002</v>
      </c>
      <c r="K818" s="16">
        <v>0.66937500000000005</v>
      </c>
      <c r="L818" s="15">
        <v>9.2809999999999976E-2</v>
      </c>
      <c r="M818" s="16">
        <v>6.1720000000000087E-2</v>
      </c>
      <c r="N818" s="17">
        <v>5.0155000000000012E-2</v>
      </c>
      <c r="O818" s="15">
        <v>0.67225510426788659</v>
      </c>
      <c r="P818" s="16">
        <v>0.58482111213324539</v>
      </c>
      <c r="Q818" s="17">
        <v>0.53118343080383845</v>
      </c>
      <c r="R818" s="1">
        <v>0.65801386000748285</v>
      </c>
      <c r="S818" s="1">
        <v>0.57162672982534291</v>
      </c>
      <c r="T818" s="1">
        <v>0.51502352498253579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81.681186983281606</v>
      </c>
      <c r="D822" s="16">
        <v>73.082642886535353</v>
      </c>
      <c r="E822" s="16">
        <v>67.493445711677907</v>
      </c>
      <c r="F822" s="15">
        <v>3.6545000000000001</v>
      </c>
      <c r="G822" s="16">
        <v>3.7134999999999998</v>
      </c>
      <c r="H822" s="16">
        <v>3.8570000000000002</v>
      </c>
      <c r="I822" s="15">
        <v>0.55262500000000003</v>
      </c>
      <c r="J822" s="16">
        <v>0.62124999999999997</v>
      </c>
      <c r="K822" s="16">
        <v>0.68962500000000004</v>
      </c>
      <c r="L822" s="15">
        <v>7.219999999999957E-2</v>
      </c>
      <c r="M822" s="16">
        <v>6.1424999999999744E-2</v>
      </c>
      <c r="N822" s="17">
        <v>5.4924999999999828E-2</v>
      </c>
      <c r="O822" s="15">
        <v>0.26390256965256936</v>
      </c>
      <c r="P822" s="16">
        <v>0.22824529220779191</v>
      </c>
      <c r="Q822" s="17">
        <v>0.19945321067821042</v>
      </c>
      <c r="R822" s="1">
        <v>0.23450274447774416</v>
      </c>
      <c r="S822" s="1">
        <v>0.19727364718614696</v>
      </c>
      <c r="T822" s="1">
        <v>0.17352402597402586</v>
      </c>
    </row>
    <row r="823" spans="2:20" x14ac:dyDescent="0.25">
      <c r="B823" s="12">
        <f t="shared" ref="B823:B824" si="212">B817</f>
        <v>40</v>
      </c>
      <c r="C823" s="15">
        <v>78.054921938903817</v>
      </c>
      <c r="D823" s="16">
        <v>70.168914314638897</v>
      </c>
      <c r="E823" s="16">
        <v>86.717975792774325</v>
      </c>
      <c r="F823" s="15">
        <v>5.1909999999999998</v>
      </c>
      <c r="G823" s="16">
        <v>4.8879999999999999</v>
      </c>
      <c r="H823" s="16">
        <v>4.8419999999999996</v>
      </c>
      <c r="I823" s="15">
        <v>0.54449999999999998</v>
      </c>
      <c r="J823" s="16">
        <v>0.62412500000000004</v>
      </c>
      <c r="K823" s="16">
        <v>0.68687500000000001</v>
      </c>
      <c r="L823" s="15">
        <v>7.5324999999999878E-2</v>
      </c>
      <c r="M823" s="16">
        <v>5.9787499999999771E-2</v>
      </c>
      <c r="N823" s="17">
        <v>5.2362499999999756E-2</v>
      </c>
      <c r="O823" s="15">
        <v>0.42288839392835087</v>
      </c>
      <c r="P823" s="16">
        <v>0.35824804038924341</v>
      </c>
      <c r="Q823" s="17">
        <v>0.31585687640187199</v>
      </c>
      <c r="R823" s="1">
        <v>0.40065387651722723</v>
      </c>
      <c r="S823" s="1">
        <v>0.33461498808367979</v>
      </c>
      <c r="T823" s="1">
        <v>0.29442623253593397</v>
      </c>
    </row>
    <row r="824" spans="2:20" x14ac:dyDescent="0.25">
      <c r="B824" s="12">
        <f t="shared" si="212"/>
        <v>100</v>
      </c>
      <c r="C824" s="15">
        <v>100.46110623452616</v>
      </c>
      <c r="D824" s="16">
        <v>89.601398889207928</v>
      </c>
      <c r="E824" s="16">
        <v>83.222141993885472</v>
      </c>
      <c r="F824" s="15">
        <v>11.4475</v>
      </c>
      <c r="G824" s="16">
        <v>8.6310000000000002</v>
      </c>
      <c r="H824" s="16">
        <v>7.6929999999999996</v>
      </c>
      <c r="I824" s="15">
        <v>0.54162500000000002</v>
      </c>
      <c r="J824" s="16">
        <v>0.61475000000000002</v>
      </c>
      <c r="K824" s="16">
        <v>0.66937500000000005</v>
      </c>
      <c r="L824" s="15">
        <v>9.2809999999999976E-2</v>
      </c>
      <c r="M824" s="16">
        <v>6.1720000000000087E-2</v>
      </c>
      <c r="N824" s="17">
        <v>5.0155000000000012E-2</v>
      </c>
      <c r="O824" s="15">
        <v>0.67225510426788659</v>
      </c>
      <c r="P824" s="16">
        <v>0.58482111213324539</v>
      </c>
      <c r="Q824" s="17">
        <v>0.53118343080383845</v>
      </c>
      <c r="R824" s="1">
        <v>0.65801386000748285</v>
      </c>
      <c r="S824" s="1">
        <v>0.57162672982534291</v>
      </c>
      <c r="T824" s="1">
        <v>0.51502352498253579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85.534688375450671</v>
      </c>
      <c r="D828" s="16">
        <v>77.697994844514639</v>
      </c>
      <c r="E828" s="16">
        <v>70.357154660230862</v>
      </c>
      <c r="F828" s="15">
        <v>3.6545000000000001</v>
      </c>
      <c r="G828" s="16">
        <v>3.7134999999999998</v>
      </c>
      <c r="H828" s="16">
        <v>3.8570000000000002</v>
      </c>
      <c r="I828" s="15">
        <v>0.55262500000000003</v>
      </c>
      <c r="J828" s="16">
        <v>0.62124999999999997</v>
      </c>
      <c r="K828" s="16">
        <v>0.68962500000000004</v>
      </c>
      <c r="L828" s="15">
        <v>7.219999999999957E-2</v>
      </c>
      <c r="M828" s="16">
        <v>6.1424999999999744E-2</v>
      </c>
      <c r="N828" s="17">
        <v>5.4924999999999828E-2</v>
      </c>
      <c r="O828" s="15">
        <v>0.26390256965256936</v>
      </c>
      <c r="P828" s="16">
        <v>0.22824529220779191</v>
      </c>
      <c r="Q828" s="17">
        <v>0.19945321067821042</v>
      </c>
      <c r="R828" s="1">
        <v>0.23450274447774416</v>
      </c>
      <c r="S828" s="1">
        <v>0.19727364718614696</v>
      </c>
      <c r="T828" s="1">
        <v>0.17352402597402586</v>
      </c>
    </row>
    <row r="829" spans="2:20" x14ac:dyDescent="0.25">
      <c r="B829" s="12">
        <f t="shared" ref="B829:B830" si="213">B823</f>
        <v>40</v>
      </c>
      <c r="C829" s="15">
        <v>82.36810156035213</v>
      </c>
      <c r="D829" s="16">
        <v>73.70356682208822</v>
      </c>
      <c r="E829" s="16">
        <v>90.704913749463117</v>
      </c>
      <c r="F829" s="15">
        <v>5.1909999999999998</v>
      </c>
      <c r="G829" s="16">
        <v>4.8879999999999999</v>
      </c>
      <c r="H829" s="16">
        <v>4.8419999999999996</v>
      </c>
      <c r="I829" s="15">
        <v>0.54449999999999998</v>
      </c>
      <c r="J829" s="16">
        <v>0.62412500000000004</v>
      </c>
      <c r="K829" s="16">
        <v>0.68687500000000001</v>
      </c>
      <c r="L829" s="15">
        <v>7.5324999999999878E-2</v>
      </c>
      <c r="M829" s="16">
        <v>5.9787499999999771E-2</v>
      </c>
      <c r="N829" s="17">
        <v>5.2362499999999756E-2</v>
      </c>
      <c r="O829" s="15">
        <v>0.42288839392835087</v>
      </c>
      <c r="P829" s="16">
        <v>0.35824804038924341</v>
      </c>
      <c r="Q829" s="17">
        <v>0.31585687640187199</v>
      </c>
      <c r="R829" s="1">
        <v>0.40065387651722723</v>
      </c>
      <c r="S829" s="1">
        <v>0.33461498808367979</v>
      </c>
      <c r="T829" s="1">
        <v>0.29442623253593397</v>
      </c>
    </row>
    <row r="830" spans="2:20" x14ac:dyDescent="0.25">
      <c r="B830" s="12">
        <f t="shared" si="213"/>
        <v>100</v>
      </c>
      <c r="C830" s="15">
        <v>107.02019220885791</v>
      </c>
      <c r="D830" s="16">
        <v>96.568265199314254</v>
      </c>
      <c r="E830" s="16">
        <v>89.824871709070308</v>
      </c>
      <c r="F830" s="15">
        <v>11.4475</v>
      </c>
      <c r="G830" s="16">
        <v>8.6310000000000002</v>
      </c>
      <c r="H830" s="16">
        <v>7.6929999999999996</v>
      </c>
      <c r="I830" s="15">
        <v>0.54162500000000002</v>
      </c>
      <c r="J830" s="16">
        <v>0.61475000000000002</v>
      </c>
      <c r="K830" s="16">
        <v>0.66937500000000005</v>
      </c>
      <c r="L830" s="15">
        <v>9.2809999999999976E-2</v>
      </c>
      <c r="M830" s="16">
        <v>6.1720000000000087E-2</v>
      </c>
      <c r="N830" s="17">
        <v>5.0155000000000012E-2</v>
      </c>
      <c r="O830" s="15">
        <v>0.67225510426788659</v>
      </c>
      <c r="P830" s="16">
        <v>0.58482111213324539</v>
      </c>
      <c r="Q830" s="17">
        <v>0.53118343080383845</v>
      </c>
      <c r="R830" s="1">
        <v>0.65801386000748285</v>
      </c>
      <c r="S830" s="1">
        <v>0.57162672982534291</v>
      </c>
      <c r="T830" s="1">
        <v>0.51502352498253579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89.57485943444938</v>
      </c>
      <c r="D834" s="16">
        <v>82.563503350054546</v>
      </c>
      <c r="E834" s="16">
        <v>73.473812685062725</v>
      </c>
      <c r="F834" s="15">
        <v>3.6545000000000001</v>
      </c>
      <c r="G834" s="16">
        <v>3.7134999999999998</v>
      </c>
      <c r="H834" s="16">
        <v>3.8570000000000002</v>
      </c>
      <c r="I834" s="15">
        <v>0.55262500000000003</v>
      </c>
      <c r="J834" s="16">
        <v>0.62124999999999997</v>
      </c>
      <c r="K834" s="16">
        <v>0.68962500000000004</v>
      </c>
      <c r="L834" s="15">
        <v>7.219999999999957E-2</v>
      </c>
      <c r="M834" s="16">
        <v>6.1424999999999744E-2</v>
      </c>
      <c r="N834" s="17">
        <v>5.4924999999999828E-2</v>
      </c>
      <c r="O834" s="15">
        <v>0.26390256965256936</v>
      </c>
      <c r="P834" s="16">
        <v>0.22824529220779191</v>
      </c>
      <c r="Q834" s="17">
        <v>0.19945321067821042</v>
      </c>
      <c r="R834" s="1">
        <v>0.23450274447774416</v>
      </c>
      <c r="S834" s="1">
        <v>0.19727364718614696</v>
      </c>
      <c r="T834" s="1">
        <v>0.17352402597402586</v>
      </c>
    </row>
    <row r="835" spans="2:30" x14ac:dyDescent="0.25">
      <c r="B835" s="12">
        <f t="shared" ref="B835:B836" si="214">B829</f>
        <v>40</v>
      </c>
      <c r="C835" s="15">
        <v>87.23966609372097</v>
      </c>
      <c r="D835" s="16">
        <v>77.821623047283325</v>
      </c>
      <c r="E835" s="16">
        <v>95.122352837433141</v>
      </c>
      <c r="F835" s="15">
        <v>5.1909999999999998</v>
      </c>
      <c r="G835" s="16">
        <v>4.8879999999999999</v>
      </c>
      <c r="H835" s="16">
        <v>4.8419999999999996</v>
      </c>
      <c r="I835" s="15">
        <v>0.54449999999999998</v>
      </c>
      <c r="J835" s="16">
        <v>0.62412500000000004</v>
      </c>
      <c r="K835" s="16">
        <v>0.68687500000000001</v>
      </c>
      <c r="L835" s="15">
        <v>7.5324999999999878E-2</v>
      </c>
      <c r="M835" s="16">
        <v>5.9787499999999771E-2</v>
      </c>
      <c r="N835" s="17">
        <v>5.2362499999999756E-2</v>
      </c>
      <c r="O835" s="15">
        <v>0.42288839392835087</v>
      </c>
      <c r="P835" s="16">
        <v>0.35824804038924341</v>
      </c>
      <c r="Q835" s="17">
        <v>0.31585687640187199</v>
      </c>
      <c r="R835" s="1">
        <v>0.40065387651722723</v>
      </c>
      <c r="S835" s="1">
        <v>0.33461498808367979</v>
      </c>
      <c r="T835" s="1">
        <v>0.29442623253593397</v>
      </c>
    </row>
    <row r="836" spans="2:30" x14ac:dyDescent="0.25">
      <c r="B836" s="12">
        <f t="shared" si="214"/>
        <v>100</v>
      </c>
      <c r="C836" s="15">
        <v>114.86843747721768</v>
      </c>
      <c r="D836" s="16">
        <v>104.11723906052991</v>
      </c>
      <c r="E836" s="16">
        <v>97.108251038175382</v>
      </c>
      <c r="F836" s="15">
        <v>11.4475</v>
      </c>
      <c r="G836" s="16">
        <v>8.6310000000000002</v>
      </c>
      <c r="H836" s="16">
        <v>7.6929999999999996</v>
      </c>
      <c r="I836" s="15">
        <v>0.54162500000000002</v>
      </c>
      <c r="J836" s="16">
        <v>0.61475000000000002</v>
      </c>
      <c r="K836" s="16">
        <v>0.66937500000000005</v>
      </c>
      <c r="L836" s="15">
        <v>9.2809999999999976E-2</v>
      </c>
      <c r="M836" s="16">
        <v>6.1720000000000087E-2</v>
      </c>
      <c r="N836" s="17">
        <v>5.0155000000000012E-2</v>
      </c>
      <c r="O836" s="15">
        <v>0.67225510426788659</v>
      </c>
      <c r="P836" s="16">
        <v>0.58482111213324539</v>
      </c>
      <c r="Q836" s="17">
        <v>0.53118343080383845</v>
      </c>
      <c r="R836" s="1">
        <v>0.65801386000748285</v>
      </c>
      <c r="S836" s="1">
        <v>0.57162672982534291</v>
      </c>
      <c r="T836" s="1">
        <v>0.51502352498253579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78.848173851172731</v>
      </c>
      <c r="D840" s="16">
        <v>69.681555701209945</v>
      </c>
      <c r="E840" s="16">
        <v>63.979205517286154</v>
      </c>
      <c r="F840" s="15">
        <v>3.6545000000000001</v>
      </c>
      <c r="G840" s="16">
        <v>3.7134999999999998</v>
      </c>
      <c r="H840" s="16">
        <v>3.8570000000000002</v>
      </c>
      <c r="I840" s="15">
        <v>0.55262500000000003</v>
      </c>
      <c r="J840" s="16">
        <v>0.62124999999999997</v>
      </c>
      <c r="K840" s="16">
        <v>0.68962500000000004</v>
      </c>
      <c r="L840" s="15">
        <v>7.219999999999957E-2</v>
      </c>
      <c r="M840" s="16">
        <v>6.1424999999999744E-2</v>
      </c>
      <c r="N840" s="17">
        <v>5.4924999999999828E-2</v>
      </c>
      <c r="O840" s="15">
        <v>0.26390256965256936</v>
      </c>
      <c r="P840" s="16">
        <v>0.22824529220779191</v>
      </c>
      <c r="Q840" s="17">
        <v>0.19945321067821042</v>
      </c>
      <c r="R840" s="1">
        <v>0.23450274447774416</v>
      </c>
      <c r="S840" s="1">
        <v>0.19727364718614696</v>
      </c>
      <c r="T840" s="1">
        <v>0.17352402597402586</v>
      </c>
    </row>
    <row r="841" spans="2:30" x14ac:dyDescent="0.25">
      <c r="B841" s="12">
        <f t="shared" ref="B841:B842" si="215">B835</f>
        <v>40</v>
      </c>
      <c r="C841" s="15">
        <v>75.000678319302665</v>
      </c>
      <c r="D841" s="16">
        <v>66.924484168092008</v>
      </c>
      <c r="E841" s="16">
        <v>82.174850510138754</v>
      </c>
      <c r="F841" s="15">
        <v>5.1909999999999998</v>
      </c>
      <c r="G841" s="16">
        <v>4.8879999999999999</v>
      </c>
      <c r="H841" s="16">
        <v>4.8419999999999996</v>
      </c>
      <c r="I841" s="15">
        <v>0.54449999999999998</v>
      </c>
      <c r="J841" s="16">
        <v>0.62412500000000004</v>
      </c>
      <c r="K841" s="16">
        <v>0.68687500000000001</v>
      </c>
      <c r="L841" s="15">
        <v>7.5324999999999878E-2</v>
      </c>
      <c r="M841" s="16">
        <v>5.9787499999999771E-2</v>
      </c>
      <c r="N841" s="17">
        <v>5.2362499999999756E-2</v>
      </c>
      <c r="O841" s="15">
        <v>0.42288839392835087</v>
      </c>
      <c r="P841" s="16">
        <v>0.35824804038924341</v>
      </c>
      <c r="Q841" s="17">
        <v>0.31585687640187199</v>
      </c>
      <c r="R841" s="1">
        <v>0.40065387651722723</v>
      </c>
      <c r="S841" s="1">
        <v>0.33461498808367979</v>
      </c>
      <c r="T841" s="1">
        <v>0.29442623253593397</v>
      </c>
    </row>
    <row r="842" spans="2:30" x14ac:dyDescent="0.25">
      <c r="B842" s="12">
        <f t="shared" si="215"/>
        <v>100</v>
      </c>
      <c r="C842" s="15">
        <v>96.04207455337675</v>
      </c>
      <c r="D842" s="16">
        <v>83.140176750964585</v>
      </c>
      <c r="E842" s="16">
        <v>78.056774643412368</v>
      </c>
      <c r="F842" s="15">
        <v>11.4475</v>
      </c>
      <c r="G842" s="16">
        <v>8.6310000000000002</v>
      </c>
      <c r="H842" s="16">
        <v>7.6929999999999996</v>
      </c>
      <c r="I842" s="15">
        <v>0.54162500000000002</v>
      </c>
      <c r="J842" s="16">
        <v>0.61475000000000002</v>
      </c>
      <c r="K842" s="16">
        <v>0.66937500000000005</v>
      </c>
      <c r="L842" s="15">
        <v>9.2809999999999976E-2</v>
      </c>
      <c r="M842" s="16">
        <v>6.1720000000000087E-2</v>
      </c>
      <c r="N842" s="17">
        <v>5.0155000000000012E-2</v>
      </c>
      <c r="O842" s="15">
        <v>0.67225510426788659</v>
      </c>
      <c r="P842" s="16">
        <v>0.58482111213324539</v>
      </c>
      <c r="Q842" s="17">
        <v>0.53118343080383845</v>
      </c>
      <c r="R842" s="1">
        <v>0.65801386000748285</v>
      </c>
      <c r="S842" s="1">
        <v>0.57162672982534291</v>
      </c>
      <c r="T842" s="1">
        <v>0.51502352498253579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75.734284097665736</v>
      </c>
      <c r="D846" s="16">
        <v>66.065944389638929</v>
      </c>
      <c r="E846" s="16">
        <v>60.961466060657237</v>
      </c>
      <c r="F846" s="15">
        <v>2.3005</v>
      </c>
      <c r="G846" s="16">
        <v>2.2549999999999999</v>
      </c>
      <c r="H846" s="16">
        <v>2.3679999999999999</v>
      </c>
      <c r="I846" s="15">
        <v>0.32974999999999999</v>
      </c>
      <c r="J846" s="16">
        <v>0.36762499999999998</v>
      </c>
      <c r="K846" s="16">
        <v>0.40912500000000002</v>
      </c>
      <c r="L846" s="15">
        <v>4.9074999999999834E-2</v>
      </c>
      <c r="M846" s="16">
        <v>3.9225000000000017E-2</v>
      </c>
      <c r="N846" s="17">
        <v>3.6575000000000087E-2</v>
      </c>
      <c r="O846" s="15">
        <v>0.21401291625041668</v>
      </c>
      <c r="P846" s="16">
        <v>0.17491697330447359</v>
      </c>
      <c r="Q846" s="17">
        <v>0.16132783189033206</v>
      </c>
      <c r="R846" s="1">
        <v>0.19230989843489868</v>
      </c>
      <c r="S846" s="1">
        <v>0.15286022727272736</v>
      </c>
      <c r="T846" s="1">
        <v>0.14211056998556998</v>
      </c>
      <c r="AD846" s="35"/>
    </row>
    <row r="847" spans="2:30" x14ac:dyDescent="0.25">
      <c r="B847" s="12">
        <f t="shared" ref="B847:B848" si="216">B841</f>
        <v>40</v>
      </c>
      <c r="C847" s="15">
        <v>71.981754765506977</v>
      </c>
      <c r="D847" s="16">
        <v>63.64460087096154</v>
      </c>
      <c r="E847" s="16">
        <v>74.903934355980695</v>
      </c>
      <c r="F847" s="15">
        <v>3.2565</v>
      </c>
      <c r="G847" s="16">
        <v>2.9365000000000001</v>
      </c>
      <c r="H847" s="16">
        <v>2.8144999999999998</v>
      </c>
      <c r="I847" s="15">
        <v>0.323125</v>
      </c>
      <c r="J847" s="16">
        <v>0.36175000000000002</v>
      </c>
      <c r="K847" s="16">
        <v>0.39474999999999999</v>
      </c>
      <c r="L847" s="15">
        <v>4.9099999999999776E-2</v>
      </c>
      <c r="M847" s="16">
        <v>3.7237499999999833E-2</v>
      </c>
      <c r="N847" s="17">
        <v>3.0887499999999918E-2</v>
      </c>
      <c r="O847" s="15">
        <v>0.34338721417686158</v>
      </c>
      <c r="P847" s="16">
        <v>0.28436533752195542</v>
      </c>
      <c r="Q847" s="17">
        <v>0.24517822443079876</v>
      </c>
      <c r="R847" s="1">
        <v>0.32670455267986165</v>
      </c>
      <c r="S847" s="1">
        <v>0.26703238297650123</v>
      </c>
      <c r="T847" s="1">
        <v>0.22742061606694022</v>
      </c>
    </row>
    <row r="848" spans="2:30" x14ac:dyDescent="0.25">
      <c r="B848" s="12">
        <f t="shared" si="216"/>
        <v>100</v>
      </c>
      <c r="C848" s="15">
        <v>99.830363360018382</v>
      </c>
      <c r="D848" s="16">
        <v>74.107684670593969</v>
      </c>
      <c r="E848" s="16">
        <v>71.967777955683275</v>
      </c>
      <c r="F848" s="15">
        <v>8.2245000000000008</v>
      </c>
      <c r="G848" s="16">
        <v>5.1609999999999996</v>
      </c>
      <c r="H848" s="16">
        <v>4.3490000000000002</v>
      </c>
      <c r="I848" s="15">
        <v>0.33337499999999998</v>
      </c>
      <c r="J848" s="16">
        <v>0.34975000000000001</v>
      </c>
      <c r="K848" s="16">
        <v>0.37762499999999999</v>
      </c>
      <c r="L848" s="15">
        <v>6.8910000000000082E-2</v>
      </c>
      <c r="M848" s="16">
        <v>3.7620000000000084E-2</v>
      </c>
      <c r="N848" s="17">
        <v>2.8385000000000059E-2</v>
      </c>
      <c r="O848" s="15">
        <v>0.60501758553143481</v>
      </c>
      <c r="P848" s="16">
        <v>0.50073659466614484</v>
      </c>
      <c r="Q848" s="17">
        <v>0.44230852658842573</v>
      </c>
      <c r="R848" s="1">
        <v>0.59425291536944058</v>
      </c>
      <c r="S848" s="1">
        <v>0.48998127621304799</v>
      </c>
      <c r="T848" s="1">
        <v>0.42960402463612957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76.481972960125304</v>
      </c>
      <c r="D852" s="16">
        <v>65.755294954117701</v>
      </c>
      <c r="E852" s="16">
        <v>61.557254886988026</v>
      </c>
      <c r="F852" s="15">
        <v>2.3005</v>
      </c>
      <c r="G852" s="16">
        <v>2.2549999999999999</v>
      </c>
      <c r="H852" s="16">
        <v>2.3679999999999999</v>
      </c>
      <c r="I852" s="15">
        <v>0.32974999999999999</v>
      </c>
      <c r="J852" s="16">
        <v>0.36762499999999998</v>
      </c>
      <c r="K852" s="16">
        <v>0.40912500000000002</v>
      </c>
      <c r="L852" s="15">
        <v>4.9074999999999834E-2</v>
      </c>
      <c r="M852" s="16">
        <v>3.9225000000000017E-2</v>
      </c>
      <c r="N852" s="17">
        <v>3.6575000000000087E-2</v>
      </c>
      <c r="O852" s="15">
        <v>0.21401291625041668</v>
      </c>
      <c r="P852" s="16">
        <v>0.17491697330447359</v>
      </c>
      <c r="Q852" s="17">
        <v>0.16132783189033206</v>
      </c>
      <c r="R852" s="1">
        <v>0.19230989843489868</v>
      </c>
      <c r="S852" s="1">
        <v>0.15286022727272736</v>
      </c>
      <c r="T852" s="1">
        <v>0.14211056998556998</v>
      </c>
    </row>
    <row r="853" spans="2:20" x14ac:dyDescent="0.25">
      <c r="B853" s="12">
        <f t="shared" ref="B853:B854" si="217">B847</f>
        <v>40</v>
      </c>
      <c r="C853" s="15">
        <v>72.027776772733375</v>
      </c>
      <c r="D853" s="16">
        <v>63.764975012635105</v>
      </c>
      <c r="E853" s="16">
        <v>75.909668070894057</v>
      </c>
      <c r="F853" s="15">
        <v>3.2565</v>
      </c>
      <c r="G853" s="16">
        <v>2.9365000000000001</v>
      </c>
      <c r="H853" s="16">
        <v>2.8144999999999998</v>
      </c>
      <c r="I853" s="15">
        <v>0.323125</v>
      </c>
      <c r="J853" s="16">
        <v>0.36175000000000002</v>
      </c>
      <c r="K853" s="16">
        <v>0.39474999999999999</v>
      </c>
      <c r="L853" s="15">
        <v>4.9099999999999776E-2</v>
      </c>
      <c r="M853" s="16">
        <v>3.7237499999999833E-2</v>
      </c>
      <c r="N853" s="17">
        <v>3.0887499999999918E-2</v>
      </c>
      <c r="O853" s="15">
        <v>0.34338721417686158</v>
      </c>
      <c r="P853" s="16">
        <v>0.28436533752195542</v>
      </c>
      <c r="Q853" s="17">
        <v>0.24517822443079876</v>
      </c>
      <c r="R853" s="1">
        <v>0.32670455267986165</v>
      </c>
      <c r="S853" s="1">
        <v>0.26703238297650123</v>
      </c>
      <c r="T853" s="1">
        <v>0.22742061606694022</v>
      </c>
    </row>
    <row r="854" spans="2:20" x14ac:dyDescent="0.25">
      <c r="B854" s="12">
        <f t="shared" si="217"/>
        <v>100</v>
      </c>
      <c r="C854" s="15">
        <v>100.16576399149014</v>
      </c>
      <c r="D854" s="16">
        <v>75.019678465858306</v>
      </c>
      <c r="E854" s="16">
        <v>72.121596950812105</v>
      </c>
      <c r="F854" s="15">
        <v>8.2245000000000008</v>
      </c>
      <c r="G854" s="16">
        <v>5.1609999999999996</v>
      </c>
      <c r="H854" s="16">
        <v>4.3490000000000002</v>
      </c>
      <c r="I854" s="15">
        <v>0.33337499999999998</v>
      </c>
      <c r="J854" s="16">
        <v>0.34975000000000001</v>
      </c>
      <c r="K854" s="16">
        <v>0.37762499999999999</v>
      </c>
      <c r="L854" s="15">
        <v>6.8910000000000082E-2</v>
      </c>
      <c r="M854" s="16">
        <v>3.7620000000000084E-2</v>
      </c>
      <c r="N854" s="17">
        <v>2.8385000000000059E-2</v>
      </c>
      <c r="O854" s="15">
        <v>0.60501758553143481</v>
      </c>
      <c r="P854" s="16">
        <v>0.50073659466614484</v>
      </c>
      <c r="Q854" s="17">
        <v>0.44230852658842573</v>
      </c>
      <c r="R854" s="1">
        <v>0.59425291536944058</v>
      </c>
      <c r="S854" s="1">
        <v>0.48998127621304799</v>
      </c>
      <c r="T854" s="1">
        <v>0.42960402463612957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77.562052333248332</v>
      </c>
      <c r="D858" s="16">
        <v>66.117600640833743</v>
      </c>
      <c r="E858" s="16">
        <v>62.634096318752704</v>
      </c>
      <c r="F858" s="15">
        <v>2.3005</v>
      </c>
      <c r="G858" s="16">
        <v>2.2549999999999999</v>
      </c>
      <c r="H858" s="16">
        <v>2.3679999999999999</v>
      </c>
      <c r="I858" s="15">
        <v>0.32974999999999999</v>
      </c>
      <c r="J858" s="16">
        <v>0.36762499999999998</v>
      </c>
      <c r="K858" s="16">
        <v>0.40912500000000002</v>
      </c>
      <c r="L858" s="15">
        <v>4.9074999999999834E-2</v>
      </c>
      <c r="M858" s="16">
        <v>3.9225000000000017E-2</v>
      </c>
      <c r="N858" s="17">
        <v>3.6575000000000087E-2</v>
      </c>
      <c r="O858" s="15">
        <v>0.21401291625041668</v>
      </c>
      <c r="P858" s="16">
        <v>0.17491697330447359</v>
      </c>
      <c r="Q858" s="17">
        <v>0.16132783189033206</v>
      </c>
      <c r="R858" s="1">
        <v>0.19230989843489868</v>
      </c>
      <c r="S858" s="1">
        <v>0.15286022727272736</v>
      </c>
      <c r="T858" s="1">
        <v>0.14211056998556998</v>
      </c>
    </row>
    <row r="859" spans="2:20" x14ac:dyDescent="0.25">
      <c r="B859" s="12">
        <f t="shared" ref="B859:B860" si="218">B853</f>
        <v>40</v>
      </c>
      <c r="C859" s="15">
        <v>72.403130790898118</v>
      </c>
      <c r="D859" s="16">
        <v>64.204004864075628</v>
      </c>
      <c r="E859" s="16">
        <v>77.536407822946643</v>
      </c>
      <c r="F859" s="15">
        <v>3.2565</v>
      </c>
      <c r="G859" s="16">
        <v>2.9365000000000001</v>
      </c>
      <c r="H859" s="16">
        <v>2.8144999999999998</v>
      </c>
      <c r="I859" s="15">
        <v>0.323125</v>
      </c>
      <c r="J859" s="16">
        <v>0.36175000000000002</v>
      </c>
      <c r="K859" s="16">
        <v>0.39474999999999999</v>
      </c>
      <c r="L859" s="15">
        <v>4.9099999999999776E-2</v>
      </c>
      <c r="M859" s="16">
        <v>3.7237499999999833E-2</v>
      </c>
      <c r="N859" s="17">
        <v>3.0887499999999918E-2</v>
      </c>
      <c r="O859" s="15">
        <v>0.34338721417686158</v>
      </c>
      <c r="P859" s="16">
        <v>0.28436533752195542</v>
      </c>
      <c r="Q859" s="17">
        <v>0.24517822443079876</v>
      </c>
      <c r="R859" s="1">
        <v>0.32670455267986165</v>
      </c>
      <c r="S859" s="1">
        <v>0.26703238297650123</v>
      </c>
      <c r="T859" s="1">
        <v>0.22742061606694022</v>
      </c>
    </row>
    <row r="860" spans="2:20" x14ac:dyDescent="0.25">
      <c r="B860" s="12">
        <f t="shared" si="218"/>
        <v>100</v>
      </c>
      <c r="C860" s="15">
        <v>100.92736065025551</v>
      </c>
      <c r="D860" s="16">
        <v>76.733870093852431</v>
      </c>
      <c r="E860" s="16">
        <v>73.022929148158738</v>
      </c>
      <c r="F860" s="15">
        <v>8.2245000000000008</v>
      </c>
      <c r="G860" s="16">
        <v>5.1609999999999996</v>
      </c>
      <c r="H860" s="16">
        <v>4.3490000000000002</v>
      </c>
      <c r="I860" s="15">
        <v>0.33337499999999998</v>
      </c>
      <c r="J860" s="16">
        <v>0.34975000000000001</v>
      </c>
      <c r="K860" s="16">
        <v>0.37762499999999999</v>
      </c>
      <c r="L860" s="15">
        <v>6.8910000000000082E-2</v>
      </c>
      <c r="M860" s="16">
        <v>3.7620000000000084E-2</v>
      </c>
      <c r="N860" s="17">
        <v>2.8385000000000059E-2</v>
      </c>
      <c r="O860" s="15">
        <v>0.60501758553143481</v>
      </c>
      <c r="P860" s="16">
        <v>0.50073659466614484</v>
      </c>
      <c r="Q860" s="17">
        <v>0.44230852658842573</v>
      </c>
      <c r="R860" s="1">
        <v>0.59425291536944058</v>
      </c>
      <c r="S860" s="1">
        <v>0.48998127621304799</v>
      </c>
      <c r="T860" s="1">
        <v>0.42960402463612957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78.868297596511027</v>
      </c>
      <c r="D864" s="16">
        <v>67.019594598522588</v>
      </c>
      <c r="E864" s="16">
        <v>63.819738940344941</v>
      </c>
      <c r="F864" s="15">
        <v>2.3005</v>
      </c>
      <c r="G864" s="16">
        <v>2.2549999999999999</v>
      </c>
      <c r="H864" s="16">
        <v>2.3679999999999999</v>
      </c>
      <c r="I864" s="15">
        <v>0.32974999999999999</v>
      </c>
      <c r="J864" s="16">
        <v>0.36762499999999998</v>
      </c>
      <c r="K864" s="16">
        <v>0.40912500000000002</v>
      </c>
      <c r="L864" s="15">
        <v>4.9074999999999834E-2</v>
      </c>
      <c r="M864" s="16">
        <v>3.9225000000000017E-2</v>
      </c>
      <c r="N864" s="17">
        <v>3.6575000000000087E-2</v>
      </c>
      <c r="O864" s="15">
        <v>0.21401291625041668</v>
      </c>
      <c r="P864" s="16">
        <v>0.17491697330447359</v>
      </c>
      <c r="Q864" s="17">
        <v>0.16132783189033206</v>
      </c>
      <c r="R864" s="1">
        <v>0.19230989843489868</v>
      </c>
      <c r="S864" s="1">
        <v>0.15286022727272736</v>
      </c>
      <c r="T864" s="1">
        <v>0.14211056998556998</v>
      </c>
    </row>
    <row r="865" spans="2:20" x14ac:dyDescent="0.25">
      <c r="B865" s="12">
        <f t="shared" ref="B865:B866" si="219">B859</f>
        <v>40</v>
      </c>
      <c r="C865" s="15">
        <v>73.089479674218538</v>
      </c>
      <c r="D865" s="16">
        <v>64.843399164255047</v>
      </c>
      <c r="E865" s="16">
        <v>79.339825739890429</v>
      </c>
      <c r="F865" s="15">
        <v>3.2565</v>
      </c>
      <c r="G865" s="16">
        <v>2.9365000000000001</v>
      </c>
      <c r="H865" s="16">
        <v>2.8144999999999998</v>
      </c>
      <c r="I865" s="15">
        <v>0.323125</v>
      </c>
      <c r="J865" s="16">
        <v>0.36175000000000002</v>
      </c>
      <c r="K865" s="16">
        <v>0.39474999999999999</v>
      </c>
      <c r="L865" s="15">
        <v>4.9099999999999776E-2</v>
      </c>
      <c r="M865" s="16">
        <v>3.7237499999999833E-2</v>
      </c>
      <c r="N865" s="17">
        <v>3.0887499999999918E-2</v>
      </c>
      <c r="O865" s="15">
        <v>0.34338721417686158</v>
      </c>
      <c r="P865" s="16">
        <v>0.28436533752195542</v>
      </c>
      <c r="Q865" s="17">
        <v>0.24517822443079876</v>
      </c>
      <c r="R865" s="1">
        <v>0.32670455267986165</v>
      </c>
      <c r="S865" s="1">
        <v>0.26703238297650123</v>
      </c>
      <c r="T865" s="1">
        <v>0.22742061606694022</v>
      </c>
    </row>
    <row r="866" spans="2:20" x14ac:dyDescent="0.25">
      <c r="B866" s="12">
        <f t="shared" si="219"/>
        <v>100</v>
      </c>
      <c r="C866" s="15">
        <v>102.04797264309062</v>
      </c>
      <c r="D866" s="16">
        <v>78.945622521094748</v>
      </c>
      <c r="E866" s="16">
        <v>74.334656535200665</v>
      </c>
      <c r="F866" s="15">
        <v>8.2245000000000008</v>
      </c>
      <c r="G866" s="16">
        <v>5.1609999999999996</v>
      </c>
      <c r="H866" s="16">
        <v>4.3490000000000002</v>
      </c>
      <c r="I866" s="15">
        <v>0.33337499999999998</v>
      </c>
      <c r="J866" s="16">
        <v>0.34975000000000001</v>
      </c>
      <c r="K866" s="16">
        <v>0.37762499999999999</v>
      </c>
      <c r="L866" s="15">
        <v>6.8910000000000082E-2</v>
      </c>
      <c r="M866" s="16">
        <v>3.7620000000000084E-2</v>
      </c>
      <c r="N866" s="17">
        <v>2.8385000000000059E-2</v>
      </c>
      <c r="O866" s="15">
        <v>0.60501758553143481</v>
      </c>
      <c r="P866" s="16">
        <v>0.50073659466614484</v>
      </c>
      <c r="Q866" s="17">
        <v>0.44230852658842573</v>
      </c>
      <c r="R866" s="1">
        <v>0.59425291536944058</v>
      </c>
      <c r="S866" s="1">
        <v>0.48998127621304799</v>
      </c>
      <c r="T866" s="1">
        <v>0.42960402463612957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80.325911403032023</v>
      </c>
      <c r="D870" s="16">
        <v>68.273888083664147</v>
      </c>
      <c r="E870" s="16">
        <v>65.002846168075294</v>
      </c>
      <c r="F870" s="15">
        <v>2.3005</v>
      </c>
      <c r="G870" s="16">
        <v>2.2549999999999999</v>
      </c>
      <c r="H870" s="16">
        <v>2.3679999999999999</v>
      </c>
      <c r="I870" s="15">
        <v>0.32974999999999999</v>
      </c>
      <c r="J870" s="16">
        <v>0.36762499999999998</v>
      </c>
      <c r="K870" s="16">
        <v>0.40912500000000002</v>
      </c>
      <c r="L870" s="15">
        <v>4.9074999999999834E-2</v>
      </c>
      <c r="M870" s="16">
        <v>3.9225000000000017E-2</v>
      </c>
      <c r="N870" s="17">
        <v>3.6575000000000087E-2</v>
      </c>
      <c r="O870" s="15">
        <v>0.21401291625041668</v>
      </c>
      <c r="P870" s="16">
        <v>0.17491697330447359</v>
      </c>
      <c r="Q870" s="17">
        <v>0.16132783189033206</v>
      </c>
      <c r="R870" s="1">
        <v>0.19230989843489868</v>
      </c>
      <c r="S870" s="1">
        <v>0.15286022727272736</v>
      </c>
      <c r="T870" s="1">
        <v>0.14211056998556998</v>
      </c>
    </row>
    <row r="871" spans="2:20" x14ac:dyDescent="0.25">
      <c r="B871" s="12">
        <f t="shared" ref="B871:B872" si="220">B865</f>
        <v>40</v>
      </c>
      <c r="C871" s="15">
        <v>74.062285849202951</v>
      </c>
      <c r="D871" s="16">
        <v>65.62065749938381</v>
      </c>
      <c r="E871" s="16">
        <v>81.065627584286972</v>
      </c>
      <c r="F871" s="15">
        <v>3.2565</v>
      </c>
      <c r="G871" s="16">
        <v>2.9365000000000001</v>
      </c>
      <c r="H871" s="16">
        <v>2.8144999999999998</v>
      </c>
      <c r="I871" s="15">
        <v>0.323125</v>
      </c>
      <c r="J871" s="16">
        <v>0.36175000000000002</v>
      </c>
      <c r="K871" s="16">
        <v>0.39474999999999999</v>
      </c>
      <c r="L871" s="15">
        <v>4.9099999999999776E-2</v>
      </c>
      <c r="M871" s="16">
        <v>3.7237499999999833E-2</v>
      </c>
      <c r="N871" s="17">
        <v>3.0887499999999918E-2</v>
      </c>
      <c r="O871" s="15">
        <v>0.34338721417686158</v>
      </c>
      <c r="P871" s="16">
        <v>0.28436533752195542</v>
      </c>
      <c r="Q871" s="17">
        <v>0.24517822443079876</v>
      </c>
      <c r="R871" s="1">
        <v>0.32670455267986165</v>
      </c>
      <c r="S871" s="1">
        <v>0.26703238297650123</v>
      </c>
      <c r="T871" s="1">
        <v>0.22742061606694022</v>
      </c>
    </row>
    <row r="872" spans="2:20" x14ac:dyDescent="0.25">
      <c r="B872" s="12">
        <f t="shared" si="220"/>
        <v>100</v>
      </c>
      <c r="C872" s="15">
        <v>103.47480332998404</v>
      </c>
      <c r="D872" s="16">
        <v>81.430969243041346</v>
      </c>
      <c r="E872" s="16">
        <v>75.881555861956215</v>
      </c>
      <c r="F872" s="15">
        <v>8.2245000000000008</v>
      </c>
      <c r="G872" s="16">
        <v>5.1609999999999996</v>
      </c>
      <c r="H872" s="16">
        <v>4.3490000000000002</v>
      </c>
      <c r="I872" s="15">
        <v>0.33337499999999998</v>
      </c>
      <c r="J872" s="16">
        <v>0.34975000000000001</v>
      </c>
      <c r="K872" s="16">
        <v>0.37762499999999999</v>
      </c>
      <c r="L872" s="15">
        <v>6.8910000000000082E-2</v>
      </c>
      <c r="M872" s="16">
        <v>3.7620000000000084E-2</v>
      </c>
      <c r="N872" s="17">
        <v>2.8385000000000059E-2</v>
      </c>
      <c r="O872" s="15">
        <v>0.60501758553143481</v>
      </c>
      <c r="P872" s="16">
        <v>0.50073659466614484</v>
      </c>
      <c r="Q872" s="17">
        <v>0.44230852658842573</v>
      </c>
      <c r="R872" s="1">
        <v>0.59425291536944058</v>
      </c>
      <c r="S872" s="1">
        <v>0.48998127621304799</v>
      </c>
      <c r="T872" s="1">
        <v>0.42960402463612957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81.881490737809273</v>
      </c>
      <c r="D876" s="16">
        <v>69.72874583084112</v>
      </c>
      <c r="E876" s="16">
        <v>66.159881668514629</v>
      </c>
      <c r="F876" s="15">
        <v>2.3005</v>
      </c>
      <c r="G876" s="16">
        <v>2.2549999999999999</v>
      </c>
      <c r="H876" s="16">
        <v>2.3679999999999999</v>
      </c>
      <c r="I876" s="15">
        <v>0.32974999999999999</v>
      </c>
      <c r="J876" s="16">
        <v>0.36762499999999998</v>
      </c>
      <c r="K876" s="16">
        <v>0.40912500000000002</v>
      </c>
      <c r="L876" s="15">
        <v>4.9074999999999834E-2</v>
      </c>
      <c r="M876" s="16">
        <v>3.9225000000000017E-2</v>
      </c>
      <c r="N876" s="17">
        <v>3.6575000000000087E-2</v>
      </c>
      <c r="O876" s="15">
        <v>0.21401291625041668</v>
      </c>
      <c r="P876" s="16">
        <v>0.17491697330447359</v>
      </c>
      <c r="Q876" s="17">
        <v>0.16132783189033206</v>
      </c>
      <c r="R876" s="1">
        <v>0.19230989843489868</v>
      </c>
      <c r="S876" s="1">
        <v>0.15286022727272736</v>
      </c>
      <c r="T876" s="1">
        <v>0.14211056998556998</v>
      </c>
    </row>
    <row r="877" spans="2:20" x14ac:dyDescent="0.25">
      <c r="B877" s="12">
        <f t="shared" ref="B877:B878" si="221">B871</f>
        <v>40</v>
      </c>
      <c r="C877" s="15">
        <v>75.292301437784587</v>
      </c>
      <c r="D877" s="16">
        <v>66.516839604742259</v>
      </c>
      <c r="E877" s="16">
        <v>82.665753532087578</v>
      </c>
      <c r="F877" s="15">
        <v>3.2565</v>
      </c>
      <c r="G877" s="16">
        <v>2.9365000000000001</v>
      </c>
      <c r="H877" s="16">
        <v>2.8144999999999998</v>
      </c>
      <c r="I877" s="15">
        <v>0.323125</v>
      </c>
      <c r="J877" s="16">
        <v>0.36175000000000002</v>
      </c>
      <c r="K877" s="16">
        <v>0.39474999999999999</v>
      </c>
      <c r="L877" s="15">
        <v>4.9099999999999776E-2</v>
      </c>
      <c r="M877" s="16">
        <v>3.7237499999999833E-2</v>
      </c>
      <c r="N877" s="17">
        <v>3.0887499999999918E-2</v>
      </c>
      <c r="O877" s="15">
        <v>0.34338721417686158</v>
      </c>
      <c r="P877" s="16">
        <v>0.28436533752195542</v>
      </c>
      <c r="Q877" s="17">
        <v>0.24517822443079876</v>
      </c>
      <c r="R877" s="1">
        <v>0.32670455267986165</v>
      </c>
      <c r="S877" s="1">
        <v>0.26703238297650123</v>
      </c>
      <c r="T877" s="1">
        <v>0.22742061606694022</v>
      </c>
    </row>
    <row r="878" spans="2:20" x14ac:dyDescent="0.25">
      <c r="B878" s="12">
        <f t="shared" si="221"/>
        <v>100</v>
      </c>
      <c r="C878" s="15">
        <v>105.15603341210739</v>
      </c>
      <c r="D878" s="16">
        <v>84.033518431059719</v>
      </c>
      <c r="E878" s="16">
        <v>77.577091603974381</v>
      </c>
      <c r="F878" s="15">
        <v>8.2245000000000008</v>
      </c>
      <c r="G878" s="16">
        <v>5.1609999999999996</v>
      </c>
      <c r="H878" s="16">
        <v>4.3490000000000002</v>
      </c>
      <c r="I878" s="15">
        <v>0.33337499999999998</v>
      </c>
      <c r="J878" s="16">
        <v>0.34975000000000001</v>
      </c>
      <c r="K878" s="16">
        <v>0.37762499999999999</v>
      </c>
      <c r="L878" s="15">
        <v>6.8910000000000082E-2</v>
      </c>
      <c r="M878" s="16">
        <v>3.7620000000000084E-2</v>
      </c>
      <c r="N878" s="17">
        <v>2.8385000000000059E-2</v>
      </c>
      <c r="O878" s="15">
        <v>0.60501758553143481</v>
      </c>
      <c r="P878" s="16">
        <v>0.50073659466614484</v>
      </c>
      <c r="Q878" s="17">
        <v>0.44230852658842573</v>
      </c>
      <c r="R878" s="1">
        <v>0.59425291536944058</v>
      </c>
      <c r="S878" s="1">
        <v>0.48998127621304799</v>
      </c>
      <c r="T878" s="1">
        <v>0.42960402463612957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77.960446650976053</v>
      </c>
      <c r="D882" s="16">
        <v>66.457549200860612</v>
      </c>
      <c r="E882" s="16">
        <v>62.546048904196297</v>
      </c>
      <c r="F882" s="15">
        <v>2.3005</v>
      </c>
      <c r="G882" s="16">
        <v>2.2549999999999999</v>
      </c>
      <c r="H882" s="16">
        <v>2.3679999999999999</v>
      </c>
      <c r="I882" s="15">
        <v>0.32974999999999999</v>
      </c>
      <c r="J882" s="16">
        <v>0.36762499999999998</v>
      </c>
      <c r="K882" s="16">
        <v>0.40912500000000002</v>
      </c>
      <c r="L882" s="15">
        <v>4.9074999999999834E-2</v>
      </c>
      <c r="M882" s="16">
        <v>3.9225000000000017E-2</v>
      </c>
      <c r="N882" s="17">
        <v>3.6575000000000087E-2</v>
      </c>
      <c r="O882" s="15">
        <v>0.21401291625041668</v>
      </c>
      <c r="P882" s="16">
        <v>0.17491697330447359</v>
      </c>
      <c r="Q882" s="17">
        <v>0.16132783189033206</v>
      </c>
      <c r="R882" s="1">
        <v>0.19230989843489868</v>
      </c>
      <c r="S882" s="1">
        <v>0.15286022727272736</v>
      </c>
      <c r="T882" s="1">
        <v>0.14211056998556998</v>
      </c>
    </row>
    <row r="883" spans="2:20" x14ac:dyDescent="0.25">
      <c r="B883" s="12">
        <f t="shared" ref="B883:B884" si="222">B877</f>
        <v>40</v>
      </c>
      <c r="C883" s="15">
        <v>72.490667635402332</v>
      </c>
      <c r="D883" s="16">
        <v>64.109628153440795</v>
      </c>
      <c r="E883" s="16">
        <v>77.779944667029682</v>
      </c>
      <c r="F883" s="15">
        <v>3.2565</v>
      </c>
      <c r="G883" s="16">
        <v>2.9365000000000001</v>
      </c>
      <c r="H883" s="16">
        <v>2.8144999999999998</v>
      </c>
      <c r="I883" s="15">
        <v>0.323125</v>
      </c>
      <c r="J883" s="16">
        <v>0.36175000000000002</v>
      </c>
      <c r="K883" s="16">
        <v>0.39474999999999999</v>
      </c>
      <c r="L883" s="15">
        <v>4.9099999999999776E-2</v>
      </c>
      <c r="M883" s="16">
        <v>3.7237499999999833E-2</v>
      </c>
      <c r="N883" s="17">
        <v>3.0887499999999918E-2</v>
      </c>
      <c r="O883" s="15">
        <v>0.34338721417686158</v>
      </c>
      <c r="P883" s="16">
        <v>0.28436533752195542</v>
      </c>
      <c r="Q883" s="17">
        <v>0.24517822443079876</v>
      </c>
      <c r="R883" s="1">
        <v>0.32670455267986165</v>
      </c>
      <c r="S883" s="1">
        <v>0.26703238297650123</v>
      </c>
      <c r="T883" s="1">
        <v>0.22742061606694022</v>
      </c>
    </row>
    <row r="884" spans="2:20" x14ac:dyDescent="0.25">
      <c r="B884" s="12">
        <f t="shared" si="222"/>
        <v>100</v>
      </c>
      <c r="C884" s="15">
        <v>101.04852659785344</v>
      </c>
      <c r="D884" s="16">
        <v>77.337574414127403</v>
      </c>
      <c r="E884" s="16">
        <v>73.124107574041744</v>
      </c>
      <c r="F884" s="15">
        <v>8.2245000000000008</v>
      </c>
      <c r="G884" s="16">
        <v>5.1609999999999996</v>
      </c>
      <c r="H884" s="16">
        <v>4.3490000000000002</v>
      </c>
      <c r="I884" s="15">
        <v>0.33337499999999998</v>
      </c>
      <c r="J884" s="16">
        <v>0.34975000000000001</v>
      </c>
      <c r="K884" s="16">
        <v>0.37762499999999999</v>
      </c>
      <c r="L884" s="15">
        <v>6.8910000000000082E-2</v>
      </c>
      <c r="M884" s="16">
        <v>3.7620000000000084E-2</v>
      </c>
      <c r="N884" s="17">
        <v>2.8385000000000059E-2</v>
      </c>
      <c r="O884" s="15">
        <v>0.60501758553143481</v>
      </c>
      <c r="P884" s="16">
        <v>0.50073659466614484</v>
      </c>
      <c r="Q884" s="17">
        <v>0.44230852658842573</v>
      </c>
      <c r="R884" s="1">
        <v>0.59425291536944058</v>
      </c>
      <c r="S884" s="1">
        <v>0.48998127621304799</v>
      </c>
      <c r="T884" s="1">
        <v>0.42960402463612957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75.734284097665736</v>
      </c>
      <c r="D888" s="16">
        <v>66.065944389638929</v>
      </c>
      <c r="E888" s="16">
        <v>60.961466060657237</v>
      </c>
      <c r="F888" s="15">
        <v>2.3005</v>
      </c>
      <c r="G888" s="16">
        <v>2.2549999999999999</v>
      </c>
      <c r="H888" s="16">
        <v>2.3679999999999999</v>
      </c>
      <c r="I888" s="15">
        <v>0.32974999999999999</v>
      </c>
      <c r="J888" s="16">
        <v>0.36762499999999998</v>
      </c>
      <c r="K888" s="16">
        <v>0.40912500000000002</v>
      </c>
      <c r="L888" s="15">
        <v>4.9074999999999834E-2</v>
      </c>
      <c r="M888" s="16">
        <v>3.9225000000000017E-2</v>
      </c>
      <c r="N888" s="17">
        <v>3.6575000000000087E-2</v>
      </c>
      <c r="O888" s="15">
        <v>0.21401291625041668</v>
      </c>
      <c r="P888" s="16">
        <v>0.17491697330447359</v>
      </c>
      <c r="Q888" s="17">
        <v>0.16132783189033206</v>
      </c>
      <c r="R888" s="1">
        <v>0.19230989843489868</v>
      </c>
      <c r="S888" s="1">
        <v>0.15286022727272736</v>
      </c>
      <c r="T888" s="1">
        <v>0.14211056998556998</v>
      </c>
    </row>
    <row r="889" spans="2:20" x14ac:dyDescent="0.25">
      <c r="B889" s="12">
        <f t="shared" ref="B889:B890" si="223">B883</f>
        <v>40</v>
      </c>
      <c r="C889" s="15">
        <v>71.981754765506977</v>
      </c>
      <c r="D889" s="16">
        <v>63.64460087096154</v>
      </c>
      <c r="E889" s="16">
        <v>74.903934355980695</v>
      </c>
      <c r="F889" s="15">
        <v>3.2565</v>
      </c>
      <c r="G889" s="16">
        <v>2.9365000000000001</v>
      </c>
      <c r="H889" s="16">
        <v>2.8144999999999998</v>
      </c>
      <c r="I889" s="15">
        <v>0.323125</v>
      </c>
      <c r="J889" s="16">
        <v>0.36175000000000002</v>
      </c>
      <c r="K889" s="16">
        <v>0.39474999999999999</v>
      </c>
      <c r="L889" s="15">
        <v>4.9099999999999776E-2</v>
      </c>
      <c r="M889" s="16">
        <v>3.7237499999999833E-2</v>
      </c>
      <c r="N889" s="17">
        <v>3.0887499999999918E-2</v>
      </c>
      <c r="O889" s="15">
        <v>0.34338721417686158</v>
      </c>
      <c r="P889" s="16">
        <v>0.28436533752195542</v>
      </c>
      <c r="Q889" s="17">
        <v>0.24517822443079876</v>
      </c>
      <c r="R889" s="1">
        <v>0.32670455267986165</v>
      </c>
      <c r="S889" s="1">
        <v>0.26703238297650123</v>
      </c>
      <c r="T889" s="1">
        <v>0.22742061606694022</v>
      </c>
    </row>
    <row r="890" spans="2:20" x14ac:dyDescent="0.25">
      <c r="B890" s="12">
        <f t="shared" si="223"/>
        <v>100</v>
      </c>
      <c r="C890" s="15">
        <v>99.830363360018382</v>
      </c>
      <c r="D890" s="16">
        <v>74.107684670593969</v>
      </c>
      <c r="E890" s="16">
        <v>71.967777955683275</v>
      </c>
      <c r="F890" s="15">
        <v>8.2245000000000008</v>
      </c>
      <c r="G890" s="16">
        <v>5.1609999999999996</v>
      </c>
      <c r="H890" s="16">
        <v>4.3490000000000002</v>
      </c>
      <c r="I890" s="15">
        <v>0.33337499999999998</v>
      </c>
      <c r="J890" s="16">
        <v>0.34975000000000001</v>
      </c>
      <c r="K890" s="16">
        <v>0.37762499999999999</v>
      </c>
      <c r="L890" s="15">
        <v>6.8910000000000082E-2</v>
      </c>
      <c r="M890" s="16">
        <v>3.7620000000000084E-2</v>
      </c>
      <c r="N890" s="17">
        <v>2.8385000000000059E-2</v>
      </c>
      <c r="O890" s="15">
        <v>0.60501758553143481</v>
      </c>
      <c r="P890" s="16">
        <v>0.50073659466614484</v>
      </c>
      <c r="Q890" s="17">
        <v>0.44230852658842573</v>
      </c>
      <c r="R890" s="1">
        <v>0.59425291536944058</v>
      </c>
      <c r="S890" s="1">
        <v>0.48998127621304799</v>
      </c>
      <c r="T890" s="1">
        <v>0.42960402463612957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77.562052333248332</v>
      </c>
      <c r="D894" s="16">
        <v>66.117600640833743</v>
      </c>
      <c r="E894" s="16">
        <v>62.634096318752704</v>
      </c>
      <c r="F894" s="15">
        <v>2.3005</v>
      </c>
      <c r="G894" s="16">
        <v>2.2549999999999999</v>
      </c>
      <c r="H894" s="16">
        <v>2.3679999999999999</v>
      </c>
      <c r="I894" s="15">
        <v>0.32974999999999999</v>
      </c>
      <c r="J894" s="16">
        <v>0.36762499999999998</v>
      </c>
      <c r="K894" s="16">
        <v>0.40912500000000002</v>
      </c>
      <c r="L894" s="15">
        <v>4.9074999999999834E-2</v>
      </c>
      <c r="M894" s="16">
        <v>3.9225000000000017E-2</v>
      </c>
      <c r="N894" s="17">
        <v>3.6575000000000087E-2</v>
      </c>
      <c r="O894" s="15">
        <v>0.21401291625041668</v>
      </c>
      <c r="P894" s="16">
        <v>0.17491697330447359</v>
      </c>
      <c r="Q894" s="17">
        <v>0.16132783189033206</v>
      </c>
      <c r="R894" s="1">
        <v>0.19230989843489868</v>
      </c>
      <c r="S894" s="1">
        <v>0.15286022727272736</v>
      </c>
      <c r="T894" s="1">
        <v>0.14211056998556998</v>
      </c>
    </row>
    <row r="895" spans="2:20" x14ac:dyDescent="0.25">
      <c r="B895" s="12">
        <f t="shared" ref="B895:B896" si="224">B889</f>
        <v>40</v>
      </c>
      <c r="C895" s="15">
        <v>72.403130790898118</v>
      </c>
      <c r="D895" s="16">
        <v>64.204004864075628</v>
      </c>
      <c r="E895" s="16">
        <v>77.536407822946643</v>
      </c>
      <c r="F895" s="15">
        <v>3.2565</v>
      </c>
      <c r="G895" s="16">
        <v>2.9365000000000001</v>
      </c>
      <c r="H895" s="16">
        <v>2.8144999999999998</v>
      </c>
      <c r="I895" s="15">
        <v>0.323125</v>
      </c>
      <c r="J895" s="16">
        <v>0.36175000000000002</v>
      </c>
      <c r="K895" s="16">
        <v>0.39474999999999999</v>
      </c>
      <c r="L895" s="15">
        <v>4.9099999999999776E-2</v>
      </c>
      <c r="M895" s="16">
        <v>3.7237499999999833E-2</v>
      </c>
      <c r="N895" s="17">
        <v>3.0887499999999918E-2</v>
      </c>
      <c r="O895" s="15">
        <v>0.34338721417686158</v>
      </c>
      <c r="P895" s="16">
        <v>0.28436533752195542</v>
      </c>
      <c r="Q895" s="17">
        <v>0.24517822443079876</v>
      </c>
      <c r="R895" s="1">
        <v>0.32670455267986165</v>
      </c>
      <c r="S895" s="1">
        <v>0.26703238297650123</v>
      </c>
      <c r="T895" s="1">
        <v>0.22742061606694022</v>
      </c>
    </row>
    <row r="896" spans="2:20" x14ac:dyDescent="0.25">
      <c r="B896" s="12">
        <f t="shared" si="224"/>
        <v>100</v>
      </c>
      <c r="C896" s="15">
        <v>100.92736065025551</v>
      </c>
      <c r="D896" s="16">
        <v>76.733870093852431</v>
      </c>
      <c r="E896" s="16">
        <v>73.022929148158738</v>
      </c>
      <c r="F896" s="15">
        <v>8.2245000000000008</v>
      </c>
      <c r="G896" s="16">
        <v>5.1609999999999996</v>
      </c>
      <c r="H896" s="16">
        <v>4.3490000000000002</v>
      </c>
      <c r="I896" s="15">
        <v>0.33337499999999998</v>
      </c>
      <c r="J896" s="16">
        <v>0.34975000000000001</v>
      </c>
      <c r="K896" s="16">
        <v>0.37762499999999999</v>
      </c>
      <c r="L896" s="15">
        <v>6.8910000000000082E-2</v>
      </c>
      <c r="M896" s="16">
        <v>3.7620000000000084E-2</v>
      </c>
      <c r="N896" s="17">
        <v>2.8385000000000059E-2</v>
      </c>
      <c r="O896" s="15">
        <v>0.60501758553143481</v>
      </c>
      <c r="P896" s="16">
        <v>0.50073659466614484</v>
      </c>
      <c r="Q896" s="17">
        <v>0.44230852658842573</v>
      </c>
      <c r="R896" s="1">
        <v>0.59425291536944058</v>
      </c>
      <c r="S896" s="1">
        <v>0.48998127621304799</v>
      </c>
      <c r="T896" s="1">
        <v>0.42960402463612957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80.325911403032023</v>
      </c>
      <c r="D900" s="16">
        <v>68.273888083664147</v>
      </c>
      <c r="E900" s="16">
        <v>65.002846168075294</v>
      </c>
      <c r="F900" s="15">
        <v>2.3005</v>
      </c>
      <c r="G900" s="16">
        <v>2.2549999999999999</v>
      </c>
      <c r="H900" s="16">
        <v>2.3679999999999999</v>
      </c>
      <c r="I900" s="15">
        <v>0.32974999999999999</v>
      </c>
      <c r="J900" s="16">
        <v>0.36762499999999998</v>
      </c>
      <c r="K900" s="16">
        <v>0.40912500000000002</v>
      </c>
      <c r="L900" s="15">
        <v>4.9074999999999834E-2</v>
      </c>
      <c r="M900" s="16">
        <v>3.9225000000000017E-2</v>
      </c>
      <c r="N900" s="17">
        <v>3.6575000000000087E-2</v>
      </c>
      <c r="O900" s="15">
        <v>0.21401291625041668</v>
      </c>
      <c r="P900" s="16">
        <v>0.17491697330447359</v>
      </c>
      <c r="Q900" s="17">
        <v>0.16132783189033206</v>
      </c>
      <c r="R900" s="1">
        <v>0.19230989843489868</v>
      </c>
      <c r="S900" s="1">
        <v>0.15286022727272736</v>
      </c>
      <c r="T900" s="1">
        <v>0.14211056998556998</v>
      </c>
    </row>
    <row r="901" spans="2:20" x14ac:dyDescent="0.25">
      <c r="B901" s="12">
        <f t="shared" ref="B901:B902" si="225">B895</f>
        <v>40</v>
      </c>
      <c r="C901" s="15">
        <v>74.062285849202951</v>
      </c>
      <c r="D901" s="16">
        <v>65.62065749938381</v>
      </c>
      <c r="E901" s="16">
        <v>81.065627584286972</v>
      </c>
      <c r="F901" s="15">
        <v>3.2565</v>
      </c>
      <c r="G901" s="16">
        <v>2.9365000000000001</v>
      </c>
      <c r="H901" s="16">
        <v>2.8144999999999998</v>
      </c>
      <c r="I901" s="15">
        <v>0.323125</v>
      </c>
      <c r="J901" s="16">
        <v>0.36175000000000002</v>
      </c>
      <c r="K901" s="16">
        <v>0.39474999999999999</v>
      </c>
      <c r="L901" s="15">
        <v>4.9099999999999776E-2</v>
      </c>
      <c r="M901" s="16">
        <v>3.7237499999999833E-2</v>
      </c>
      <c r="N901" s="17">
        <v>3.0887499999999918E-2</v>
      </c>
      <c r="O901" s="15">
        <v>0.34338721417686158</v>
      </c>
      <c r="P901" s="16">
        <v>0.28436533752195542</v>
      </c>
      <c r="Q901" s="17">
        <v>0.24517822443079876</v>
      </c>
      <c r="R901" s="1">
        <v>0.32670455267986165</v>
      </c>
      <c r="S901" s="1">
        <v>0.26703238297650123</v>
      </c>
      <c r="T901" s="1">
        <v>0.22742061606694022</v>
      </c>
    </row>
    <row r="902" spans="2:20" x14ac:dyDescent="0.25">
      <c r="B902" s="12">
        <f t="shared" si="225"/>
        <v>100</v>
      </c>
      <c r="C902" s="15">
        <v>103.47480332998404</v>
      </c>
      <c r="D902" s="16">
        <v>81.430969243041346</v>
      </c>
      <c r="E902" s="16">
        <v>75.881555861956215</v>
      </c>
      <c r="F902" s="15">
        <v>8.2245000000000008</v>
      </c>
      <c r="G902" s="16">
        <v>5.1609999999999996</v>
      </c>
      <c r="H902" s="16">
        <v>4.3490000000000002</v>
      </c>
      <c r="I902" s="15">
        <v>0.33337499999999998</v>
      </c>
      <c r="J902" s="16">
        <v>0.34975000000000001</v>
      </c>
      <c r="K902" s="16">
        <v>0.37762499999999999</v>
      </c>
      <c r="L902" s="15">
        <v>6.8910000000000082E-2</v>
      </c>
      <c r="M902" s="16">
        <v>3.7620000000000084E-2</v>
      </c>
      <c r="N902" s="17">
        <v>2.8385000000000059E-2</v>
      </c>
      <c r="O902" s="15">
        <v>0.60501758553143481</v>
      </c>
      <c r="P902" s="16">
        <v>0.50073659466614484</v>
      </c>
      <c r="Q902" s="17">
        <v>0.44230852658842573</v>
      </c>
      <c r="R902" s="1">
        <v>0.59425291536944058</v>
      </c>
      <c r="S902" s="1">
        <v>0.48998127621304799</v>
      </c>
      <c r="T902" s="1">
        <v>0.42960402463612957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83.496636936967846</v>
      </c>
      <c r="D906" s="16">
        <v>71.291168915163695</v>
      </c>
      <c r="E906" s="16">
        <v>67.297365583115493</v>
      </c>
      <c r="F906" s="15">
        <v>2.3005</v>
      </c>
      <c r="G906" s="16">
        <v>2.2549999999999999</v>
      </c>
      <c r="H906" s="16">
        <v>2.3679999999999999</v>
      </c>
      <c r="I906" s="15">
        <v>0.32974999999999999</v>
      </c>
      <c r="J906" s="16">
        <v>0.36762499999999998</v>
      </c>
      <c r="K906" s="16">
        <v>0.40912500000000002</v>
      </c>
      <c r="L906" s="15">
        <v>4.9074999999999834E-2</v>
      </c>
      <c r="M906" s="16">
        <v>3.9225000000000017E-2</v>
      </c>
      <c r="N906" s="17">
        <v>3.6575000000000087E-2</v>
      </c>
      <c r="O906" s="15">
        <v>0.21401291625041668</v>
      </c>
      <c r="P906" s="16">
        <v>0.17491697330447359</v>
      </c>
      <c r="Q906" s="17">
        <v>0.16132783189033206</v>
      </c>
      <c r="R906" s="1">
        <v>0.19230989843489868</v>
      </c>
      <c r="S906" s="1">
        <v>0.15286022727272736</v>
      </c>
      <c r="T906" s="1">
        <v>0.14211056998556998</v>
      </c>
    </row>
    <row r="907" spans="2:20" x14ac:dyDescent="0.25">
      <c r="B907" s="12">
        <f t="shared" ref="B907:B908" si="226">B901</f>
        <v>40</v>
      </c>
      <c r="C907" s="15">
        <v>76.745005685662818</v>
      </c>
      <c r="D907" s="16">
        <v>67.53526940129484</v>
      </c>
      <c r="E907" s="16">
        <v>84.174501193036619</v>
      </c>
      <c r="F907" s="15">
        <v>3.2565</v>
      </c>
      <c r="G907" s="16">
        <v>2.9365000000000001</v>
      </c>
      <c r="H907" s="16">
        <v>2.8144999999999998</v>
      </c>
      <c r="I907" s="15">
        <v>0.323125</v>
      </c>
      <c r="J907" s="16">
        <v>0.36175000000000002</v>
      </c>
      <c r="K907" s="16">
        <v>0.39474999999999999</v>
      </c>
      <c r="L907" s="15">
        <v>4.9099999999999776E-2</v>
      </c>
      <c r="M907" s="16">
        <v>3.7237499999999833E-2</v>
      </c>
      <c r="N907" s="17">
        <v>3.0887499999999918E-2</v>
      </c>
      <c r="O907" s="15">
        <v>0.34338721417686158</v>
      </c>
      <c r="P907" s="16">
        <v>0.28436533752195542</v>
      </c>
      <c r="Q907" s="17">
        <v>0.24517822443079876</v>
      </c>
      <c r="R907" s="1">
        <v>0.32670455267986165</v>
      </c>
      <c r="S907" s="1">
        <v>0.26703238297650123</v>
      </c>
      <c r="T907" s="1">
        <v>0.22742061606694022</v>
      </c>
    </row>
    <row r="908" spans="2:20" x14ac:dyDescent="0.25">
      <c r="B908" s="12">
        <f t="shared" si="226"/>
        <v>100</v>
      </c>
      <c r="C908" s="15">
        <v>107.04241249261696</v>
      </c>
      <c r="D908" s="16">
        <v>86.648036389273855</v>
      </c>
      <c r="E908" s="16">
        <v>79.378586345661077</v>
      </c>
      <c r="F908" s="15">
        <v>8.2245000000000008</v>
      </c>
      <c r="G908" s="16">
        <v>5.1609999999999996</v>
      </c>
      <c r="H908" s="16">
        <v>4.3490000000000002</v>
      </c>
      <c r="I908" s="15">
        <v>0.33337499999999998</v>
      </c>
      <c r="J908" s="16">
        <v>0.34975000000000001</v>
      </c>
      <c r="K908" s="16">
        <v>0.37762499999999999</v>
      </c>
      <c r="L908" s="15">
        <v>6.8910000000000082E-2</v>
      </c>
      <c r="M908" s="16">
        <v>3.7620000000000084E-2</v>
      </c>
      <c r="N908" s="17">
        <v>2.8385000000000059E-2</v>
      </c>
      <c r="O908" s="15">
        <v>0.60501758553143481</v>
      </c>
      <c r="P908" s="16">
        <v>0.50073659466614484</v>
      </c>
      <c r="Q908" s="17">
        <v>0.44230852658842573</v>
      </c>
      <c r="R908" s="1">
        <v>0.59425291536944058</v>
      </c>
      <c r="S908" s="1">
        <v>0.48998127621304799</v>
      </c>
      <c r="T908" s="1">
        <v>0.42960402463612957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86.820495381811781</v>
      </c>
      <c r="D912" s="16">
        <v>74.578830081030304</v>
      </c>
      <c r="E912" s="16">
        <v>69.574223109435536</v>
      </c>
      <c r="F912" s="15">
        <v>2.3005</v>
      </c>
      <c r="G912" s="16">
        <v>2.2549999999999999</v>
      </c>
      <c r="H912" s="16">
        <v>2.3679999999999999</v>
      </c>
      <c r="I912" s="15">
        <v>0.32974999999999999</v>
      </c>
      <c r="J912" s="16">
        <v>0.36762499999999998</v>
      </c>
      <c r="K912" s="16">
        <v>0.40912500000000002</v>
      </c>
      <c r="L912" s="15">
        <v>4.9074999999999834E-2</v>
      </c>
      <c r="M912" s="16">
        <v>3.9225000000000017E-2</v>
      </c>
      <c r="N912" s="17">
        <v>3.6575000000000087E-2</v>
      </c>
      <c r="O912" s="15">
        <v>0.21401291625041668</v>
      </c>
      <c r="P912" s="16">
        <v>0.17491697330447359</v>
      </c>
      <c r="Q912" s="17">
        <v>0.16132783189033206</v>
      </c>
      <c r="R912" s="1">
        <v>0.19230989843489868</v>
      </c>
      <c r="S912" s="1">
        <v>0.15286022727272736</v>
      </c>
      <c r="T912" s="1">
        <v>0.14211056998556998</v>
      </c>
    </row>
    <row r="913" spans="2:20" x14ac:dyDescent="0.25">
      <c r="B913" s="12">
        <f t="shared" ref="B913:B914" si="227">B907</f>
        <v>40</v>
      </c>
      <c r="C913" s="15">
        <v>80.173154773229953</v>
      </c>
      <c r="D913" s="16">
        <v>69.941462743703127</v>
      </c>
      <c r="E913" s="16">
        <v>87.090573969916463</v>
      </c>
      <c r="F913" s="15">
        <v>3.2565</v>
      </c>
      <c r="G913" s="16">
        <v>2.9365000000000001</v>
      </c>
      <c r="H913" s="16">
        <v>2.8144999999999998</v>
      </c>
      <c r="I913" s="15">
        <v>0.323125</v>
      </c>
      <c r="J913" s="16">
        <v>0.36175000000000002</v>
      </c>
      <c r="K913" s="16">
        <v>0.39474999999999999</v>
      </c>
      <c r="L913" s="15">
        <v>4.9099999999999776E-2</v>
      </c>
      <c r="M913" s="16">
        <v>3.7237499999999833E-2</v>
      </c>
      <c r="N913" s="17">
        <v>3.0887499999999918E-2</v>
      </c>
      <c r="O913" s="15">
        <v>0.34338721417686158</v>
      </c>
      <c r="P913" s="16">
        <v>0.28436533752195542</v>
      </c>
      <c r="Q913" s="17">
        <v>0.24517822443079876</v>
      </c>
      <c r="R913" s="1">
        <v>0.32670455267986165</v>
      </c>
      <c r="S913" s="1">
        <v>0.26703238297650123</v>
      </c>
      <c r="T913" s="1">
        <v>0.22742061606694022</v>
      </c>
    </row>
    <row r="914" spans="2:20" x14ac:dyDescent="0.25">
      <c r="B914" s="12">
        <f t="shared" si="227"/>
        <v>100</v>
      </c>
      <c r="C914" s="15">
        <v>111.29718420078886</v>
      </c>
      <c r="D914" s="16">
        <v>91.791862932344657</v>
      </c>
      <c r="E914" s="16">
        <v>83.213524324048592</v>
      </c>
      <c r="F914" s="15">
        <v>8.2245000000000008</v>
      </c>
      <c r="G914" s="16">
        <v>5.1609999999999996</v>
      </c>
      <c r="H914" s="16">
        <v>4.3490000000000002</v>
      </c>
      <c r="I914" s="15">
        <v>0.33337499999999998</v>
      </c>
      <c r="J914" s="16">
        <v>0.34975000000000001</v>
      </c>
      <c r="K914" s="16">
        <v>0.37762499999999999</v>
      </c>
      <c r="L914" s="15">
        <v>6.8910000000000082E-2</v>
      </c>
      <c r="M914" s="16">
        <v>3.7620000000000084E-2</v>
      </c>
      <c r="N914" s="17">
        <v>2.8385000000000059E-2</v>
      </c>
      <c r="O914" s="15">
        <v>0.60501758553143481</v>
      </c>
      <c r="P914" s="16">
        <v>0.50073659466614484</v>
      </c>
      <c r="Q914" s="17">
        <v>0.44230852658842573</v>
      </c>
      <c r="R914" s="1">
        <v>0.59425291536944058</v>
      </c>
      <c r="S914" s="1">
        <v>0.48998127621304799</v>
      </c>
      <c r="T914" s="1">
        <v>0.42960402463612957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90.225989803522594</v>
      </c>
      <c r="D918" s="16">
        <v>78.011851566493746</v>
      </c>
      <c r="E918" s="16">
        <v>71.932534255456702</v>
      </c>
      <c r="F918" s="15">
        <v>2.3005</v>
      </c>
      <c r="G918" s="16">
        <v>2.2549999999999999</v>
      </c>
      <c r="H918" s="16">
        <v>2.3679999999999999</v>
      </c>
      <c r="I918" s="15">
        <v>0.32974999999999999</v>
      </c>
      <c r="J918" s="16">
        <v>0.36762499999999998</v>
      </c>
      <c r="K918" s="16">
        <v>0.40912500000000002</v>
      </c>
      <c r="L918" s="15">
        <v>4.9074999999999834E-2</v>
      </c>
      <c r="M918" s="16">
        <v>3.9225000000000017E-2</v>
      </c>
      <c r="N918" s="17">
        <v>3.6575000000000087E-2</v>
      </c>
      <c r="O918" s="15">
        <v>0.21401291625041668</v>
      </c>
      <c r="P918" s="16">
        <v>0.17491697330447359</v>
      </c>
      <c r="Q918" s="17">
        <v>0.16132783189033206</v>
      </c>
      <c r="R918" s="1">
        <v>0.19230989843489868</v>
      </c>
      <c r="S918" s="1">
        <v>0.15286022727272736</v>
      </c>
      <c r="T918" s="1">
        <v>0.14211056998556998</v>
      </c>
    </row>
    <row r="919" spans="2:20" x14ac:dyDescent="0.25">
      <c r="B919" s="12">
        <f t="shared" ref="B919:B920" si="228">B913</f>
        <v>40</v>
      </c>
      <c r="C919" s="15">
        <v>84.106351970977116</v>
      </c>
      <c r="D919" s="16">
        <v>72.783523391989931</v>
      </c>
      <c r="E919" s="16">
        <v>90.036929726388877</v>
      </c>
      <c r="F919" s="15">
        <v>3.2565</v>
      </c>
      <c r="G919" s="16">
        <v>2.9365000000000001</v>
      </c>
      <c r="H919" s="16">
        <v>2.8144999999999998</v>
      </c>
      <c r="I919" s="15">
        <v>0.323125</v>
      </c>
      <c r="J919" s="16">
        <v>0.36175000000000002</v>
      </c>
      <c r="K919" s="16">
        <v>0.39474999999999999</v>
      </c>
      <c r="L919" s="15">
        <v>4.9099999999999776E-2</v>
      </c>
      <c r="M919" s="16">
        <v>3.7237499999999833E-2</v>
      </c>
      <c r="N919" s="17">
        <v>3.0887499999999918E-2</v>
      </c>
      <c r="O919" s="15">
        <v>0.34338721417686158</v>
      </c>
      <c r="P919" s="16">
        <v>0.28436533752195542</v>
      </c>
      <c r="Q919" s="17">
        <v>0.24517822443079876</v>
      </c>
      <c r="R919" s="1">
        <v>0.32670455267986165</v>
      </c>
      <c r="S919" s="1">
        <v>0.26703238297650123</v>
      </c>
      <c r="T919" s="1">
        <v>0.22742061606694022</v>
      </c>
    </row>
    <row r="920" spans="2:20" x14ac:dyDescent="0.25">
      <c r="B920" s="12">
        <f t="shared" si="228"/>
        <v>100</v>
      </c>
      <c r="C920" s="15">
        <v>116.12103105763828</v>
      </c>
      <c r="D920" s="16">
        <v>96.968458102367393</v>
      </c>
      <c r="E920" s="16">
        <v>87.272148032702262</v>
      </c>
      <c r="F920" s="15">
        <v>8.2245000000000008</v>
      </c>
      <c r="G920" s="16">
        <v>5.1609999999999996</v>
      </c>
      <c r="H920" s="16">
        <v>4.3490000000000002</v>
      </c>
      <c r="I920" s="15">
        <v>0.33337499999999998</v>
      </c>
      <c r="J920" s="16">
        <v>0.34975000000000001</v>
      </c>
      <c r="K920" s="16">
        <v>0.37762499999999999</v>
      </c>
      <c r="L920" s="15">
        <v>6.8910000000000082E-2</v>
      </c>
      <c r="M920" s="16">
        <v>3.7620000000000084E-2</v>
      </c>
      <c r="N920" s="17">
        <v>2.8385000000000059E-2</v>
      </c>
      <c r="O920" s="15">
        <v>0.60501758553143481</v>
      </c>
      <c r="P920" s="16">
        <v>0.50073659466614484</v>
      </c>
      <c r="Q920" s="17">
        <v>0.44230852658842573</v>
      </c>
      <c r="R920" s="1">
        <v>0.59425291536944058</v>
      </c>
      <c r="S920" s="1">
        <v>0.48998127621304799</v>
      </c>
      <c r="T920" s="1">
        <v>0.42960402463612957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80.863461745271806</v>
      </c>
      <c r="D924" s="16">
        <v>68.93423315829267</v>
      </c>
      <c r="E924" s="16">
        <v>64.369652306499674</v>
      </c>
      <c r="F924" s="15">
        <v>2.3005</v>
      </c>
      <c r="G924" s="16">
        <v>2.2549999999999999</v>
      </c>
      <c r="H924" s="16">
        <v>2.3679999999999999</v>
      </c>
      <c r="I924" s="15">
        <v>0.32974999999999999</v>
      </c>
      <c r="J924" s="16">
        <v>0.36762499999999998</v>
      </c>
      <c r="K924" s="16">
        <v>0.40912500000000002</v>
      </c>
      <c r="L924" s="15">
        <v>4.9074999999999834E-2</v>
      </c>
      <c r="M924" s="16">
        <v>3.9225000000000017E-2</v>
      </c>
      <c r="N924" s="17">
        <v>3.6575000000000087E-2</v>
      </c>
      <c r="O924" s="15">
        <v>0.21401291625041668</v>
      </c>
      <c r="P924" s="16">
        <v>0.17491697330447359</v>
      </c>
      <c r="Q924" s="17">
        <v>0.16132783189033206</v>
      </c>
      <c r="R924" s="1">
        <v>0.19230989843489868</v>
      </c>
      <c r="S924" s="1">
        <v>0.15286022727272736</v>
      </c>
      <c r="T924" s="1">
        <v>0.14211056998556998</v>
      </c>
    </row>
    <row r="925" spans="2:20" x14ac:dyDescent="0.25">
      <c r="B925" s="12">
        <f t="shared" ref="B925:B926" si="229">B919</f>
        <v>40</v>
      </c>
      <c r="C925" s="15">
        <v>74.550088702630262</v>
      </c>
      <c r="D925" s="16">
        <v>65.504046505088724</v>
      </c>
      <c r="E925" s="16">
        <v>80.629116110731673</v>
      </c>
      <c r="F925" s="15">
        <v>3.2565</v>
      </c>
      <c r="G925" s="16">
        <v>2.9365000000000001</v>
      </c>
      <c r="H925" s="16">
        <v>2.8144999999999998</v>
      </c>
      <c r="I925" s="15">
        <v>0.323125</v>
      </c>
      <c r="J925" s="16">
        <v>0.36175000000000002</v>
      </c>
      <c r="K925" s="16">
        <v>0.39474999999999999</v>
      </c>
      <c r="L925" s="15">
        <v>4.9099999999999776E-2</v>
      </c>
      <c r="M925" s="16">
        <v>3.7237499999999833E-2</v>
      </c>
      <c r="N925" s="17">
        <v>3.0887499999999918E-2</v>
      </c>
      <c r="O925" s="15">
        <v>0.34338721417686158</v>
      </c>
      <c r="P925" s="16">
        <v>0.28436533752195542</v>
      </c>
      <c r="Q925" s="17">
        <v>0.24517822443079876</v>
      </c>
      <c r="R925" s="1">
        <v>0.32670455267986165</v>
      </c>
      <c r="S925" s="1">
        <v>0.26703238297650123</v>
      </c>
      <c r="T925" s="1">
        <v>0.22742061606694022</v>
      </c>
    </row>
    <row r="926" spans="2:20" x14ac:dyDescent="0.25">
      <c r="B926" s="12">
        <f t="shared" si="229"/>
        <v>100</v>
      </c>
      <c r="C926" s="15">
        <v>103.61538249769565</v>
      </c>
      <c r="D926" s="16">
        <v>81.833076452409742</v>
      </c>
      <c r="E926" s="16">
        <v>75.877982913415877</v>
      </c>
      <c r="F926" s="15">
        <v>8.2245000000000008</v>
      </c>
      <c r="G926" s="16">
        <v>5.1609999999999996</v>
      </c>
      <c r="H926" s="16">
        <v>4.3490000000000002</v>
      </c>
      <c r="I926" s="15">
        <v>0.33337499999999998</v>
      </c>
      <c r="J926" s="16">
        <v>0.34975000000000001</v>
      </c>
      <c r="K926" s="16">
        <v>0.37762499999999999</v>
      </c>
      <c r="L926" s="15">
        <v>6.8910000000000082E-2</v>
      </c>
      <c r="M926" s="16">
        <v>3.7620000000000084E-2</v>
      </c>
      <c r="N926" s="17">
        <v>2.8385000000000059E-2</v>
      </c>
      <c r="O926" s="15">
        <v>0.60501758553143481</v>
      </c>
      <c r="P926" s="16">
        <v>0.50073659466614484</v>
      </c>
      <c r="Q926" s="17">
        <v>0.44230852658842573</v>
      </c>
      <c r="R926" s="1">
        <v>0.59425291536944058</v>
      </c>
      <c r="S926" s="1">
        <v>0.48998127621304799</v>
      </c>
      <c r="T926" s="1">
        <v>0.42960402463612957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71.508069065404484</v>
      </c>
      <c r="X934" s="35">
        <f t="shared" ref="W934:Y936" si="230">D90</f>
        <v>63.997383349774061</v>
      </c>
      <c r="Y934" s="35">
        <f t="shared" si="230"/>
        <v>58.387772867298295</v>
      </c>
      <c r="Z934" s="35">
        <f t="shared" ref="Z934:AB936" si="231">C126</f>
        <v>73.412605668478335</v>
      </c>
      <c r="AA934" s="35">
        <f t="shared" si="231"/>
        <v>65.830923658233402</v>
      </c>
      <c r="AB934" s="35">
        <f t="shared" si="231"/>
        <v>59.882098120204915</v>
      </c>
      <c r="AC934" s="35">
        <f t="shared" ref="AC934:AE936" si="232">C168</f>
        <v>76.384093341703419</v>
      </c>
      <c r="AD934" s="35">
        <f t="shared" si="232"/>
        <v>69.397918136367721</v>
      </c>
      <c r="AE934" s="35">
        <f t="shared" si="232"/>
        <v>62.443809832154365</v>
      </c>
      <c r="AJ934" s="12">
        <v>20</v>
      </c>
      <c r="AK934" s="35">
        <f t="shared" ref="AK934:AM936" si="233">F90</f>
        <v>2.4935</v>
      </c>
      <c r="AL934" s="35">
        <f t="shared" si="233"/>
        <v>3.5754999999999999</v>
      </c>
      <c r="AM934" s="35">
        <f t="shared" si="233"/>
        <v>4.5670000000000002</v>
      </c>
      <c r="AN934" s="35">
        <f t="shared" ref="AN934:AP936" si="234">F126</f>
        <v>2.4935</v>
      </c>
      <c r="AO934" s="35">
        <f t="shared" si="234"/>
        <v>3.5754999999999999</v>
      </c>
      <c r="AP934" s="35">
        <f t="shared" si="234"/>
        <v>4.5670000000000002</v>
      </c>
      <c r="AQ934" s="35">
        <f t="shared" ref="AQ934:AS936" si="235">F168</f>
        <v>2.4935</v>
      </c>
      <c r="AR934" s="35">
        <f t="shared" si="235"/>
        <v>3.5754999999999999</v>
      </c>
      <c r="AS934" s="35">
        <f t="shared" si="235"/>
        <v>4.5670000000000002</v>
      </c>
      <c r="AT934" s="35"/>
      <c r="AU934" s="35"/>
      <c r="AV934" s="35"/>
      <c r="AW934"/>
      <c r="AX934" s="12">
        <v>20</v>
      </c>
      <c r="AY934" s="35">
        <f t="shared" ref="AY934:BA936" si="236">I90</f>
        <v>0.52024999999999999</v>
      </c>
      <c r="AZ934" s="35">
        <f t="shared" si="236"/>
        <v>0.71399999999999997</v>
      </c>
      <c r="BA934" s="35">
        <f t="shared" si="236"/>
        <v>0.85562499999999997</v>
      </c>
      <c r="BB934" s="35">
        <f t="shared" ref="BB934:BD936" si="237">I126</f>
        <v>0.52024999999999999</v>
      </c>
      <c r="BC934" s="35">
        <f t="shared" si="237"/>
        <v>0.71399999999999997</v>
      </c>
      <c r="BD934" s="35">
        <f t="shared" si="237"/>
        <v>0.85562499999999997</v>
      </c>
      <c r="BE934" s="35">
        <f t="shared" ref="BE934:BG936" si="238">I168</f>
        <v>0.52024999999999999</v>
      </c>
      <c r="BF934" s="35">
        <f t="shared" si="238"/>
        <v>0.71399999999999997</v>
      </c>
      <c r="BG934" s="35">
        <f t="shared" si="238"/>
        <v>0.85562499999999997</v>
      </c>
      <c r="BH934" s="35"/>
      <c r="BI934" s="35"/>
      <c r="BJ934" s="35"/>
      <c r="BL934" s="12">
        <v>20</v>
      </c>
      <c r="BM934" s="35">
        <f t="shared" ref="BM934:BO936" si="239">L90</f>
        <v>2.0625000000000063E-2</v>
      </c>
      <c r="BN934" s="35">
        <f t="shared" si="239"/>
        <v>3.5975000000000097E-2</v>
      </c>
      <c r="BO934" s="35">
        <f t="shared" si="239"/>
        <v>5.7224999999999852E-2</v>
      </c>
      <c r="BP934" s="35">
        <f t="shared" ref="BP934:BR936" si="240">L126</f>
        <v>2.0625000000000063E-2</v>
      </c>
      <c r="BQ934" s="35">
        <f t="shared" si="240"/>
        <v>3.5975000000000097E-2</v>
      </c>
      <c r="BR934" s="35">
        <f t="shared" si="240"/>
        <v>5.7224999999999852E-2</v>
      </c>
      <c r="BS934" s="35">
        <f t="shared" ref="BS934:BU936" si="241">L168</f>
        <v>2.0625000000000063E-2</v>
      </c>
      <c r="BT934" s="35">
        <f t="shared" si="241"/>
        <v>3.5975000000000097E-2</v>
      </c>
      <c r="BU934" s="35">
        <f t="shared" si="241"/>
        <v>5.7224999999999852E-2</v>
      </c>
    </row>
    <row r="935" spans="22:73" ht="14.5" x14ac:dyDescent="0.35">
      <c r="V935" s="12">
        <v>40</v>
      </c>
      <c r="W935" s="35">
        <f>C91</f>
        <v>65.689349501819819</v>
      </c>
      <c r="X935" s="35">
        <f t="shared" si="230"/>
        <v>59.71400829470393</v>
      </c>
      <c r="Y935" s="35">
        <f t="shared" si="230"/>
        <v>72.727773874019334</v>
      </c>
      <c r="Z935" s="35">
        <f t="shared" si="231"/>
        <v>66.079370327911889</v>
      </c>
      <c r="AA935" s="35">
        <f t="shared" si="231"/>
        <v>60.200483925777249</v>
      </c>
      <c r="AB935" s="35">
        <f t="shared" si="231"/>
        <v>75.929333737652073</v>
      </c>
      <c r="AC935" s="35">
        <f t="shared" si="232"/>
        <v>67.428412285043777</v>
      </c>
      <c r="AD935" s="35">
        <f t="shared" si="232"/>
        <v>62.114268813352581</v>
      </c>
      <c r="AE935" s="35">
        <f t="shared" si="232"/>
        <v>79.847270476448358</v>
      </c>
      <c r="AJ935" s="12">
        <v>40</v>
      </c>
      <c r="AK935" s="35">
        <f t="shared" si="233"/>
        <v>2.1074999999999999</v>
      </c>
      <c r="AL935" s="35">
        <f t="shared" si="233"/>
        <v>3.37</v>
      </c>
      <c r="AM935" s="35">
        <f t="shared" si="233"/>
        <v>4.2560000000000002</v>
      </c>
      <c r="AN935" s="35">
        <f t="shared" si="234"/>
        <v>2.1074999999999999</v>
      </c>
      <c r="AO935" s="35">
        <f t="shared" si="234"/>
        <v>3.37</v>
      </c>
      <c r="AP935" s="35">
        <f t="shared" si="234"/>
        <v>4.2560000000000002</v>
      </c>
      <c r="AQ935" s="35">
        <f t="shared" si="235"/>
        <v>2.1074999999999999</v>
      </c>
      <c r="AR935" s="35">
        <f t="shared" si="235"/>
        <v>3.37</v>
      </c>
      <c r="AS935" s="35">
        <f t="shared" si="235"/>
        <v>4.2560000000000002</v>
      </c>
      <c r="AT935" s="35"/>
      <c r="AU935" s="35"/>
      <c r="AV935" s="35"/>
      <c r="AW935"/>
      <c r="AX935" s="12">
        <v>40</v>
      </c>
      <c r="AY935" s="35">
        <f t="shared" si="236"/>
        <v>0.449125</v>
      </c>
      <c r="AZ935" s="35">
        <f t="shared" si="236"/>
        <v>0.69199999999999995</v>
      </c>
      <c r="BA935" s="35">
        <f t="shared" si="236"/>
        <v>0.82899999999999996</v>
      </c>
      <c r="BB935" s="35">
        <f t="shared" si="237"/>
        <v>0.449125</v>
      </c>
      <c r="BC935" s="35">
        <f t="shared" si="237"/>
        <v>0.69199999999999995</v>
      </c>
      <c r="BD935" s="35">
        <f t="shared" si="237"/>
        <v>0.82899999999999996</v>
      </c>
      <c r="BE935" s="35">
        <f t="shared" si="238"/>
        <v>0.449125</v>
      </c>
      <c r="BF935" s="35">
        <f t="shared" si="238"/>
        <v>0.69199999999999995</v>
      </c>
      <c r="BG935" s="35">
        <f t="shared" si="238"/>
        <v>0.82899999999999996</v>
      </c>
      <c r="BH935" s="35"/>
      <c r="BI935" s="35"/>
      <c r="BJ935" s="35"/>
      <c r="BL935" s="12">
        <v>40</v>
      </c>
      <c r="BM935" s="35">
        <f t="shared" si="239"/>
        <v>7.7750000000000171E-3</v>
      </c>
      <c r="BN935" s="35">
        <f t="shared" si="239"/>
        <v>1.5050000000000062E-2</v>
      </c>
      <c r="BO935" s="35">
        <f t="shared" si="239"/>
        <v>2.3499999999999972E-2</v>
      </c>
      <c r="BP935" s="35">
        <f t="shared" si="240"/>
        <v>7.7750000000000171E-3</v>
      </c>
      <c r="BQ935" s="35">
        <f t="shared" si="240"/>
        <v>1.5050000000000062E-2</v>
      </c>
      <c r="BR935" s="35">
        <f t="shared" si="240"/>
        <v>2.3499999999999972E-2</v>
      </c>
      <c r="BS935" s="35">
        <f t="shared" si="241"/>
        <v>7.7750000000000171E-3</v>
      </c>
      <c r="BT935" s="35">
        <f t="shared" si="241"/>
        <v>1.5050000000000062E-2</v>
      </c>
      <c r="BU935" s="35">
        <f t="shared" si="241"/>
        <v>2.3499999999999972E-2</v>
      </c>
    </row>
    <row r="936" spans="22:73" ht="14.5" x14ac:dyDescent="0.35">
      <c r="V936" s="12">
        <v>100</v>
      </c>
      <c r="W936" s="35">
        <f t="shared" si="230"/>
        <v>65.525130378926463</v>
      </c>
      <c r="X936" s="35">
        <f t="shared" si="230"/>
        <v>63.147143670377943</v>
      </c>
      <c r="Y936" s="35">
        <f t="shared" si="230"/>
        <v>64.852885563372823</v>
      </c>
      <c r="Z936" s="35">
        <f t="shared" si="231"/>
        <v>65.963835695407553</v>
      </c>
      <c r="AA936" s="35">
        <f t="shared" si="231"/>
        <v>64.781107079526279</v>
      </c>
      <c r="AB936" s="35">
        <f t="shared" si="231"/>
        <v>65.757850831604102</v>
      </c>
      <c r="AC936" s="35">
        <f t="shared" si="232"/>
        <v>67.527308811765394</v>
      </c>
      <c r="AD936" s="35">
        <f t="shared" si="232"/>
        <v>67.62362106635004</v>
      </c>
      <c r="AE936" s="35">
        <f t="shared" si="232"/>
        <v>68.914373111555605</v>
      </c>
      <c r="AJ936" s="12">
        <v>100</v>
      </c>
      <c r="AK936" s="35">
        <f t="shared" si="233"/>
        <v>1.74</v>
      </c>
      <c r="AL936" s="35">
        <f t="shared" si="233"/>
        <v>2.891</v>
      </c>
      <c r="AM936" s="35">
        <f t="shared" si="233"/>
        <v>3.7189999999999999</v>
      </c>
      <c r="AN936" s="35">
        <f t="shared" si="234"/>
        <v>1.74</v>
      </c>
      <c r="AO936" s="35">
        <f t="shared" si="234"/>
        <v>2.891</v>
      </c>
      <c r="AP936" s="35">
        <f t="shared" si="234"/>
        <v>3.7189999999999999</v>
      </c>
      <c r="AQ936" s="35">
        <f t="shared" si="235"/>
        <v>1.74</v>
      </c>
      <c r="AR936" s="35">
        <f t="shared" si="235"/>
        <v>2.891</v>
      </c>
      <c r="AS936" s="35">
        <f t="shared" si="235"/>
        <v>3.7189999999999999</v>
      </c>
      <c r="AT936" s="35"/>
      <c r="AU936" s="35"/>
      <c r="AV936" s="35"/>
      <c r="AW936"/>
      <c r="AX936" s="12">
        <v>100</v>
      </c>
      <c r="AY936" s="35">
        <f t="shared" si="236"/>
        <v>0.38174999999999998</v>
      </c>
      <c r="AZ936" s="35">
        <f t="shared" si="236"/>
        <v>0.61450000000000005</v>
      </c>
      <c r="BA936" s="35">
        <f t="shared" si="236"/>
        <v>0.76675000000000004</v>
      </c>
      <c r="BB936" s="35">
        <f t="shared" si="237"/>
        <v>0.38174999999999998</v>
      </c>
      <c r="BC936" s="35">
        <f t="shared" si="237"/>
        <v>0.61450000000000005</v>
      </c>
      <c r="BD936" s="35">
        <f t="shared" si="237"/>
        <v>0.76675000000000004</v>
      </c>
      <c r="BE936" s="35">
        <f t="shared" si="238"/>
        <v>0.38174999999999998</v>
      </c>
      <c r="BF936" s="35">
        <f t="shared" si="238"/>
        <v>0.61450000000000005</v>
      </c>
      <c r="BG936" s="35">
        <f t="shared" si="238"/>
        <v>0.76675000000000004</v>
      </c>
      <c r="BH936" s="35"/>
      <c r="BI936" s="35"/>
      <c r="BJ936" s="35"/>
      <c r="BL936" s="12">
        <v>100</v>
      </c>
      <c r="BM936" s="35">
        <f t="shared" si="239"/>
        <v>2.1299999999999995E-3</v>
      </c>
      <c r="BN936" s="35">
        <f t="shared" si="239"/>
        <v>4.3299999999999771E-3</v>
      </c>
      <c r="BO936" s="35">
        <f t="shared" si="239"/>
        <v>6.5199999999999538E-3</v>
      </c>
      <c r="BP936" s="35">
        <f t="shared" si="240"/>
        <v>2.1299999999999995E-3</v>
      </c>
      <c r="BQ936" s="35">
        <f t="shared" si="240"/>
        <v>4.3299999999999771E-3</v>
      </c>
      <c r="BR936" s="35">
        <f t="shared" si="240"/>
        <v>6.5199999999999538E-3</v>
      </c>
      <c r="BS936" s="35">
        <f t="shared" si="241"/>
        <v>2.1299999999999995E-3</v>
      </c>
      <c r="BT936" s="35">
        <f t="shared" si="241"/>
        <v>4.3299999999999771E-3</v>
      </c>
      <c r="BU936" s="35">
        <f t="shared" si="241"/>
        <v>6.5199999999999538E-3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71.508069065404484</v>
      </c>
      <c r="X938" s="35">
        <f t="shared" si="242"/>
        <v>63.997383349774061</v>
      </c>
      <c r="Y938" s="35">
        <f t="shared" si="242"/>
        <v>58.387772867298295</v>
      </c>
      <c r="Z938" s="35">
        <f t="shared" ref="Z938:AB940" si="243">C210</f>
        <v>73.460490219367969</v>
      </c>
      <c r="AA938" s="35">
        <f t="shared" si="243"/>
        <v>65.019355442952588</v>
      </c>
      <c r="AB938" s="35">
        <f t="shared" si="243"/>
        <v>61.177883664363137</v>
      </c>
      <c r="AC938" s="35">
        <f t="shared" ref="AC938:AE940" si="244">C252</f>
        <v>78.405756401569022</v>
      </c>
      <c r="AD938" s="35">
        <f t="shared" si="244"/>
        <v>71.208746977934325</v>
      </c>
      <c r="AE938" s="35">
        <f t="shared" si="244"/>
        <v>68.061893321500989</v>
      </c>
      <c r="AJ938" s="12">
        <v>20</v>
      </c>
      <c r="AK938" s="35">
        <f t="shared" ref="AK938:AM940" si="245">F174</f>
        <v>2.4935</v>
      </c>
      <c r="AL938" s="35">
        <f t="shared" si="245"/>
        <v>3.5754999999999999</v>
      </c>
      <c r="AM938" s="35">
        <f t="shared" si="245"/>
        <v>4.5670000000000002</v>
      </c>
      <c r="AN938" s="35">
        <f t="shared" ref="AN938:AP940" si="246">F210</f>
        <v>1.8357500000000018</v>
      </c>
      <c r="AO938" s="35">
        <f t="shared" si="246"/>
        <v>2.6879166666666658</v>
      </c>
      <c r="AP938" s="35">
        <f t="shared" si="246"/>
        <v>3.5110833333333389</v>
      </c>
      <c r="AQ938" s="35">
        <f t="shared" ref="AQ938:AS940" si="247">F252</f>
        <v>2.5088333333333339</v>
      </c>
      <c r="AR938" s="35">
        <f t="shared" si="247"/>
        <v>4.0522499999999981</v>
      </c>
      <c r="AS938" s="35">
        <f t="shared" si="247"/>
        <v>5.463999999999996</v>
      </c>
      <c r="AT938" s="35"/>
      <c r="AU938" s="35"/>
      <c r="AV938" s="35"/>
      <c r="AW938"/>
      <c r="AX938" s="12">
        <v>20</v>
      </c>
      <c r="AY938" s="35">
        <f t="shared" ref="AY938:BA940" si="248">I174</f>
        <v>0.52024999999999999</v>
      </c>
      <c r="AZ938" s="35">
        <f t="shared" si="248"/>
        <v>0.71399999999999997</v>
      </c>
      <c r="BA938" s="35">
        <f t="shared" si="248"/>
        <v>0.85562499999999997</v>
      </c>
      <c r="BB938" s="35">
        <f t="shared" ref="BB938:BD940" si="249">I210</f>
        <v>0.36475000000000024</v>
      </c>
      <c r="BC938" s="35">
        <f t="shared" si="249"/>
        <v>0.48327083333333348</v>
      </c>
      <c r="BD938" s="35">
        <f t="shared" si="249"/>
        <v>0.56468750000000001</v>
      </c>
      <c r="BE938" s="35">
        <f t="shared" ref="BE938:BG940" si="250">I252</f>
        <v>0.34947916666666695</v>
      </c>
      <c r="BF938" s="35">
        <f t="shared" si="250"/>
        <v>0.47093750000000034</v>
      </c>
      <c r="BG938" s="35">
        <f t="shared" si="250"/>
        <v>0.56222916666666634</v>
      </c>
      <c r="BH938" s="35"/>
      <c r="BI938" s="35"/>
      <c r="BJ938" s="35"/>
      <c r="BL938" s="12">
        <v>20</v>
      </c>
      <c r="BM938" s="35">
        <f t="shared" ref="BM938:BO940" si="251">L174</f>
        <v>2.0625000000000063E-2</v>
      </c>
      <c r="BN938" s="35">
        <f t="shared" si="251"/>
        <v>3.5975000000000097E-2</v>
      </c>
      <c r="BO938" s="35">
        <f t="shared" si="251"/>
        <v>5.7224999999999852E-2</v>
      </c>
      <c r="BP938" s="35">
        <f t="shared" ref="BP938:BR940" si="252">L210</f>
        <v>1.8837500000000021E-2</v>
      </c>
      <c r="BQ938" s="35">
        <f t="shared" si="252"/>
        <v>3.7741666666666583E-2</v>
      </c>
      <c r="BR938" s="35">
        <f t="shared" si="252"/>
        <v>6.2616666666666487E-2</v>
      </c>
      <c r="BS938" s="35">
        <f t="shared" ref="BS938:BU940" si="253">L252</f>
        <v>5.5545833333333169E-2</v>
      </c>
      <c r="BT938" s="35">
        <f t="shared" si="253"/>
        <v>0.10842499999999992</v>
      </c>
      <c r="BU938" s="35">
        <f t="shared" si="253"/>
        <v>0.16075416666666667</v>
      </c>
    </row>
    <row r="939" spans="22:73" ht="14.5" x14ac:dyDescent="0.35">
      <c r="V939" s="12">
        <v>40</v>
      </c>
      <c r="W939" s="35">
        <f t="shared" si="242"/>
        <v>65.689349501819819</v>
      </c>
      <c r="X939" s="35">
        <f t="shared" si="242"/>
        <v>59.71400829470393</v>
      </c>
      <c r="Y939" s="35">
        <f t="shared" si="242"/>
        <v>72.727773874019334</v>
      </c>
      <c r="Z939" s="35">
        <f t="shared" si="243"/>
        <v>65.330288600725126</v>
      </c>
      <c r="AA939" s="35">
        <f t="shared" si="243"/>
        <v>60.748104122629883</v>
      </c>
      <c r="AB939" s="35">
        <f t="shared" si="243"/>
        <v>76.850902541468017</v>
      </c>
      <c r="AC939" s="35">
        <f t="shared" si="244"/>
        <v>69.924619931813695</v>
      </c>
      <c r="AD939" s="35">
        <f t="shared" si="244"/>
        <v>69.209446418991121</v>
      </c>
      <c r="AE939" s="35">
        <f t="shared" si="244"/>
        <v>90.541323215497371</v>
      </c>
      <c r="AJ939" s="12">
        <v>40</v>
      </c>
      <c r="AK939" s="35">
        <f t="shared" si="245"/>
        <v>2.1074999999999999</v>
      </c>
      <c r="AL939" s="35">
        <f t="shared" si="245"/>
        <v>3.37</v>
      </c>
      <c r="AM939" s="35">
        <f t="shared" si="245"/>
        <v>4.2560000000000002</v>
      </c>
      <c r="AN939" s="35">
        <f t="shared" si="246"/>
        <v>1.7129166666666669</v>
      </c>
      <c r="AO939" s="35">
        <f t="shared" si="246"/>
        <v>2.885999999999997</v>
      </c>
      <c r="AP939" s="35">
        <f t="shared" si="246"/>
        <v>4.1480833333333322</v>
      </c>
      <c r="AQ939" s="35">
        <f t="shared" si="247"/>
        <v>3.1526666666666676</v>
      </c>
      <c r="AR939" s="35">
        <f t="shared" si="247"/>
        <v>5.9298333333333346</v>
      </c>
      <c r="AS939" s="35">
        <f t="shared" si="247"/>
        <v>8.7917500000000022</v>
      </c>
      <c r="AT939" s="35"/>
      <c r="AU939" s="35"/>
      <c r="AV939" s="35"/>
      <c r="AW939"/>
      <c r="AX939" s="12">
        <v>40</v>
      </c>
      <c r="AY939" s="35">
        <f t="shared" si="248"/>
        <v>0.449125</v>
      </c>
      <c r="AZ939" s="35">
        <f t="shared" si="248"/>
        <v>0.69199999999999995</v>
      </c>
      <c r="BA939" s="35">
        <f t="shared" si="248"/>
        <v>0.82899999999999996</v>
      </c>
      <c r="BB939" s="35">
        <f t="shared" si="249"/>
        <v>0.31531249999999988</v>
      </c>
      <c r="BC939" s="35">
        <f t="shared" si="249"/>
        <v>0.44681250000000022</v>
      </c>
      <c r="BD939" s="35">
        <f t="shared" si="249"/>
        <v>0.53535416666666646</v>
      </c>
      <c r="BE939" s="35">
        <f t="shared" si="250"/>
        <v>0.30672916666666672</v>
      </c>
      <c r="BF939" s="35">
        <f t="shared" si="250"/>
        <v>0.44504166666666661</v>
      </c>
      <c r="BG939" s="35">
        <f t="shared" si="250"/>
        <v>0.54839583333333375</v>
      </c>
      <c r="BH939" s="35"/>
      <c r="BI939" s="35"/>
      <c r="BJ939" s="35"/>
      <c r="BL939" s="12">
        <v>40</v>
      </c>
      <c r="BM939" s="35">
        <f t="shared" si="251"/>
        <v>7.7750000000000171E-3</v>
      </c>
      <c r="BN939" s="35">
        <f t="shared" si="251"/>
        <v>1.5050000000000062E-2</v>
      </c>
      <c r="BO939" s="35">
        <f t="shared" si="251"/>
        <v>2.3499999999999972E-2</v>
      </c>
      <c r="BP939" s="35">
        <f t="shared" si="252"/>
        <v>1.1291666666666676E-2</v>
      </c>
      <c r="BQ939" s="35">
        <f t="shared" si="252"/>
        <v>2.7468749999999872E-2</v>
      </c>
      <c r="BR939" s="35">
        <f t="shared" si="252"/>
        <v>5.0166666666666616E-2</v>
      </c>
      <c r="BS939" s="35">
        <f t="shared" si="253"/>
        <v>4.8143749999999971E-2</v>
      </c>
      <c r="BT939" s="35">
        <f t="shared" si="253"/>
        <v>0.10374166666666673</v>
      </c>
      <c r="BU939" s="35">
        <f t="shared" si="253"/>
        <v>0.16495416666666654</v>
      </c>
    </row>
    <row r="940" spans="22:73" ht="14.5" x14ac:dyDescent="0.35">
      <c r="V940" s="12">
        <v>100</v>
      </c>
      <c r="W940" s="35">
        <f t="shared" si="242"/>
        <v>65.525130378926463</v>
      </c>
      <c r="X940" s="35">
        <f t="shared" si="242"/>
        <v>63.147143670377943</v>
      </c>
      <c r="Y940" s="35">
        <f t="shared" si="242"/>
        <v>64.852885563372823</v>
      </c>
      <c r="Z940" s="35">
        <f t="shared" si="243"/>
        <v>67.437375301660325</v>
      </c>
      <c r="AA940" s="35">
        <f t="shared" si="243"/>
        <v>65.231912993174944</v>
      </c>
      <c r="AB940" s="35">
        <f t="shared" si="243"/>
        <v>69.239802293346997</v>
      </c>
      <c r="AC940" s="35">
        <f t="shared" si="244"/>
        <v>72.734502373295356</v>
      </c>
      <c r="AD940" s="35">
        <f t="shared" si="244"/>
        <v>77.44032352962158</v>
      </c>
      <c r="AE940" s="35">
        <f t="shared" si="244"/>
        <v>83.259274046140249</v>
      </c>
      <c r="AJ940" s="12">
        <v>100</v>
      </c>
      <c r="AK940" s="35">
        <f t="shared" si="245"/>
        <v>1.74</v>
      </c>
      <c r="AL940" s="35">
        <f t="shared" si="245"/>
        <v>2.891</v>
      </c>
      <c r="AM940" s="35">
        <f t="shared" si="245"/>
        <v>3.7189999999999999</v>
      </c>
      <c r="AN940" s="35">
        <f t="shared" si="246"/>
        <v>1.6551666666666689</v>
      </c>
      <c r="AO940" s="35">
        <f t="shared" si="246"/>
        <v>3.4478333333333313</v>
      </c>
      <c r="AP940" s="35">
        <f t="shared" si="246"/>
        <v>5.6963333333333406</v>
      </c>
      <c r="AQ940" s="35">
        <f t="shared" si="247"/>
        <v>4.9475833333333341</v>
      </c>
      <c r="AR940" s="35">
        <f t="shared" si="247"/>
        <v>10.975916666666668</v>
      </c>
      <c r="AS940" s="35">
        <f t="shared" si="247"/>
        <v>18.26816666666668</v>
      </c>
      <c r="AT940" s="35"/>
      <c r="AU940" s="35"/>
      <c r="AV940" s="35"/>
      <c r="AW940"/>
      <c r="AX940" s="12">
        <v>100</v>
      </c>
      <c r="AY940" s="35">
        <f t="shared" si="248"/>
        <v>0.38174999999999998</v>
      </c>
      <c r="AZ940" s="35">
        <f t="shared" si="248"/>
        <v>0.61450000000000005</v>
      </c>
      <c r="BA940" s="35">
        <f t="shared" si="248"/>
        <v>0.76675000000000004</v>
      </c>
      <c r="BB940" s="35">
        <f t="shared" si="249"/>
        <v>0.25600000000000001</v>
      </c>
      <c r="BC940" s="35">
        <f t="shared" si="249"/>
        <v>0.38464583333333335</v>
      </c>
      <c r="BD940" s="35">
        <f t="shared" si="249"/>
        <v>0.47560416666666666</v>
      </c>
      <c r="BE940" s="35">
        <f t="shared" si="250"/>
        <v>0.25885416666666672</v>
      </c>
      <c r="BF940" s="35">
        <f t="shared" si="250"/>
        <v>0.39933333333333343</v>
      </c>
      <c r="BG940" s="35">
        <f t="shared" si="250"/>
        <v>0.51143749999999977</v>
      </c>
      <c r="BH940" s="35"/>
      <c r="BI940" s="35"/>
      <c r="BJ940" s="35"/>
      <c r="BL940" s="12">
        <v>100</v>
      </c>
      <c r="BM940" s="35">
        <f t="shared" si="251"/>
        <v>2.1299999999999995E-3</v>
      </c>
      <c r="BN940" s="35">
        <f t="shared" si="251"/>
        <v>4.3299999999999771E-3</v>
      </c>
      <c r="BO940" s="35">
        <f t="shared" si="251"/>
        <v>6.5199999999999538E-3</v>
      </c>
      <c r="BP940" s="35">
        <f t="shared" si="252"/>
        <v>6.3116666666666668E-3</v>
      </c>
      <c r="BQ940" s="35">
        <f t="shared" si="252"/>
        <v>1.9092500000000033E-2</v>
      </c>
      <c r="BR940" s="35">
        <f t="shared" si="252"/>
        <v>3.7939166666666753E-2</v>
      </c>
      <c r="BS940" s="35">
        <f t="shared" si="253"/>
        <v>3.9121666666666659E-2</v>
      </c>
      <c r="BT940" s="35">
        <f t="shared" si="253"/>
        <v>9.3785833333333415E-2</v>
      </c>
      <c r="BU940" s="35">
        <f t="shared" si="253"/>
        <v>0.16222416666666681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71.149548247478478</v>
      </c>
      <c r="X942" s="35">
        <f t="shared" si="254"/>
        <v>63.806824217888092</v>
      </c>
      <c r="Y942" s="35">
        <f t="shared" si="254"/>
        <v>58.617386899513676</v>
      </c>
      <c r="Z942" s="35">
        <f t="shared" ref="Z942:AB944" si="255">C294</f>
        <v>74.832319326625978</v>
      </c>
      <c r="AA942" s="35">
        <f t="shared" si="255"/>
        <v>65.52502709503608</v>
      </c>
      <c r="AB942" s="35">
        <f t="shared" si="255"/>
        <v>60.945583031286681</v>
      </c>
      <c r="AC942" s="35">
        <f t="shared" ref="AC942:AE944" si="256">C336</f>
        <v>79.474106998713523</v>
      </c>
      <c r="AD942" s="35">
        <f t="shared" si="256"/>
        <v>70.27741429556022</v>
      </c>
      <c r="AE942" s="35">
        <f t="shared" si="256"/>
        <v>64.990405497093249</v>
      </c>
      <c r="AJ942" s="12">
        <v>20</v>
      </c>
      <c r="AK942" s="35">
        <f t="shared" ref="AK942:AM944" si="257">F258</f>
        <v>5.8594999999999997</v>
      </c>
      <c r="AL942" s="35">
        <f t="shared" si="257"/>
        <v>6.1660000000000004</v>
      </c>
      <c r="AM942" s="35">
        <f t="shared" si="257"/>
        <v>6.5519999999999996</v>
      </c>
      <c r="AN942" s="35">
        <f t="shared" ref="AN942:AP944" si="258">F294</f>
        <v>5.9699166666666681</v>
      </c>
      <c r="AO942" s="35">
        <f t="shared" si="258"/>
        <v>5.9686666666666612</v>
      </c>
      <c r="AP942" s="35">
        <f t="shared" si="258"/>
        <v>6.1440000000000019</v>
      </c>
      <c r="AQ942" s="35">
        <f t="shared" ref="AQ942:AS944" si="259">F336</f>
        <v>6.5905000000000031</v>
      </c>
      <c r="AR942" s="35">
        <f t="shared" si="259"/>
        <v>6.4249166666666708</v>
      </c>
      <c r="AS942" s="35">
        <f t="shared" si="259"/>
        <v>6.6161666666666701</v>
      </c>
      <c r="AT942" s="35"/>
      <c r="AU942" s="35"/>
      <c r="AV942" s="35"/>
      <c r="AW942"/>
      <c r="AX942" s="12">
        <v>20</v>
      </c>
      <c r="AY942" s="35">
        <f t="shared" ref="AY942:BA944" si="260">I258</f>
        <v>0.65300000000000002</v>
      </c>
      <c r="AZ942" s="35">
        <f t="shared" si="260"/>
        <v>0.73812500000000003</v>
      </c>
      <c r="BA942" s="35">
        <f t="shared" si="260"/>
        <v>0.80400000000000005</v>
      </c>
      <c r="BB942" s="35">
        <f t="shared" ref="BB942:BD944" si="261">I294</f>
        <v>0.58043750000000094</v>
      </c>
      <c r="BC942" s="35">
        <f t="shared" si="261"/>
        <v>0.60625000000000018</v>
      </c>
      <c r="BD942" s="35">
        <f t="shared" si="261"/>
        <v>0.62822916666666695</v>
      </c>
      <c r="BE942" s="35">
        <f t="shared" ref="BE942:BG944" si="262">I336</f>
        <v>0.54281250000000003</v>
      </c>
      <c r="BF942" s="35">
        <f t="shared" si="262"/>
        <v>0.54975000000000007</v>
      </c>
      <c r="BG942" s="35">
        <f t="shared" si="262"/>
        <v>0.56383333333333308</v>
      </c>
      <c r="BH942" s="35"/>
      <c r="BI942" s="35"/>
      <c r="BJ942" s="35"/>
      <c r="BL942" s="12">
        <v>20</v>
      </c>
      <c r="BM942" s="35">
        <f t="shared" ref="BM942:BO944" si="263">L258</f>
        <v>0.16237500000000002</v>
      </c>
      <c r="BN942" s="35">
        <f t="shared" si="263"/>
        <v>0.16067500000000007</v>
      </c>
      <c r="BO942" s="35">
        <f t="shared" si="263"/>
        <v>0.16680000000000006</v>
      </c>
      <c r="BP942" s="35">
        <f t="shared" ref="BP942:BR944" si="264">L294</f>
        <v>0.18240833333333359</v>
      </c>
      <c r="BQ942" s="35">
        <f t="shared" si="264"/>
        <v>0.17718333333333361</v>
      </c>
      <c r="BR942" s="35">
        <f t="shared" si="264"/>
        <v>0.18155416666666685</v>
      </c>
      <c r="BS942" s="35">
        <f t="shared" ref="BS942:BU944" si="265">L336</f>
        <v>0.22096250000000014</v>
      </c>
      <c r="BT942" s="35">
        <f t="shared" si="265"/>
        <v>0.21129583333333332</v>
      </c>
      <c r="BU942" s="35">
        <f t="shared" si="265"/>
        <v>0.21804166666666663</v>
      </c>
    </row>
    <row r="943" spans="22:73" ht="14.5" x14ac:dyDescent="0.35">
      <c r="V943" s="12">
        <v>40</v>
      </c>
      <c r="W943" s="35">
        <f t="shared" si="254"/>
        <v>65.642551805105143</v>
      </c>
      <c r="X943" s="35">
        <f t="shared" si="254"/>
        <v>58.776205921188392</v>
      </c>
      <c r="Y943" s="35">
        <f t="shared" si="254"/>
        <v>72.30848657640891</v>
      </c>
      <c r="Z943" s="35">
        <f t="shared" si="255"/>
        <v>68.466682526187824</v>
      </c>
      <c r="AA943" s="35">
        <f t="shared" si="255"/>
        <v>62.429604263533662</v>
      </c>
      <c r="AB943" s="35">
        <f t="shared" si="255"/>
        <v>75.808507850262927</v>
      </c>
      <c r="AC943" s="35">
        <f t="shared" si="256"/>
        <v>76.330150273239809</v>
      </c>
      <c r="AD943" s="35">
        <f t="shared" si="256"/>
        <v>72.52233336444381</v>
      </c>
      <c r="AE943" s="35">
        <f t="shared" si="256"/>
        <v>84.940059460736663</v>
      </c>
      <c r="AJ943" s="12">
        <v>40</v>
      </c>
      <c r="AK943" s="35">
        <f t="shared" si="257"/>
        <v>7.3654999999999999</v>
      </c>
      <c r="AL943" s="35">
        <f t="shared" si="257"/>
        <v>7.8209999999999997</v>
      </c>
      <c r="AM943" s="35">
        <f t="shared" si="257"/>
        <v>8.0515000000000008</v>
      </c>
      <c r="AN943" s="35">
        <f t="shared" si="258"/>
        <v>8.8817499999999967</v>
      </c>
      <c r="AO943" s="35">
        <f t="shared" si="258"/>
        <v>9.0719166666666595</v>
      </c>
      <c r="AP943" s="35">
        <f t="shared" si="258"/>
        <v>9.0508333333333315</v>
      </c>
      <c r="AQ943" s="35">
        <f t="shared" si="259"/>
        <v>11.986499999999996</v>
      </c>
      <c r="AR943" s="35">
        <f t="shared" si="259"/>
        <v>12.225666666666676</v>
      </c>
      <c r="AS943" s="35">
        <f t="shared" si="259"/>
        <v>12.291416666666679</v>
      </c>
      <c r="AT943" s="35"/>
      <c r="AU943" s="35"/>
      <c r="AV943" s="35"/>
      <c r="AW943"/>
      <c r="AX943" s="12">
        <v>40</v>
      </c>
      <c r="AY943" s="35">
        <f t="shared" si="260"/>
        <v>0.61124999999999996</v>
      </c>
      <c r="AZ943" s="35">
        <f t="shared" si="260"/>
        <v>0.72437499999999999</v>
      </c>
      <c r="BA943" s="35">
        <f t="shared" si="260"/>
        <v>0.79062500000000002</v>
      </c>
      <c r="BB943" s="35">
        <f t="shared" si="261"/>
        <v>0.54977083333333376</v>
      </c>
      <c r="BC943" s="35">
        <f t="shared" si="261"/>
        <v>0.58818749999999953</v>
      </c>
      <c r="BD943" s="35">
        <f t="shared" si="261"/>
        <v>0.60977083333333326</v>
      </c>
      <c r="BE943" s="35">
        <f t="shared" si="262"/>
        <v>0.54299999999999993</v>
      </c>
      <c r="BF943" s="35">
        <f t="shared" si="262"/>
        <v>0.56739583333333266</v>
      </c>
      <c r="BG943" s="35">
        <f t="shared" si="262"/>
        <v>0.58395833333333313</v>
      </c>
      <c r="BH943" s="35"/>
      <c r="BI943" s="35"/>
      <c r="BJ943" s="35"/>
      <c r="BL943" s="12">
        <v>40</v>
      </c>
      <c r="BM943" s="35">
        <f t="shared" si="263"/>
        <v>0.12301250000000011</v>
      </c>
      <c r="BN943" s="35">
        <f t="shared" si="263"/>
        <v>0.12308750000000006</v>
      </c>
      <c r="BO943" s="35">
        <f t="shared" si="263"/>
        <v>0.12222500000000008</v>
      </c>
      <c r="BP943" s="35">
        <f t="shared" si="264"/>
        <v>0.16706666666666661</v>
      </c>
      <c r="BQ943" s="35">
        <f t="shared" si="264"/>
        <v>0.16797916666666668</v>
      </c>
      <c r="BR943" s="35">
        <f t="shared" si="264"/>
        <v>0.16529374999999999</v>
      </c>
      <c r="BS943" s="35">
        <f t="shared" si="265"/>
        <v>0.24536249999999998</v>
      </c>
      <c r="BT943" s="35">
        <f t="shared" si="265"/>
        <v>0.24890208333333325</v>
      </c>
      <c r="BU943" s="35">
        <f t="shared" si="265"/>
        <v>0.24888958333333336</v>
      </c>
    </row>
    <row r="944" spans="22:73" ht="14.5" x14ac:dyDescent="0.35">
      <c r="V944" s="12">
        <v>100</v>
      </c>
      <c r="W944" s="35">
        <f t="shared" si="254"/>
        <v>68.636740894582147</v>
      </c>
      <c r="X944" s="35">
        <f t="shared" si="254"/>
        <v>63.489374300120488</v>
      </c>
      <c r="Y944" s="35">
        <f t="shared" si="254"/>
        <v>65.051054776303872</v>
      </c>
      <c r="Z944" s="35">
        <f t="shared" si="255"/>
        <v>74.392902224349029</v>
      </c>
      <c r="AA944" s="35">
        <f t="shared" si="255"/>
        <v>68.78136274182954</v>
      </c>
      <c r="AB944" s="35">
        <f t="shared" si="255"/>
        <v>69.634652186901661</v>
      </c>
      <c r="AC944" s="35">
        <f t="shared" si="256"/>
        <v>81.697357920146786</v>
      </c>
      <c r="AD944" s="35">
        <f t="shared" si="256"/>
        <v>78.720742618682308</v>
      </c>
      <c r="AE944" s="35">
        <f t="shared" si="256"/>
        <v>78.47270535683019</v>
      </c>
      <c r="AJ944" s="12">
        <v>100</v>
      </c>
      <c r="AK944" s="35">
        <f t="shared" si="257"/>
        <v>10.23</v>
      </c>
      <c r="AL944" s="35">
        <f t="shared" si="257"/>
        <v>10.3635</v>
      </c>
      <c r="AM944" s="35">
        <f t="shared" si="257"/>
        <v>9.8789999999999996</v>
      </c>
      <c r="AN944" s="35">
        <f t="shared" si="258"/>
        <v>16.965583333333324</v>
      </c>
      <c r="AO944" s="35">
        <f t="shared" si="258"/>
        <v>18.111166666666673</v>
      </c>
      <c r="AP944" s="35">
        <f t="shared" si="258"/>
        <v>18.078499999999998</v>
      </c>
      <c r="AQ944" s="35">
        <f t="shared" si="259"/>
        <v>22.608166666666676</v>
      </c>
      <c r="AR944" s="35">
        <f t="shared" si="259"/>
        <v>28.985666666666663</v>
      </c>
      <c r="AS944" s="35">
        <f t="shared" si="259"/>
        <v>28.659916666666643</v>
      </c>
      <c r="AT944" s="35"/>
      <c r="AU944" s="35"/>
      <c r="AV944" s="35"/>
      <c r="AW944"/>
      <c r="AX944" s="12">
        <v>100</v>
      </c>
      <c r="AY944" s="35">
        <f t="shared" si="260"/>
        <v>0.56737499999999996</v>
      </c>
      <c r="AZ944" s="35">
        <f t="shared" si="260"/>
        <v>0.68274999999999997</v>
      </c>
      <c r="BA944" s="35">
        <f t="shared" si="260"/>
        <v>0.749</v>
      </c>
      <c r="BB944" s="35">
        <f t="shared" si="261"/>
        <v>0.51660416666666664</v>
      </c>
      <c r="BC944" s="35">
        <f t="shared" si="261"/>
        <v>0.57479166666666603</v>
      </c>
      <c r="BD944" s="35">
        <f t="shared" si="261"/>
        <v>0.59127083333333419</v>
      </c>
      <c r="BE944" s="35">
        <f t="shared" si="262"/>
        <v>0.50854166666666656</v>
      </c>
      <c r="BF944" s="35">
        <f t="shared" si="262"/>
        <v>0.58516666666666606</v>
      </c>
      <c r="BG944" s="35">
        <f t="shared" si="262"/>
        <v>0.59616666666666651</v>
      </c>
      <c r="BH944" s="35"/>
      <c r="BI944" s="35"/>
      <c r="BJ944" s="35"/>
      <c r="BL944" s="12">
        <v>100</v>
      </c>
      <c r="BM944" s="35">
        <f t="shared" si="263"/>
        <v>7.9605000000000134E-2</v>
      </c>
      <c r="BN944" s="35">
        <f t="shared" si="263"/>
        <v>7.6325000000000115E-2</v>
      </c>
      <c r="BO944" s="35">
        <f t="shared" si="263"/>
        <v>6.8830000000000155E-2</v>
      </c>
      <c r="BP944" s="35">
        <f t="shared" si="264"/>
        <v>0.14899166666666649</v>
      </c>
      <c r="BQ944" s="35">
        <f t="shared" si="264"/>
        <v>0.1581199999999999</v>
      </c>
      <c r="BR944" s="35">
        <f t="shared" si="264"/>
        <v>0.15713416666666663</v>
      </c>
      <c r="BS944" s="35">
        <f t="shared" si="265"/>
        <v>0.20573999999999995</v>
      </c>
      <c r="BT944" s="35">
        <f t="shared" si="265"/>
        <v>0.26645000000000002</v>
      </c>
      <c r="BU944" s="35">
        <f t="shared" si="265"/>
        <v>0.26275250000000006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74.272647711653136</v>
      </c>
      <c r="X946" s="35">
        <f t="shared" si="266"/>
        <v>65.893528144490048</v>
      </c>
      <c r="Y946" s="35">
        <f t="shared" si="266"/>
        <v>60.455373590586177</v>
      </c>
      <c r="Z946" s="35">
        <f t="shared" ref="Z946:AB948" si="267">C378</f>
        <v>77.980693508316051</v>
      </c>
      <c r="AA946" s="35">
        <f t="shared" si="267"/>
        <v>67.617111968160984</v>
      </c>
      <c r="AB946" s="35">
        <f t="shared" si="267"/>
        <v>62.305247134160311</v>
      </c>
      <c r="AC946" s="35">
        <f t="shared" ref="AC946:AE948" si="268">C420</f>
        <v>83.163697436317221</v>
      </c>
      <c r="AD946" s="35">
        <f t="shared" si="268"/>
        <v>73.124295055215896</v>
      </c>
      <c r="AE946" s="35">
        <f t="shared" si="268"/>
        <v>67.328745714000164</v>
      </c>
      <c r="AJ946" s="12">
        <v>20</v>
      </c>
      <c r="AK946" s="35">
        <f t="shared" ref="AK946:AM948" si="269">F342</f>
        <v>4.2565</v>
      </c>
      <c r="AL946" s="35">
        <f t="shared" si="269"/>
        <v>4.5054999999999996</v>
      </c>
      <c r="AM946" s="35">
        <f t="shared" si="269"/>
        <v>4.8215000000000003</v>
      </c>
      <c r="AN946" s="35">
        <f t="shared" ref="AN946:AP948" si="270">F378</f>
        <v>4.5823333333333354</v>
      </c>
      <c r="AO946" s="35">
        <f t="shared" si="270"/>
        <v>4.6144166666666635</v>
      </c>
      <c r="AP946" s="35">
        <f t="shared" si="270"/>
        <v>4.7525000000000022</v>
      </c>
      <c r="AQ946" s="35">
        <f t="shared" ref="AQ946:AS948" si="271">F420</f>
        <v>5.1018333333333281</v>
      </c>
      <c r="AR946" s="35">
        <f t="shared" si="271"/>
        <v>4.985999999999998</v>
      </c>
      <c r="AS946" s="35">
        <f t="shared" si="271"/>
        <v>5.1243333333333325</v>
      </c>
      <c r="AT946" s="35"/>
      <c r="AU946" s="35"/>
      <c r="AV946" s="35"/>
      <c r="AW946"/>
      <c r="AX946" s="12">
        <v>20</v>
      </c>
      <c r="AY946" s="35">
        <f t="shared" ref="AY946:BA948" si="272">I342</f>
        <v>0.51649999999999996</v>
      </c>
      <c r="AZ946" s="35">
        <f t="shared" si="272"/>
        <v>0.59912500000000002</v>
      </c>
      <c r="BA946" s="35">
        <f t="shared" si="272"/>
        <v>0.66700000000000004</v>
      </c>
      <c r="BB946" s="35">
        <f t="shared" ref="BB946:BD948" si="273">I378</f>
        <v>0.47739583333333319</v>
      </c>
      <c r="BC946" s="35">
        <f t="shared" si="273"/>
        <v>0.51074999999999982</v>
      </c>
      <c r="BD946" s="35">
        <f t="shared" si="273"/>
        <v>0.5332916666666665</v>
      </c>
      <c r="BE946" s="35">
        <f t="shared" ref="BE946:BG948" si="274">I420</f>
        <v>0.4477708333333334</v>
      </c>
      <c r="BF946" s="35">
        <f t="shared" si="274"/>
        <v>0.45962500000000023</v>
      </c>
      <c r="BG946" s="35">
        <f t="shared" si="274"/>
        <v>0.47324999999999978</v>
      </c>
      <c r="BH946" s="35"/>
      <c r="BI946" s="35"/>
      <c r="BJ946" s="35"/>
      <c r="BL946" s="12">
        <v>20</v>
      </c>
      <c r="BM946" s="35">
        <f t="shared" ref="BM946:BO948" si="275">L342</f>
        <v>0.10952499999999958</v>
      </c>
      <c r="BN946" s="35">
        <f t="shared" si="275"/>
        <v>0.1054499999999995</v>
      </c>
      <c r="BO946" s="35">
        <f t="shared" si="275"/>
        <v>0.10767499999999947</v>
      </c>
      <c r="BP946" s="35">
        <f t="shared" ref="BP946:BR948" si="276">L378</f>
        <v>0.13363749999999999</v>
      </c>
      <c r="BQ946" s="35">
        <f t="shared" si="276"/>
        <v>0.12857083333333344</v>
      </c>
      <c r="BR946" s="35">
        <f t="shared" si="276"/>
        <v>0.1309666666666667</v>
      </c>
      <c r="BS946" s="35">
        <f t="shared" ref="BS946:BU948" si="277">L420</f>
        <v>0.16553750000000017</v>
      </c>
      <c r="BT946" s="35">
        <f t="shared" si="277"/>
        <v>0.15737500000000015</v>
      </c>
      <c r="BU946" s="35">
        <f t="shared" si="277"/>
        <v>0.16156666666666678</v>
      </c>
    </row>
    <row r="947" spans="22:73" ht="14.5" x14ac:dyDescent="0.35">
      <c r="V947" s="12">
        <v>40</v>
      </c>
      <c r="W947" s="35">
        <f t="shared" si="266"/>
        <v>70.605129826306239</v>
      </c>
      <c r="X947" s="35">
        <f t="shared" si="266"/>
        <v>62.329115163217438</v>
      </c>
      <c r="Y947" s="35">
        <f t="shared" si="266"/>
        <v>75.166394409477547</v>
      </c>
      <c r="Z947" s="35">
        <f t="shared" si="267"/>
        <v>72.524373246039104</v>
      </c>
      <c r="AA947" s="35">
        <f t="shared" si="267"/>
        <v>67.091154569565489</v>
      </c>
      <c r="AB947" s="35">
        <f t="shared" si="267"/>
        <v>78.02371746718174</v>
      </c>
      <c r="AC947" s="35">
        <f t="shared" si="268"/>
        <v>80.628583220378374</v>
      </c>
      <c r="AD947" s="35">
        <f t="shared" si="268"/>
        <v>78.230164188820339</v>
      </c>
      <c r="AE947" s="35">
        <f t="shared" si="268"/>
        <v>86.17409142134025</v>
      </c>
      <c r="AJ947" s="12">
        <v>40</v>
      </c>
      <c r="AK947" s="35">
        <f t="shared" si="269"/>
        <v>5.5914999999999999</v>
      </c>
      <c r="AL947" s="35">
        <f t="shared" si="269"/>
        <v>6.0039999999999996</v>
      </c>
      <c r="AM947" s="35">
        <f t="shared" si="269"/>
        <v>6.1905000000000001</v>
      </c>
      <c r="AN947" s="35">
        <f t="shared" si="270"/>
        <v>7.0235833333333293</v>
      </c>
      <c r="AO947" s="35">
        <f t="shared" si="270"/>
        <v>7.2198333333333338</v>
      </c>
      <c r="AP947" s="35">
        <f t="shared" si="270"/>
        <v>7.2401666666666662</v>
      </c>
      <c r="AQ947" s="35">
        <f t="shared" si="271"/>
        <v>9.5115000000000016</v>
      </c>
      <c r="AR947" s="35">
        <f t="shared" si="271"/>
        <v>9.6667500000000004</v>
      </c>
      <c r="AS947" s="35">
        <f t="shared" si="271"/>
        <v>9.7673333333333314</v>
      </c>
      <c r="AT947" s="35"/>
      <c r="AU947" s="35"/>
      <c r="AV947" s="35"/>
      <c r="AW947"/>
      <c r="AX947" s="12">
        <v>40</v>
      </c>
      <c r="AY947" s="35">
        <f t="shared" si="272"/>
        <v>0.50749999999999995</v>
      </c>
      <c r="AZ947" s="35">
        <f t="shared" si="272"/>
        <v>0.60987499999999994</v>
      </c>
      <c r="BA947" s="35">
        <f t="shared" si="272"/>
        <v>0.675875</v>
      </c>
      <c r="BB947" s="35">
        <f t="shared" si="273"/>
        <v>0.46824999999999989</v>
      </c>
      <c r="BC947" s="35">
        <f t="shared" si="273"/>
        <v>0.51118749999999979</v>
      </c>
      <c r="BD947" s="35">
        <f t="shared" si="273"/>
        <v>0.53799999999999959</v>
      </c>
      <c r="BE947" s="35">
        <f t="shared" si="274"/>
        <v>0.46016666666666672</v>
      </c>
      <c r="BF947" s="35">
        <f t="shared" si="274"/>
        <v>0.48579166666666646</v>
      </c>
      <c r="BG947" s="35">
        <f t="shared" si="274"/>
        <v>0.50574999999999992</v>
      </c>
      <c r="BH947" s="35"/>
      <c r="BI947" s="35"/>
      <c r="BJ947" s="35"/>
      <c r="BL947" s="12">
        <v>40</v>
      </c>
      <c r="BM947" s="35">
        <f t="shared" si="275"/>
        <v>8.9037500000000103E-2</v>
      </c>
      <c r="BN947" s="35">
        <f t="shared" si="275"/>
        <v>8.9112500000000011E-2</v>
      </c>
      <c r="BO947" s="35">
        <f t="shared" si="275"/>
        <v>8.7174999999999961E-2</v>
      </c>
      <c r="BP947" s="35">
        <f t="shared" si="276"/>
        <v>0.12876458333333335</v>
      </c>
      <c r="BQ947" s="35">
        <f t="shared" si="276"/>
        <v>0.12937708333333331</v>
      </c>
      <c r="BR947" s="35">
        <f t="shared" si="276"/>
        <v>0.1272041666666667</v>
      </c>
      <c r="BS947" s="35">
        <f t="shared" si="277"/>
        <v>0.19177083333333347</v>
      </c>
      <c r="BT947" s="35">
        <f t="shared" si="277"/>
        <v>0.19308958333333345</v>
      </c>
      <c r="BU947" s="35">
        <f t="shared" si="277"/>
        <v>0.19360833333333322</v>
      </c>
    </row>
    <row r="948" spans="22:73" ht="14.5" x14ac:dyDescent="0.35">
      <c r="V948" s="12">
        <v>100</v>
      </c>
      <c r="W948" s="35">
        <f t="shared" si="266"/>
        <v>79.633241382457683</v>
      </c>
      <c r="X948" s="35">
        <f t="shared" si="266"/>
        <v>69.760478307655774</v>
      </c>
      <c r="Y948" s="35">
        <f t="shared" si="266"/>
        <v>70.801789090760678</v>
      </c>
      <c r="Z948" s="35">
        <f t="shared" si="267"/>
        <v>84.641978942921611</v>
      </c>
      <c r="AA948" s="35">
        <f t="shared" si="267"/>
        <v>75.490758748744199</v>
      </c>
      <c r="AB948" s="35">
        <f t="shared" si="267"/>
        <v>76.039402036746395</v>
      </c>
      <c r="AC948" s="35">
        <f t="shared" si="268"/>
        <v>91.517631768905886</v>
      </c>
      <c r="AD948" s="35">
        <f t="shared" si="268"/>
        <v>86.309843926262289</v>
      </c>
      <c r="AE948" s="35">
        <f t="shared" si="268"/>
        <v>85.211809605464424</v>
      </c>
      <c r="AJ948" s="12">
        <v>100</v>
      </c>
      <c r="AK948" s="35">
        <f t="shared" si="269"/>
        <v>8.1059999999999999</v>
      </c>
      <c r="AL948" s="35">
        <f t="shared" si="269"/>
        <v>8.3699999999999992</v>
      </c>
      <c r="AM948" s="35">
        <f t="shared" si="269"/>
        <v>8.1720000000000006</v>
      </c>
      <c r="AN948" s="35">
        <f t="shared" si="270"/>
        <v>13.48416666666666</v>
      </c>
      <c r="AO948" s="35">
        <f t="shared" si="270"/>
        <v>14.647499999999985</v>
      </c>
      <c r="AP948" s="35">
        <f t="shared" si="270"/>
        <v>14.771166666666661</v>
      </c>
      <c r="AQ948" s="35">
        <f t="shared" si="271"/>
        <v>17.778750000000002</v>
      </c>
      <c r="AR948" s="35">
        <f t="shared" si="271"/>
        <v>22.509583333333321</v>
      </c>
      <c r="AS948" s="35">
        <f t="shared" si="271"/>
        <v>22.377833333333335</v>
      </c>
      <c r="AT948" s="35"/>
      <c r="AU948" s="35"/>
      <c r="AV948" s="35"/>
      <c r="AW948"/>
      <c r="AX948" s="12">
        <v>100</v>
      </c>
      <c r="AY948" s="35">
        <f t="shared" si="272"/>
        <v>0.48562499999999997</v>
      </c>
      <c r="AZ948" s="35">
        <f t="shared" si="272"/>
        <v>0.60237499999999999</v>
      </c>
      <c r="BA948" s="35">
        <f t="shared" si="272"/>
        <v>0.67425000000000002</v>
      </c>
      <c r="BB948" s="35">
        <f t="shared" si="273"/>
        <v>0.44987499999999964</v>
      </c>
      <c r="BC948" s="35">
        <f t="shared" si="273"/>
        <v>0.51297916666666676</v>
      </c>
      <c r="BD948" s="35">
        <f t="shared" si="273"/>
        <v>0.53568749999999954</v>
      </c>
      <c r="BE948" s="35">
        <f t="shared" si="274"/>
        <v>0.43985416666666688</v>
      </c>
      <c r="BF948" s="35">
        <f t="shared" si="274"/>
        <v>0.50697916666666654</v>
      </c>
      <c r="BG948" s="35">
        <f t="shared" si="274"/>
        <v>0.52302083333333349</v>
      </c>
      <c r="BH948" s="35"/>
      <c r="BI948" s="35"/>
      <c r="BJ948" s="35"/>
      <c r="BL948" s="12">
        <v>100</v>
      </c>
      <c r="BM948" s="35">
        <f t="shared" si="275"/>
        <v>6.1635000000000051E-2</v>
      </c>
      <c r="BN948" s="35">
        <f t="shared" si="275"/>
        <v>5.9605000000000019E-2</v>
      </c>
      <c r="BO948" s="35">
        <f t="shared" si="275"/>
        <v>5.4750000000000076E-2</v>
      </c>
      <c r="BP948" s="35">
        <f t="shared" si="276"/>
        <v>0.11684666666666672</v>
      </c>
      <c r="BQ948" s="35">
        <f t="shared" si="276"/>
        <v>0.12595583333333327</v>
      </c>
      <c r="BR948" s="35">
        <f t="shared" si="276"/>
        <v>0.12628416666666678</v>
      </c>
      <c r="BS948" s="35">
        <f t="shared" si="277"/>
        <v>0.16019333333333316</v>
      </c>
      <c r="BT948" s="35">
        <f t="shared" si="277"/>
        <v>0.20481666666666665</v>
      </c>
      <c r="BU948" s="35">
        <f t="shared" si="277"/>
        <v>0.20285749999999994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72.218168131487587</v>
      </c>
      <c r="X950" s="35">
        <f>D426</f>
        <v>65.017815768960631</v>
      </c>
      <c r="Y950" s="35">
        <f>E426</f>
        <v>59.441826806343748</v>
      </c>
      <c r="Z950" s="35">
        <f>C462</f>
        <v>79.521655615216019</v>
      </c>
      <c r="AA950" s="35">
        <f>D462</f>
        <v>70.89940901170489</v>
      </c>
      <c r="AB950" s="35">
        <f>E462</f>
        <v>64.845887541842572</v>
      </c>
      <c r="AC950" s="35">
        <f>C504</f>
        <v>92.636038274544802</v>
      </c>
      <c r="AD950" s="35">
        <f>D504</f>
        <v>85.029227937917909</v>
      </c>
      <c r="AE950" s="35">
        <f>E504</f>
        <v>79.721408103352118</v>
      </c>
      <c r="AJ950" s="12">
        <v>20</v>
      </c>
      <c r="AK950" s="35">
        <f>F426</f>
        <v>3.6545000000000001</v>
      </c>
      <c r="AL950" s="35">
        <f>G426</f>
        <v>3.7134999999999998</v>
      </c>
      <c r="AM950" s="35">
        <f>H426</f>
        <v>3.8570000000000002</v>
      </c>
      <c r="AN950" s="35">
        <f>F462</f>
        <v>5.3771666666666667</v>
      </c>
      <c r="AO950" s="35">
        <f>G462</f>
        <v>6.2284166666666678</v>
      </c>
      <c r="AP950" s="35">
        <f>H462</f>
        <v>7.0721666666666678</v>
      </c>
      <c r="AQ950" s="35">
        <f>F504</f>
        <v>8.0382499999999961</v>
      </c>
      <c r="AR950" s="35">
        <f>G504</f>
        <v>9.3618333333333315</v>
      </c>
      <c r="AS950" s="35">
        <f>H504</f>
        <v>10.410333333333332</v>
      </c>
      <c r="AT950" s="35"/>
      <c r="AU950" s="35"/>
      <c r="AV950" s="35"/>
      <c r="AW950"/>
      <c r="AX950" s="12">
        <v>20</v>
      </c>
      <c r="AY950" s="35">
        <f>I426</f>
        <v>0.55262500000000003</v>
      </c>
      <c r="AZ950" s="35">
        <f>J426</f>
        <v>0.62124999999999997</v>
      </c>
      <c r="BA950" s="35">
        <f>K426</f>
        <v>0.68962500000000004</v>
      </c>
      <c r="BB950" s="35">
        <f>I462</f>
        <v>0.56233333333333346</v>
      </c>
      <c r="BC950" s="35">
        <f>J462</f>
        <v>0.62812499999999938</v>
      </c>
      <c r="BD950" s="35">
        <f>K462</f>
        <v>0.67860416666666701</v>
      </c>
      <c r="BE950" s="35">
        <f>I504</f>
        <v>0.61856249999999913</v>
      </c>
      <c r="BF950" s="35">
        <f>J504</f>
        <v>0.68604166666666677</v>
      </c>
      <c r="BG950" s="35">
        <f>K504</f>
        <v>0.73427083333333354</v>
      </c>
      <c r="BH950" s="35"/>
      <c r="BI950" s="35"/>
      <c r="BJ950" s="35"/>
      <c r="BL950" s="12">
        <v>20</v>
      </c>
      <c r="BM950" s="35">
        <f>L426</f>
        <v>7.219999999999957E-2</v>
      </c>
      <c r="BN950" s="35">
        <f>M426</f>
        <v>6.1424999999999744E-2</v>
      </c>
      <c r="BO950" s="35">
        <f>N426</f>
        <v>5.4924999999999828E-2</v>
      </c>
      <c r="BP950" s="35">
        <f>L462</f>
        <v>0.15639166666666682</v>
      </c>
      <c r="BQ950" s="35">
        <f>M462</f>
        <v>0.18579583333333341</v>
      </c>
      <c r="BR950" s="35">
        <f>N462</f>
        <v>0.21788749999999998</v>
      </c>
      <c r="BS950" s="35">
        <f>L504</f>
        <v>0.27820000000000017</v>
      </c>
      <c r="BT950" s="35">
        <f>M504</f>
        <v>0.33088333333333353</v>
      </c>
      <c r="BU950" s="35">
        <f>N504</f>
        <v>0.37366250000000001</v>
      </c>
    </row>
    <row r="951" spans="22:73" ht="14.5" x14ac:dyDescent="0.35">
      <c r="V951" s="12">
        <v>40</v>
      </c>
      <c r="W951" s="35">
        <f t="shared" ref="W951:Y952" si="278">C427</f>
        <v>67.33827276729896</v>
      </c>
      <c r="X951" s="35">
        <f t="shared" si="278"/>
        <v>60.074746884380929</v>
      </c>
      <c r="Y951" s="35">
        <f t="shared" si="278"/>
        <v>74.165921474324193</v>
      </c>
      <c r="Z951" s="35">
        <f t="shared" ref="Z951:AB952" si="279">C463</f>
        <v>76.147978368828575</v>
      </c>
      <c r="AA951" s="35">
        <f t="shared" si="279"/>
        <v>70.730895826469521</v>
      </c>
      <c r="AB951" s="35">
        <f t="shared" si="279"/>
        <v>91.25173627826166</v>
      </c>
      <c r="AC951" s="35">
        <f t="shared" ref="AC951:AE952" si="280">C505</f>
        <v>95.056408750255599</v>
      </c>
      <c r="AD951" s="35">
        <f t="shared" si="280"/>
        <v>93.717833718849192</v>
      </c>
      <c r="AE951" s="35">
        <f t="shared" si="280"/>
        <v>116.16992481208487</v>
      </c>
      <c r="AJ951" s="12">
        <v>21</v>
      </c>
      <c r="AK951" s="35">
        <f t="shared" ref="AK951:AM952" si="281">F427</f>
        <v>5.1909999999999998</v>
      </c>
      <c r="AL951" s="35">
        <f t="shared" si="281"/>
        <v>4.8879999999999999</v>
      </c>
      <c r="AM951" s="35">
        <f t="shared" si="281"/>
        <v>4.8419999999999996</v>
      </c>
      <c r="AN951" s="35">
        <f t="shared" ref="AN951:AP952" si="282">F463</f>
        <v>10.043083333333339</v>
      </c>
      <c r="AO951" s="35">
        <f t="shared" si="282"/>
        <v>11.757583333333329</v>
      </c>
      <c r="AP951" s="35">
        <f t="shared" si="282"/>
        <v>13.692166666666656</v>
      </c>
      <c r="AQ951" s="35">
        <f t="shared" ref="AQ951:AS952" si="283">F505</f>
        <v>17.983583333333332</v>
      </c>
      <c r="AR951" s="35">
        <f t="shared" si="283"/>
        <v>20.345833333333335</v>
      </c>
      <c r="AS951" s="35">
        <f t="shared" si="283"/>
        <v>22.263916666666695</v>
      </c>
      <c r="AT951" s="35"/>
      <c r="AU951" s="35"/>
      <c r="AV951" s="35"/>
      <c r="AW951"/>
      <c r="AX951" s="12">
        <v>21</v>
      </c>
      <c r="AY951" s="35">
        <f t="shared" ref="AY951:BA952" si="284">I427</f>
        <v>0.54449999999999998</v>
      </c>
      <c r="AZ951" s="35">
        <f t="shared" si="284"/>
        <v>0.62412500000000004</v>
      </c>
      <c r="BA951" s="35">
        <f t="shared" si="284"/>
        <v>0.68687500000000001</v>
      </c>
      <c r="BB951" s="35">
        <f t="shared" ref="BB951:BD952" si="285">I463</f>
        <v>0.57708333333333328</v>
      </c>
      <c r="BC951" s="35">
        <f t="shared" si="285"/>
        <v>0.64712500000000017</v>
      </c>
      <c r="BD951" s="35">
        <f t="shared" si="285"/>
        <v>0.6989166666666663</v>
      </c>
      <c r="BE951" s="35">
        <f t="shared" ref="BE951:BG952" si="286">I505</f>
        <v>0.67099999999999982</v>
      </c>
      <c r="BF951" s="35">
        <f t="shared" si="286"/>
        <v>0.73422916666666671</v>
      </c>
      <c r="BG951" s="35">
        <f t="shared" si="286"/>
        <v>0.78345833333333292</v>
      </c>
      <c r="BH951" s="35"/>
      <c r="BI951" s="35"/>
      <c r="BJ951" s="35"/>
      <c r="BL951" s="12">
        <v>21</v>
      </c>
      <c r="BM951" s="35">
        <f t="shared" ref="BM951:BO952" si="287">L427</f>
        <v>7.5324999999999878E-2</v>
      </c>
      <c r="BN951" s="35">
        <f t="shared" si="287"/>
        <v>5.9787499999999771E-2</v>
      </c>
      <c r="BO951" s="35">
        <f t="shared" si="287"/>
        <v>5.2362499999999756E-2</v>
      </c>
      <c r="BP951" s="35">
        <f t="shared" ref="BP951:BR952" si="288">L463</f>
        <v>0.19336874999999981</v>
      </c>
      <c r="BQ951" s="35">
        <f t="shared" si="288"/>
        <v>0.22922708333333333</v>
      </c>
      <c r="BR951" s="35">
        <f t="shared" si="288"/>
        <v>0.2724125</v>
      </c>
      <c r="BS951" s="35">
        <f t="shared" ref="BS951:BU952" si="289">L505</f>
        <v>0.38248958333333299</v>
      </c>
      <c r="BT951" s="35">
        <f t="shared" si="289"/>
        <v>0.43522291666666668</v>
      </c>
      <c r="BU951" s="35">
        <f t="shared" si="289"/>
        <v>0.47825208333333319</v>
      </c>
    </row>
    <row r="952" spans="22:73" ht="14.5" x14ac:dyDescent="0.35">
      <c r="V952" s="12">
        <v>100</v>
      </c>
      <c r="W952" s="35">
        <f t="shared" si="278"/>
        <v>75.44926561701827</v>
      </c>
      <c r="X952" s="35">
        <f t="shared" si="278"/>
        <v>64.798002380750034</v>
      </c>
      <c r="Y952" s="35">
        <f t="shared" si="278"/>
        <v>66.416779898071454</v>
      </c>
      <c r="Z952" s="35">
        <f t="shared" si="279"/>
        <v>94.310594552928734</v>
      </c>
      <c r="AA952" s="35">
        <f t="shared" si="279"/>
        <v>86.722847412074799</v>
      </c>
      <c r="AB952" s="35">
        <f t="shared" si="279"/>
        <v>88.622548995821532</v>
      </c>
      <c r="AC952" s="35">
        <f t="shared" si="280"/>
        <v>108.2982512781346</v>
      </c>
      <c r="AD952" s="35">
        <f t="shared" si="280"/>
        <v>104.99869369990451</v>
      </c>
      <c r="AE952" s="35">
        <f t="shared" si="280"/>
        <v>104.27163696591191</v>
      </c>
      <c r="AJ952" s="12">
        <v>22</v>
      </c>
      <c r="AK952" s="35">
        <f t="shared" si="281"/>
        <v>11.4475</v>
      </c>
      <c r="AL952" s="35">
        <f t="shared" si="281"/>
        <v>8.6310000000000002</v>
      </c>
      <c r="AM952" s="35">
        <f t="shared" si="281"/>
        <v>7.6929999999999996</v>
      </c>
      <c r="AN952" s="35">
        <f t="shared" si="282"/>
        <v>28.882833333333313</v>
      </c>
      <c r="AO952" s="35">
        <f t="shared" si="282"/>
        <v>33.31350000000004</v>
      </c>
      <c r="AP952" s="35">
        <f t="shared" si="282"/>
        <v>37.755166666666675</v>
      </c>
      <c r="AQ952" s="35">
        <f t="shared" si="283"/>
        <v>43.288000000000068</v>
      </c>
      <c r="AR952" s="35">
        <f t="shared" si="283"/>
        <v>47.065999999999981</v>
      </c>
      <c r="AS952" s="35">
        <f t="shared" si="283"/>
        <v>49.388916666666709</v>
      </c>
      <c r="AT952" s="35"/>
      <c r="AU952" s="35"/>
      <c r="AV952" s="35"/>
      <c r="AW952"/>
      <c r="AX952" s="12">
        <v>22</v>
      </c>
      <c r="AY952" s="35">
        <f t="shared" si="284"/>
        <v>0.54162500000000002</v>
      </c>
      <c r="AZ952" s="35">
        <f t="shared" si="284"/>
        <v>0.61475000000000002</v>
      </c>
      <c r="BA952" s="35">
        <f t="shared" si="284"/>
        <v>0.66937500000000005</v>
      </c>
      <c r="BB952" s="35">
        <f t="shared" si="285"/>
        <v>0.61118750000000022</v>
      </c>
      <c r="BC952" s="35">
        <f t="shared" si="285"/>
        <v>0.68954166666666605</v>
      </c>
      <c r="BD952" s="35">
        <f t="shared" si="285"/>
        <v>0.73556249999999956</v>
      </c>
      <c r="BE952" s="35">
        <f t="shared" si="286"/>
        <v>0.67156249999999929</v>
      </c>
      <c r="BF952" s="35">
        <f t="shared" si="286"/>
        <v>0.72687500000000049</v>
      </c>
      <c r="BG952" s="35">
        <f t="shared" si="286"/>
        <v>0.75043750000000109</v>
      </c>
      <c r="BH952" s="35"/>
      <c r="BI952" s="35"/>
      <c r="BJ952" s="35"/>
      <c r="BL952" s="12">
        <v>22</v>
      </c>
      <c r="BM952" s="35">
        <f t="shared" si="287"/>
        <v>9.2809999999999976E-2</v>
      </c>
      <c r="BN952" s="35">
        <f t="shared" si="287"/>
        <v>6.1720000000000087E-2</v>
      </c>
      <c r="BO952" s="35">
        <f t="shared" si="287"/>
        <v>5.0155000000000012E-2</v>
      </c>
      <c r="BP952" s="35">
        <f t="shared" si="288"/>
        <v>0.26438083333333329</v>
      </c>
      <c r="BQ952" s="35">
        <f t="shared" si="288"/>
        <v>0.30555333333333357</v>
      </c>
      <c r="BR952" s="35">
        <f t="shared" si="288"/>
        <v>0.34812916666666682</v>
      </c>
      <c r="BS952" s="35">
        <f t="shared" si="289"/>
        <v>0.40601750000000025</v>
      </c>
      <c r="BT952" s="35">
        <f t="shared" si="289"/>
        <v>0.44158499999999995</v>
      </c>
      <c r="BU952" s="35">
        <f t="shared" si="289"/>
        <v>0.46387166666666668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C3:E3"/>
    <mergeCell ref="F3:H3"/>
    <mergeCell ref="I3:K3"/>
    <mergeCell ref="L3:N3"/>
    <mergeCell ref="O3:Q3"/>
    <mergeCell ref="R3:T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F3C9F-4534-4D94-AF54-9E985819B4C7}">
  <sheetPr codeName="Sheet34"/>
  <dimension ref="A1:BV1014"/>
  <sheetViews>
    <sheetView zoomScale="55" zoomScaleNormal="55" workbookViewId="0">
      <selection sqref="A1:XFD1048576"/>
    </sheetView>
  </sheetViews>
  <sheetFormatPr defaultColWidth="8.81640625" defaultRowHeight="10.5" outlineLevelRow="1" outlineLevelCol="1" x14ac:dyDescent="0.25"/>
  <cols>
    <col min="1" max="1" width="6.7265625" style="2" customWidth="1"/>
    <col min="2" max="2" width="5" style="1" customWidth="1"/>
    <col min="3" max="8" width="7.81640625" style="1" customWidth="1"/>
    <col min="9" max="17" width="4.26953125" style="1" customWidth="1"/>
    <col min="18" max="20" width="0" style="1" hidden="1" customWidth="1"/>
    <col min="21" max="25" width="8.81640625" style="1" hidden="1" customWidth="1" outlineLevel="1"/>
    <col min="26" max="26" width="7.7265625" style="1" hidden="1" customWidth="1" outlineLevel="1"/>
    <col min="27" max="37" width="8.81640625" style="1" hidden="1" customWidth="1" outlineLevel="1"/>
    <col min="38" max="38" width="7.7265625" style="1" hidden="1" customWidth="1" outlineLevel="1"/>
    <col min="39" max="44" width="8.81640625" style="1" hidden="1" customWidth="1" outlineLevel="1"/>
    <col min="45" max="73" width="0" style="1" hidden="1" customWidth="1" outlineLevel="1"/>
    <col min="74" max="74" width="8.81640625" style="1" collapsed="1"/>
    <col min="75" max="16384" width="8.81640625" style="1"/>
  </cols>
  <sheetData>
    <row r="1" spans="1:40" x14ac:dyDescent="0.25">
      <c r="A1" s="27"/>
      <c r="B1" s="1" t="s">
        <v>99</v>
      </c>
      <c r="C1" s="27"/>
    </row>
    <row r="2" spans="1:40" ht="11" thickBot="1" x14ac:dyDescent="0.3">
      <c r="A2" s="28"/>
      <c r="B2" s="52"/>
      <c r="C2" s="28"/>
      <c r="D2" s="28"/>
      <c r="E2" s="28"/>
      <c r="F2" s="28"/>
      <c r="G2" s="28"/>
      <c r="H2" s="28"/>
      <c r="I2" s="28"/>
      <c r="L2" s="28"/>
      <c r="O2" s="28"/>
      <c r="R2" s="28"/>
      <c r="V2" s="1" t="s">
        <v>63</v>
      </c>
      <c r="Z2" s="1" t="s">
        <v>62</v>
      </c>
      <c r="AD2" s="1" t="s">
        <v>65</v>
      </c>
      <c r="AH2" s="1" t="s">
        <v>64</v>
      </c>
      <c r="AL2" s="1" t="s">
        <v>105</v>
      </c>
    </row>
    <row r="3" spans="1:40" ht="11" thickTop="1" x14ac:dyDescent="0.25">
      <c r="B3" s="3"/>
      <c r="C3" s="154" t="s">
        <v>3</v>
      </c>
      <c r="D3" s="154"/>
      <c r="E3" s="154"/>
      <c r="F3" s="174" t="s">
        <v>1</v>
      </c>
      <c r="G3" s="154"/>
      <c r="H3" s="154"/>
      <c r="I3" s="175" t="s">
        <v>58</v>
      </c>
      <c r="J3" s="155"/>
      <c r="K3" s="186"/>
      <c r="L3" s="155" t="s">
        <v>59</v>
      </c>
      <c r="M3" s="155"/>
      <c r="N3" s="186"/>
      <c r="O3" s="155" t="s">
        <v>60</v>
      </c>
      <c r="P3" s="155"/>
      <c r="Q3" s="186"/>
      <c r="R3" s="155" t="s">
        <v>61</v>
      </c>
      <c r="S3" s="155"/>
      <c r="T3" s="176"/>
    </row>
    <row r="4" spans="1:40" x14ac:dyDescent="0.25">
      <c r="B4" s="4" t="s">
        <v>0</v>
      </c>
      <c r="C4" s="5">
        <v>100</v>
      </c>
      <c r="D4" s="5">
        <v>200</v>
      </c>
      <c r="E4" s="5">
        <v>500</v>
      </c>
      <c r="F4" s="5">
        <f>C4</f>
        <v>100</v>
      </c>
      <c r="G4" s="5">
        <f>D4</f>
        <v>200</v>
      </c>
      <c r="H4" s="5">
        <f>E4</f>
        <v>500</v>
      </c>
      <c r="I4" s="6">
        <f>C4</f>
        <v>100</v>
      </c>
      <c r="J4" s="6">
        <f t="shared" ref="J4:K4" si="0">D4</f>
        <v>200</v>
      </c>
      <c r="K4" s="6">
        <f t="shared" si="0"/>
        <v>500</v>
      </c>
      <c r="L4" s="6">
        <f>C4</f>
        <v>100</v>
      </c>
      <c r="M4" s="6">
        <f t="shared" ref="M4:N4" si="1">D4</f>
        <v>200</v>
      </c>
      <c r="N4" s="7">
        <f t="shared" si="1"/>
        <v>500</v>
      </c>
      <c r="O4" s="6">
        <f>F4</f>
        <v>100</v>
      </c>
      <c r="P4" s="6">
        <f t="shared" ref="P4:Q4" si="2">G4</f>
        <v>200</v>
      </c>
      <c r="Q4" s="7">
        <f t="shared" si="2"/>
        <v>500</v>
      </c>
      <c r="R4" s="6">
        <f>I4</f>
        <v>100</v>
      </c>
      <c r="S4" s="6">
        <f t="shared" ref="S4:T4" si="3">J4</f>
        <v>200</v>
      </c>
      <c r="T4" s="7">
        <f t="shared" si="3"/>
        <v>500</v>
      </c>
      <c r="V4" s="5">
        <v>100</v>
      </c>
      <c r="W4" s="5">
        <v>200</v>
      </c>
      <c r="X4" s="5">
        <v>500</v>
      </c>
      <c r="Z4" s="5">
        <v>100</v>
      </c>
      <c r="AA4" s="5">
        <v>200</v>
      </c>
      <c r="AB4" s="5">
        <v>500</v>
      </c>
      <c r="AD4" s="5">
        <v>100</v>
      </c>
      <c r="AE4" s="5">
        <v>200</v>
      </c>
      <c r="AF4" s="5">
        <v>500</v>
      </c>
      <c r="AH4" s="5">
        <v>100</v>
      </c>
      <c r="AI4" s="5">
        <v>200</v>
      </c>
      <c r="AJ4" s="5">
        <v>500</v>
      </c>
      <c r="AL4" s="5">
        <v>100</v>
      </c>
      <c r="AM4" s="5">
        <v>200</v>
      </c>
      <c r="AN4" s="5">
        <v>500</v>
      </c>
    </row>
    <row r="5" spans="1:40" ht="14.25" customHeight="1" x14ac:dyDescent="0.25">
      <c r="B5" s="8"/>
      <c r="C5" s="9" t="s">
        <v>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0"/>
      <c r="P5" s="10"/>
      <c r="Q5" s="11"/>
      <c r="R5" s="10"/>
      <c r="S5" s="10"/>
      <c r="T5" s="11"/>
    </row>
    <row r="6" spans="1:40" x14ac:dyDescent="0.25">
      <c r="B6" s="12">
        <v>20</v>
      </c>
      <c r="C6" s="15">
        <v>20.514348049593181</v>
      </c>
      <c r="D6" s="16">
        <v>18.608831354513502</v>
      </c>
      <c r="E6" s="16">
        <v>17.177845431881167</v>
      </c>
      <c r="F6" s="15">
        <v>4</v>
      </c>
      <c r="G6" s="16">
        <v>4</v>
      </c>
      <c r="H6" s="16">
        <v>4</v>
      </c>
      <c r="I6" s="15">
        <v>1</v>
      </c>
      <c r="J6" s="16">
        <v>1</v>
      </c>
      <c r="K6" s="16">
        <v>1</v>
      </c>
      <c r="L6" s="15">
        <v>0</v>
      </c>
      <c r="M6" s="16">
        <v>0</v>
      </c>
      <c r="N6" s="17">
        <v>0</v>
      </c>
      <c r="O6" s="15">
        <v>0</v>
      </c>
      <c r="P6" s="16">
        <v>0</v>
      </c>
      <c r="Q6" s="17">
        <v>0</v>
      </c>
      <c r="R6" s="15">
        <v>0</v>
      </c>
      <c r="S6" s="16">
        <v>0</v>
      </c>
      <c r="T6" s="17">
        <v>0</v>
      </c>
    </row>
    <row r="7" spans="1:40" x14ac:dyDescent="0.25">
      <c r="B7" s="12">
        <v>40</v>
      </c>
      <c r="C7" s="15">
        <v>18.889228579515219</v>
      </c>
      <c r="D7" s="16">
        <v>17.325815477653943</v>
      </c>
      <c r="E7" s="16">
        <v>21.157894448894215</v>
      </c>
      <c r="F7" s="15">
        <v>4</v>
      </c>
      <c r="G7" s="16">
        <v>4</v>
      </c>
      <c r="H7" s="16">
        <v>4</v>
      </c>
      <c r="I7" s="15">
        <v>1</v>
      </c>
      <c r="J7" s="16">
        <v>1</v>
      </c>
      <c r="K7" s="16">
        <v>1</v>
      </c>
      <c r="L7" s="15">
        <v>0</v>
      </c>
      <c r="M7" s="16">
        <v>0</v>
      </c>
      <c r="N7" s="17">
        <v>0</v>
      </c>
      <c r="O7" s="15">
        <v>0</v>
      </c>
      <c r="P7" s="16">
        <v>0</v>
      </c>
      <c r="Q7" s="17">
        <v>0</v>
      </c>
      <c r="R7" s="15">
        <v>0</v>
      </c>
      <c r="S7" s="16">
        <v>0</v>
      </c>
      <c r="T7" s="17">
        <v>0</v>
      </c>
    </row>
    <row r="8" spans="1:40" x14ac:dyDescent="0.25">
      <c r="B8" s="12">
        <v>100</v>
      </c>
      <c r="C8" s="15">
        <v>19.241175592315798</v>
      </c>
      <c r="D8" s="16">
        <v>18.168723284522557</v>
      </c>
      <c r="E8" s="16">
        <v>18.953520963895631</v>
      </c>
      <c r="F8" s="15">
        <v>4</v>
      </c>
      <c r="G8" s="16">
        <v>4</v>
      </c>
      <c r="H8" s="16">
        <v>4</v>
      </c>
      <c r="I8" s="15">
        <v>1</v>
      </c>
      <c r="J8" s="16">
        <v>1</v>
      </c>
      <c r="K8" s="16">
        <v>1</v>
      </c>
      <c r="L8" s="15">
        <v>0</v>
      </c>
      <c r="M8" s="16">
        <v>0</v>
      </c>
      <c r="N8" s="17">
        <v>0</v>
      </c>
      <c r="O8" s="15">
        <v>0</v>
      </c>
      <c r="P8" s="16">
        <v>0</v>
      </c>
      <c r="Q8" s="17">
        <v>0</v>
      </c>
      <c r="R8" s="15">
        <v>0</v>
      </c>
      <c r="S8" s="16">
        <v>0</v>
      </c>
      <c r="T8" s="17">
        <v>0</v>
      </c>
    </row>
    <row r="9" spans="1:40" ht="10.25" hidden="1" customHeight="1" x14ac:dyDescent="0.25">
      <c r="B9" s="12"/>
      <c r="C9" s="15"/>
      <c r="D9" s="16"/>
      <c r="E9" s="16"/>
      <c r="F9" s="15"/>
      <c r="G9" s="16"/>
      <c r="H9" s="16"/>
      <c r="I9" s="15"/>
      <c r="J9" s="16"/>
      <c r="K9" s="16"/>
      <c r="L9" s="15"/>
      <c r="M9" s="16"/>
      <c r="N9" s="17"/>
      <c r="O9" s="15"/>
      <c r="P9" s="16"/>
      <c r="Q9" s="17"/>
      <c r="R9" s="15"/>
      <c r="S9" s="16"/>
      <c r="T9" s="17"/>
    </row>
    <row r="10" spans="1:40" ht="14.25" hidden="1" customHeight="1" x14ac:dyDescent="0.25">
      <c r="B10" s="12"/>
      <c r="C10" s="15"/>
      <c r="D10" s="16"/>
      <c r="E10" s="16"/>
      <c r="F10" s="15"/>
      <c r="G10" s="16"/>
      <c r="H10" s="16"/>
      <c r="I10" s="15"/>
      <c r="J10" s="16"/>
      <c r="K10" s="16"/>
      <c r="L10" s="15"/>
      <c r="M10" s="16"/>
      <c r="N10" s="17"/>
      <c r="O10" s="15"/>
      <c r="P10" s="16"/>
      <c r="Q10" s="17"/>
      <c r="R10" s="15"/>
      <c r="S10" s="16"/>
      <c r="T10" s="17"/>
    </row>
    <row r="11" spans="1:40" ht="14.25" hidden="1" customHeight="1" outlineLevel="1" x14ac:dyDescent="0.25">
      <c r="B11" s="8"/>
      <c r="C11" s="9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1"/>
      <c r="R11" s="10"/>
      <c r="S11" s="10"/>
      <c r="T11" s="11"/>
    </row>
    <row r="12" spans="1:40" ht="10.25" hidden="1" customHeight="1" outlineLevel="1" x14ac:dyDescent="0.25">
      <c r="B12" s="12">
        <f>B6</f>
        <v>20</v>
      </c>
      <c r="C12" s="15">
        <v>20.755269645708776</v>
      </c>
      <c r="D12" s="16">
        <v>18.632059655311259</v>
      </c>
      <c r="E12" s="16">
        <v>17.365531236219898</v>
      </c>
      <c r="F12" s="15">
        <v>4</v>
      </c>
      <c r="G12" s="16">
        <v>4</v>
      </c>
      <c r="H12" s="16">
        <v>4</v>
      </c>
      <c r="I12" s="15">
        <v>1</v>
      </c>
      <c r="J12" s="16">
        <v>1</v>
      </c>
      <c r="K12" s="16">
        <v>1</v>
      </c>
      <c r="L12" s="15">
        <v>0</v>
      </c>
      <c r="M12" s="16">
        <v>0</v>
      </c>
      <c r="N12" s="17">
        <v>0</v>
      </c>
      <c r="O12" s="15">
        <v>0</v>
      </c>
      <c r="P12" s="16">
        <v>0</v>
      </c>
      <c r="Q12" s="17">
        <v>0</v>
      </c>
      <c r="R12" s="15">
        <v>0</v>
      </c>
      <c r="S12" s="16">
        <v>0</v>
      </c>
      <c r="T12" s="17">
        <v>0</v>
      </c>
    </row>
    <row r="13" spans="1:40" ht="10.25" hidden="1" customHeight="1" outlineLevel="1" x14ac:dyDescent="0.25">
      <c r="B13" s="12">
        <f>B7</f>
        <v>40</v>
      </c>
      <c r="C13" s="15">
        <v>19.049382937532794</v>
      </c>
      <c r="D13" s="16">
        <v>17.404752964500172</v>
      </c>
      <c r="E13" s="16">
        <v>21.528982899847595</v>
      </c>
      <c r="F13" s="15">
        <v>4</v>
      </c>
      <c r="G13" s="16">
        <v>4</v>
      </c>
      <c r="H13" s="16">
        <v>4</v>
      </c>
      <c r="I13" s="15">
        <v>1</v>
      </c>
      <c r="J13" s="16">
        <v>1</v>
      </c>
      <c r="K13" s="16">
        <v>1</v>
      </c>
      <c r="L13" s="15">
        <v>0</v>
      </c>
      <c r="M13" s="16">
        <v>0</v>
      </c>
      <c r="N13" s="17">
        <v>0</v>
      </c>
      <c r="O13" s="15">
        <v>0</v>
      </c>
      <c r="P13" s="16">
        <v>0</v>
      </c>
      <c r="Q13" s="17">
        <v>0</v>
      </c>
      <c r="R13" s="15">
        <v>0</v>
      </c>
      <c r="S13" s="16">
        <v>0</v>
      </c>
      <c r="T13" s="17">
        <v>0</v>
      </c>
    </row>
    <row r="14" spans="1:40" ht="10.25" hidden="1" customHeight="1" outlineLevel="1" x14ac:dyDescent="0.25">
      <c r="B14" s="12">
        <f>B8</f>
        <v>100</v>
      </c>
      <c r="C14" s="15">
        <v>19.381706939983321</v>
      </c>
      <c r="D14" s="16">
        <v>18.27288923688679</v>
      </c>
      <c r="E14" s="16">
        <v>18.971490620562694</v>
      </c>
      <c r="F14" s="15">
        <v>4</v>
      </c>
      <c r="G14" s="16">
        <v>4</v>
      </c>
      <c r="H14" s="16">
        <v>4</v>
      </c>
      <c r="I14" s="15">
        <v>1</v>
      </c>
      <c r="J14" s="16">
        <v>1</v>
      </c>
      <c r="K14" s="16">
        <v>1</v>
      </c>
      <c r="L14" s="15">
        <v>0</v>
      </c>
      <c r="M14" s="16">
        <v>0</v>
      </c>
      <c r="N14" s="17">
        <v>0</v>
      </c>
      <c r="O14" s="15">
        <v>0</v>
      </c>
      <c r="P14" s="16">
        <v>0</v>
      </c>
      <c r="Q14" s="17">
        <v>0</v>
      </c>
      <c r="R14" s="15">
        <v>0</v>
      </c>
      <c r="S14" s="16">
        <v>0</v>
      </c>
      <c r="T14" s="17">
        <v>0</v>
      </c>
    </row>
    <row r="15" spans="1:40" ht="10.25" hidden="1" customHeight="1" outlineLevel="1" x14ac:dyDescent="0.25">
      <c r="B15" s="12"/>
      <c r="C15" s="15"/>
      <c r="D15" s="16"/>
      <c r="E15" s="16"/>
      <c r="F15" s="15"/>
      <c r="G15" s="16"/>
      <c r="H15" s="16"/>
      <c r="I15" s="15"/>
      <c r="J15" s="16"/>
      <c r="K15" s="16"/>
      <c r="L15" s="15"/>
      <c r="M15" s="16"/>
      <c r="N15" s="17"/>
      <c r="O15" s="15"/>
      <c r="P15" s="16"/>
      <c r="Q15" s="17"/>
      <c r="R15" s="15"/>
      <c r="S15" s="16"/>
      <c r="T15" s="17"/>
    </row>
    <row r="16" spans="1:40" ht="14.25" hidden="1" customHeight="1" outlineLevel="1" x14ac:dyDescent="0.25">
      <c r="B16" s="12"/>
      <c r="C16" s="15"/>
      <c r="D16" s="16"/>
      <c r="E16" s="16"/>
      <c r="F16" s="15"/>
      <c r="G16" s="16"/>
      <c r="H16" s="16"/>
      <c r="I16" s="15"/>
      <c r="J16" s="16"/>
      <c r="K16" s="16"/>
      <c r="L16" s="15"/>
      <c r="M16" s="16"/>
      <c r="N16" s="17"/>
      <c r="O16" s="15"/>
      <c r="P16" s="16"/>
      <c r="Q16" s="17"/>
      <c r="R16" s="15"/>
      <c r="S16" s="16"/>
      <c r="T16" s="17"/>
    </row>
    <row r="17" spans="1:23" ht="14.25" hidden="1" customHeight="1" outlineLevel="1" x14ac:dyDescent="0.25">
      <c r="A17" s="9"/>
      <c r="B17" s="8"/>
      <c r="C17" s="9" t="s">
        <v>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1"/>
      <c r="R17" s="10"/>
      <c r="S17" s="10"/>
      <c r="T17" s="11"/>
    </row>
    <row r="18" spans="1:23" ht="10.25" hidden="1" customHeight="1" outlineLevel="1" x14ac:dyDescent="0.25">
      <c r="B18" s="12">
        <f>B6</f>
        <v>20</v>
      </c>
      <c r="C18" s="15">
        <v>21.136704126184274</v>
      </c>
      <c r="D18" s="16">
        <v>18.833739667336268</v>
      </c>
      <c r="E18" s="16">
        <v>17.689914619948915</v>
      </c>
      <c r="F18" s="15">
        <v>4</v>
      </c>
      <c r="G18" s="16">
        <v>4</v>
      </c>
      <c r="H18" s="16">
        <v>4</v>
      </c>
      <c r="I18" s="15">
        <v>1</v>
      </c>
      <c r="J18" s="16">
        <v>1</v>
      </c>
      <c r="K18" s="16">
        <v>1</v>
      </c>
      <c r="L18" s="15">
        <v>0</v>
      </c>
      <c r="M18" s="16">
        <v>0</v>
      </c>
      <c r="N18" s="17">
        <v>0</v>
      </c>
      <c r="O18" s="15">
        <v>0</v>
      </c>
      <c r="P18" s="16">
        <v>0</v>
      </c>
      <c r="Q18" s="17">
        <v>0</v>
      </c>
      <c r="R18" s="15">
        <v>0</v>
      </c>
      <c r="S18" s="16">
        <v>0</v>
      </c>
      <c r="T18" s="17">
        <v>0</v>
      </c>
    </row>
    <row r="19" spans="1:23" ht="10.25" hidden="1" customHeight="1" outlineLevel="1" x14ac:dyDescent="0.25">
      <c r="B19" s="12">
        <f>B7</f>
        <v>40</v>
      </c>
      <c r="C19" s="15">
        <v>19.352602003132603</v>
      </c>
      <c r="D19" s="16">
        <v>17.665224552367956</v>
      </c>
      <c r="E19" s="16">
        <v>21.960318708953181</v>
      </c>
      <c r="F19" s="15">
        <v>4</v>
      </c>
      <c r="G19" s="16">
        <v>4</v>
      </c>
      <c r="H19" s="16">
        <v>4</v>
      </c>
      <c r="I19" s="15">
        <v>1</v>
      </c>
      <c r="J19" s="16">
        <v>1</v>
      </c>
      <c r="K19" s="16">
        <v>1</v>
      </c>
      <c r="L19" s="15">
        <v>0</v>
      </c>
      <c r="M19" s="16">
        <v>0</v>
      </c>
      <c r="N19" s="17">
        <v>0</v>
      </c>
      <c r="O19" s="15">
        <v>0</v>
      </c>
      <c r="P19" s="16">
        <v>0</v>
      </c>
      <c r="Q19" s="17">
        <v>0</v>
      </c>
      <c r="R19" s="15">
        <v>0</v>
      </c>
      <c r="S19" s="16">
        <v>0</v>
      </c>
      <c r="T19" s="17">
        <v>0</v>
      </c>
    </row>
    <row r="20" spans="1:23" ht="10.25" hidden="1" customHeight="1" outlineLevel="1" x14ac:dyDescent="0.25">
      <c r="B20" s="12">
        <f>B8</f>
        <v>100</v>
      </c>
      <c r="C20" s="15">
        <v>19.669704140147211</v>
      </c>
      <c r="D20" s="16">
        <v>18.604520091432828</v>
      </c>
      <c r="E20" s="16">
        <v>19.249549559319984</v>
      </c>
      <c r="F20" s="15">
        <v>4</v>
      </c>
      <c r="G20" s="16">
        <v>4</v>
      </c>
      <c r="H20" s="16">
        <v>4</v>
      </c>
      <c r="I20" s="15">
        <v>1</v>
      </c>
      <c r="J20" s="16">
        <v>1</v>
      </c>
      <c r="K20" s="16">
        <v>1</v>
      </c>
      <c r="L20" s="15">
        <v>0</v>
      </c>
      <c r="M20" s="16">
        <v>0</v>
      </c>
      <c r="N20" s="17">
        <v>0</v>
      </c>
      <c r="O20" s="15">
        <v>0</v>
      </c>
      <c r="P20" s="16">
        <v>0</v>
      </c>
      <c r="Q20" s="17">
        <v>0</v>
      </c>
      <c r="R20" s="15">
        <v>0</v>
      </c>
      <c r="S20" s="16">
        <v>0</v>
      </c>
      <c r="T20" s="17">
        <v>0</v>
      </c>
    </row>
    <row r="21" spans="1:23" ht="10.25" hidden="1" customHeight="1" outlineLevel="1" x14ac:dyDescent="0.25">
      <c r="B21" s="12"/>
      <c r="C21" s="15"/>
      <c r="D21" s="16"/>
      <c r="E21" s="16"/>
      <c r="F21" s="15"/>
      <c r="G21" s="16"/>
      <c r="H21" s="16"/>
      <c r="I21" s="15"/>
      <c r="J21" s="16"/>
      <c r="K21" s="16"/>
      <c r="L21" s="15"/>
      <c r="M21" s="16"/>
      <c r="N21" s="17"/>
      <c r="O21" s="15"/>
      <c r="P21" s="16"/>
      <c r="Q21" s="17"/>
      <c r="R21" s="15"/>
      <c r="S21" s="16"/>
      <c r="T21" s="17"/>
    </row>
    <row r="22" spans="1:23" ht="14.25" hidden="1" customHeight="1" outlineLevel="1" x14ac:dyDescent="0.25">
      <c r="B22" s="12"/>
      <c r="C22" s="15"/>
      <c r="D22" s="16"/>
      <c r="E22" s="16"/>
      <c r="F22" s="15"/>
      <c r="G22" s="16"/>
      <c r="H22" s="16"/>
      <c r="I22" s="15"/>
      <c r="J22" s="16"/>
      <c r="K22" s="16"/>
      <c r="L22" s="15"/>
      <c r="M22" s="16"/>
      <c r="N22" s="17"/>
      <c r="O22" s="15"/>
      <c r="P22" s="16"/>
      <c r="Q22" s="17"/>
      <c r="R22" s="15"/>
      <c r="S22" s="16"/>
      <c r="T22" s="17"/>
    </row>
    <row r="23" spans="1:23" ht="14.25" hidden="1" customHeight="1" outlineLevel="1" x14ac:dyDescent="0.25">
      <c r="B23" s="8"/>
      <c r="C23" s="9" t="s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1"/>
      <c r="R23" s="10"/>
      <c r="S23" s="10"/>
      <c r="T23" s="11"/>
    </row>
    <row r="24" spans="1:23" ht="10.25" hidden="1" customHeight="1" outlineLevel="1" x14ac:dyDescent="0.25">
      <c r="B24" s="12">
        <f>B18</f>
        <v>20</v>
      </c>
      <c r="C24" s="15">
        <v>21.627122029956084</v>
      </c>
      <c r="D24" s="16">
        <v>19.206877466754001</v>
      </c>
      <c r="E24" s="16">
        <v>18.063280973642897</v>
      </c>
      <c r="F24" s="15">
        <v>4</v>
      </c>
      <c r="G24" s="16">
        <v>4</v>
      </c>
      <c r="H24" s="16">
        <v>4</v>
      </c>
      <c r="I24" s="15">
        <v>1</v>
      </c>
      <c r="J24" s="16">
        <v>1</v>
      </c>
      <c r="K24" s="16">
        <v>1</v>
      </c>
      <c r="L24" s="15">
        <v>0</v>
      </c>
      <c r="M24" s="16">
        <v>0</v>
      </c>
      <c r="N24" s="17">
        <v>0</v>
      </c>
      <c r="O24" s="15">
        <v>0</v>
      </c>
      <c r="P24" s="16">
        <v>0</v>
      </c>
      <c r="Q24" s="17">
        <v>0</v>
      </c>
      <c r="R24" s="15">
        <v>0</v>
      </c>
      <c r="S24" s="16">
        <v>0</v>
      </c>
      <c r="T24" s="17">
        <v>0</v>
      </c>
    </row>
    <row r="25" spans="1:23" ht="10.25" hidden="1" customHeight="1" outlineLevel="1" x14ac:dyDescent="0.25">
      <c r="B25" s="12">
        <f t="shared" ref="B25:B26" si="4">B19</f>
        <v>40</v>
      </c>
      <c r="C25" s="15">
        <v>19.757794921289342</v>
      </c>
      <c r="D25" s="16">
        <v>18.061339510612687</v>
      </c>
      <c r="E25" s="16">
        <v>22.44397506255698</v>
      </c>
      <c r="F25" s="15">
        <v>4</v>
      </c>
      <c r="G25" s="16">
        <v>4</v>
      </c>
      <c r="H25" s="16">
        <v>4</v>
      </c>
      <c r="I25" s="15">
        <v>1</v>
      </c>
      <c r="J25" s="16">
        <v>1</v>
      </c>
      <c r="K25" s="16">
        <v>1</v>
      </c>
      <c r="L25" s="15">
        <v>0</v>
      </c>
      <c r="M25" s="16">
        <v>0</v>
      </c>
      <c r="N25" s="17">
        <v>0</v>
      </c>
      <c r="O25" s="15">
        <v>0</v>
      </c>
      <c r="P25" s="16">
        <v>0</v>
      </c>
      <c r="Q25" s="17">
        <v>0</v>
      </c>
      <c r="R25" s="15">
        <v>0</v>
      </c>
      <c r="S25" s="16">
        <v>0</v>
      </c>
      <c r="T25" s="17">
        <v>0</v>
      </c>
    </row>
    <row r="26" spans="1:23" ht="10.25" hidden="1" customHeight="1" outlineLevel="1" x14ac:dyDescent="0.25">
      <c r="B26" s="12">
        <f t="shared" si="4"/>
        <v>100</v>
      </c>
      <c r="C26" s="15">
        <v>20.079343588509804</v>
      </c>
      <c r="D26" s="16">
        <v>19.107111897110524</v>
      </c>
      <c r="E26" s="16">
        <v>19.71098290781568</v>
      </c>
      <c r="F26" s="15">
        <v>4</v>
      </c>
      <c r="G26" s="16">
        <v>4</v>
      </c>
      <c r="H26" s="16">
        <v>4</v>
      </c>
      <c r="I26" s="15">
        <v>1</v>
      </c>
      <c r="J26" s="16">
        <v>1</v>
      </c>
      <c r="K26" s="16">
        <v>1</v>
      </c>
      <c r="L26" s="15">
        <v>0</v>
      </c>
      <c r="M26" s="16">
        <v>0</v>
      </c>
      <c r="N26" s="17">
        <v>0</v>
      </c>
      <c r="O26" s="15">
        <v>0</v>
      </c>
      <c r="P26" s="16">
        <v>0</v>
      </c>
      <c r="Q26" s="17">
        <v>0</v>
      </c>
      <c r="R26" s="15">
        <v>0</v>
      </c>
      <c r="S26" s="16">
        <v>0</v>
      </c>
      <c r="T26" s="17">
        <v>0</v>
      </c>
    </row>
    <row r="27" spans="1:23" ht="10.25" hidden="1" customHeight="1" outlineLevel="1" x14ac:dyDescent="0.25">
      <c r="B27" s="12"/>
      <c r="C27" s="15"/>
      <c r="D27" s="16"/>
      <c r="E27" s="16"/>
      <c r="F27" s="15"/>
      <c r="G27" s="16"/>
      <c r="H27" s="16"/>
      <c r="I27" s="15"/>
      <c r="J27" s="16"/>
      <c r="K27" s="16"/>
      <c r="L27" s="15"/>
      <c r="M27" s="16"/>
      <c r="N27" s="17"/>
      <c r="O27" s="15"/>
      <c r="P27" s="16"/>
      <c r="Q27" s="17"/>
      <c r="R27" s="15"/>
      <c r="S27" s="16"/>
      <c r="T27" s="17"/>
    </row>
    <row r="28" spans="1:23" ht="14.25" hidden="1" customHeight="1" outlineLevel="1" x14ac:dyDescent="0.25">
      <c r="B28" s="12"/>
      <c r="C28" s="15"/>
      <c r="D28" s="16"/>
      <c r="E28" s="16"/>
      <c r="F28" s="15"/>
      <c r="G28" s="16"/>
      <c r="H28" s="16"/>
      <c r="I28" s="16"/>
      <c r="J28" s="16"/>
      <c r="K28" s="16"/>
      <c r="L28" s="16"/>
      <c r="M28" s="16"/>
      <c r="N28" s="17"/>
      <c r="O28" s="16"/>
      <c r="P28" s="16"/>
      <c r="Q28" s="17"/>
      <c r="R28" s="18"/>
      <c r="S28" s="18"/>
      <c r="T28" s="19"/>
    </row>
    <row r="29" spans="1:23" ht="14.25" hidden="1" customHeight="1" outlineLevel="1" x14ac:dyDescent="0.25">
      <c r="B29" s="8"/>
      <c r="C29" s="9" t="s">
        <v>8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1"/>
      <c r="R29" s="10"/>
      <c r="S29" s="10"/>
      <c r="T29" s="11"/>
    </row>
    <row r="30" spans="1:23" ht="10.25" hidden="1" customHeight="1" outlineLevel="1" x14ac:dyDescent="0.25">
      <c r="B30" s="12">
        <f>B24</f>
        <v>20</v>
      </c>
      <c r="C30" s="15">
        <v>22.202460578520675</v>
      </c>
      <c r="D30" s="16">
        <v>19.72019264553013</v>
      </c>
      <c r="E30" s="16">
        <v>18.472479808456953</v>
      </c>
      <c r="F30" s="15">
        <v>4</v>
      </c>
      <c r="G30" s="16">
        <v>4</v>
      </c>
      <c r="H30" s="16">
        <v>4</v>
      </c>
      <c r="I30" s="15">
        <v>1</v>
      </c>
      <c r="J30" s="16">
        <v>1</v>
      </c>
      <c r="K30" s="16">
        <v>1</v>
      </c>
      <c r="L30" s="15">
        <v>0</v>
      </c>
      <c r="M30" s="16">
        <v>0</v>
      </c>
      <c r="N30" s="17">
        <v>0</v>
      </c>
      <c r="O30" s="15">
        <v>0</v>
      </c>
      <c r="P30" s="16">
        <v>0</v>
      </c>
      <c r="Q30" s="17">
        <v>0</v>
      </c>
      <c r="R30" s="15">
        <v>0</v>
      </c>
      <c r="S30" s="16">
        <v>0</v>
      </c>
      <c r="T30" s="17">
        <v>0</v>
      </c>
      <c r="U30" s="20"/>
      <c r="V30" s="20"/>
      <c r="W30" s="20"/>
    </row>
    <row r="31" spans="1:23" ht="10.25" hidden="1" customHeight="1" outlineLevel="1" x14ac:dyDescent="0.25">
      <c r="B31" s="12">
        <f t="shared" ref="B31:B32" si="5">B25</f>
        <v>40</v>
      </c>
      <c r="C31" s="15">
        <v>20.242427125472911</v>
      </c>
      <c r="D31" s="16">
        <v>18.559577581460722</v>
      </c>
      <c r="E31" s="16">
        <v>22.96778212633426</v>
      </c>
      <c r="F31" s="15">
        <v>4</v>
      </c>
      <c r="G31" s="16">
        <v>4</v>
      </c>
      <c r="H31" s="16">
        <v>4</v>
      </c>
      <c r="I31" s="15">
        <v>1</v>
      </c>
      <c r="J31" s="16">
        <v>1</v>
      </c>
      <c r="K31" s="16">
        <v>1</v>
      </c>
      <c r="L31" s="15">
        <v>0</v>
      </c>
      <c r="M31" s="16">
        <v>0</v>
      </c>
      <c r="N31" s="17">
        <v>0</v>
      </c>
      <c r="O31" s="15">
        <v>0</v>
      </c>
      <c r="P31" s="16">
        <v>0</v>
      </c>
      <c r="Q31" s="17">
        <v>0</v>
      </c>
      <c r="R31" s="15">
        <v>0</v>
      </c>
      <c r="S31" s="16">
        <v>0</v>
      </c>
      <c r="T31" s="17">
        <v>0</v>
      </c>
      <c r="U31" s="20"/>
      <c r="V31" s="20"/>
      <c r="W31" s="20"/>
    </row>
    <row r="32" spans="1:23" ht="10.25" hidden="1" customHeight="1" outlineLevel="1" x14ac:dyDescent="0.25">
      <c r="B32" s="12">
        <f t="shared" si="5"/>
        <v>100</v>
      </c>
      <c r="C32" s="15">
        <v>20.589748356527888</v>
      </c>
      <c r="D32" s="16">
        <v>19.716602922912642</v>
      </c>
      <c r="E32" s="16">
        <v>20.287920104405011</v>
      </c>
      <c r="F32" s="15">
        <v>4</v>
      </c>
      <c r="G32" s="16">
        <v>4</v>
      </c>
      <c r="H32" s="16">
        <v>4</v>
      </c>
      <c r="I32" s="15">
        <v>1</v>
      </c>
      <c r="J32" s="16">
        <v>1</v>
      </c>
      <c r="K32" s="16">
        <v>1</v>
      </c>
      <c r="L32" s="15">
        <v>0</v>
      </c>
      <c r="M32" s="16">
        <v>0</v>
      </c>
      <c r="N32" s="17">
        <v>0</v>
      </c>
      <c r="O32" s="15">
        <v>0</v>
      </c>
      <c r="P32" s="16">
        <v>0</v>
      </c>
      <c r="Q32" s="17">
        <v>0</v>
      </c>
      <c r="R32" s="15">
        <v>0</v>
      </c>
      <c r="S32" s="16">
        <v>0</v>
      </c>
      <c r="T32" s="17">
        <v>0</v>
      </c>
      <c r="U32" s="20"/>
      <c r="V32" s="20"/>
      <c r="W32" s="20"/>
    </row>
    <row r="33" spans="2:23" ht="10.25" hidden="1" customHeight="1" outlineLevel="1" x14ac:dyDescent="0.25">
      <c r="B33" s="12"/>
      <c r="C33" s="15"/>
      <c r="D33" s="16"/>
      <c r="E33" s="16"/>
      <c r="F33" s="15"/>
      <c r="G33" s="16"/>
      <c r="H33" s="16"/>
      <c r="I33" s="15"/>
      <c r="J33" s="16"/>
      <c r="K33" s="16"/>
      <c r="L33" s="15"/>
      <c r="M33" s="16"/>
      <c r="N33" s="17"/>
      <c r="O33" s="15"/>
      <c r="P33" s="16"/>
      <c r="Q33" s="17"/>
      <c r="R33" s="15"/>
      <c r="S33" s="16"/>
      <c r="T33" s="17"/>
      <c r="U33" s="20"/>
      <c r="V33" s="20"/>
      <c r="W33" s="20"/>
    </row>
    <row r="34" spans="2:23" ht="14.25" hidden="1" customHeight="1" outlineLevel="1" x14ac:dyDescent="0.25">
      <c r="B34" s="12"/>
      <c r="C34" s="15"/>
      <c r="D34" s="16"/>
      <c r="E34" s="16"/>
      <c r="F34" s="15"/>
      <c r="G34" s="16"/>
      <c r="H34" s="16"/>
      <c r="I34" s="15"/>
      <c r="J34" s="16"/>
      <c r="K34" s="16"/>
      <c r="L34" s="15"/>
      <c r="M34" s="16"/>
      <c r="N34" s="17"/>
      <c r="O34" s="15"/>
      <c r="P34" s="16"/>
      <c r="Q34" s="17"/>
      <c r="R34" s="15"/>
      <c r="S34" s="16"/>
      <c r="T34" s="17"/>
      <c r="U34" s="20"/>
      <c r="V34" s="20"/>
      <c r="W34" s="20"/>
    </row>
    <row r="35" spans="2:23" ht="14.25" hidden="1" customHeight="1" outlineLevel="1" x14ac:dyDescent="0.25">
      <c r="B35" s="8"/>
      <c r="C35" s="9" t="s">
        <v>2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0"/>
      <c r="P35" s="10"/>
      <c r="Q35" s="11"/>
      <c r="R35" s="10"/>
      <c r="S35" s="10"/>
      <c r="T35" s="11"/>
    </row>
    <row r="36" spans="2:23" ht="10.25" hidden="1" customHeight="1" outlineLevel="1" x14ac:dyDescent="0.25">
      <c r="B36" s="12">
        <f>B30</f>
        <v>20</v>
      </c>
      <c r="C36" s="15">
        <v>22.840098926418548</v>
      </c>
      <c r="D36" s="16">
        <v>20.32797749783165</v>
      </c>
      <c r="E36" s="16">
        <v>18.919885112772487</v>
      </c>
      <c r="F36" s="15">
        <v>4</v>
      </c>
      <c r="G36" s="16">
        <v>4</v>
      </c>
      <c r="H36" s="16">
        <v>4</v>
      </c>
      <c r="I36" s="15">
        <v>1</v>
      </c>
      <c r="J36" s="16">
        <v>1</v>
      </c>
      <c r="K36" s="16">
        <v>1</v>
      </c>
      <c r="L36" s="15">
        <v>0</v>
      </c>
      <c r="M36" s="16">
        <v>0</v>
      </c>
      <c r="N36" s="17">
        <v>0</v>
      </c>
      <c r="O36" s="15">
        <v>0</v>
      </c>
      <c r="P36" s="16">
        <v>0</v>
      </c>
      <c r="Q36" s="17">
        <v>0</v>
      </c>
      <c r="R36" s="15">
        <v>0</v>
      </c>
      <c r="S36" s="16">
        <v>0</v>
      </c>
      <c r="T36" s="17">
        <v>0</v>
      </c>
    </row>
    <row r="37" spans="2:23" ht="10.25" hidden="1" customHeight="1" outlineLevel="1" x14ac:dyDescent="0.25">
      <c r="B37" s="12">
        <f t="shared" ref="B37:B38" si="6">B31</f>
        <v>40</v>
      </c>
      <c r="C37" s="15">
        <v>20.793919712821275</v>
      </c>
      <c r="D37" s="16">
        <v>19.136493774848358</v>
      </c>
      <c r="E37" s="16">
        <v>23.515349415100033</v>
      </c>
      <c r="F37" s="15">
        <v>4</v>
      </c>
      <c r="G37" s="16">
        <v>4</v>
      </c>
      <c r="H37" s="16">
        <v>4</v>
      </c>
      <c r="I37" s="15">
        <v>1</v>
      </c>
      <c r="J37" s="16">
        <v>1</v>
      </c>
      <c r="K37" s="16">
        <v>1</v>
      </c>
      <c r="L37" s="15">
        <v>0</v>
      </c>
      <c r="M37" s="16">
        <v>0</v>
      </c>
      <c r="N37" s="17">
        <v>0</v>
      </c>
      <c r="O37" s="15">
        <v>0</v>
      </c>
      <c r="P37" s="16">
        <v>0</v>
      </c>
      <c r="Q37" s="17">
        <v>0</v>
      </c>
      <c r="R37" s="15">
        <v>0</v>
      </c>
      <c r="S37" s="16">
        <v>0</v>
      </c>
      <c r="T37" s="17">
        <v>0</v>
      </c>
    </row>
    <row r="38" spans="2:23" ht="10.25" hidden="1" customHeight="1" outlineLevel="1" x14ac:dyDescent="0.25">
      <c r="B38" s="12">
        <f t="shared" si="6"/>
        <v>100</v>
      </c>
      <c r="C38" s="15">
        <v>21.181828951851582</v>
      </c>
      <c r="D38" s="16">
        <v>20.379153713038811</v>
      </c>
      <c r="E38" s="16">
        <v>20.940839058417797</v>
      </c>
      <c r="F38" s="15">
        <v>4</v>
      </c>
      <c r="G38" s="16">
        <v>4</v>
      </c>
      <c r="H38" s="16">
        <v>4</v>
      </c>
      <c r="I38" s="15">
        <v>1</v>
      </c>
      <c r="J38" s="16">
        <v>1</v>
      </c>
      <c r="K38" s="16">
        <v>1</v>
      </c>
      <c r="L38" s="15">
        <v>0</v>
      </c>
      <c r="M38" s="16">
        <v>0</v>
      </c>
      <c r="N38" s="17">
        <v>0</v>
      </c>
      <c r="O38" s="15">
        <v>0</v>
      </c>
      <c r="P38" s="16">
        <v>0</v>
      </c>
      <c r="Q38" s="17">
        <v>0</v>
      </c>
      <c r="R38" s="15">
        <v>0</v>
      </c>
      <c r="S38" s="16">
        <v>0</v>
      </c>
      <c r="T38" s="17">
        <v>0</v>
      </c>
    </row>
    <row r="39" spans="2:23" ht="10.25" hidden="1" customHeight="1" outlineLevel="1" x14ac:dyDescent="0.25">
      <c r="B39" s="12"/>
      <c r="C39" s="15"/>
      <c r="D39" s="16"/>
      <c r="E39" s="16"/>
      <c r="F39" s="15"/>
      <c r="G39" s="16"/>
      <c r="H39" s="16"/>
      <c r="I39" s="15"/>
      <c r="J39" s="16"/>
      <c r="K39" s="16"/>
      <c r="L39" s="15"/>
      <c r="M39" s="16"/>
      <c r="N39" s="17"/>
      <c r="O39" s="15"/>
      <c r="P39" s="16"/>
      <c r="Q39" s="17"/>
      <c r="R39" s="15"/>
      <c r="S39" s="16"/>
      <c r="T39" s="17"/>
    </row>
    <row r="40" spans="2:23" ht="14.25" hidden="1" customHeight="1" outlineLevel="1" x14ac:dyDescent="0.25">
      <c r="B40" s="21"/>
      <c r="C40" s="24"/>
      <c r="D40" s="25"/>
      <c r="E40" s="25"/>
      <c r="F40" s="24"/>
      <c r="G40" s="25"/>
      <c r="H40" s="25"/>
      <c r="I40" s="24"/>
      <c r="J40" s="25"/>
      <c r="K40" s="25"/>
      <c r="L40" s="24"/>
      <c r="M40" s="25"/>
      <c r="N40" s="26"/>
      <c r="O40" s="24"/>
      <c r="P40" s="25"/>
      <c r="Q40" s="26"/>
      <c r="R40" s="24"/>
      <c r="S40" s="25"/>
      <c r="T40" s="26"/>
    </row>
    <row r="41" spans="2:23" ht="14.25" customHeight="1" collapsed="1" x14ac:dyDescent="0.25">
      <c r="B41" s="8"/>
      <c r="C41" s="9" t="s">
        <v>9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0"/>
      <c r="P41" s="10"/>
      <c r="Q41" s="11"/>
      <c r="R41" s="10"/>
      <c r="S41" s="10"/>
      <c r="T41" s="11"/>
    </row>
    <row r="42" spans="2:23" x14ac:dyDescent="0.25">
      <c r="B42" s="12">
        <f>B36</f>
        <v>20</v>
      </c>
      <c r="C42" s="15">
        <v>21.298484881634216</v>
      </c>
      <c r="D42" s="16">
        <v>18.935580629144916</v>
      </c>
      <c r="E42" s="16">
        <v>17.67963028645816</v>
      </c>
      <c r="F42" s="15">
        <v>4</v>
      </c>
      <c r="G42" s="16">
        <v>4</v>
      </c>
      <c r="H42" s="16">
        <v>4</v>
      </c>
      <c r="I42" s="15">
        <v>1</v>
      </c>
      <c r="J42" s="16">
        <v>1</v>
      </c>
      <c r="K42" s="16">
        <v>1</v>
      </c>
      <c r="L42" s="15">
        <v>0</v>
      </c>
      <c r="M42" s="16">
        <v>0</v>
      </c>
      <c r="N42" s="17">
        <v>0</v>
      </c>
      <c r="O42" s="15">
        <v>0</v>
      </c>
      <c r="P42" s="16">
        <v>0</v>
      </c>
      <c r="Q42" s="17">
        <v>0</v>
      </c>
      <c r="R42" s="15">
        <v>0</v>
      </c>
      <c r="S42" s="16">
        <v>0</v>
      </c>
      <c r="T42" s="17">
        <v>0</v>
      </c>
    </row>
    <row r="43" spans="2:23" x14ac:dyDescent="0.25">
      <c r="B43" s="12">
        <f t="shared" ref="B43:B44" si="7">B37</f>
        <v>40</v>
      </c>
      <c r="C43" s="15">
        <v>19.464538877308247</v>
      </c>
      <c r="D43" s="16">
        <v>17.77531077751355</v>
      </c>
      <c r="E43" s="16">
        <v>21.971056991438413</v>
      </c>
      <c r="F43" s="15">
        <v>4</v>
      </c>
      <c r="G43" s="16">
        <v>4</v>
      </c>
      <c r="H43" s="16">
        <v>4</v>
      </c>
      <c r="I43" s="15">
        <v>1</v>
      </c>
      <c r="J43" s="16">
        <v>1</v>
      </c>
      <c r="K43" s="16">
        <v>1</v>
      </c>
      <c r="L43" s="15">
        <v>0</v>
      </c>
      <c r="M43" s="16">
        <v>0</v>
      </c>
      <c r="N43" s="17">
        <v>0</v>
      </c>
      <c r="O43" s="15">
        <v>0</v>
      </c>
      <c r="P43" s="16">
        <v>0</v>
      </c>
      <c r="Q43" s="17">
        <v>0</v>
      </c>
      <c r="R43" s="15">
        <v>0</v>
      </c>
      <c r="S43" s="16">
        <v>0</v>
      </c>
      <c r="T43" s="17">
        <v>0</v>
      </c>
    </row>
    <row r="44" spans="2:23" x14ac:dyDescent="0.25">
      <c r="B44" s="12">
        <f t="shared" si="7"/>
        <v>100</v>
      </c>
      <c r="C44" s="15">
        <v>19.81587452486087</v>
      </c>
      <c r="D44" s="16">
        <v>18.783301820568823</v>
      </c>
      <c r="E44" s="16">
        <v>19.368738483955031</v>
      </c>
      <c r="F44" s="15">
        <v>4</v>
      </c>
      <c r="G44" s="16">
        <v>4</v>
      </c>
      <c r="H44" s="16">
        <v>4</v>
      </c>
      <c r="I44" s="15">
        <v>1</v>
      </c>
      <c r="J44" s="16">
        <v>1</v>
      </c>
      <c r="K44" s="16">
        <v>1</v>
      </c>
      <c r="L44" s="15">
        <v>0</v>
      </c>
      <c r="M44" s="16">
        <v>0</v>
      </c>
      <c r="N44" s="17">
        <v>0</v>
      </c>
      <c r="O44" s="15">
        <v>0</v>
      </c>
      <c r="P44" s="16">
        <v>0</v>
      </c>
      <c r="Q44" s="17">
        <v>0</v>
      </c>
      <c r="R44" s="15">
        <v>0</v>
      </c>
      <c r="S44" s="16">
        <v>0</v>
      </c>
      <c r="T44" s="17">
        <v>0</v>
      </c>
    </row>
    <row r="45" spans="2:23" ht="10.25" hidden="1" customHeight="1" x14ac:dyDescent="0.25">
      <c r="B45" s="12"/>
      <c r="C45" s="15"/>
      <c r="D45" s="16"/>
      <c r="E45" s="16"/>
      <c r="F45" s="15"/>
      <c r="G45" s="16"/>
      <c r="H45" s="16"/>
      <c r="I45" s="15"/>
      <c r="J45" s="16"/>
      <c r="K45" s="16"/>
      <c r="L45" s="15"/>
      <c r="M45" s="16"/>
      <c r="N45" s="17"/>
      <c r="O45" s="15"/>
      <c r="P45" s="16"/>
      <c r="Q45" s="17"/>
      <c r="R45" s="15"/>
      <c r="S45" s="16"/>
      <c r="T45" s="17"/>
    </row>
    <row r="46" spans="2:23" ht="14.25" hidden="1" customHeight="1" x14ac:dyDescent="0.25">
      <c r="B46" s="21"/>
      <c r="C46" s="24"/>
      <c r="D46" s="25"/>
      <c r="E46" s="25"/>
      <c r="F46" s="24"/>
      <c r="G46" s="25"/>
      <c r="H46" s="25"/>
      <c r="I46" s="24"/>
      <c r="J46" s="25"/>
      <c r="K46" s="25"/>
      <c r="L46" s="24"/>
      <c r="M46" s="25"/>
      <c r="N46" s="26"/>
      <c r="O46" s="24"/>
      <c r="P46" s="25"/>
      <c r="Q46" s="26"/>
      <c r="R46" s="24"/>
      <c r="S46" s="25"/>
      <c r="T46" s="26"/>
    </row>
    <row r="47" spans="2:23" ht="14.25" hidden="1" customHeight="1" outlineLevel="1" x14ac:dyDescent="0.25">
      <c r="B47" s="8"/>
      <c r="C47" s="9" t="s">
        <v>4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10"/>
      <c r="P47" s="10"/>
      <c r="Q47" s="11"/>
      <c r="R47" s="10"/>
      <c r="S47" s="10"/>
      <c r="T47" s="11"/>
    </row>
    <row r="48" spans="2:23" ht="10.25" hidden="1" customHeight="1" outlineLevel="1" x14ac:dyDescent="0.25">
      <c r="B48" s="12">
        <f>B42</f>
        <v>20</v>
      </c>
      <c r="C48" s="15">
        <v>20.514348049593181</v>
      </c>
      <c r="D48" s="16">
        <v>18.608831354513502</v>
      </c>
      <c r="E48" s="16">
        <v>17.177845431881167</v>
      </c>
      <c r="F48" s="15">
        <v>4</v>
      </c>
      <c r="G48" s="16">
        <v>4</v>
      </c>
      <c r="H48" s="16">
        <v>4</v>
      </c>
      <c r="I48" s="15">
        <v>1</v>
      </c>
      <c r="J48" s="16">
        <v>1</v>
      </c>
      <c r="K48" s="16">
        <v>1</v>
      </c>
      <c r="L48" s="15">
        <v>0</v>
      </c>
      <c r="M48" s="16">
        <v>0</v>
      </c>
      <c r="N48" s="17">
        <v>0</v>
      </c>
      <c r="O48" s="15">
        <v>0</v>
      </c>
      <c r="P48" s="16">
        <v>0</v>
      </c>
      <c r="Q48" s="17">
        <v>0</v>
      </c>
      <c r="R48" s="15">
        <v>0</v>
      </c>
      <c r="S48" s="16">
        <v>0</v>
      </c>
      <c r="T48" s="17">
        <v>0</v>
      </c>
    </row>
    <row r="49" spans="2:20" ht="10.25" hidden="1" customHeight="1" outlineLevel="1" x14ac:dyDescent="0.25">
      <c r="B49" s="12">
        <f t="shared" ref="B49:B50" si="8">B43</f>
        <v>40</v>
      </c>
      <c r="C49" s="15">
        <v>18.889228579515219</v>
      </c>
      <c r="D49" s="16">
        <v>17.325815477653943</v>
      </c>
      <c r="E49" s="16">
        <v>21.157894448894215</v>
      </c>
      <c r="F49" s="15">
        <v>4</v>
      </c>
      <c r="G49" s="16">
        <v>4</v>
      </c>
      <c r="H49" s="16">
        <v>4</v>
      </c>
      <c r="I49" s="15">
        <v>1</v>
      </c>
      <c r="J49" s="16">
        <v>1</v>
      </c>
      <c r="K49" s="16">
        <v>1</v>
      </c>
      <c r="L49" s="15">
        <v>0</v>
      </c>
      <c r="M49" s="16">
        <v>0</v>
      </c>
      <c r="N49" s="17">
        <v>0</v>
      </c>
      <c r="O49" s="15">
        <v>0</v>
      </c>
      <c r="P49" s="16">
        <v>0</v>
      </c>
      <c r="Q49" s="17">
        <v>0</v>
      </c>
      <c r="R49" s="15">
        <v>0</v>
      </c>
      <c r="S49" s="16">
        <v>0</v>
      </c>
      <c r="T49" s="17">
        <v>0</v>
      </c>
    </row>
    <row r="50" spans="2:20" ht="10.25" hidden="1" customHeight="1" outlineLevel="1" x14ac:dyDescent="0.25">
      <c r="B50" s="12">
        <f t="shared" si="8"/>
        <v>100</v>
      </c>
      <c r="C50" s="15">
        <v>19.241175592315798</v>
      </c>
      <c r="D50" s="16">
        <v>18.168723284522557</v>
      </c>
      <c r="E50" s="16">
        <v>18.953520963895631</v>
      </c>
      <c r="F50" s="15">
        <v>4</v>
      </c>
      <c r="G50" s="16">
        <v>4</v>
      </c>
      <c r="H50" s="16">
        <v>4</v>
      </c>
      <c r="I50" s="15">
        <v>1</v>
      </c>
      <c r="J50" s="16">
        <v>1</v>
      </c>
      <c r="K50" s="16">
        <v>1</v>
      </c>
      <c r="L50" s="15">
        <v>0</v>
      </c>
      <c r="M50" s="16">
        <v>0</v>
      </c>
      <c r="N50" s="17">
        <v>0</v>
      </c>
      <c r="O50" s="15">
        <v>0</v>
      </c>
      <c r="P50" s="16">
        <v>0</v>
      </c>
      <c r="Q50" s="17">
        <v>0</v>
      </c>
      <c r="R50" s="15">
        <v>0</v>
      </c>
      <c r="S50" s="16">
        <v>0</v>
      </c>
      <c r="T50" s="17">
        <v>0</v>
      </c>
    </row>
    <row r="51" spans="2:20" ht="10.25" hidden="1" customHeight="1" outlineLevel="1" x14ac:dyDescent="0.25">
      <c r="B51" s="12"/>
      <c r="C51" s="15"/>
      <c r="D51" s="16"/>
      <c r="E51" s="16"/>
      <c r="F51" s="15"/>
      <c r="G51" s="16"/>
      <c r="H51" s="16"/>
      <c r="I51" s="15"/>
      <c r="J51" s="16"/>
      <c r="K51" s="16"/>
      <c r="L51" s="15"/>
      <c r="M51" s="16"/>
      <c r="N51" s="17"/>
      <c r="O51" s="15"/>
      <c r="P51" s="16"/>
      <c r="Q51" s="17"/>
      <c r="R51" s="15"/>
      <c r="S51" s="16"/>
      <c r="T51" s="17"/>
    </row>
    <row r="52" spans="2:20" ht="14.25" hidden="1" customHeight="1" outlineLevel="1" x14ac:dyDescent="0.25">
      <c r="B52" s="21"/>
      <c r="C52" s="24"/>
      <c r="D52" s="25"/>
      <c r="E52" s="25"/>
      <c r="F52" s="24"/>
      <c r="G52" s="25"/>
      <c r="H52" s="25"/>
      <c r="I52" s="24"/>
      <c r="J52" s="25"/>
      <c r="K52" s="25"/>
      <c r="L52" s="24"/>
      <c r="M52" s="25"/>
      <c r="N52" s="26"/>
      <c r="O52" s="24"/>
      <c r="P52" s="25"/>
      <c r="Q52" s="26"/>
      <c r="R52" s="24"/>
      <c r="S52" s="25"/>
      <c r="T52" s="26"/>
    </row>
    <row r="53" spans="2:20" ht="14.25" hidden="1" customHeight="1" outlineLevel="1" x14ac:dyDescent="0.25">
      <c r="B53" s="8"/>
      <c r="C53" s="9" t="s">
        <v>6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10"/>
      <c r="P53" s="10"/>
      <c r="Q53" s="11"/>
      <c r="R53" s="10"/>
      <c r="S53" s="10"/>
      <c r="T53" s="11"/>
    </row>
    <row r="54" spans="2:20" ht="10.25" hidden="1" customHeight="1" outlineLevel="1" x14ac:dyDescent="0.25">
      <c r="B54" s="12">
        <f>B48</f>
        <v>20</v>
      </c>
      <c r="C54" s="15">
        <v>21.136704126184274</v>
      </c>
      <c r="D54" s="16">
        <v>18.833739667336268</v>
      </c>
      <c r="E54" s="16">
        <v>17.689914619948915</v>
      </c>
      <c r="F54" s="15">
        <v>4</v>
      </c>
      <c r="G54" s="16">
        <v>4</v>
      </c>
      <c r="H54" s="16">
        <v>4</v>
      </c>
      <c r="I54" s="15">
        <v>1</v>
      </c>
      <c r="J54" s="16">
        <v>1</v>
      </c>
      <c r="K54" s="16">
        <v>1</v>
      </c>
      <c r="L54" s="15">
        <v>0</v>
      </c>
      <c r="M54" s="16">
        <v>0</v>
      </c>
      <c r="N54" s="17">
        <v>0</v>
      </c>
      <c r="O54" s="15">
        <v>0</v>
      </c>
      <c r="P54" s="16">
        <v>0</v>
      </c>
      <c r="Q54" s="17">
        <v>0</v>
      </c>
      <c r="R54" s="15">
        <v>0</v>
      </c>
      <c r="S54" s="16">
        <v>0</v>
      </c>
      <c r="T54" s="17">
        <v>0</v>
      </c>
    </row>
    <row r="55" spans="2:20" ht="10.25" hidden="1" customHeight="1" outlineLevel="1" x14ac:dyDescent="0.25">
      <c r="B55" s="12">
        <f t="shared" ref="B55:B56" si="9">B49</f>
        <v>40</v>
      </c>
      <c r="C55" s="15">
        <v>19.352602003132603</v>
      </c>
      <c r="D55" s="16">
        <v>17.665224552367956</v>
      </c>
      <c r="E55" s="16">
        <v>21.960318708953181</v>
      </c>
      <c r="F55" s="15">
        <v>4</v>
      </c>
      <c r="G55" s="16">
        <v>4</v>
      </c>
      <c r="H55" s="16">
        <v>4</v>
      </c>
      <c r="I55" s="15">
        <v>1</v>
      </c>
      <c r="J55" s="16">
        <v>1</v>
      </c>
      <c r="K55" s="16">
        <v>1</v>
      </c>
      <c r="L55" s="15">
        <v>0</v>
      </c>
      <c r="M55" s="16">
        <v>0</v>
      </c>
      <c r="N55" s="17">
        <v>0</v>
      </c>
      <c r="O55" s="15">
        <v>0</v>
      </c>
      <c r="P55" s="16">
        <v>0</v>
      </c>
      <c r="Q55" s="17">
        <v>0</v>
      </c>
      <c r="R55" s="15">
        <v>0</v>
      </c>
      <c r="S55" s="16">
        <v>0</v>
      </c>
      <c r="T55" s="17">
        <v>0</v>
      </c>
    </row>
    <row r="56" spans="2:20" ht="10.25" hidden="1" customHeight="1" outlineLevel="1" x14ac:dyDescent="0.25">
      <c r="B56" s="12">
        <f t="shared" si="9"/>
        <v>100</v>
      </c>
      <c r="C56" s="15">
        <v>19.669704140147211</v>
      </c>
      <c r="D56" s="16">
        <v>18.604520091432828</v>
      </c>
      <c r="E56" s="16">
        <v>19.249549559319984</v>
      </c>
      <c r="F56" s="15">
        <v>4</v>
      </c>
      <c r="G56" s="16">
        <v>4</v>
      </c>
      <c r="H56" s="16">
        <v>4</v>
      </c>
      <c r="I56" s="15">
        <v>1</v>
      </c>
      <c r="J56" s="16">
        <v>1</v>
      </c>
      <c r="K56" s="16">
        <v>1</v>
      </c>
      <c r="L56" s="15">
        <v>0</v>
      </c>
      <c r="M56" s="16">
        <v>0</v>
      </c>
      <c r="N56" s="17">
        <v>0</v>
      </c>
      <c r="O56" s="15">
        <v>0</v>
      </c>
      <c r="P56" s="16">
        <v>0</v>
      </c>
      <c r="Q56" s="17">
        <v>0</v>
      </c>
      <c r="R56" s="15">
        <v>0</v>
      </c>
      <c r="S56" s="16">
        <v>0</v>
      </c>
      <c r="T56" s="17">
        <v>0</v>
      </c>
    </row>
    <row r="57" spans="2:20" ht="10.25" hidden="1" customHeight="1" outlineLevel="1" x14ac:dyDescent="0.25">
      <c r="B57" s="12"/>
      <c r="C57" s="15"/>
      <c r="D57" s="16"/>
      <c r="E57" s="16"/>
      <c r="F57" s="15"/>
      <c r="G57" s="16"/>
      <c r="H57" s="16"/>
      <c r="I57" s="15"/>
      <c r="J57" s="16"/>
      <c r="K57" s="16"/>
      <c r="L57" s="15"/>
      <c r="M57" s="16"/>
      <c r="N57" s="17"/>
      <c r="O57" s="15"/>
      <c r="P57" s="16"/>
      <c r="Q57" s="17"/>
      <c r="R57" s="15"/>
      <c r="S57" s="16"/>
      <c r="T57" s="17"/>
    </row>
    <row r="58" spans="2:20" ht="14.25" hidden="1" customHeight="1" outlineLevel="1" x14ac:dyDescent="0.25">
      <c r="B58" s="21"/>
      <c r="C58" s="24"/>
      <c r="D58" s="25"/>
      <c r="E58" s="25"/>
      <c r="F58" s="24"/>
      <c r="G58" s="25"/>
      <c r="H58" s="25"/>
      <c r="I58" s="24"/>
      <c r="J58" s="25"/>
      <c r="K58" s="25"/>
      <c r="L58" s="24"/>
      <c r="M58" s="25"/>
      <c r="N58" s="26"/>
      <c r="O58" s="24"/>
      <c r="P58" s="25"/>
      <c r="Q58" s="26"/>
      <c r="R58" s="24"/>
      <c r="S58" s="25"/>
      <c r="T58" s="26"/>
    </row>
    <row r="59" spans="2:20" ht="14.25" hidden="1" customHeight="1" outlineLevel="1" x14ac:dyDescent="0.25">
      <c r="B59" s="8"/>
      <c r="C59" s="9" t="s">
        <v>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10"/>
      <c r="P59" s="10"/>
      <c r="Q59" s="11"/>
      <c r="R59" s="10"/>
      <c r="S59" s="10"/>
      <c r="T59" s="11"/>
    </row>
    <row r="60" spans="2:20" ht="10.25" hidden="1" customHeight="1" outlineLevel="1" x14ac:dyDescent="0.25">
      <c r="B60" s="12">
        <f>B54</f>
        <v>20</v>
      </c>
      <c r="C60" s="15">
        <v>22.202460578520675</v>
      </c>
      <c r="D60" s="16">
        <v>19.72019264553013</v>
      </c>
      <c r="E60" s="16">
        <v>18.472479808456953</v>
      </c>
      <c r="F60" s="15">
        <v>4</v>
      </c>
      <c r="G60" s="16">
        <v>4</v>
      </c>
      <c r="H60" s="16">
        <v>4</v>
      </c>
      <c r="I60" s="15">
        <v>1</v>
      </c>
      <c r="J60" s="16">
        <v>1</v>
      </c>
      <c r="K60" s="16">
        <v>1</v>
      </c>
      <c r="L60" s="15">
        <v>0</v>
      </c>
      <c r="M60" s="16">
        <v>0</v>
      </c>
      <c r="N60" s="17">
        <v>0</v>
      </c>
      <c r="O60" s="15">
        <v>0</v>
      </c>
      <c r="P60" s="16">
        <v>0</v>
      </c>
      <c r="Q60" s="17">
        <v>0</v>
      </c>
      <c r="R60" s="15">
        <v>0</v>
      </c>
      <c r="S60" s="16">
        <v>0</v>
      </c>
      <c r="T60" s="17">
        <v>0</v>
      </c>
    </row>
    <row r="61" spans="2:20" ht="10.25" hidden="1" customHeight="1" outlineLevel="1" x14ac:dyDescent="0.25">
      <c r="B61" s="12">
        <f t="shared" ref="B61:B62" si="10">B55</f>
        <v>40</v>
      </c>
      <c r="C61" s="15">
        <v>20.242427125472911</v>
      </c>
      <c r="D61" s="16">
        <v>18.559577581460722</v>
      </c>
      <c r="E61" s="16">
        <v>22.96778212633426</v>
      </c>
      <c r="F61" s="15">
        <v>4</v>
      </c>
      <c r="G61" s="16">
        <v>4</v>
      </c>
      <c r="H61" s="16">
        <v>4</v>
      </c>
      <c r="I61" s="15">
        <v>1</v>
      </c>
      <c r="J61" s="16">
        <v>1</v>
      </c>
      <c r="K61" s="16">
        <v>1</v>
      </c>
      <c r="L61" s="15">
        <v>0</v>
      </c>
      <c r="M61" s="16">
        <v>0</v>
      </c>
      <c r="N61" s="17">
        <v>0</v>
      </c>
      <c r="O61" s="15">
        <v>0</v>
      </c>
      <c r="P61" s="16">
        <v>0</v>
      </c>
      <c r="Q61" s="17">
        <v>0</v>
      </c>
      <c r="R61" s="15">
        <v>0</v>
      </c>
      <c r="S61" s="16">
        <v>0</v>
      </c>
      <c r="T61" s="17">
        <v>0</v>
      </c>
    </row>
    <row r="62" spans="2:20" ht="10.25" hidden="1" customHeight="1" outlineLevel="1" x14ac:dyDescent="0.25">
      <c r="B62" s="12">
        <f t="shared" si="10"/>
        <v>100</v>
      </c>
      <c r="C62" s="15">
        <v>20.589748356527888</v>
      </c>
      <c r="D62" s="16">
        <v>19.716602922912642</v>
      </c>
      <c r="E62" s="16">
        <v>20.287920104405011</v>
      </c>
      <c r="F62" s="15">
        <v>4</v>
      </c>
      <c r="G62" s="16">
        <v>4</v>
      </c>
      <c r="H62" s="16">
        <v>4</v>
      </c>
      <c r="I62" s="15">
        <v>1</v>
      </c>
      <c r="J62" s="16">
        <v>1</v>
      </c>
      <c r="K62" s="16">
        <v>1</v>
      </c>
      <c r="L62" s="15">
        <v>0</v>
      </c>
      <c r="M62" s="16">
        <v>0</v>
      </c>
      <c r="N62" s="17">
        <v>0</v>
      </c>
      <c r="O62" s="15">
        <v>0</v>
      </c>
      <c r="P62" s="16">
        <v>0</v>
      </c>
      <c r="Q62" s="17">
        <v>0</v>
      </c>
      <c r="R62" s="15">
        <v>0</v>
      </c>
      <c r="S62" s="16">
        <v>0</v>
      </c>
      <c r="T62" s="17">
        <v>0</v>
      </c>
    </row>
    <row r="63" spans="2:20" ht="10.25" hidden="1" customHeight="1" outlineLevel="1" x14ac:dyDescent="0.25">
      <c r="B63" s="12"/>
      <c r="C63" s="15"/>
      <c r="D63" s="16"/>
      <c r="E63" s="16"/>
      <c r="F63" s="15"/>
      <c r="G63" s="16"/>
      <c r="H63" s="16"/>
      <c r="I63" s="15"/>
      <c r="J63" s="16"/>
      <c r="K63" s="16"/>
      <c r="L63" s="15"/>
      <c r="M63" s="16"/>
      <c r="N63" s="17"/>
      <c r="O63" s="15"/>
      <c r="P63" s="16"/>
      <c r="Q63" s="17"/>
      <c r="R63" s="15"/>
      <c r="S63" s="16"/>
      <c r="T63" s="17"/>
    </row>
    <row r="64" spans="2:20" ht="14.25" hidden="1" customHeight="1" outlineLevel="1" x14ac:dyDescent="0.25">
      <c r="B64" s="21"/>
      <c r="C64" s="24"/>
      <c r="D64" s="25"/>
      <c r="E64" s="25"/>
      <c r="F64" s="24"/>
      <c r="G64" s="25"/>
      <c r="H64" s="25"/>
      <c r="I64" s="24"/>
      <c r="J64" s="25"/>
      <c r="K64" s="25"/>
      <c r="L64" s="24"/>
      <c r="M64" s="25"/>
      <c r="N64" s="26"/>
      <c r="O64" s="24"/>
      <c r="P64" s="25"/>
      <c r="Q64" s="26"/>
      <c r="R64" s="24"/>
      <c r="S64" s="25"/>
      <c r="T64" s="26"/>
    </row>
    <row r="65" spans="2:20" ht="14.25" hidden="1" customHeight="1" outlineLevel="1" x14ac:dyDescent="0.25">
      <c r="B65" s="8"/>
      <c r="C65" s="9" t="s">
        <v>10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10"/>
      <c r="P65" s="10"/>
      <c r="Q65" s="11"/>
      <c r="R65" s="10"/>
      <c r="S65" s="10"/>
      <c r="T65" s="11"/>
    </row>
    <row r="66" spans="2:20" ht="10.25" hidden="1" customHeight="1" outlineLevel="1" x14ac:dyDescent="0.25">
      <c r="B66" s="12">
        <f>B48</f>
        <v>20</v>
      </c>
      <c r="C66" s="15">
        <v>23.519638272080929</v>
      </c>
      <c r="D66" s="16">
        <v>20.994251056487311</v>
      </c>
      <c r="E66" s="16">
        <v>19.410684292672361</v>
      </c>
      <c r="F66" s="15">
        <v>4</v>
      </c>
      <c r="G66" s="16">
        <v>4</v>
      </c>
      <c r="H66" s="16">
        <v>4</v>
      </c>
      <c r="I66" s="15">
        <v>1</v>
      </c>
      <c r="J66" s="16">
        <v>1</v>
      </c>
      <c r="K66" s="16">
        <v>1</v>
      </c>
      <c r="L66" s="15">
        <v>0</v>
      </c>
      <c r="M66" s="16">
        <v>0</v>
      </c>
      <c r="N66" s="17">
        <v>0</v>
      </c>
      <c r="O66" s="15">
        <v>0</v>
      </c>
      <c r="P66" s="16">
        <v>0</v>
      </c>
      <c r="Q66" s="17">
        <v>0</v>
      </c>
      <c r="R66" s="15">
        <v>0</v>
      </c>
      <c r="S66" s="16">
        <v>0</v>
      </c>
      <c r="T66" s="17">
        <v>0</v>
      </c>
    </row>
    <row r="67" spans="2:20" ht="10.25" hidden="1" customHeight="1" outlineLevel="1" x14ac:dyDescent="0.25">
      <c r="B67" s="12">
        <f>B49</f>
        <v>40</v>
      </c>
      <c r="C67" s="15">
        <v>21.400983591633391</v>
      </c>
      <c r="D67" s="16">
        <v>19.778114118242577</v>
      </c>
      <c r="E67" s="16">
        <v>24.076679286181776</v>
      </c>
      <c r="F67" s="15">
        <v>4</v>
      </c>
      <c r="G67" s="16">
        <v>4</v>
      </c>
      <c r="H67" s="16">
        <v>4</v>
      </c>
      <c r="I67" s="15">
        <v>1</v>
      </c>
      <c r="J67" s="16">
        <v>1</v>
      </c>
      <c r="K67" s="16">
        <v>1</v>
      </c>
      <c r="L67" s="15">
        <v>0</v>
      </c>
      <c r="M67" s="16">
        <v>0</v>
      </c>
      <c r="N67" s="17">
        <v>0</v>
      </c>
      <c r="O67" s="15">
        <v>0</v>
      </c>
      <c r="P67" s="16">
        <v>0</v>
      </c>
      <c r="Q67" s="17">
        <v>0</v>
      </c>
      <c r="R67" s="15">
        <v>0</v>
      </c>
      <c r="S67" s="16">
        <v>0</v>
      </c>
      <c r="T67" s="17">
        <v>0</v>
      </c>
    </row>
    <row r="68" spans="2:20" ht="10.25" hidden="1" customHeight="1" outlineLevel="1" x14ac:dyDescent="0.25">
      <c r="B68" s="12">
        <f>B50</f>
        <v>100</v>
      </c>
      <c r="C68" s="15">
        <v>21.840029581745934</v>
      </c>
      <c r="D68" s="16">
        <v>21.060846834090157</v>
      </c>
      <c r="E68" s="16">
        <v>21.647312386557481</v>
      </c>
      <c r="F68" s="15">
        <v>4</v>
      </c>
      <c r="G68" s="16">
        <v>4</v>
      </c>
      <c r="H68" s="16">
        <v>4</v>
      </c>
      <c r="I68" s="15">
        <v>1</v>
      </c>
      <c r="J68" s="16">
        <v>1</v>
      </c>
      <c r="K68" s="16">
        <v>1</v>
      </c>
      <c r="L68" s="15">
        <v>0</v>
      </c>
      <c r="M68" s="16">
        <v>0</v>
      </c>
      <c r="N68" s="17">
        <v>0</v>
      </c>
      <c r="O68" s="15">
        <v>0</v>
      </c>
      <c r="P68" s="16">
        <v>0</v>
      </c>
      <c r="Q68" s="17">
        <v>0</v>
      </c>
      <c r="R68" s="15">
        <v>0</v>
      </c>
      <c r="S68" s="16">
        <v>0</v>
      </c>
      <c r="T68" s="17">
        <v>0</v>
      </c>
    </row>
    <row r="69" spans="2:20" ht="10.25" hidden="1" customHeight="1" outlineLevel="1" x14ac:dyDescent="0.25">
      <c r="B69" s="12"/>
      <c r="C69" s="15"/>
      <c r="D69" s="16"/>
      <c r="E69" s="16"/>
      <c r="F69" s="15"/>
      <c r="G69" s="16"/>
      <c r="H69" s="16"/>
      <c r="I69" s="15"/>
      <c r="J69" s="16"/>
      <c r="K69" s="16"/>
      <c r="L69" s="15"/>
      <c r="M69" s="16"/>
      <c r="N69" s="17"/>
      <c r="O69" s="15"/>
      <c r="P69" s="16"/>
      <c r="Q69" s="17"/>
      <c r="R69" s="15"/>
      <c r="S69" s="16"/>
      <c r="T69" s="17"/>
    </row>
    <row r="70" spans="2:20" ht="14.25" hidden="1" customHeight="1" outlineLevel="1" x14ac:dyDescent="0.25">
      <c r="B70" s="21"/>
      <c r="C70" s="24"/>
      <c r="D70" s="25"/>
      <c r="E70" s="25"/>
      <c r="F70" s="24"/>
      <c r="G70" s="25"/>
      <c r="H70" s="25"/>
      <c r="I70" s="24"/>
      <c r="J70" s="25"/>
      <c r="K70" s="25"/>
      <c r="L70" s="24"/>
      <c r="M70" s="25"/>
      <c r="N70" s="26"/>
      <c r="O70" s="24"/>
      <c r="P70" s="25"/>
      <c r="Q70" s="26"/>
      <c r="R70" s="24"/>
      <c r="S70" s="25"/>
      <c r="T70" s="26"/>
    </row>
    <row r="71" spans="2:20" ht="14.25" hidden="1" customHeight="1" outlineLevel="1" x14ac:dyDescent="0.25">
      <c r="B71" s="8"/>
      <c r="C71" s="9" t="s">
        <v>11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10"/>
      <c r="P71" s="10"/>
      <c r="Q71" s="11"/>
      <c r="R71" s="10"/>
      <c r="S71" s="10"/>
      <c r="T71" s="11"/>
    </row>
    <row r="72" spans="2:20" ht="10.25" hidden="1" customHeight="1" outlineLevel="1" x14ac:dyDescent="0.25">
      <c r="B72" s="12">
        <f>B66</f>
        <v>20</v>
      </c>
      <c r="C72" s="15">
        <v>24.95028802804865</v>
      </c>
      <c r="D72" s="16">
        <v>22.423940018918589</v>
      </c>
      <c r="E72" s="16">
        <v>20.528153290767627</v>
      </c>
      <c r="F72" s="15">
        <v>4</v>
      </c>
      <c r="G72" s="16">
        <v>4</v>
      </c>
      <c r="H72" s="16">
        <v>4</v>
      </c>
      <c r="I72" s="15">
        <v>1</v>
      </c>
      <c r="J72" s="16">
        <v>1</v>
      </c>
      <c r="K72" s="16">
        <v>1</v>
      </c>
      <c r="L72" s="15">
        <v>0</v>
      </c>
      <c r="M72" s="16">
        <v>0</v>
      </c>
      <c r="N72" s="17">
        <v>0</v>
      </c>
      <c r="O72" s="15">
        <v>0</v>
      </c>
      <c r="P72" s="16">
        <v>0</v>
      </c>
      <c r="Q72" s="17">
        <v>0</v>
      </c>
      <c r="R72" s="15">
        <v>0</v>
      </c>
      <c r="S72" s="16">
        <v>0</v>
      </c>
      <c r="T72" s="17">
        <v>0</v>
      </c>
    </row>
    <row r="73" spans="2:20" ht="10.25" hidden="1" customHeight="1" outlineLevel="1" x14ac:dyDescent="0.25">
      <c r="B73" s="12">
        <f t="shared" ref="B73:B74" si="11">B67</f>
        <v>40</v>
      </c>
      <c r="C73" s="15">
        <v>22.731706457496355</v>
      </c>
      <c r="D73" s="16">
        <v>21.222230427147554</v>
      </c>
      <c r="E73" s="16">
        <v>25.234780996623268</v>
      </c>
      <c r="F73" s="15">
        <v>4</v>
      </c>
      <c r="G73" s="16">
        <v>4</v>
      </c>
      <c r="H73" s="16">
        <v>4</v>
      </c>
      <c r="I73" s="15">
        <v>1</v>
      </c>
      <c r="J73" s="16">
        <v>1</v>
      </c>
      <c r="K73" s="16">
        <v>1</v>
      </c>
      <c r="L73" s="15">
        <v>0</v>
      </c>
      <c r="M73" s="16">
        <v>0</v>
      </c>
      <c r="N73" s="17">
        <v>0</v>
      </c>
      <c r="O73" s="15">
        <v>0</v>
      </c>
      <c r="P73" s="16">
        <v>0</v>
      </c>
      <c r="Q73" s="17">
        <v>0</v>
      </c>
      <c r="R73" s="15">
        <v>0</v>
      </c>
      <c r="S73" s="16">
        <v>0</v>
      </c>
      <c r="T73" s="17">
        <v>0</v>
      </c>
    </row>
    <row r="74" spans="2:20" ht="10.25" hidden="1" customHeight="1" outlineLevel="1" x14ac:dyDescent="0.25">
      <c r="B74" s="12">
        <f t="shared" si="11"/>
        <v>100</v>
      </c>
      <c r="C74" s="15">
        <v>23.307624385809643</v>
      </c>
      <c r="D74" s="16">
        <v>22.434390008660763</v>
      </c>
      <c r="E74" s="16">
        <v>23.170228299936941</v>
      </c>
      <c r="F74" s="15">
        <v>4</v>
      </c>
      <c r="G74" s="16">
        <v>4</v>
      </c>
      <c r="H74" s="16">
        <v>4</v>
      </c>
      <c r="I74" s="15">
        <v>1</v>
      </c>
      <c r="J74" s="16">
        <v>1</v>
      </c>
      <c r="K74" s="16">
        <v>1</v>
      </c>
      <c r="L74" s="15">
        <v>0</v>
      </c>
      <c r="M74" s="16">
        <v>0</v>
      </c>
      <c r="N74" s="17">
        <v>0</v>
      </c>
      <c r="O74" s="15">
        <v>0</v>
      </c>
      <c r="P74" s="16">
        <v>0</v>
      </c>
      <c r="Q74" s="17">
        <v>0</v>
      </c>
      <c r="R74" s="15">
        <v>0</v>
      </c>
      <c r="S74" s="16">
        <v>0</v>
      </c>
      <c r="T74" s="17">
        <v>0</v>
      </c>
    </row>
    <row r="75" spans="2:20" ht="10.25" hidden="1" customHeight="1" outlineLevel="1" x14ac:dyDescent="0.25">
      <c r="B75" s="12"/>
      <c r="C75" s="15"/>
      <c r="D75" s="16"/>
      <c r="E75" s="16"/>
      <c r="F75" s="15"/>
      <c r="G75" s="16"/>
      <c r="H75" s="16"/>
      <c r="I75" s="15"/>
      <c r="J75" s="16"/>
      <c r="K75" s="16"/>
      <c r="L75" s="15"/>
      <c r="M75" s="16"/>
      <c r="N75" s="17"/>
      <c r="O75" s="15"/>
      <c r="P75" s="16"/>
      <c r="Q75" s="17"/>
      <c r="R75" s="15"/>
      <c r="S75" s="16"/>
      <c r="T75" s="17"/>
    </row>
    <row r="76" spans="2:20" ht="14.25" hidden="1" customHeight="1" outlineLevel="1" x14ac:dyDescent="0.25">
      <c r="B76" s="21"/>
      <c r="C76" s="24"/>
      <c r="D76" s="25"/>
      <c r="E76" s="25"/>
      <c r="F76" s="24"/>
      <c r="G76" s="25"/>
      <c r="H76" s="25"/>
      <c r="I76" s="24"/>
      <c r="J76" s="25"/>
      <c r="K76" s="25"/>
      <c r="L76" s="24"/>
      <c r="M76" s="25"/>
      <c r="N76" s="26"/>
      <c r="O76" s="24"/>
      <c r="P76" s="25"/>
      <c r="Q76" s="26"/>
      <c r="R76" s="24"/>
      <c r="S76" s="25"/>
      <c r="T76" s="26"/>
    </row>
    <row r="77" spans="2:20" ht="14.25" hidden="1" customHeight="1" outlineLevel="1" x14ac:dyDescent="0.25">
      <c r="B77" s="8"/>
      <c r="C77" s="9" t="s">
        <v>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10"/>
      <c r="P77" s="10"/>
      <c r="Q77" s="11"/>
      <c r="R77" s="10"/>
      <c r="S77" s="10"/>
      <c r="T77" s="11"/>
    </row>
    <row r="78" spans="2:20" ht="10.25" hidden="1" customHeight="1" outlineLevel="1" x14ac:dyDescent="0.25">
      <c r="B78" s="12">
        <f>B72</f>
        <v>20</v>
      </c>
      <c r="C78" s="15">
        <v>26.438442005130103</v>
      </c>
      <c r="D78" s="16">
        <v>23.922232992542547</v>
      </c>
      <c r="E78" s="16">
        <v>21.798069973630113</v>
      </c>
      <c r="F78" s="15">
        <v>4</v>
      </c>
      <c r="G78" s="16">
        <v>4</v>
      </c>
      <c r="H78" s="16">
        <v>4</v>
      </c>
      <c r="I78" s="15">
        <v>1</v>
      </c>
      <c r="J78" s="16">
        <v>1</v>
      </c>
      <c r="K78" s="16">
        <v>1</v>
      </c>
      <c r="L78" s="15">
        <v>0</v>
      </c>
      <c r="M78" s="16">
        <v>0</v>
      </c>
      <c r="N78" s="17">
        <v>0</v>
      </c>
      <c r="O78" s="15">
        <v>0</v>
      </c>
      <c r="P78" s="16">
        <v>0</v>
      </c>
      <c r="Q78" s="17">
        <v>0</v>
      </c>
      <c r="R78" s="15">
        <v>0</v>
      </c>
      <c r="S78" s="16">
        <v>0</v>
      </c>
      <c r="T78" s="17">
        <v>0</v>
      </c>
    </row>
    <row r="79" spans="2:20" ht="10.25" hidden="1" customHeight="1" outlineLevel="1" x14ac:dyDescent="0.25">
      <c r="B79" s="12">
        <f t="shared" ref="B79:B80" si="12">B73</f>
        <v>40</v>
      </c>
      <c r="C79" s="15">
        <v>24.149554103643801</v>
      </c>
      <c r="D79" s="16">
        <v>22.829670231414063</v>
      </c>
      <c r="E79" s="16">
        <v>26.45667299772763</v>
      </c>
      <c r="F79" s="15">
        <v>4</v>
      </c>
      <c r="G79" s="16">
        <v>4</v>
      </c>
      <c r="H79" s="16">
        <v>4</v>
      </c>
      <c r="I79" s="15">
        <v>1</v>
      </c>
      <c r="J79" s="16">
        <v>1</v>
      </c>
      <c r="K79" s="16">
        <v>1</v>
      </c>
      <c r="L79" s="15">
        <v>0</v>
      </c>
      <c r="M79" s="16">
        <v>0</v>
      </c>
      <c r="N79" s="17">
        <v>0</v>
      </c>
      <c r="O79" s="15">
        <v>0</v>
      </c>
      <c r="P79" s="16">
        <v>0</v>
      </c>
      <c r="Q79" s="17">
        <v>0</v>
      </c>
      <c r="R79" s="15">
        <v>0</v>
      </c>
      <c r="S79" s="16">
        <v>0</v>
      </c>
      <c r="T79" s="17">
        <v>0</v>
      </c>
    </row>
    <row r="80" spans="2:20" ht="10.25" hidden="1" customHeight="1" outlineLevel="1" x14ac:dyDescent="0.25">
      <c r="B80" s="12">
        <f t="shared" si="12"/>
        <v>100</v>
      </c>
      <c r="C80" s="15">
        <v>24.911010910995468</v>
      </c>
      <c r="D80" s="16">
        <v>23.83173087813557</v>
      </c>
      <c r="E80" s="16">
        <v>24.804590182342846</v>
      </c>
      <c r="F80" s="15">
        <v>4</v>
      </c>
      <c r="G80" s="16">
        <v>4</v>
      </c>
      <c r="H80" s="16">
        <v>4</v>
      </c>
      <c r="I80" s="15">
        <v>1</v>
      </c>
      <c r="J80" s="16">
        <v>1</v>
      </c>
      <c r="K80" s="16">
        <v>1</v>
      </c>
      <c r="L80" s="15">
        <v>0</v>
      </c>
      <c r="M80" s="16">
        <v>0</v>
      </c>
      <c r="N80" s="17">
        <v>0</v>
      </c>
      <c r="O80" s="15">
        <v>0</v>
      </c>
      <c r="P80" s="16">
        <v>0</v>
      </c>
      <c r="Q80" s="17">
        <v>0</v>
      </c>
      <c r="R80" s="15">
        <v>0</v>
      </c>
      <c r="S80" s="16">
        <v>0</v>
      </c>
      <c r="T80" s="17">
        <v>0</v>
      </c>
    </row>
    <row r="81" spans="2:40" ht="10.25" hidden="1" customHeight="1" outlineLevel="1" x14ac:dyDescent="0.25">
      <c r="B81" s="12"/>
      <c r="C81" s="15"/>
      <c r="D81" s="16"/>
      <c r="E81" s="16"/>
      <c r="F81" s="15"/>
      <c r="G81" s="16"/>
      <c r="H81" s="16"/>
      <c r="I81" s="15"/>
      <c r="J81" s="16"/>
      <c r="K81" s="16"/>
      <c r="L81" s="15"/>
      <c r="M81" s="16"/>
      <c r="N81" s="17"/>
      <c r="O81" s="15"/>
      <c r="P81" s="16"/>
      <c r="Q81" s="17"/>
      <c r="R81" s="15"/>
      <c r="S81" s="16"/>
      <c r="T81" s="17"/>
    </row>
    <row r="82" spans="2:40" ht="14.25" hidden="1" customHeight="1" outlineLevel="1" x14ac:dyDescent="0.25">
      <c r="B82" s="21"/>
      <c r="C82" s="24"/>
      <c r="D82" s="25"/>
      <c r="E82" s="25"/>
      <c r="F82" s="24"/>
      <c r="G82" s="25"/>
      <c r="H82" s="25"/>
      <c r="I82" s="24"/>
      <c r="J82" s="25"/>
      <c r="K82" s="25"/>
      <c r="L82" s="24"/>
      <c r="M82" s="25"/>
      <c r="N82" s="26"/>
      <c r="O82" s="24"/>
      <c r="P82" s="25"/>
      <c r="Q82" s="26"/>
      <c r="R82" s="24"/>
      <c r="S82" s="25"/>
      <c r="T82" s="26"/>
    </row>
    <row r="83" spans="2:40" ht="14.25" customHeight="1" collapsed="1" x14ac:dyDescent="0.25">
      <c r="B83" s="8"/>
      <c r="C83" s="9" t="s">
        <v>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10"/>
      <c r="P83" s="10"/>
      <c r="Q83" s="11"/>
      <c r="R83" s="10"/>
      <c r="S83" s="10"/>
      <c r="T83" s="11"/>
    </row>
    <row r="84" spans="2:40" x14ac:dyDescent="0.25">
      <c r="B84" s="12">
        <f>B78</f>
        <v>20</v>
      </c>
      <c r="C84" s="15">
        <v>22.472336288129508</v>
      </c>
      <c r="D84" s="16">
        <v>19.957417043666421</v>
      </c>
      <c r="E84" s="16">
        <v>18.477365804454411</v>
      </c>
      <c r="F84" s="15">
        <v>4</v>
      </c>
      <c r="G84" s="16">
        <v>4</v>
      </c>
      <c r="H84" s="16">
        <v>4</v>
      </c>
      <c r="I84" s="15">
        <v>1</v>
      </c>
      <c r="J84" s="16">
        <v>1</v>
      </c>
      <c r="K84" s="16">
        <v>1</v>
      </c>
      <c r="L84" s="15">
        <v>0</v>
      </c>
      <c r="M84" s="16">
        <v>0</v>
      </c>
      <c r="N84" s="17">
        <v>0</v>
      </c>
      <c r="O84" s="15">
        <v>0</v>
      </c>
      <c r="P84" s="16">
        <v>0</v>
      </c>
      <c r="Q84" s="17">
        <v>0</v>
      </c>
      <c r="R84" s="15">
        <v>0</v>
      </c>
      <c r="S84" s="16">
        <v>0</v>
      </c>
      <c r="T84" s="17">
        <v>0</v>
      </c>
    </row>
    <row r="85" spans="2:40" x14ac:dyDescent="0.25">
      <c r="B85" s="12">
        <f t="shared" ref="B85:B86" si="13">B79</f>
        <v>40</v>
      </c>
      <c r="C85" s="15">
        <v>20.473616324772852</v>
      </c>
      <c r="D85" s="16">
        <v>18.819317706856211</v>
      </c>
      <c r="E85" s="16">
        <v>22.885032149299686</v>
      </c>
      <c r="F85" s="15">
        <v>4</v>
      </c>
      <c r="G85" s="16">
        <v>4</v>
      </c>
      <c r="H85" s="16">
        <v>4</v>
      </c>
      <c r="I85" s="15">
        <v>1</v>
      </c>
      <c r="J85" s="16">
        <v>1</v>
      </c>
      <c r="K85" s="16">
        <v>1</v>
      </c>
      <c r="L85" s="15">
        <v>0</v>
      </c>
      <c r="M85" s="16">
        <v>0</v>
      </c>
      <c r="N85" s="17">
        <v>0</v>
      </c>
      <c r="O85" s="15">
        <v>0</v>
      </c>
      <c r="P85" s="16">
        <v>0</v>
      </c>
      <c r="Q85" s="17">
        <v>0</v>
      </c>
      <c r="R85" s="15">
        <v>0</v>
      </c>
      <c r="S85" s="16">
        <v>0</v>
      </c>
      <c r="T85" s="17">
        <v>0</v>
      </c>
    </row>
    <row r="86" spans="2:40" x14ac:dyDescent="0.25">
      <c r="B86" s="12">
        <f t="shared" si="13"/>
        <v>100</v>
      </c>
      <c r="C86" s="15">
        <v>20.901081235081371</v>
      </c>
      <c r="D86" s="16">
        <v>19.918385595942375</v>
      </c>
      <c r="E86" s="16">
        <v>20.53341270626591</v>
      </c>
      <c r="F86" s="15">
        <v>4</v>
      </c>
      <c r="G86" s="16">
        <v>4</v>
      </c>
      <c r="H86" s="16">
        <v>4</v>
      </c>
      <c r="I86" s="15">
        <v>1</v>
      </c>
      <c r="J86" s="16">
        <v>1</v>
      </c>
      <c r="K86" s="16">
        <v>1</v>
      </c>
      <c r="L86" s="15">
        <v>0</v>
      </c>
      <c r="M86" s="16">
        <v>0</v>
      </c>
      <c r="N86" s="17">
        <v>0</v>
      </c>
      <c r="O86" s="15">
        <v>0</v>
      </c>
      <c r="P86" s="16">
        <v>0</v>
      </c>
      <c r="Q86" s="17">
        <v>0</v>
      </c>
      <c r="R86" s="15">
        <v>0</v>
      </c>
      <c r="S86" s="16">
        <v>0</v>
      </c>
      <c r="T86" s="17">
        <v>0</v>
      </c>
    </row>
    <row r="87" spans="2:40" ht="10.25" hidden="1" customHeight="1" x14ac:dyDescent="0.25">
      <c r="B87" s="12"/>
      <c r="C87" s="15"/>
      <c r="D87" s="16"/>
      <c r="E87" s="16"/>
      <c r="F87" s="15"/>
      <c r="G87" s="16"/>
      <c r="H87" s="16"/>
      <c r="I87" s="15"/>
      <c r="J87" s="16"/>
      <c r="K87" s="16"/>
      <c r="L87" s="15"/>
      <c r="M87" s="16"/>
      <c r="N87" s="17"/>
      <c r="O87" s="15"/>
      <c r="P87" s="16"/>
      <c r="Q87" s="17"/>
      <c r="R87" s="15"/>
      <c r="S87" s="16"/>
      <c r="T87" s="17"/>
    </row>
    <row r="88" spans="2:40" ht="14.25" hidden="1" customHeight="1" x14ac:dyDescent="0.25">
      <c r="B88" s="21"/>
      <c r="C88" s="24"/>
      <c r="D88" s="25"/>
      <c r="E88" s="25"/>
      <c r="F88" s="24"/>
      <c r="G88" s="25"/>
      <c r="H88" s="25"/>
      <c r="I88" s="24"/>
      <c r="J88" s="25"/>
      <c r="K88" s="25"/>
      <c r="L88" s="24"/>
      <c r="M88" s="25"/>
      <c r="N88" s="26"/>
      <c r="O88" s="24"/>
      <c r="P88" s="25"/>
      <c r="Q88" s="26"/>
      <c r="R88" s="24"/>
      <c r="S88" s="25"/>
      <c r="T88" s="26"/>
    </row>
    <row r="89" spans="2:40" ht="14.25" customHeight="1" x14ac:dyDescent="0.25">
      <c r="B89" s="8"/>
      <c r="C89" s="9" t="s">
        <v>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10"/>
      <c r="P89" s="10"/>
      <c r="Q89" s="11"/>
      <c r="R89" s="10"/>
      <c r="S89" s="10"/>
      <c r="T89" s="11"/>
    </row>
    <row r="90" spans="2:40" x14ac:dyDescent="0.25">
      <c r="B90" s="12">
        <f>B84</f>
        <v>20</v>
      </c>
      <c r="C90" s="15">
        <v>21.462945975711811</v>
      </c>
      <c r="D90" s="16">
        <v>18.927287274193702</v>
      </c>
      <c r="E90" s="16">
        <v>17.46690826019298</v>
      </c>
      <c r="F90" s="15">
        <v>5.0720000000000001</v>
      </c>
      <c r="G90" s="16">
        <v>6.1055000000000001</v>
      </c>
      <c r="H90" s="16">
        <v>7.1195000000000004</v>
      </c>
      <c r="I90" s="15">
        <v>0.92100000000000004</v>
      </c>
      <c r="J90" s="16">
        <v>0.97124999999999995</v>
      </c>
      <c r="K90" s="16">
        <v>0.99387499999999995</v>
      </c>
      <c r="L90" s="15">
        <v>6.9399999999999643E-2</v>
      </c>
      <c r="M90" s="16">
        <v>0.11102499999999947</v>
      </c>
      <c r="N90" s="17">
        <v>0.1571999999999997</v>
      </c>
      <c r="O90" s="15">
        <v>0.18296509393384361</v>
      </c>
      <c r="P90" s="16">
        <v>0.26652521298146203</v>
      </c>
      <c r="Q90" s="17">
        <v>0.3471123179516567</v>
      </c>
      <c r="R90" s="15">
        <v>0.10353033494283496</v>
      </c>
      <c r="S90" s="16">
        <v>0.16424085081585066</v>
      </c>
      <c r="T90" s="17">
        <v>0.23611021804992458</v>
      </c>
      <c r="V90" s="29">
        <f>$C$6</f>
        <v>20.514348049593181</v>
      </c>
      <c r="W90" s="29">
        <f>$D$6</f>
        <v>18.608831354513502</v>
      </c>
      <c r="X90" s="29">
        <f>$E$6</f>
        <v>17.177845431881167</v>
      </c>
      <c r="Z90" s="29">
        <f>C90/V90</f>
        <v>1.0462407054723555</v>
      </c>
      <c r="AA90" s="29">
        <f t="shared" ref="AA90:AB92" si="14">D90/W90</f>
        <v>1.0171131606070984</v>
      </c>
      <c r="AB90" s="29">
        <f t="shared" si="14"/>
        <v>1.0168276533549037</v>
      </c>
      <c r="AL90" s="29"/>
      <c r="AM90" s="29"/>
      <c r="AN90" s="29"/>
    </row>
    <row r="91" spans="2:40" x14ac:dyDescent="0.25">
      <c r="B91" s="12">
        <f t="shared" ref="B91:B92" si="15">B85</f>
        <v>40</v>
      </c>
      <c r="C91" s="15">
        <v>19.161759348387015</v>
      </c>
      <c r="D91" s="16">
        <v>17.749787815644627</v>
      </c>
      <c r="E91" s="16">
        <v>21.746924728585341</v>
      </c>
      <c r="F91" s="15">
        <v>4.726</v>
      </c>
      <c r="G91" s="16">
        <v>5.9005000000000001</v>
      </c>
      <c r="H91" s="16">
        <v>6.7305000000000001</v>
      </c>
      <c r="I91" s="15">
        <v>0.90049999999999997</v>
      </c>
      <c r="J91" s="16">
        <v>0.97612500000000002</v>
      </c>
      <c r="K91" s="16">
        <v>0.99324999999999997</v>
      </c>
      <c r="L91" s="15">
        <v>2.8099999999999899E-2</v>
      </c>
      <c r="M91" s="16">
        <v>4.9899999999999778E-2</v>
      </c>
      <c r="N91" s="17">
        <v>6.893749999999986E-2</v>
      </c>
      <c r="O91" s="15">
        <v>0.15310491314241337</v>
      </c>
      <c r="P91" s="16">
        <v>0.24389604978354851</v>
      </c>
      <c r="Q91" s="17">
        <v>0.31533392674791677</v>
      </c>
      <c r="R91" s="15">
        <v>8.1731411643911719E-2</v>
      </c>
      <c r="S91" s="16">
        <v>0.14514285714285699</v>
      </c>
      <c r="T91" s="17">
        <v>0.20437630733559548</v>
      </c>
      <c r="V91" s="29">
        <f>$C$7</f>
        <v>18.889228579515219</v>
      </c>
      <c r="W91" s="29">
        <f>$D$7</f>
        <v>17.325815477653943</v>
      </c>
      <c r="X91" s="29">
        <f>$E$7</f>
        <v>21.157894448894215</v>
      </c>
      <c r="Z91" s="29">
        <f t="shared" ref="Z91:Z92" si="16">C91/V91</f>
        <v>1.0144278400636937</v>
      </c>
      <c r="AA91" s="29">
        <f t="shared" si="14"/>
        <v>1.024470556005719</v>
      </c>
      <c r="AB91" s="29">
        <f t="shared" si="14"/>
        <v>1.0278397399662758</v>
      </c>
      <c r="AL91" s="29"/>
      <c r="AM91" s="29"/>
      <c r="AN91" s="29"/>
    </row>
    <row r="92" spans="2:40" x14ac:dyDescent="0.25">
      <c r="B92" s="12">
        <f t="shared" si="15"/>
        <v>100</v>
      </c>
      <c r="C92" s="15">
        <v>19.483985541932551</v>
      </c>
      <c r="D92" s="16">
        <v>18.528875204749902</v>
      </c>
      <c r="E92" s="16">
        <v>19.281392297228525</v>
      </c>
      <c r="F92" s="15">
        <v>4.3109999999999999</v>
      </c>
      <c r="G92" s="16">
        <v>5.4329999999999998</v>
      </c>
      <c r="H92" s="16">
        <v>6.2080000000000002</v>
      </c>
      <c r="I92" s="15">
        <v>0.86387499999999995</v>
      </c>
      <c r="J92" s="16">
        <v>0.96325000000000005</v>
      </c>
      <c r="K92" s="16">
        <v>0.98924999999999996</v>
      </c>
      <c r="L92" s="15">
        <v>8.5549999999999255E-3</v>
      </c>
      <c r="M92" s="16">
        <v>1.5799999999999828E-2</v>
      </c>
      <c r="N92" s="17">
        <v>2.2509999999999999E-2</v>
      </c>
      <c r="O92" s="15">
        <v>0.12344941308691383</v>
      </c>
      <c r="P92" s="16">
        <v>0.20612462676212598</v>
      </c>
      <c r="Q92" s="17">
        <v>0.27372018675768595</v>
      </c>
      <c r="R92" s="15">
        <v>6.0385248085248186E-2</v>
      </c>
      <c r="S92" s="16">
        <v>0.11237923465423454</v>
      </c>
      <c r="T92" s="17">
        <v>0.16299870823620802</v>
      </c>
      <c r="V92" s="29">
        <f>$C$8</f>
        <v>19.241175592315798</v>
      </c>
      <c r="W92" s="29">
        <f>$D$8</f>
        <v>18.168723284522557</v>
      </c>
      <c r="X92" s="29">
        <f>$E$8</f>
        <v>18.953520963895631</v>
      </c>
      <c r="Z92" s="29">
        <f t="shared" si="16"/>
        <v>1.0126192886942793</v>
      </c>
      <c r="AA92" s="29">
        <f t="shared" si="14"/>
        <v>1.0198226322558475</v>
      </c>
      <c r="AB92" s="29">
        <f t="shared" si="14"/>
        <v>1.0172987031780245</v>
      </c>
      <c r="AL92" s="29"/>
      <c r="AM92" s="29"/>
      <c r="AN92" s="29"/>
    </row>
    <row r="93" spans="2:40" ht="10.25" hidden="1" customHeight="1" x14ac:dyDescent="0.25">
      <c r="B93" s="12"/>
      <c r="C93" s="15"/>
      <c r="D93" s="16"/>
      <c r="E93" s="16"/>
      <c r="F93" s="15"/>
      <c r="G93" s="16"/>
      <c r="H93" s="16"/>
      <c r="I93" s="15"/>
      <c r="J93" s="16"/>
      <c r="K93" s="16"/>
      <c r="L93" s="15"/>
      <c r="M93" s="16"/>
      <c r="N93" s="17"/>
      <c r="O93" s="15"/>
      <c r="P93" s="16"/>
      <c r="Q93" s="17"/>
      <c r="R93" s="15"/>
      <c r="S93" s="16"/>
      <c r="T93" s="17"/>
      <c r="V93" s="29">
        <f t="shared" ref="V93:X94" si="17">C9</f>
        <v>0</v>
      </c>
      <c r="W93" s="29">
        <f t="shared" si="17"/>
        <v>0</v>
      </c>
      <c r="X93" s="29">
        <f t="shared" si="17"/>
        <v>0</v>
      </c>
    </row>
    <row r="94" spans="2:40" ht="14.25" hidden="1" customHeight="1" x14ac:dyDescent="0.25">
      <c r="B94" s="21"/>
      <c r="C94" s="24"/>
      <c r="D94" s="25"/>
      <c r="E94" s="25"/>
      <c r="F94" s="24"/>
      <c r="G94" s="25"/>
      <c r="H94" s="25"/>
      <c r="I94" s="24"/>
      <c r="J94" s="25"/>
      <c r="K94" s="25"/>
      <c r="L94" s="24"/>
      <c r="M94" s="25"/>
      <c r="N94" s="26"/>
      <c r="O94" s="24"/>
      <c r="P94" s="25"/>
      <c r="Q94" s="26"/>
      <c r="R94" s="24"/>
      <c r="S94" s="25"/>
      <c r="T94" s="26"/>
      <c r="V94" s="29">
        <f t="shared" si="17"/>
        <v>0</v>
      </c>
      <c r="W94" s="29">
        <f t="shared" si="17"/>
        <v>0</v>
      </c>
      <c r="X94" s="29">
        <f t="shared" si="17"/>
        <v>0</v>
      </c>
    </row>
    <row r="95" spans="2:40" ht="14.25" hidden="1" customHeight="1" outlineLevel="1" x14ac:dyDescent="0.25">
      <c r="B95" s="8"/>
      <c r="C95" s="9" t="s">
        <v>15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10"/>
      <c r="P95" s="10"/>
      <c r="Q95" s="11"/>
      <c r="R95" s="10"/>
      <c r="S95" s="10"/>
      <c r="T95" s="11"/>
      <c r="V95" s="29"/>
      <c r="W95" s="29"/>
      <c r="X95" s="29"/>
    </row>
    <row r="96" spans="2:40" ht="10.25" hidden="1" customHeight="1" outlineLevel="1" x14ac:dyDescent="0.25">
      <c r="B96" s="12">
        <f>B90</f>
        <v>20</v>
      </c>
      <c r="C96" s="15">
        <v>21.66675277955536</v>
      </c>
      <c r="D96" s="16">
        <v>18.959000978102242</v>
      </c>
      <c r="E96" s="16">
        <v>17.76953693075075</v>
      </c>
      <c r="F96" s="15">
        <v>5.0720000000000001</v>
      </c>
      <c r="G96" s="16">
        <v>6.1055000000000001</v>
      </c>
      <c r="H96" s="16">
        <v>7.1195000000000004</v>
      </c>
      <c r="I96" s="15">
        <v>0.92100000000000004</v>
      </c>
      <c r="J96" s="16">
        <v>0.97124999999999995</v>
      </c>
      <c r="K96" s="16">
        <v>0.99387499999999995</v>
      </c>
      <c r="L96" s="15">
        <v>6.9399999999999643E-2</v>
      </c>
      <c r="M96" s="16">
        <v>0.11102499999999947</v>
      </c>
      <c r="N96" s="17">
        <v>0.1571999999999997</v>
      </c>
      <c r="O96" s="15">
        <v>0.18296509393384361</v>
      </c>
      <c r="P96" s="16">
        <v>0.26652521298146203</v>
      </c>
      <c r="Q96" s="17">
        <v>0.3471123179516567</v>
      </c>
      <c r="R96" s="15">
        <v>0.10353033494283496</v>
      </c>
      <c r="S96" s="16">
        <v>0.16424085081585066</v>
      </c>
      <c r="T96" s="17">
        <v>0.23611021804992458</v>
      </c>
      <c r="V96" s="29"/>
      <c r="W96" s="29"/>
      <c r="X96" s="29"/>
    </row>
    <row r="97" spans="2:24" ht="10.25" hidden="1" customHeight="1" outlineLevel="1" x14ac:dyDescent="0.25">
      <c r="B97" s="12">
        <f t="shared" ref="B97:B98" si="18">B91</f>
        <v>40</v>
      </c>
      <c r="C97" s="15">
        <v>19.268744181174799</v>
      </c>
      <c r="D97" s="16">
        <v>17.87467774387401</v>
      </c>
      <c r="E97" s="16">
        <v>22.186246089520392</v>
      </c>
      <c r="F97" s="15">
        <v>4.726</v>
      </c>
      <c r="G97" s="16">
        <v>5.9005000000000001</v>
      </c>
      <c r="H97" s="16">
        <v>6.7305000000000001</v>
      </c>
      <c r="I97" s="15">
        <v>0.90049999999999997</v>
      </c>
      <c r="J97" s="16">
        <v>0.97612500000000002</v>
      </c>
      <c r="K97" s="16">
        <v>0.99324999999999997</v>
      </c>
      <c r="L97" s="15">
        <v>2.8099999999999899E-2</v>
      </c>
      <c r="M97" s="16">
        <v>4.9899999999999778E-2</v>
      </c>
      <c r="N97" s="17">
        <v>6.893749999999986E-2</v>
      </c>
      <c r="O97" s="15">
        <v>0.15310491314241337</v>
      </c>
      <c r="P97" s="16">
        <v>0.24389604978354851</v>
      </c>
      <c r="Q97" s="17">
        <v>0.31533392674791677</v>
      </c>
      <c r="R97" s="15">
        <v>8.1731411643911719E-2</v>
      </c>
      <c r="S97" s="16">
        <v>0.14514285714285699</v>
      </c>
      <c r="T97" s="17">
        <v>0.20437630733559548</v>
      </c>
      <c r="V97" s="29"/>
      <c r="W97" s="29"/>
      <c r="X97" s="29"/>
    </row>
    <row r="98" spans="2:24" ht="10.25" hidden="1" customHeight="1" outlineLevel="1" x14ac:dyDescent="0.25">
      <c r="B98" s="12">
        <f t="shared" si="18"/>
        <v>100</v>
      </c>
      <c r="C98" s="15">
        <v>19.488882487004119</v>
      </c>
      <c r="D98" s="16">
        <v>18.741692418978822</v>
      </c>
      <c r="E98" s="16">
        <v>19.352533575279157</v>
      </c>
      <c r="F98" s="15">
        <v>4.3109999999999999</v>
      </c>
      <c r="G98" s="16">
        <v>5.4329999999999998</v>
      </c>
      <c r="H98" s="16">
        <v>6.2080000000000002</v>
      </c>
      <c r="I98" s="15">
        <v>0.86387499999999995</v>
      </c>
      <c r="J98" s="16">
        <v>0.96325000000000005</v>
      </c>
      <c r="K98" s="16">
        <v>0.98924999999999996</v>
      </c>
      <c r="L98" s="15">
        <v>8.5549999999999255E-3</v>
      </c>
      <c r="M98" s="16">
        <v>1.5799999999999828E-2</v>
      </c>
      <c r="N98" s="17">
        <v>2.2509999999999999E-2</v>
      </c>
      <c r="O98" s="15">
        <v>0.12344941308691383</v>
      </c>
      <c r="P98" s="16">
        <v>0.20612462676212598</v>
      </c>
      <c r="Q98" s="17">
        <v>0.27372018675768595</v>
      </c>
      <c r="R98" s="15">
        <v>6.0385248085248186E-2</v>
      </c>
      <c r="S98" s="16">
        <v>0.11237923465423454</v>
      </c>
      <c r="T98" s="17">
        <v>0.16299870823620802</v>
      </c>
      <c r="V98" s="29"/>
      <c r="W98" s="29"/>
      <c r="X98" s="29"/>
    </row>
    <row r="99" spans="2:24" ht="10.25" hidden="1" customHeight="1" outlineLevel="1" x14ac:dyDescent="0.25">
      <c r="B99" s="12"/>
      <c r="C99" s="15"/>
      <c r="D99" s="16"/>
      <c r="E99" s="16"/>
      <c r="F99" s="15"/>
      <c r="G99" s="16"/>
      <c r="H99" s="16"/>
      <c r="I99" s="15"/>
      <c r="J99" s="16"/>
      <c r="K99" s="16"/>
      <c r="L99" s="15"/>
      <c r="M99" s="16"/>
      <c r="N99" s="17"/>
      <c r="O99" s="15"/>
      <c r="P99" s="16"/>
      <c r="Q99" s="17"/>
      <c r="R99" s="15"/>
      <c r="S99" s="16"/>
      <c r="T99" s="17"/>
      <c r="V99" s="29"/>
      <c r="W99" s="29"/>
      <c r="X99" s="29"/>
    </row>
    <row r="100" spans="2:24" ht="14.25" hidden="1" customHeight="1" outlineLevel="1" x14ac:dyDescent="0.25">
      <c r="B100" s="21"/>
      <c r="C100" s="24"/>
      <c r="D100" s="25"/>
      <c r="E100" s="25"/>
      <c r="F100" s="24"/>
      <c r="G100" s="25"/>
      <c r="H100" s="25"/>
      <c r="I100" s="24"/>
      <c r="J100" s="25"/>
      <c r="K100" s="25"/>
      <c r="L100" s="24"/>
      <c r="M100" s="25"/>
      <c r="N100" s="26"/>
      <c r="O100" s="24"/>
      <c r="P100" s="25"/>
      <c r="Q100" s="26"/>
      <c r="R100" s="24"/>
      <c r="S100" s="25"/>
      <c r="T100" s="26"/>
      <c r="V100" s="29"/>
      <c r="W100" s="29"/>
      <c r="X100" s="29"/>
    </row>
    <row r="101" spans="2:24" ht="14.25" hidden="1" customHeight="1" outlineLevel="1" x14ac:dyDescent="0.25">
      <c r="B101" s="8"/>
      <c r="C101" s="9" t="s">
        <v>16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10"/>
      <c r="P101" s="10"/>
      <c r="Q101" s="11"/>
      <c r="R101" s="10"/>
      <c r="S101" s="10"/>
      <c r="T101" s="11"/>
      <c r="V101" s="29"/>
      <c r="W101" s="29"/>
      <c r="X101" s="29"/>
    </row>
    <row r="102" spans="2:24" ht="10.25" hidden="1" customHeight="1" outlineLevel="1" x14ac:dyDescent="0.25">
      <c r="B102" s="12">
        <f>B96</f>
        <v>20</v>
      </c>
      <c r="C102" s="15">
        <v>22.046522575835478</v>
      </c>
      <c r="D102" s="16">
        <v>19.238666861886458</v>
      </c>
      <c r="E102" s="16">
        <v>18.324896334565704</v>
      </c>
      <c r="F102" s="15">
        <v>5.0720000000000001</v>
      </c>
      <c r="G102" s="16">
        <v>6.1055000000000001</v>
      </c>
      <c r="H102" s="16">
        <v>7.1195000000000004</v>
      </c>
      <c r="I102" s="15">
        <v>0.92100000000000004</v>
      </c>
      <c r="J102" s="16">
        <v>0.97124999999999995</v>
      </c>
      <c r="K102" s="16">
        <v>0.99387499999999995</v>
      </c>
      <c r="L102" s="15">
        <v>6.9399999999999643E-2</v>
      </c>
      <c r="M102" s="16">
        <v>0.11102499999999947</v>
      </c>
      <c r="N102" s="17">
        <v>0.1571999999999997</v>
      </c>
      <c r="O102" s="15">
        <v>0.18296509393384361</v>
      </c>
      <c r="P102" s="16">
        <v>0.26652521298146203</v>
      </c>
      <c r="Q102" s="17">
        <v>0.3471123179516567</v>
      </c>
      <c r="R102" s="15">
        <v>0.10353033494283496</v>
      </c>
      <c r="S102" s="16">
        <v>0.16424085081585066</v>
      </c>
      <c r="T102" s="17">
        <v>0.23611021804992458</v>
      </c>
      <c r="V102" s="29"/>
      <c r="W102" s="29"/>
      <c r="X102" s="29"/>
    </row>
    <row r="103" spans="2:24" ht="10.25" hidden="1" customHeight="1" outlineLevel="1" x14ac:dyDescent="0.25">
      <c r="B103" s="12">
        <f t="shared" ref="B103:B104" si="19">B97</f>
        <v>40</v>
      </c>
      <c r="C103" s="15">
        <v>19.524249128647924</v>
      </c>
      <c r="D103" s="16">
        <v>18.252537574704597</v>
      </c>
      <c r="E103" s="16">
        <v>22.918615657885347</v>
      </c>
      <c r="F103" s="15">
        <v>4.726</v>
      </c>
      <c r="G103" s="16">
        <v>5.9005000000000001</v>
      </c>
      <c r="H103" s="16">
        <v>6.7305000000000001</v>
      </c>
      <c r="I103" s="15">
        <v>0.90049999999999997</v>
      </c>
      <c r="J103" s="16">
        <v>0.97612500000000002</v>
      </c>
      <c r="K103" s="16">
        <v>0.99324999999999997</v>
      </c>
      <c r="L103" s="15">
        <v>2.8099999999999899E-2</v>
      </c>
      <c r="M103" s="16">
        <v>4.9899999999999778E-2</v>
      </c>
      <c r="N103" s="17">
        <v>6.893749999999986E-2</v>
      </c>
      <c r="O103" s="15">
        <v>0.15310491314241337</v>
      </c>
      <c r="P103" s="16">
        <v>0.24389604978354851</v>
      </c>
      <c r="Q103" s="17">
        <v>0.31533392674791677</v>
      </c>
      <c r="R103" s="15">
        <v>8.1731411643911719E-2</v>
      </c>
      <c r="S103" s="16">
        <v>0.14514285714285699</v>
      </c>
      <c r="T103" s="17">
        <v>0.20437630733559548</v>
      </c>
      <c r="V103" s="29"/>
      <c r="W103" s="29"/>
      <c r="X103" s="29"/>
    </row>
    <row r="104" spans="2:24" ht="10.25" hidden="1" customHeight="1" outlineLevel="1" x14ac:dyDescent="0.25">
      <c r="B104" s="12">
        <f t="shared" si="19"/>
        <v>100</v>
      </c>
      <c r="C104" s="15">
        <v>19.646410494661318</v>
      </c>
      <c r="D104" s="16">
        <v>19.205129011464532</v>
      </c>
      <c r="E104" s="16">
        <v>19.783364673914804</v>
      </c>
      <c r="F104" s="15">
        <v>4.3109999999999999</v>
      </c>
      <c r="G104" s="16">
        <v>5.4329999999999998</v>
      </c>
      <c r="H104" s="16">
        <v>6.2080000000000002</v>
      </c>
      <c r="I104" s="15">
        <v>0.86387499999999995</v>
      </c>
      <c r="J104" s="16">
        <v>0.96325000000000005</v>
      </c>
      <c r="K104" s="16">
        <v>0.98924999999999996</v>
      </c>
      <c r="L104" s="15">
        <v>8.5549999999999255E-3</v>
      </c>
      <c r="M104" s="16">
        <v>1.5799999999999828E-2</v>
      </c>
      <c r="N104" s="17">
        <v>2.2509999999999999E-2</v>
      </c>
      <c r="O104" s="15">
        <v>0.12344941308691383</v>
      </c>
      <c r="P104" s="16">
        <v>0.20612462676212598</v>
      </c>
      <c r="Q104" s="17">
        <v>0.27372018675768595</v>
      </c>
      <c r="R104" s="15">
        <v>6.0385248085248186E-2</v>
      </c>
      <c r="S104" s="16">
        <v>0.11237923465423454</v>
      </c>
      <c r="T104" s="17">
        <v>0.16299870823620802</v>
      </c>
      <c r="V104" s="29"/>
      <c r="W104" s="29"/>
      <c r="X104" s="29"/>
    </row>
    <row r="105" spans="2:24" ht="10.25" hidden="1" customHeight="1" outlineLevel="1" x14ac:dyDescent="0.25">
      <c r="B105" s="12"/>
      <c r="C105" s="15"/>
      <c r="D105" s="16"/>
      <c r="E105" s="16"/>
      <c r="F105" s="15"/>
      <c r="G105" s="16"/>
      <c r="H105" s="16"/>
      <c r="I105" s="15"/>
      <c r="J105" s="16"/>
      <c r="K105" s="16"/>
      <c r="L105" s="15"/>
      <c r="M105" s="16"/>
      <c r="N105" s="17"/>
      <c r="O105" s="15"/>
      <c r="P105" s="16"/>
      <c r="Q105" s="17"/>
      <c r="R105" s="15"/>
      <c r="S105" s="16"/>
      <c r="T105" s="17"/>
      <c r="V105" s="29"/>
      <c r="W105" s="29"/>
      <c r="X105" s="29"/>
    </row>
    <row r="106" spans="2:24" ht="14.25" hidden="1" customHeight="1" outlineLevel="1" x14ac:dyDescent="0.25">
      <c r="B106" s="21"/>
      <c r="C106" s="24"/>
      <c r="D106" s="25"/>
      <c r="E106" s="25"/>
      <c r="F106" s="24"/>
      <c r="G106" s="25"/>
      <c r="H106" s="25"/>
      <c r="I106" s="24"/>
      <c r="J106" s="25"/>
      <c r="K106" s="25"/>
      <c r="L106" s="24"/>
      <c r="M106" s="25"/>
      <c r="N106" s="26"/>
      <c r="O106" s="24"/>
      <c r="P106" s="25"/>
      <c r="Q106" s="26"/>
      <c r="R106" s="24"/>
      <c r="S106" s="25"/>
      <c r="T106" s="26"/>
      <c r="V106" s="29"/>
      <c r="W106" s="29"/>
      <c r="X106" s="29"/>
    </row>
    <row r="107" spans="2:24" ht="14.25" hidden="1" customHeight="1" outlineLevel="1" x14ac:dyDescent="0.25">
      <c r="B107" s="8"/>
      <c r="C107" s="9" t="s">
        <v>17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10"/>
      <c r="P107" s="10"/>
      <c r="Q107" s="11"/>
      <c r="R107" s="10"/>
      <c r="S107" s="10"/>
      <c r="T107" s="11"/>
      <c r="V107" s="29"/>
      <c r="W107" s="29"/>
      <c r="X107" s="29"/>
    </row>
    <row r="108" spans="2:24" ht="10.25" hidden="1" customHeight="1" outlineLevel="1" x14ac:dyDescent="0.25">
      <c r="B108" s="12">
        <f>B102</f>
        <v>20</v>
      </c>
      <c r="C108" s="15">
        <v>22.565569101221218</v>
      </c>
      <c r="D108" s="16">
        <v>19.7050318287782</v>
      </c>
      <c r="E108" s="16">
        <v>18.999262556130358</v>
      </c>
      <c r="F108" s="15">
        <v>5.0720000000000001</v>
      </c>
      <c r="G108" s="16">
        <v>6.1055000000000001</v>
      </c>
      <c r="H108" s="16">
        <v>7.1195000000000004</v>
      </c>
      <c r="I108" s="15">
        <v>0.92100000000000004</v>
      </c>
      <c r="J108" s="16">
        <v>0.97124999999999995</v>
      </c>
      <c r="K108" s="16">
        <v>0.99387499999999995</v>
      </c>
      <c r="L108" s="15">
        <v>6.9399999999999643E-2</v>
      </c>
      <c r="M108" s="16">
        <v>0.11102499999999947</v>
      </c>
      <c r="N108" s="17">
        <v>0.1571999999999997</v>
      </c>
      <c r="O108" s="15">
        <v>0.18296509393384361</v>
      </c>
      <c r="P108" s="16">
        <v>0.26652521298146203</v>
      </c>
      <c r="Q108" s="17">
        <v>0.3471123179516567</v>
      </c>
      <c r="R108" s="15">
        <v>0.10353033494283496</v>
      </c>
      <c r="S108" s="16">
        <v>0.16424085081585066</v>
      </c>
      <c r="T108" s="17">
        <v>0.23611021804992458</v>
      </c>
      <c r="V108" s="29"/>
      <c r="W108" s="29"/>
      <c r="X108" s="29"/>
    </row>
    <row r="109" spans="2:24" ht="10.25" hidden="1" customHeight="1" outlineLevel="1" x14ac:dyDescent="0.25">
      <c r="B109" s="12">
        <f t="shared" ref="B109:B110" si="20">B103</f>
        <v>40</v>
      </c>
      <c r="C109" s="15">
        <v>19.885318624018907</v>
      </c>
      <c r="D109" s="16">
        <v>18.789852047128186</v>
      </c>
      <c r="E109" s="16">
        <v>23.853582151501485</v>
      </c>
      <c r="F109" s="15">
        <v>4.726</v>
      </c>
      <c r="G109" s="16">
        <v>5.9005000000000001</v>
      </c>
      <c r="H109" s="16">
        <v>6.7305000000000001</v>
      </c>
      <c r="I109" s="15">
        <v>0.90049999999999997</v>
      </c>
      <c r="J109" s="16">
        <v>0.97612500000000002</v>
      </c>
      <c r="K109" s="16">
        <v>0.99324999999999997</v>
      </c>
      <c r="L109" s="15">
        <v>2.8099999999999899E-2</v>
      </c>
      <c r="M109" s="16">
        <v>4.9899999999999778E-2</v>
      </c>
      <c r="N109" s="17">
        <v>6.893749999999986E-2</v>
      </c>
      <c r="O109" s="15">
        <v>0.15310491314241337</v>
      </c>
      <c r="P109" s="16">
        <v>0.24389604978354851</v>
      </c>
      <c r="Q109" s="17">
        <v>0.31533392674791677</v>
      </c>
      <c r="R109" s="15">
        <v>8.1731411643911719E-2</v>
      </c>
      <c r="S109" s="16">
        <v>0.14514285714285699</v>
      </c>
      <c r="T109" s="17">
        <v>0.20437630733559548</v>
      </c>
      <c r="V109" s="29"/>
      <c r="W109" s="29"/>
      <c r="X109" s="29"/>
    </row>
    <row r="110" spans="2:24" ht="10.25" hidden="1" customHeight="1" outlineLevel="1" x14ac:dyDescent="0.25">
      <c r="B110" s="12">
        <f t="shared" si="20"/>
        <v>100</v>
      </c>
      <c r="C110" s="15">
        <v>19.924736261347917</v>
      </c>
      <c r="D110" s="16">
        <v>19.855529006446783</v>
      </c>
      <c r="E110" s="16">
        <v>20.471402260370347</v>
      </c>
      <c r="F110" s="15">
        <v>4.3109999999999999</v>
      </c>
      <c r="G110" s="16">
        <v>5.4329999999999998</v>
      </c>
      <c r="H110" s="16">
        <v>6.2080000000000002</v>
      </c>
      <c r="I110" s="15">
        <v>0.86387499999999995</v>
      </c>
      <c r="J110" s="16">
        <v>0.96325000000000005</v>
      </c>
      <c r="K110" s="16">
        <v>0.98924999999999996</v>
      </c>
      <c r="L110" s="15">
        <v>8.5549999999999255E-3</v>
      </c>
      <c r="M110" s="16">
        <v>1.5799999999999828E-2</v>
      </c>
      <c r="N110" s="17">
        <v>2.2509999999999999E-2</v>
      </c>
      <c r="O110" s="15">
        <v>0.12344941308691383</v>
      </c>
      <c r="P110" s="16">
        <v>0.20612462676212598</v>
      </c>
      <c r="Q110" s="17">
        <v>0.27372018675768595</v>
      </c>
      <c r="R110" s="15">
        <v>6.0385248085248186E-2</v>
      </c>
      <c r="S110" s="16">
        <v>0.11237923465423454</v>
      </c>
      <c r="T110" s="17">
        <v>0.16299870823620802</v>
      </c>
      <c r="V110" s="29"/>
      <c r="W110" s="29"/>
      <c r="X110" s="29"/>
    </row>
    <row r="111" spans="2:24" ht="10.25" hidden="1" customHeight="1" outlineLevel="1" x14ac:dyDescent="0.25">
      <c r="B111" s="12"/>
      <c r="C111" s="15"/>
      <c r="D111" s="16"/>
      <c r="E111" s="16"/>
      <c r="F111" s="15"/>
      <c r="G111" s="16"/>
      <c r="H111" s="16"/>
      <c r="I111" s="15"/>
      <c r="J111" s="16"/>
      <c r="K111" s="16"/>
      <c r="L111" s="15"/>
      <c r="M111" s="16"/>
      <c r="N111" s="17"/>
      <c r="O111" s="15"/>
      <c r="P111" s="16"/>
      <c r="Q111" s="17"/>
      <c r="R111" s="15"/>
      <c r="S111" s="16"/>
      <c r="T111" s="17"/>
      <c r="V111" s="29"/>
      <c r="W111" s="29"/>
      <c r="X111" s="29"/>
    </row>
    <row r="112" spans="2:24" ht="14.25" hidden="1" customHeight="1" outlineLevel="1" x14ac:dyDescent="0.25">
      <c r="B112" s="21"/>
      <c r="C112" s="24"/>
      <c r="D112" s="25"/>
      <c r="E112" s="25"/>
      <c r="F112" s="24"/>
      <c r="G112" s="25"/>
      <c r="H112" s="25"/>
      <c r="I112" s="24"/>
      <c r="J112" s="25"/>
      <c r="K112" s="25"/>
      <c r="L112" s="24"/>
      <c r="M112" s="25"/>
      <c r="N112" s="26"/>
      <c r="O112" s="24"/>
      <c r="P112" s="25"/>
      <c r="Q112" s="26"/>
      <c r="R112" s="24"/>
      <c r="S112" s="25"/>
      <c r="T112" s="26"/>
      <c r="V112" s="29"/>
      <c r="W112" s="29"/>
      <c r="X112" s="29"/>
    </row>
    <row r="113" spans="2:40" ht="14.25" hidden="1" customHeight="1" outlineLevel="1" x14ac:dyDescent="0.25">
      <c r="B113" s="8"/>
      <c r="C113" s="9" t="s">
        <v>18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10"/>
      <c r="P113" s="10"/>
      <c r="Q113" s="11"/>
      <c r="R113" s="10"/>
      <c r="S113" s="10"/>
      <c r="T113" s="11"/>
      <c r="V113" s="29"/>
      <c r="W113" s="29"/>
      <c r="X113" s="29"/>
    </row>
    <row r="114" spans="2:40" ht="10.25" hidden="1" customHeight="1" outlineLevel="1" x14ac:dyDescent="0.25">
      <c r="B114" s="12">
        <f>B108</f>
        <v>20</v>
      </c>
      <c r="C114" s="15">
        <v>23.193683764575503</v>
      </c>
      <c r="D114" s="16">
        <v>20.31367080400592</v>
      </c>
      <c r="E114" s="16">
        <v>19.750819529438644</v>
      </c>
      <c r="F114" s="15">
        <v>5.0720000000000001</v>
      </c>
      <c r="G114" s="16">
        <v>6.1055000000000001</v>
      </c>
      <c r="H114" s="16">
        <v>7.1195000000000004</v>
      </c>
      <c r="I114" s="15">
        <v>0.92100000000000004</v>
      </c>
      <c r="J114" s="16">
        <v>0.97124999999999995</v>
      </c>
      <c r="K114" s="16">
        <v>0.99387499999999995</v>
      </c>
      <c r="L114" s="15">
        <v>6.9399999999999643E-2</v>
      </c>
      <c r="M114" s="16">
        <v>0.11102499999999947</v>
      </c>
      <c r="N114" s="17">
        <v>0.1571999999999997</v>
      </c>
      <c r="O114" s="15">
        <v>0.18296509393384361</v>
      </c>
      <c r="P114" s="16">
        <v>0.26652521298146203</v>
      </c>
      <c r="Q114" s="17">
        <v>0.3471123179516567</v>
      </c>
      <c r="R114" s="15">
        <v>0.10353033494283496</v>
      </c>
      <c r="S114" s="16">
        <v>0.16424085081585066</v>
      </c>
      <c r="T114" s="17">
        <v>0.23611021804992458</v>
      </c>
      <c r="V114" s="29"/>
      <c r="W114" s="29"/>
      <c r="X114" s="29"/>
    </row>
    <row r="115" spans="2:40" ht="10.25" hidden="1" customHeight="1" outlineLevel="1" x14ac:dyDescent="0.25">
      <c r="B115" s="12">
        <f t="shared" ref="B115:B116" si="21">B109</f>
        <v>40</v>
      </c>
      <c r="C115" s="15">
        <v>20.326413397320671</v>
      </c>
      <c r="D115" s="16">
        <v>19.423086379640505</v>
      </c>
      <c r="E115" s="16">
        <v>24.913225540930917</v>
      </c>
      <c r="F115" s="15">
        <v>4.726</v>
      </c>
      <c r="G115" s="16">
        <v>5.9005000000000001</v>
      </c>
      <c r="H115" s="16">
        <v>6.7305000000000001</v>
      </c>
      <c r="I115" s="15">
        <v>0.90049999999999997</v>
      </c>
      <c r="J115" s="16">
        <v>0.97612500000000002</v>
      </c>
      <c r="K115" s="16">
        <v>0.99324999999999997</v>
      </c>
      <c r="L115" s="15">
        <v>2.8099999999999899E-2</v>
      </c>
      <c r="M115" s="16">
        <v>4.9899999999999778E-2</v>
      </c>
      <c r="N115" s="17">
        <v>6.893749999999986E-2</v>
      </c>
      <c r="O115" s="15">
        <v>0.15310491314241337</v>
      </c>
      <c r="P115" s="16">
        <v>0.24389604978354851</v>
      </c>
      <c r="Q115" s="17">
        <v>0.31533392674791677</v>
      </c>
      <c r="R115" s="15">
        <v>8.1731411643911719E-2</v>
      </c>
      <c r="S115" s="16">
        <v>0.14514285714285699</v>
      </c>
      <c r="T115" s="17">
        <v>0.20437630733559548</v>
      </c>
      <c r="V115" s="29"/>
      <c r="W115" s="29"/>
      <c r="X115" s="29"/>
    </row>
    <row r="116" spans="2:40" ht="10.25" hidden="1" customHeight="1" outlineLevel="1" x14ac:dyDescent="0.25">
      <c r="B116" s="12">
        <f t="shared" si="21"/>
        <v>100</v>
      </c>
      <c r="C116" s="15">
        <v>20.297178727081867</v>
      </c>
      <c r="D116" s="16">
        <v>20.638889995152148</v>
      </c>
      <c r="E116" s="16">
        <v>21.312894706290958</v>
      </c>
      <c r="F116" s="15">
        <v>4.3109999999999999</v>
      </c>
      <c r="G116" s="16">
        <v>5.4329999999999998</v>
      </c>
      <c r="H116" s="16">
        <v>6.2080000000000002</v>
      </c>
      <c r="I116" s="15">
        <v>0.86387499999999995</v>
      </c>
      <c r="J116" s="16">
        <v>0.96325000000000005</v>
      </c>
      <c r="K116" s="16">
        <v>0.98924999999999996</v>
      </c>
      <c r="L116" s="15">
        <v>8.5549999999999255E-3</v>
      </c>
      <c r="M116" s="16">
        <v>1.5799999999999828E-2</v>
      </c>
      <c r="N116" s="17">
        <v>2.2509999999999999E-2</v>
      </c>
      <c r="O116" s="15">
        <v>0.12344941308691383</v>
      </c>
      <c r="P116" s="16">
        <v>0.20612462676212598</v>
      </c>
      <c r="Q116" s="17">
        <v>0.27372018675768595</v>
      </c>
      <c r="R116" s="15">
        <v>6.0385248085248186E-2</v>
      </c>
      <c r="S116" s="16">
        <v>0.11237923465423454</v>
      </c>
      <c r="T116" s="17">
        <v>0.16299870823620802</v>
      </c>
      <c r="V116" s="29"/>
      <c r="W116" s="29"/>
      <c r="X116" s="29"/>
    </row>
    <row r="117" spans="2:40" ht="10.25" hidden="1" customHeight="1" outlineLevel="1" x14ac:dyDescent="0.25">
      <c r="B117" s="12"/>
      <c r="C117" s="15"/>
      <c r="D117" s="16"/>
      <c r="E117" s="16"/>
      <c r="F117" s="15"/>
      <c r="G117" s="16"/>
      <c r="H117" s="16"/>
      <c r="I117" s="15"/>
      <c r="J117" s="16"/>
      <c r="K117" s="16"/>
      <c r="L117" s="15"/>
      <c r="M117" s="16"/>
      <c r="N117" s="17"/>
      <c r="O117" s="15"/>
      <c r="P117" s="16"/>
      <c r="Q117" s="17"/>
      <c r="R117" s="15"/>
      <c r="S117" s="16"/>
      <c r="T117" s="17"/>
      <c r="V117" s="29"/>
      <c r="W117" s="29"/>
      <c r="X117" s="29"/>
    </row>
    <row r="118" spans="2:40" ht="14.25" hidden="1" customHeight="1" outlineLevel="1" x14ac:dyDescent="0.25">
      <c r="B118" s="21"/>
      <c r="C118" s="24"/>
      <c r="D118" s="25"/>
      <c r="E118" s="25"/>
      <c r="F118" s="24"/>
      <c r="G118" s="25"/>
      <c r="H118" s="25"/>
      <c r="I118" s="24"/>
      <c r="J118" s="25"/>
      <c r="K118" s="25"/>
      <c r="L118" s="24"/>
      <c r="M118" s="25"/>
      <c r="N118" s="26"/>
      <c r="O118" s="24"/>
      <c r="P118" s="25"/>
      <c r="Q118" s="26"/>
      <c r="R118" s="24"/>
      <c r="S118" s="25"/>
      <c r="T118" s="26"/>
      <c r="V118" s="29"/>
      <c r="W118" s="29"/>
      <c r="X118" s="29"/>
    </row>
    <row r="119" spans="2:40" ht="14.25" hidden="1" customHeight="1" outlineLevel="1" x14ac:dyDescent="0.25">
      <c r="B119" s="8"/>
      <c r="C119" s="9" t="s">
        <v>19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10"/>
      <c r="P119" s="10"/>
      <c r="Q119" s="11"/>
      <c r="R119" s="10"/>
      <c r="S119" s="10"/>
      <c r="T119" s="11"/>
      <c r="V119" s="29"/>
      <c r="W119" s="29"/>
      <c r="X119" s="29"/>
    </row>
    <row r="120" spans="2:40" ht="10.25" hidden="1" customHeight="1" outlineLevel="1" x14ac:dyDescent="0.25">
      <c r="B120" s="12">
        <f>B114</f>
        <v>20</v>
      </c>
      <c r="C120" s="15">
        <v>23.90432410271114</v>
      </c>
      <c r="D120" s="16">
        <v>21.026739660814179</v>
      </c>
      <c r="E120" s="16">
        <v>20.553249215691807</v>
      </c>
      <c r="F120" s="15">
        <v>5.0720000000000001</v>
      </c>
      <c r="G120" s="16">
        <v>6.1055000000000001</v>
      </c>
      <c r="H120" s="16">
        <v>7.1195000000000004</v>
      </c>
      <c r="I120" s="15">
        <v>0.92100000000000004</v>
      </c>
      <c r="J120" s="16">
        <v>0.97124999999999995</v>
      </c>
      <c r="K120" s="16">
        <v>0.99387499999999995</v>
      </c>
      <c r="L120" s="15">
        <v>6.9399999999999643E-2</v>
      </c>
      <c r="M120" s="16">
        <v>0.11102499999999947</v>
      </c>
      <c r="N120" s="17">
        <v>0.1571999999999997</v>
      </c>
      <c r="O120" s="15">
        <v>0.18296509393384361</v>
      </c>
      <c r="P120" s="16">
        <v>0.26652521298146203</v>
      </c>
      <c r="Q120" s="17">
        <v>0.3471123179516567</v>
      </c>
      <c r="R120" s="15">
        <v>0.10353033494283496</v>
      </c>
      <c r="S120" s="16">
        <v>0.16424085081585066</v>
      </c>
      <c r="T120" s="17">
        <v>0.23611021804992458</v>
      </c>
      <c r="V120" s="29"/>
      <c r="W120" s="29"/>
      <c r="X120" s="29"/>
    </row>
    <row r="121" spans="2:40" ht="10.25" hidden="1" customHeight="1" outlineLevel="1" x14ac:dyDescent="0.25">
      <c r="B121" s="12">
        <f t="shared" ref="B121:B122" si="22">B115</f>
        <v>40</v>
      </c>
      <c r="C121" s="15">
        <v>20.832930412778239</v>
      </c>
      <c r="D121" s="16">
        <v>20.115744132828365</v>
      </c>
      <c r="E121" s="16">
        <v>26.040903468689663</v>
      </c>
      <c r="F121" s="15">
        <v>4.726</v>
      </c>
      <c r="G121" s="16">
        <v>5.9005000000000001</v>
      </c>
      <c r="H121" s="16">
        <v>6.7305000000000001</v>
      </c>
      <c r="I121" s="15">
        <v>0.90049999999999997</v>
      </c>
      <c r="J121" s="16">
        <v>0.97612500000000002</v>
      </c>
      <c r="K121" s="16">
        <v>0.99324999999999997</v>
      </c>
      <c r="L121" s="15">
        <v>2.8099999999999899E-2</v>
      </c>
      <c r="M121" s="16">
        <v>4.9899999999999778E-2</v>
      </c>
      <c r="N121" s="17">
        <v>6.893749999999986E-2</v>
      </c>
      <c r="O121" s="15">
        <v>0.15310491314241337</v>
      </c>
      <c r="P121" s="16">
        <v>0.24389604978354851</v>
      </c>
      <c r="Q121" s="17">
        <v>0.31533392674791677</v>
      </c>
      <c r="R121" s="15">
        <v>8.1731411643911719E-2</v>
      </c>
      <c r="S121" s="16">
        <v>0.14514285714285699</v>
      </c>
      <c r="T121" s="17">
        <v>0.20437630733559548</v>
      </c>
      <c r="V121" s="29"/>
      <c r="W121" s="29"/>
      <c r="X121" s="29"/>
    </row>
    <row r="122" spans="2:40" ht="10.25" hidden="1" customHeight="1" outlineLevel="1" x14ac:dyDescent="0.25">
      <c r="B122" s="12">
        <f t="shared" si="22"/>
        <v>100</v>
      </c>
      <c r="C122" s="15">
        <v>20.742499869820385</v>
      </c>
      <c r="D122" s="16">
        <v>21.513833006036919</v>
      </c>
      <c r="E122" s="16">
        <v>22.241918779787103</v>
      </c>
      <c r="F122" s="15">
        <v>4.3109999999999999</v>
      </c>
      <c r="G122" s="16">
        <v>5.4329999999999998</v>
      </c>
      <c r="H122" s="16">
        <v>6.2080000000000002</v>
      </c>
      <c r="I122" s="15">
        <v>0.86387499999999995</v>
      </c>
      <c r="J122" s="16">
        <v>0.96325000000000005</v>
      </c>
      <c r="K122" s="16">
        <v>0.98924999999999996</v>
      </c>
      <c r="L122" s="15">
        <v>8.5549999999999255E-3</v>
      </c>
      <c r="M122" s="16">
        <v>1.5799999999999828E-2</v>
      </c>
      <c r="N122" s="17">
        <v>2.2509999999999999E-2</v>
      </c>
      <c r="O122" s="15">
        <v>0.12344941308691383</v>
      </c>
      <c r="P122" s="16">
        <v>0.20612462676212598</v>
      </c>
      <c r="Q122" s="17">
        <v>0.27372018675768595</v>
      </c>
      <c r="R122" s="15">
        <v>6.0385248085248186E-2</v>
      </c>
      <c r="S122" s="16">
        <v>0.11237923465423454</v>
      </c>
      <c r="T122" s="17">
        <v>0.16299870823620802</v>
      </c>
      <c r="V122" s="29"/>
      <c r="W122" s="29"/>
      <c r="X122" s="29"/>
    </row>
    <row r="123" spans="2:40" ht="10.25" hidden="1" customHeight="1" outlineLevel="1" x14ac:dyDescent="0.25">
      <c r="B123" s="12"/>
      <c r="C123" s="15"/>
      <c r="D123" s="16"/>
      <c r="E123" s="16"/>
      <c r="F123" s="15"/>
      <c r="G123" s="16"/>
      <c r="H123" s="16"/>
      <c r="I123" s="15"/>
      <c r="J123" s="16"/>
      <c r="K123" s="16"/>
      <c r="L123" s="15"/>
      <c r="M123" s="16"/>
      <c r="N123" s="17"/>
      <c r="O123" s="15"/>
      <c r="P123" s="16"/>
      <c r="Q123" s="17"/>
      <c r="R123" s="15"/>
      <c r="S123" s="16"/>
      <c r="T123" s="17"/>
      <c r="V123" s="29"/>
      <c r="W123" s="29"/>
      <c r="X123" s="29"/>
    </row>
    <row r="124" spans="2:40" ht="14.25" hidden="1" customHeight="1" outlineLevel="1" x14ac:dyDescent="0.25">
      <c r="B124" s="21"/>
      <c r="C124" s="24"/>
      <c r="D124" s="25"/>
      <c r="E124" s="25"/>
      <c r="F124" s="24"/>
      <c r="G124" s="25"/>
      <c r="H124" s="25"/>
      <c r="I124" s="24"/>
      <c r="J124" s="25"/>
      <c r="K124" s="25"/>
      <c r="L124" s="24"/>
      <c r="M124" s="25"/>
      <c r="N124" s="26"/>
      <c r="O124" s="24"/>
      <c r="P124" s="25"/>
      <c r="Q124" s="26"/>
      <c r="R124" s="24"/>
      <c r="S124" s="25"/>
      <c r="T124" s="26"/>
      <c r="V124" s="29"/>
      <c r="W124" s="29"/>
      <c r="X124" s="29"/>
    </row>
    <row r="125" spans="2:40" ht="14.25" customHeight="1" collapsed="1" x14ac:dyDescent="0.25">
      <c r="B125" s="8"/>
      <c r="C125" s="9" t="s">
        <v>20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10"/>
      <c r="P125" s="10"/>
      <c r="Q125" s="11"/>
      <c r="R125" s="10"/>
      <c r="S125" s="10"/>
      <c r="T125" s="11"/>
    </row>
    <row r="126" spans="2:40" x14ac:dyDescent="0.25">
      <c r="B126" s="12">
        <f>B120</f>
        <v>20</v>
      </c>
      <c r="C126" s="15">
        <v>22.237993847297211</v>
      </c>
      <c r="D126" s="16">
        <v>19.362060110852067</v>
      </c>
      <c r="E126" s="16">
        <v>18.398942397308637</v>
      </c>
      <c r="F126" s="15">
        <v>5.0720000000000001</v>
      </c>
      <c r="G126" s="16">
        <v>6.1055000000000001</v>
      </c>
      <c r="H126" s="16">
        <v>7.1195000000000004</v>
      </c>
      <c r="I126" s="15">
        <v>0.92100000000000004</v>
      </c>
      <c r="J126" s="16">
        <v>0.97124999999999995</v>
      </c>
      <c r="K126" s="16">
        <v>0.99387499999999995</v>
      </c>
      <c r="L126" s="15">
        <v>6.9399999999999643E-2</v>
      </c>
      <c r="M126" s="16">
        <v>0.11102499999999947</v>
      </c>
      <c r="N126" s="17">
        <v>0.1571999999999997</v>
      </c>
      <c r="O126" s="15">
        <v>0.18296509393384361</v>
      </c>
      <c r="P126" s="16">
        <v>0.26652521298146203</v>
      </c>
      <c r="Q126" s="17">
        <v>0.3471123179516567</v>
      </c>
      <c r="R126" s="15">
        <v>0.10353033494283496</v>
      </c>
      <c r="S126" s="16">
        <v>0.16424085081585066</v>
      </c>
      <c r="T126" s="17">
        <v>0.23611021804992458</v>
      </c>
      <c r="V126" s="29">
        <f>$C$42</f>
        <v>21.298484881634216</v>
      </c>
      <c r="W126" s="29">
        <f>$D$42</f>
        <v>18.935580629144916</v>
      </c>
      <c r="X126" s="29">
        <f>$E$42</f>
        <v>17.67963028645816</v>
      </c>
      <c r="Z126" s="29">
        <f>C126/V126</f>
        <v>1.0441115398998704</v>
      </c>
      <c r="AA126" s="29">
        <f t="shared" ref="AA126:AB128" si="23">D126/W126</f>
        <v>1.0225226514074108</v>
      </c>
      <c r="AB126" s="29">
        <f t="shared" si="23"/>
        <v>1.040685924942754</v>
      </c>
      <c r="AL126" s="29"/>
      <c r="AM126" s="29"/>
      <c r="AN126" s="29"/>
    </row>
    <row r="127" spans="2:40" x14ac:dyDescent="0.25">
      <c r="B127" s="12">
        <f t="shared" ref="B127:B128" si="24">B121</f>
        <v>40</v>
      </c>
      <c r="C127" s="15">
        <v>19.612859404477213</v>
      </c>
      <c r="D127" s="16">
        <v>18.400241294152085</v>
      </c>
      <c r="E127" s="16">
        <v>23.196605269057358</v>
      </c>
      <c r="F127" s="15">
        <v>4.726</v>
      </c>
      <c r="G127" s="16">
        <v>5.9005000000000001</v>
      </c>
      <c r="H127" s="16">
        <v>6.7305000000000001</v>
      </c>
      <c r="I127" s="15">
        <v>0.90049999999999997</v>
      </c>
      <c r="J127" s="16">
        <v>0.97612500000000002</v>
      </c>
      <c r="K127" s="16">
        <v>0.99324999999999997</v>
      </c>
      <c r="L127" s="15">
        <v>2.8099999999999899E-2</v>
      </c>
      <c r="M127" s="16">
        <v>4.9899999999999778E-2</v>
      </c>
      <c r="N127" s="17">
        <v>6.893749999999986E-2</v>
      </c>
      <c r="O127" s="15">
        <v>0.15310491314241337</v>
      </c>
      <c r="P127" s="16">
        <v>0.24389604978354851</v>
      </c>
      <c r="Q127" s="17">
        <v>0.31533392674791677</v>
      </c>
      <c r="R127" s="15">
        <v>8.1731411643911719E-2</v>
      </c>
      <c r="S127" s="16">
        <v>0.14514285714285699</v>
      </c>
      <c r="T127" s="17">
        <v>0.20437630733559548</v>
      </c>
      <c r="V127" s="29">
        <f>$C$43</f>
        <v>19.464538877308247</v>
      </c>
      <c r="W127" s="29">
        <f>$D$43</f>
        <v>17.77531077751355</v>
      </c>
      <c r="X127" s="29">
        <f>$E$43</f>
        <v>21.971056991438413</v>
      </c>
      <c r="Z127" s="29">
        <f t="shared" ref="Z127:Z128" si="25">C127/V127</f>
        <v>1.0076200380653189</v>
      </c>
      <c r="AA127" s="29">
        <f t="shared" si="23"/>
        <v>1.0351572202849526</v>
      </c>
      <c r="AB127" s="29">
        <f t="shared" si="23"/>
        <v>1.0557801237371744</v>
      </c>
      <c r="AL127" s="29"/>
      <c r="AM127" s="29"/>
      <c r="AN127" s="29"/>
    </row>
    <row r="128" spans="2:40" x14ac:dyDescent="0.25">
      <c r="B128" s="12">
        <f t="shared" si="24"/>
        <v>100</v>
      </c>
      <c r="C128" s="15">
        <v>19.729511789890662</v>
      </c>
      <c r="D128" s="16">
        <v>19.434564769240556</v>
      </c>
      <c r="E128" s="16">
        <v>20.004503963122705</v>
      </c>
      <c r="F128" s="15">
        <v>4.3109999999999999</v>
      </c>
      <c r="G128" s="16">
        <v>5.4329999999999998</v>
      </c>
      <c r="H128" s="16">
        <v>6.2080000000000002</v>
      </c>
      <c r="I128" s="15">
        <v>0.86387499999999995</v>
      </c>
      <c r="J128" s="16">
        <v>0.96325000000000005</v>
      </c>
      <c r="K128" s="16">
        <v>0.98924999999999996</v>
      </c>
      <c r="L128" s="15">
        <v>8.5549999999999255E-3</v>
      </c>
      <c r="M128" s="16">
        <v>1.5799999999999828E-2</v>
      </c>
      <c r="N128" s="17">
        <v>2.2509999999999999E-2</v>
      </c>
      <c r="O128" s="15">
        <v>0.12344941308691383</v>
      </c>
      <c r="P128" s="16">
        <v>0.20612462676212598</v>
      </c>
      <c r="Q128" s="17">
        <v>0.27372018675768595</v>
      </c>
      <c r="R128" s="15">
        <v>6.0385248085248186E-2</v>
      </c>
      <c r="S128" s="16">
        <v>0.11237923465423454</v>
      </c>
      <c r="T128" s="17">
        <v>0.16299870823620802</v>
      </c>
      <c r="V128" s="29">
        <f>$C$44</f>
        <v>19.81587452486087</v>
      </c>
      <c r="W128" s="29">
        <f>$D$44</f>
        <v>18.783301820568823</v>
      </c>
      <c r="X128" s="29">
        <f>$E$44</f>
        <v>19.368738483955031</v>
      </c>
      <c r="Z128" s="29">
        <f t="shared" si="25"/>
        <v>0.99564173991605276</v>
      </c>
      <c r="AA128" s="29">
        <f t="shared" si="23"/>
        <v>1.0346724423050351</v>
      </c>
      <c r="AB128" s="29">
        <f t="shared" si="23"/>
        <v>1.032824310147733</v>
      </c>
      <c r="AL128" s="29"/>
      <c r="AM128" s="29"/>
      <c r="AN128" s="29"/>
    </row>
    <row r="129" spans="2:24" ht="10.25" hidden="1" customHeight="1" x14ac:dyDescent="0.25">
      <c r="B129" s="12"/>
      <c r="C129" s="15"/>
      <c r="D129" s="16"/>
      <c r="E129" s="16"/>
      <c r="F129" s="15"/>
      <c r="G129" s="16"/>
      <c r="H129" s="16"/>
      <c r="I129" s="15"/>
      <c r="J129" s="16"/>
      <c r="K129" s="16"/>
      <c r="L129" s="15"/>
      <c r="M129" s="16"/>
      <c r="N129" s="17"/>
      <c r="O129" s="15"/>
      <c r="P129" s="16"/>
      <c r="Q129" s="17"/>
      <c r="R129" s="15"/>
      <c r="S129" s="16"/>
      <c r="T129" s="17"/>
      <c r="V129" s="29">
        <f t="shared" ref="V129:X130" si="26">C45</f>
        <v>0</v>
      </c>
      <c r="W129" s="29">
        <f t="shared" si="26"/>
        <v>0</v>
      </c>
      <c r="X129" s="29">
        <f t="shared" si="26"/>
        <v>0</v>
      </c>
    </row>
    <row r="130" spans="2:24" ht="14.25" hidden="1" customHeight="1" x14ac:dyDescent="0.25">
      <c r="B130" s="21"/>
      <c r="C130" s="24"/>
      <c r="D130" s="25"/>
      <c r="E130" s="25"/>
      <c r="F130" s="24"/>
      <c r="G130" s="25"/>
      <c r="H130" s="25"/>
      <c r="I130" s="24"/>
      <c r="J130" s="25"/>
      <c r="K130" s="25"/>
      <c r="L130" s="24"/>
      <c r="M130" s="25"/>
      <c r="N130" s="26"/>
      <c r="O130" s="24"/>
      <c r="P130" s="25"/>
      <c r="Q130" s="26"/>
      <c r="R130" s="24"/>
      <c r="S130" s="25"/>
      <c r="T130" s="26"/>
      <c r="V130" s="29">
        <f t="shared" si="26"/>
        <v>0</v>
      </c>
      <c r="W130" s="29">
        <f t="shared" si="26"/>
        <v>0</v>
      </c>
      <c r="X130" s="29">
        <f t="shared" si="26"/>
        <v>0</v>
      </c>
    </row>
    <row r="131" spans="2:24" ht="14.25" hidden="1" customHeight="1" outlineLevel="1" x14ac:dyDescent="0.25">
      <c r="B131" s="8"/>
      <c r="C131" s="9" t="s">
        <v>14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10"/>
      <c r="P131" s="10"/>
      <c r="Q131" s="11"/>
      <c r="R131" s="10"/>
      <c r="S131" s="10"/>
      <c r="T131" s="11"/>
      <c r="V131" s="29"/>
      <c r="W131" s="29"/>
      <c r="X131" s="29"/>
    </row>
    <row r="132" spans="2:24" ht="10.25" hidden="1" customHeight="1" outlineLevel="1" x14ac:dyDescent="0.25">
      <c r="B132" s="12">
        <f>B126</f>
        <v>20</v>
      </c>
      <c r="C132" s="15">
        <v>21.462945975711811</v>
      </c>
      <c r="D132" s="16">
        <v>18.927287274193702</v>
      </c>
      <c r="E132" s="16">
        <v>17.46690826019298</v>
      </c>
      <c r="F132" s="15">
        <v>5.0720000000000001</v>
      </c>
      <c r="G132" s="16">
        <v>6.1055000000000001</v>
      </c>
      <c r="H132" s="16">
        <v>7.1195000000000004</v>
      </c>
      <c r="I132" s="15">
        <v>0.92100000000000004</v>
      </c>
      <c r="J132" s="16">
        <v>0.97124999999999995</v>
      </c>
      <c r="K132" s="16">
        <v>0.99387499999999995</v>
      </c>
      <c r="L132" s="15">
        <v>6.9399999999999643E-2</v>
      </c>
      <c r="M132" s="16">
        <v>0.11102499999999947</v>
      </c>
      <c r="N132" s="17">
        <v>0.1571999999999997</v>
      </c>
      <c r="O132" s="15">
        <v>0.18296509393384361</v>
      </c>
      <c r="P132" s="16">
        <v>0.26652521298146203</v>
      </c>
      <c r="Q132" s="17">
        <v>0.3471123179516567</v>
      </c>
      <c r="R132" s="15">
        <v>0.10353033494283496</v>
      </c>
      <c r="S132" s="16">
        <v>0.16424085081585066</v>
      </c>
      <c r="T132" s="17">
        <v>0.23611021804992458</v>
      </c>
      <c r="V132" s="29"/>
      <c r="W132" s="29"/>
      <c r="X132" s="29"/>
    </row>
    <row r="133" spans="2:24" ht="10.25" hidden="1" customHeight="1" outlineLevel="1" x14ac:dyDescent="0.25">
      <c r="B133" s="12">
        <f t="shared" ref="B133:B134" si="27">B127</f>
        <v>40</v>
      </c>
      <c r="C133" s="15">
        <v>19.161759348387015</v>
      </c>
      <c r="D133" s="16">
        <v>17.749787815644627</v>
      </c>
      <c r="E133" s="16">
        <v>21.746924728585341</v>
      </c>
      <c r="F133" s="15">
        <v>4.726</v>
      </c>
      <c r="G133" s="16">
        <v>5.9005000000000001</v>
      </c>
      <c r="H133" s="16">
        <v>6.7305000000000001</v>
      </c>
      <c r="I133" s="15">
        <v>0.90049999999999997</v>
      </c>
      <c r="J133" s="16">
        <v>0.97612500000000002</v>
      </c>
      <c r="K133" s="16">
        <v>0.99324999999999997</v>
      </c>
      <c r="L133" s="15">
        <v>2.8099999999999899E-2</v>
      </c>
      <c r="M133" s="16">
        <v>4.9899999999999778E-2</v>
      </c>
      <c r="N133" s="17">
        <v>6.893749999999986E-2</v>
      </c>
      <c r="O133" s="15">
        <v>0.15310491314241337</v>
      </c>
      <c r="P133" s="16">
        <v>0.24389604978354851</v>
      </c>
      <c r="Q133" s="17">
        <v>0.31533392674791677</v>
      </c>
      <c r="R133" s="15">
        <v>8.1731411643911719E-2</v>
      </c>
      <c r="S133" s="16">
        <v>0.14514285714285699</v>
      </c>
      <c r="T133" s="17">
        <v>0.20437630733559548</v>
      </c>
      <c r="V133" s="29"/>
      <c r="W133" s="29"/>
      <c r="X133" s="29"/>
    </row>
    <row r="134" spans="2:24" ht="10.25" hidden="1" customHeight="1" outlineLevel="1" x14ac:dyDescent="0.25">
      <c r="B134" s="12">
        <f t="shared" si="27"/>
        <v>100</v>
      </c>
      <c r="C134" s="15">
        <v>19.483985541932551</v>
      </c>
      <c r="D134" s="16">
        <v>18.528875204749902</v>
      </c>
      <c r="E134" s="16">
        <v>19.281392297228525</v>
      </c>
      <c r="F134" s="15">
        <v>4.3109999999999999</v>
      </c>
      <c r="G134" s="16">
        <v>5.4329999999999998</v>
      </c>
      <c r="H134" s="16">
        <v>6.2080000000000002</v>
      </c>
      <c r="I134" s="15">
        <v>0.86387499999999995</v>
      </c>
      <c r="J134" s="16">
        <v>0.96325000000000005</v>
      </c>
      <c r="K134" s="16">
        <v>0.98924999999999996</v>
      </c>
      <c r="L134" s="15">
        <v>8.5549999999999255E-3</v>
      </c>
      <c r="M134" s="16">
        <v>1.5799999999999828E-2</v>
      </c>
      <c r="N134" s="17">
        <v>2.2509999999999999E-2</v>
      </c>
      <c r="O134" s="15">
        <v>0.12344941308691383</v>
      </c>
      <c r="P134" s="16">
        <v>0.20612462676212598</v>
      </c>
      <c r="Q134" s="17">
        <v>0.27372018675768595</v>
      </c>
      <c r="R134" s="15">
        <v>6.0385248085248186E-2</v>
      </c>
      <c r="S134" s="16">
        <v>0.11237923465423454</v>
      </c>
      <c r="T134" s="17">
        <v>0.16299870823620802</v>
      </c>
      <c r="V134" s="29"/>
      <c r="W134" s="29"/>
      <c r="X134" s="29"/>
    </row>
    <row r="135" spans="2:24" ht="10.25" hidden="1" customHeight="1" outlineLevel="1" x14ac:dyDescent="0.25">
      <c r="B135" s="12"/>
      <c r="C135" s="15"/>
      <c r="D135" s="16"/>
      <c r="E135" s="16"/>
      <c r="F135" s="15"/>
      <c r="G135" s="16"/>
      <c r="H135" s="16"/>
      <c r="I135" s="15"/>
      <c r="J135" s="16"/>
      <c r="K135" s="16"/>
      <c r="L135" s="15"/>
      <c r="M135" s="16"/>
      <c r="N135" s="17"/>
      <c r="O135" s="15"/>
      <c r="P135" s="16"/>
      <c r="Q135" s="17"/>
      <c r="R135" s="15"/>
      <c r="S135" s="16"/>
      <c r="T135" s="17"/>
      <c r="V135" s="29"/>
      <c r="W135" s="29"/>
      <c r="X135" s="29"/>
    </row>
    <row r="136" spans="2:24" ht="14.25" hidden="1" customHeight="1" outlineLevel="1" x14ac:dyDescent="0.25">
      <c r="B136" s="21"/>
      <c r="C136" s="24"/>
      <c r="D136" s="25"/>
      <c r="E136" s="25"/>
      <c r="F136" s="24"/>
      <c r="G136" s="25"/>
      <c r="H136" s="25"/>
      <c r="I136" s="24"/>
      <c r="J136" s="25"/>
      <c r="K136" s="25"/>
      <c r="L136" s="24"/>
      <c r="M136" s="25"/>
      <c r="N136" s="26"/>
      <c r="O136" s="24"/>
      <c r="P136" s="25"/>
      <c r="Q136" s="26"/>
      <c r="R136" s="24"/>
      <c r="S136" s="25"/>
      <c r="T136" s="26"/>
      <c r="V136" s="29"/>
      <c r="W136" s="29"/>
      <c r="X136" s="29"/>
    </row>
    <row r="137" spans="2:24" ht="14.25" hidden="1" customHeight="1" outlineLevel="1" x14ac:dyDescent="0.25">
      <c r="B137" s="8"/>
      <c r="C137" s="9" t="s">
        <v>16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10"/>
      <c r="P137" s="10"/>
      <c r="Q137" s="11"/>
      <c r="R137" s="10"/>
      <c r="S137" s="10"/>
      <c r="T137" s="11"/>
      <c r="V137" s="29"/>
      <c r="W137" s="29"/>
      <c r="X137" s="29"/>
    </row>
    <row r="138" spans="2:24" ht="10.25" hidden="1" customHeight="1" outlineLevel="1" x14ac:dyDescent="0.25">
      <c r="B138" s="12">
        <f>B132</f>
        <v>20</v>
      </c>
      <c r="C138" s="15">
        <v>22.046522575835478</v>
      </c>
      <c r="D138" s="16">
        <v>19.238666861886458</v>
      </c>
      <c r="E138" s="16">
        <v>18.324896334565704</v>
      </c>
      <c r="F138" s="15">
        <v>5.0720000000000001</v>
      </c>
      <c r="G138" s="16">
        <v>6.1055000000000001</v>
      </c>
      <c r="H138" s="16">
        <v>7.1195000000000004</v>
      </c>
      <c r="I138" s="15">
        <v>0.92100000000000004</v>
      </c>
      <c r="J138" s="16">
        <v>0.97124999999999995</v>
      </c>
      <c r="K138" s="16">
        <v>0.99387499999999995</v>
      </c>
      <c r="L138" s="15">
        <v>6.9399999999999643E-2</v>
      </c>
      <c r="M138" s="16">
        <v>0.11102499999999947</v>
      </c>
      <c r="N138" s="17">
        <v>0.1571999999999997</v>
      </c>
      <c r="O138" s="15">
        <v>0.18296509393384361</v>
      </c>
      <c r="P138" s="16">
        <v>0.26652521298146203</v>
      </c>
      <c r="Q138" s="17">
        <v>0.3471123179516567</v>
      </c>
      <c r="R138" s="15">
        <v>0.10353033494283496</v>
      </c>
      <c r="S138" s="16">
        <v>0.16424085081585066</v>
      </c>
      <c r="T138" s="17">
        <v>0.23611021804992458</v>
      </c>
      <c r="V138" s="29"/>
      <c r="W138" s="29"/>
      <c r="X138" s="29"/>
    </row>
    <row r="139" spans="2:24" ht="10.25" hidden="1" customHeight="1" outlineLevel="1" x14ac:dyDescent="0.25">
      <c r="B139" s="12">
        <f t="shared" ref="B139:B140" si="28">B133</f>
        <v>40</v>
      </c>
      <c r="C139" s="15">
        <v>19.524249128647924</v>
      </c>
      <c r="D139" s="16">
        <v>18.252537574704597</v>
      </c>
      <c r="E139" s="16">
        <v>22.918615657885347</v>
      </c>
      <c r="F139" s="15">
        <v>4.726</v>
      </c>
      <c r="G139" s="16">
        <v>5.9005000000000001</v>
      </c>
      <c r="H139" s="16">
        <v>6.7305000000000001</v>
      </c>
      <c r="I139" s="15">
        <v>0.90049999999999997</v>
      </c>
      <c r="J139" s="16">
        <v>0.97612500000000002</v>
      </c>
      <c r="K139" s="16">
        <v>0.99324999999999997</v>
      </c>
      <c r="L139" s="15">
        <v>2.8099999999999899E-2</v>
      </c>
      <c r="M139" s="16">
        <v>4.9899999999999778E-2</v>
      </c>
      <c r="N139" s="17">
        <v>6.893749999999986E-2</v>
      </c>
      <c r="O139" s="15">
        <v>0.15310491314241337</v>
      </c>
      <c r="P139" s="16">
        <v>0.24389604978354851</v>
      </c>
      <c r="Q139" s="17">
        <v>0.31533392674791677</v>
      </c>
      <c r="R139" s="15">
        <v>8.1731411643911719E-2</v>
      </c>
      <c r="S139" s="16">
        <v>0.14514285714285699</v>
      </c>
      <c r="T139" s="17">
        <v>0.20437630733559548</v>
      </c>
      <c r="V139" s="29"/>
      <c r="W139" s="29"/>
      <c r="X139" s="29"/>
    </row>
    <row r="140" spans="2:24" ht="10.25" hidden="1" customHeight="1" outlineLevel="1" x14ac:dyDescent="0.25">
      <c r="B140" s="12">
        <f t="shared" si="28"/>
        <v>100</v>
      </c>
      <c r="C140" s="15">
        <v>19.646410494661318</v>
      </c>
      <c r="D140" s="16">
        <v>19.205129011464532</v>
      </c>
      <c r="E140" s="16">
        <v>19.783364673914804</v>
      </c>
      <c r="F140" s="15">
        <v>4.3109999999999999</v>
      </c>
      <c r="G140" s="16">
        <v>5.4329999999999998</v>
      </c>
      <c r="H140" s="16">
        <v>6.2080000000000002</v>
      </c>
      <c r="I140" s="15">
        <v>0.86387499999999995</v>
      </c>
      <c r="J140" s="16">
        <v>0.96325000000000005</v>
      </c>
      <c r="K140" s="16">
        <v>0.98924999999999996</v>
      </c>
      <c r="L140" s="15">
        <v>8.5549999999999255E-3</v>
      </c>
      <c r="M140" s="16">
        <v>1.5799999999999828E-2</v>
      </c>
      <c r="N140" s="17">
        <v>2.2509999999999999E-2</v>
      </c>
      <c r="O140" s="15">
        <v>0.12344941308691383</v>
      </c>
      <c r="P140" s="16">
        <v>0.20612462676212598</v>
      </c>
      <c r="Q140" s="17">
        <v>0.27372018675768595</v>
      </c>
      <c r="R140" s="15">
        <v>6.0385248085248186E-2</v>
      </c>
      <c r="S140" s="16">
        <v>0.11237923465423454</v>
      </c>
      <c r="T140" s="17">
        <v>0.16299870823620802</v>
      </c>
      <c r="V140" s="29"/>
      <c r="W140" s="29"/>
      <c r="X140" s="29"/>
    </row>
    <row r="141" spans="2:24" ht="10.25" hidden="1" customHeight="1" outlineLevel="1" x14ac:dyDescent="0.25">
      <c r="B141" s="12"/>
      <c r="C141" s="15"/>
      <c r="D141" s="16"/>
      <c r="E141" s="16"/>
      <c r="F141" s="15"/>
      <c r="G141" s="16"/>
      <c r="H141" s="16"/>
      <c r="I141" s="15"/>
      <c r="J141" s="16"/>
      <c r="K141" s="16"/>
      <c r="L141" s="15"/>
      <c r="M141" s="16"/>
      <c r="N141" s="17"/>
      <c r="O141" s="15"/>
      <c r="P141" s="16"/>
      <c r="Q141" s="17"/>
      <c r="R141" s="15"/>
      <c r="S141" s="16"/>
      <c r="T141" s="17"/>
      <c r="V141" s="29"/>
      <c r="W141" s="29"/>
      <c r="X141" s="29"/>
    </row>
    <row r="142" spans="2:24" ht="14.25" hidden="1" customHeight="1" outlineLevel="1" x14ac:dyDescent="0.25">
      <c r="B142" s="21"/>
      <c r="C142" s="24"/>
      <c r="D142" s="25"/>
      <c r="E142" s="25"/>
      <c r="F142" s="24"/>
      <c r="G142" s="25"/>
      <c r="H142" s="25"/>
      <c r="I142" s="24"/>
      <c r="J142" s="25"/>
      <c r="K142" s="25"/>
      <c r="L142" s="24"/>
      <c r="M142" s="25"/>
      <c r="N142" s="26"/>
      <c r="O142" s="24"/>
      <c r="P142" s="25"/>
      <c r="Q142" s="26"/>
      <c r="R142" s="24"/>
      <c r="S142" s="25"/>
      <c r="T142" s="26"/>
      <c r="V142" s="29"/>
      <c r="W142" s="29"/>
      <c r="X142" s="29"/>
    </row>
    <row r="143" spans="2:24" ht="14.25" hidden="1" customHeight="1" outlineLevel="1" x14ac:dyDescent="0.25">
      <c r="B143" s="8"/>
      <c r="C143" s="9" t="s">
        <v>18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10"/>
      <c r="P143" s="10"/>
      <c r="Q143" s="11"/>
      <c r="R143" s="10"/>
      <c r="S143" s="10"/>
      <c r="T143" s="11"/>
      <c r="V143" s="29"/>
      <c r="W143" s="29"/>
      <c r="X143" s="29"/>
    </row>
    <row r="144" spans="2:24" ht="10.25" hidden="1" customHeight="1" outlineLevel="1" x14ac:dyDescent="0.25">
      <c r="B144" s="12">
        <f>B138</f>
        <v>20</v>
      </c>
      <c r="C144" s="15">
        <v>23.193683764575503</v>
      </c>
      <c r="D144" s="16">
        <v>20.31367080400592</v>
      </c>
      <c r="E144" s="16">
        <v>19.750819529438644</v>
      </c>
      <c r="F144" s="15">
        <v>5.0720000000000001</v>
      </c>
      <c r="G144" s="16">
        <v>6.1055000000000001</v>
      </c>
      <c r="H144" s="16">
        <v>7.1195000000000004</v>
      </c>
      <c r="I144" s="15">
        <v>0.92100000000000004</v>
      </c>
      <c r="J144" s="16">
        <v>0.97124999999999995</v>
      </c>
      <c r="K144" s="16">
        <v>0.99387499999999995</v>
      </c>
      <c r="L144" s="15">
        <v>6.9399999999999643E-2</v>
      </c>
      <c r="M144" s="16">
        <v>0.11102499999999947</v>
      </c>
      <c r="N144" s="17">
        <v>0.1571999999999997</v>
      </c>
      <c r="O144" s="15">
        <v>0.18296509393384361</v>
      </c>
      <c r="P144" s="16">
        <v>0.26652521298146203</v>
      </c>
      <c r="Q144" s="17">
        <v>0.3471123179516567</v>
      </c>
      <c r="R144" s="15">
        <v>0.10353033494283496</v>
      </c>
      <c r="S144" s="16">
        <v>0.16424085081585066</v>
      </c>
      <c r="T144" s="17">
        <v>0.23611021804992458</v>
      </c>
      <c r="V144" s="29"/>
      <c r="W144" s="29"/>
      <c r="X144" s="29"/>
    </row>
    <row r="145" spans="2:24" ht="10.25" hidden="1" customHeight="1" outlineLevel="1" x14ac:dyDescent="0.25">
      <c r="B145" s="12">
        <f t="shared" ref="B145:B146" si="29">B139</f>
        <v>40</v>
      </c>
      <c r="C145" s="15">
        <v>20.326413397320671</v>
      </c>
      <c r="D145" s="16">
        <v>19.423086379640505</v>
      </c>
      <c r="E145" s="16">
        <v>24.913225540930917</v>
      </c>
      <c r="F145" s="15">
        <v>4.726</v>
      </c>
      <c r="G145" s="16">
        <v>5.9005000000000001</v>
      </c>
      <c r="H145" s="16">
        <v>6.7305000000000001</v>
      </c>
      <c r="I145" s="15">
        <v>0.90049999999999997</v>
      </c>
      <c r="J145" s="16">
        <v>0.97612500000000002</v>
      </c>
      <c r="K145" s="16">
        <v>0.99324999999999997</v>
      </c>
      <c r="L145" s="15">
        <v>2.8099999999999899E-2</v>
      </c>
      <c r="M145" s="16">
        <v>4.9899999999999778E-2</v>
      </c>
      <c r="N145" s="17">
        <v>6.893749999999986E-2</v>
      </c>
      <c r="O145" s="15">
        <v>0.15310491314241337</v>
      </c>
      <c r="P145" s="16">
        <v>0.24389604978354851</v>
      </c>
      <c r="Q145" s="17">
        <v>0.31533392674791677</v>
      </c>
      <c r="R145" s="15">
        <v>8.1731411643911719E-2</v>
      </c>
      <c r="S145" s="16">
        <v>0.14514285714285699</v>
      </c>
      <c r="T145" s="17">
        <v>0.20437630733559548</v>
      </c>
      <c r="V145" s="29"/>
      <c r="W145" s="29"/>
      <c r="X145" s="29"/>
    </row>
    <row r="146" spans="2:24" ht="10.25" hidden="1" customHeight="1" outlineLevel="1" x14ac:dyDescent="0.25">
      <c r="B146" s="12">
        <f t="shared" si="29"/>
        <v>100</v>
      </c>
      <c r="C146" s="15">
        <v>20.297178727081867</v>
      </c>
      <c r="D146" s="16">
        <v>20.638889995152148</v>
      </c>
      <c r="E146" s="16">
        <v>21.312894706290958</v>
      </c>
      <c r="F146" s="15">
        <v>4.3109999999999999</v>
      </c>
      <c r="G146" s="16">
        <v>5.4329999999999998</v>
      </c>
      <c r="H146" s="16">
        <v>6.2080000000000002</v>
      </c>
      <c r="I146" s="15">
        <v>0.86387499999999995</v>
      </c>
      <c r="J146" s="16">
        <v>0.96325000000000005</v>
      </c>
      <c r="K146" s="16">
        <v>0.98924999999999996</v>
      </c>
      <c r="L146" s="15">
        <v>8.5549999999999255E-3</v>
      </c>
      <c r="M146" s="16">
        <v>1.5799999999999828E-2</v>
      </c>
      <c r="N146" s="17">
        <v>2.2509999999999999E-2</v>
      </c>
      <c r="O146" s="15">
        <v>0.12344941308691383</v>
      </c>
      <c r="P146" s="16">
        <v>0.20612462676212598</v>
      </c>
      <c r="Q146" s="17">
        <v>0.27372018675768595</v>
      </c>
      <c r="R146" s="15">
        <v>6.0385248085248186E-2</v>
      </c>
      <c r="S146" s="16">
        <v>0.11237923465423454</v>
      </c>
      <c r="T146" s="17">
        <v>0.16299870823620802</v>
      </c>
      <c r="V146" s="29"/>
      <c r="W146" s="29"/>
      <c r="X146" s="29"/>
    </row>
    <row r="147" spans="2:24" ht="10.25" hidden="1" customHeight="1" outlineLevel="1" x14ac:dyDescent="0.25">
      <c r="B147" s="12"/>
      <c r="C147" s="15"/>
      <c r="D147" s="16"/>
      <c r="E147" s="16"/>
      <c r="F147" s="15"/>
      <c r="G147" s="16"/>
      <c r="H147" s="16"/>
      <c r="I147" s="15"/>
      <c r="J147" s="16"/>
      <c r="K147" s="16"/>
      <c r="L147" s="15"/>
      <c r="M147" s="16"/>
      <c r="N147" s="17"/>
      <c r="O147" s="15"/>
      <c r="P147" s="16"/>
      <c r="Q147" s="17"/>
      <c r="R147" s="15"/>
      <c r="S147" s="16"/>
      <c r="T147" s="17"/>
      <c r="V147" s="29"/>
      <c r="W147" s="29"/>
      <c r="X147" s="29"/>
    </row>
    <row r="148" spans="2:24" ht="14.25" hidden="1" customHeight="1" outlineLevel="1" x14ac:dyDescent="0.25">
      <c r="B148" s="21"/>
      <c r="C148" s="24"/>
      <c r="D148" s="25"/>
      <c r="E148" s="25"/>
      <c r="F148" s="24"/>
      <c r="G148" s="25"/>
      <c r="H148" s="25"/>
      <c r="I148" s="24"/>
      <c r="J148" s="25"/>
      <c r="K148" s="25"/>
      <c r="L148" s="24"/>
      <c r="M148" s="25"/>
      <c r="N148" s="26"/>
      <c r="O148" s="24"/>
      <c r="P148" s="25"/>
      <c r="Q148" s="26"/>
      <c r="R148" s="24"/>
      <c r="S148" s="25"/>
      <c r="T148" s="26"/>
      <c r="V148" s="29"/>
      <c r="W148" s="29"/>
      <c r="X148" s="29"/>
    </row>
    <row r="149" spans="2:24" ht="14.25" hidden="1" customHeight="1" outlineLevel="1" x14ac:dyDescent="0.25">
      <c r="B149" s="8"/>
      <c r="C149" s="9" t="s">
        <v>21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10"/>
      <c r="P149" s="10"/>
      <c r="Q149" s="11"/>
      <c r="R149" s="10"/>
      <c r="S149" s="10"/>
      <c r="T149" s="11"/>
      <c r="V149" s="29"/>
      <c r="W149" s="29"/>
      <c r="X149" s="29"/>
    </row>
    <row r="150" spans="2:24" ht="10.25" hidden="1" customHeight="1" outlineLevel="1" x14ac:dyDescent="0.25">
      <c r="B150" s="12">
        <f>B144</f>
        <v>20</v>
      </c>
      <c r="C150" s="15">
        <v>24.675328882409232</v>
      </c>
      <c r="D150" s="16">
        <v>21.817478725515226</v>
      </c>
      <c r="E150" s="16">
        <v>21.39463740569531</v>
      </c>
      <c r="F150" s="15">
        <v>5.0720000000000001</v>
      </c>
      <c r="G150" s="16">
        <v>6.1055000000000001</v>
      </c>
      <c r="H150" s="16">
        <v>7.1195000000000004</v>
      </c>
      <c r="I150" s="15">
        <v>0.92100000000000004</v>
      </c>
      <c r="J150" s="16">
        <v>0.97124999999999995</v>
      </c>
      <c r="K150" s="16">
        <v>0.99387499999999995</v>
      </c>
      <c r="L150" s="15">
        <v>6.9399999999999643E-2</v>
      </c>
      <c r="M150" s="16">
        <v>0.11102499999999947</v>
      </c>
      <c r="N150" s="17">
        <v>0.1571999999999997</v>
      </c>
      <c r="O150" s="15">
        <v>0.18296509393384361</v>
      </c>
      <c r="P150" s="16">
        <v>0.26652521298146203</v>
      </c>
      <c r="Q150" s="17">
        <v>0.3471123179516567</v>
      </c>
      <c r="R150" s="15">
        <v>0.10353033494283496</v>
      </c>
      <c r="S150" s="16">
        <v>0.16424085081585066</v>
      </c>
      <c r="T150" s="17">
        <v>0.23611021804992458</v>
      </c>
      <c r="V150" s="29"/>
      <c r="W150" s="29"/>
      <c r="X150" s="29"/>
    </row>
    <row r="151" spans="2:24" ht="10.25" hidden="1" customHeight="1" outlineLevel="1" x14ac:dyDescent="0.25">
      <c r="B151" s="12">
        <f t="shared" ref="B151:B152" si="30">B145</f>
        <v>40</v>
      </c>
      <c r="C151" s="15">
        <v>21.394263899688763</v>
      </c>
      <c r="D151" s="16">
        <v>20.851813183063136</v>
      </c>
      <c r="E151" s="16">
        <v>27.205331471665129</v>
      </c>
      <c r="F151" s="15">
        <v>4.726</v>
      </c>
      <c r="G151" s="16">
        <v>5.9005000000000001</v>
      </c>
      <c r="H151" s="16">
        <v>6.7305000000000001</v>
      </c>
      <c r="I151" s="15">
        <v>0.90049999999999997</v>
      </c>
      <c r="J151" s="16">
        <v>0.97612500000000002</v>
      </c>
      <c r="K151" s="16">
        <v>0.99324999999999997</v>
      </c>
      <c r="L151" s="15">
        <v>2.8099999999999899E-2</v>
      </c>
      <c r="M151" s="16">
        <v>4.9899999999999778E-2</v>
      </c>
      <c r="N151" s="17">
        <v>6.893749999999986E-2</v>
      </c>
      <c r="O151" s="15">
        <v>0.15310491314241337</v>
      </c>
      <c r="P151" s="16">
        <v>0.24389604978354851</v>
      </c>
      <c r="Q151" s="17">
        <v>0.31533392674791677</v>
      </c>
      <c r="R151" s="15">
        <v>8.1731411643911719E-2</v>
      </c>
      <c r="S151" s="16">
        <v>0.14514285714285699</v>
      </c>
      <c r="T151" s="17">
        <v>0.20437630733559548</v>
      </c>
      <c r="V151" s="29"/>
      <c r="W151" s="29"/>
      <c r="X151" s="29"/>
    </row>
    <row r="152" spans="2:24" ht="10.25" hidden="1" customHeight="1" outlineLevel="1" x14ac:dyDescent="0.25">
      <c r="B152" s="12">
        <f t="shared" si="30"/>
        <v>100</v>
      </c>
      <c r="C152" s="15">
        <v>21.245610972655513</v>
      </c>
      <c r="D152" s="16">
        <v>22.449221676772524</v>
      </c>
      <c r="E152" s="16">
        <v>23.22599554130338</v>
      </c>
      <c r="F152" s="15">
        <v>4.3109999999999999</v>
      </c>
      <c r="G152" s="16">
        <v>5.4329999999999998</v>
      </c>
      <c r="H152" s="16">
        <v>6.2080000000000002</v>
      </c>
      <c r="I152" s="15">
        <v>0.86387499999999995</v>
      </c>
      <c r="J152" s="16">
        <v>0.96325000000000005</v>
      </c>
      <c r="K152" s="16">
        <v>0.98924999999999996</v>
      </c>
      <c r="L152" s="15">
        <v>8.5549999999999255E-3</v>
      </c>
      <c r="M152" s="16">
        <v>1.5799999999999828E-2</v>
      </c>
      <c r="N152" s="17">
        <v>2.2509999999999999E-2</v>
      </c>
      <c r="O152" s="15">
        <v>0.12344941308691383</v>
      </c>
      <c r="P152" s="16">
        <v>0.20612462676212598</v>
      </c>
      <c r="Q152" s="17">
        <v>0.27372018675768595</v>
      </c>
      <c r="R152" s="15">
        <v>6.0385248085248186E-2</v>
      </c>
      <c r="S152" s="16">
        <v>0.11237923465423454</v>
      </c>
      <c r="T152" s="17">
        <v>0.16299870823620802</v>
      </c>
      <c r="V152" s="29"/>
      <c r="W152" s="29"/>
      <c r="X152" s="29"/>
    </row>
    <row r="153" spans="2:24" ht="10.25" hidden="1" customHeight="1" outlineLevel="1" x14ac:dyDescent="0.25">
      <c r="B153" s="12"/>
      <c r="C153" s="15"/>
      <c r="D153" s="16"/>
      <c r="E153" s="16"/>
      <c r="F153" s="15"/>
      <c r="G153" s="16"/>
      <c r="H153" s="16"/>
      <c r="I153" s="15"/>
      <c r="J153" s="16"/>
      <c r="K153" s="16"/>
      <c r="L153" s="15"/>
      <c r="M153" s="16"/>
      <c r="N153" s="17"/>
      <c r="O153" s="15"/>
      <c r="P153" s="16"/>
      <c r="Q153" s="17"/>
      <c r="R153" s="15"/>
      <c r="S153" s="16"/>
      <c r="T153" s="17"/>
      <c r="V153" s="29"/>
      <c r="W153" s="29"/>
      <c r="X153" s="29"/>
    </row>
    <row r="154" spans="2:24" ht="14.25" hidden="1" customHeight="1" outlineLevel="1" x14ac:dyDescent="0.25">
      <c r="B154" s="21"/>
      <c r="C154" s="24"/>
      <c r="D154" s="25"/>
      <c r="E154" s="25"/>
      <c r="F154" s="24"/>
      <c r="G154" s="25"/>
      <c r="H154" s="25"/>
      <c r="I154" s="24"/>
      <c r="J154" s="25"/>
      <c r="K154" s="25"/>
      <c r="L154" s="24"/>
      <c r="M154" s="25"/>
      <c r="N154" s="26"/>
      <c r="O154" s="24"/>
      <c r="P154" s="25"/>
      <c r="Q154" s="26"/>
      <c r="R154" s="24"/>
      <c r="S154" s="25"/>
      <c r="T154" s="26"/>
      <c r="V154" s="29"/>
      <c r="W154" s="29"/>
      <c r="X154" s="29"/>
    </row>
    <row r="155" spans="2:24" ht="14.25" hidden="1" customHeight="1" outlineLevel="1" x14ac:dyDescent="0.25">
      <c r="B155" s="8"/>
      <c r="C155" s="9" t="s">
        <v>22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10"/>
      <c r="P155" s="10"/>
      <c r="Q155" s="11"/>
      <c r="R155" s="10"/>
      <c r="S155" s="10"/>
      <c r="T155" s="11"/>
      <c r="V155" s="29"/>
      <c r="W155" s="29"/>
      <c r="X155" s="29"/>
    </row>
    <row r="156" spans="2:24" ht="10.25" hidden="1" customHeight="1" outlineLevel="1" x14ac:dyDescent="0.25">
      <c r="B156" s="12">
        <f>B150</f>
        <v>20</v>
      </c>
      <c r="C156" s="15">
        <v>26.33764938590112</v>
      </c>
      <c r="D156" s="16">
        <v>23.572454825572045</v>
      </c>
      <c r="E156" s="16">
        <v>23.193028630523415</v>
      </c>
      <c r="F156" s="15">
        <v>5.0720000000000001</v>
      </c>
      <c r="G156" s="16">
        <v>6.1055000000000001</v>
      </c>
      <c r="H156" s="16">
        <v>7.1195000000000004</v>
      </c>
      <c r="I156" s="15">
        <v>0.92100000000000004</v>
      </c>
      <c r="J156" s="16">
        <v>0.97124999999999995</v>
      </c>
      <c r="K156" s="16">
        <v>0.99387499999999995</v>
      </c>
      <c r="L156" s="15">
        <v>6.9399999999999643E-2</v>
      </c>
      <c r="M156" s="16">
        <v>0.11102499999999947</v>
      </c>
      <c r="N156" s="17">
        <v>0.1571999999999997</v>
      </c>
      <c r="O156" s="15">
        <v>0.18296509393384361</v>
      </c>
      <c r="P156" s="16">
        <v>0.26652521298146203</v>
      </c>
      <c r="Q156" s="17">
        <v>0.3471123179516567</v>
      </c>
      <c r="R156" s="15">
        <v>0.10353033494283496</v>
      </c>
      <c r="S156" s="16">
        <v>0.16424085081585066</v>
      </c>
      <c r="T156" s="17">
        <v>0.23611021804992458</v>
      </c>
      <c r="V156" s="29"/>
      <c r="W156" s="29"/>
      <c r="X156" s="29"/>
    </row>
    <row r="157" spans="2:24" ht="10.25" hidden="1" customHeight="1" outlineLevel="1" x14ac:dyDescent="0.25">
      <c r="B157" s="12">
        <f t="shared" ref="B157:B158" si="31">B151</f>
        <v>40</v>
      </c>
      <c r="C157" s="15">
        <v>22.642695107647498</v>
      </c>
      <c r="D157" s="16">
        <v>22.429574123583485</v>
      </c>
      <c r="E157" s="16">
        <v>29.5943137020849</v>
      </c>
      <c r="F157" s="15">
        <v>4.726</v>
      </c>
      <c r="G157" s="16">
        <v>5.9005000000000001</v>
      </c>
      <c r="H157" s="16">
        <v>6.7305000000000001</v>
      </c>
      <c r="I157" s="15">
        <v>0.90049999999999997</v>
      </c>
      <c r="J157" s="16">
        <v>0.97612500000000002</v>
      </c>
      <c r="K157" s="16">
        <v>0.99324999999999997</v>
      </c>
      <c r="L157" s="15">
        <v>2.8099999999999899E-2</v>
      </c>
      <c r="M157" s="16">
        <v>4.9899999999999778E-2</v>
      </c>
      <c r="N157" s="17">
        <v>6.893749999999986E-2</v>
      </c>
      <c r="O157" s="15">
        <v>0.15310491314241337</v>
      </c>
      <c r="P157" s="16">
        <v>0.24389604978354851</v>
      </c>
      <c r="Q157" s="17">
        <v>0.31533392674791677</v>
      </c>
      <c r="R157" s="15">
        <v>8.1731411643911719E-2</v>
      </c>
      <c r="S157" s="16">
        <v>0.14514285714285699</v>
      </c>
      <c r="T157" s="17">
        <v>0.20437630733559548</v>
      </c>
      <c r="V157" s="29"/>
      <c r="W157" s="29"/>
      <c r="X157" s="29"/>
    </row>
    <row r="158" spans="2:24" ht="10.25" hidden="1" customHeight="1" outlineLevel="1" x14ac:dyDescent="0.25">
      <c r="B158" s="12">
        <f t="shared" si="31"/>
        <v>100</v>
      </c>
      <c r="C158" s="15">
        <v>22.383477139545469</v>
      </c>
      <c r="D158" s="16">
        <v>24.426652606183314</v>
      </c>
      <c r="E158" s="16">
        <v>25.303548774037587</v>
      </c>
      <c r="F158" s="15">
        <v>4.3109999999999999</v>
      </c>
      <c r="G158" s="16">
        <v>5.4329999999999998</v>
      </c>
      <c r="H158" s="16">
        <v>6.2080000000000002</v>
      </c>
      <c r="I158" s="15">
        <v>0.86387499999999995</v>
      </c>
      <c r="J158" s="16">
        <v>0.96325000000000005</v>
      </c>
      <c r="K158" s="16">
        <v>0.98924999999999996</v>
      </c>
      <c r="L158" s="15">
        <v>8.5549999999999255E-3</v>
      </c>
      <c r="M158" s="16">
        <v>1.5799999999999828E-2</v>
      </c>
      <c r="N158" s="17">
        <v>2.2509999999999999E-2</v>
      </c>
      <c r="O158" s="15">
        <v>0.12344941308691383</v>
      </c>
      <c r="P158" s="16">
        <v>0.20612462676212598</v>
      </c>
      <c r="Q158" s="17">
        <v>0.27372018675768595</v>
      </c>
      <c r="R158" s="15">
        <v>6.0385248085248186E-2</v>
      </c>
      <c r="S158" s="16">
        <v>0.11237923465423454</v>
      </c>
      <c r="T158" s="17">
        <v>0.16299870823620802</v>
      </c>
      <c r="V158" s="29"/>
      <c r="W158" s="29"/>
      <c r="X158" s="29"/>
    </row>
    <row r="159" spans="2:24" ht="10.25" hidden="1" customHeight="1" outlineLevel="1" x14ac:dyDescent="0.25">
      <c r="B159" s="12"/>
      <c r="C159" s="15"/>
      <c r="D159" s="16"/>
      <c r="E159" s="16"/>
      <c r="F159" s="15"/>
      <c r="G159" s="16"/>
      <c r="H159" s="16"/>
      <c r="I159" s="15"/>
      <c r="J159" s="16"/>
      <c r="K159" s="16"/>
      <c r="L159" s="15"/>
      <c r="M159" s="16"/>
      <c r="N159" s="17"/>
      <c r="O159" s="15"/>
      <c r="P159" s="16"/>
      <c r="Q159" s="17"/>
      <c r="R159" s="15"/>
      <c r="S159" s="16"/>
      <c r="T159" s="17"/>
      <c r="V159" s="29"/>
      <c r="W159" s="29"/>
      <c r="X159" s="29"/>
    </row>
    <row r="160" spans="2:24" ht="14.25" hidden="1" customHeight="1" outlineLevel="1" x14ac:dyDescent="0.25">
      <c r="B160" s="21"/>
      <c r="C160" s="24"/>
      <c r="D160" s="25"/>
      <c r="E160" s="25"/>
      <c r="F160" s="24"/>
      <c r="G160" s="25"/>
      <c r="H160" s="25"/>
      <c r="I160" s="24"/>
      <c r="J160" s="25"/>
      <c r="K160" s="25"/>
      <c r="L160" s="24"/>
      <c r="M160" s="25"/>
      <c r="N160" s="26"/>
      <c r="O160" s="24"/>
      <c r="P160" s="25"/>
      <c r="Q160" s="26"/>
      <c r="R160" s="24"/>
      <c r="S160" s="25"/>
      <c r="T160" s="26"/>
      <c r="V160" s="29"/>
      <c r="W160" s="29"/>
      <c r="X160" s="29"/>
    </row>
    <row r="161" spans="2:40" ht="14.25" hidden="1" customHeight="1" outlineLevel="1" x14ac:dyDescent="0.25">
      <c r="B161" s="8"/>
      <c r="C161" s="9" t="s">
        <v>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10"/>
      <c r="P161" s="10"/>
      <c r="Q161" s="11"/>
      <c r="R161" s="10"/>
      <c r="S161" s="10"/>
      <c r="T161" s="11"/>
      <c r="V161" s="29"/>
      <c r="W161" s="29"/>
      <c r="X161" s="29"/>
    </row>
    <row r="162" spans="2:40" ht="10.25" hidden="1" customHeight="1" outlineLevel="1" x14ac:dyDescent="0.25">
      <c r="B162" s="12">
        <f>B156</f>
        <v>20</v>
      </c>
      <c r="C162" s="15">
        <v>28.099280528176116</v>
      </c>
      <c r="D162" s="16">
        <v>25.498338710394911</v>
      </c>
      <c r="E162" s="16">
        <v>25.166165348394657</v>
      </c>
      <c r="F162" s="15">
        <v>5.0720000000000001</v>
      </c>
      <c r="G162" s="16">
        <v>6.1055000000000001</v>
      </c>
      <c r="H162" s="16">
        <v>7.1195000000000004</v>
      </c>
      <c r="I162" s="15">
        <v>0.92100000000000004</v>
      </c>
      <c r="J162" s="16">
        <v>0.97124999999999995</v>
      </c>
      <c r="K162" s="16">
        <v>0.99387499999999995</v>
      </c>
      <c r="L162" s="15">
        <v>6.9399999999999643E-2</v>
      </c>
      <c r="M162" s="16">
        <v>0.11102499999999947</v>
      </c>
      <c r="N162" s="17">
        <v>0.1571999999999997</v>
      </c>
      <c r="O162" s="15">
        <v>0.18296509393384361</v>
      </c>
      <c r="P162" s="16">
        <v>0.26652521298146203</v>
      </c>
      <c r="Q162" s="17">
        <v>0.3471123179516567</v>
      </c>
      <c r="R162" s="15">
        <v>0.10353033494283496</v>
      </c>
      <c r="S162" s="16">
        <v>0.16424085081585066</v>
      </c>
      <c r="T162" s="17">
        <v>0.23611021804992458</v>
      </c>
      <c r="V162" s="29"/>
      <c r="W162" s="29"/>
      <c r="X162" s="29"/>
    </row>
    <row r="163" spans="2:40" ht="10.25" hidden="1" customHeight="1" outlineLevel="1" x14ac:dyDescent="0.25">
      <c r="B163" s="12">
        <f t="shared" ref="B163:B164" si="32">B157</f>
        <v>40</v>
      </c>
      <c r="C163" s="15">
        <v>24.005029727458247</v>
      </c>
      <c r="D163" s="16">
        <v>24.125785145404013</v>
      </c>
      <c r="E163" s="16">
        <v>32.040748100776966</v>
      </c>
      <c r="F163" s="15">
        <v>4.726</v>
      </c>
      <c r="G163" s="16">
        <v>5.9005000000000001</v>
      </c>
      <c r="H163" s="16">
        <v>6.7305000000000001</v>
      </c>
      <c r="I163" s="15">
        <v>0.90049999999999997</v>
      </c>
      <c r="J163" s="16">
        <v>0.97612500000000002</v>
      </c>
      <c r="K163" s="16">
        <v>0.99324999999999997</v>
      </c>
      <c r="L163" s="15">
        <v>2.8099999999999899E-2</v>
      </c>
      <c r="M163" s="16">
        <v>4.9899999999999778E-2</v>
      </c>
      <c r="N163" s="17">
        <v>6.893749999999986E-2</v>
      </c>
      <c r="O163" s="15">
        <v>0.15310491314241337</v>
      </c>
      <c r="P163" s="16">
        <v>0.24389604978354851</v>
      </c>
      <c r="Q163" s="17">
        <v>0.31533392674791677</v>
      </c>
      <c r="R163" s="15">
        <v>8.1731411643911719E-2</v>
      </c>
      <c r="S163" s="16">
        <v>0.14514285714285699</v>
      </c>
      <c r="T163" s="17">
        <v>0.20437630733559548</v>
      </c>
      <c r="V163" s="29"/>
      <c r="W163" s="29"/>
      <c r="X163" s="29"/>
    </row>
    <row r="164" spans="2:40" ht="10.25" hidden="1" customHeight="1" outlineLevel="1" x14ac:dyDescent="0.25">
      <c r="B164" s="12">
        <f t="shared" si="32"/>
        <v>100</v>
      </c>
      <c r="C164" s="15">
        <v>23.639596506453728</v>
      </c>
      <c r="D164" s="16">
        <v>26.49423246717885</v>
      </c>
      <c r="E164" s="16">
        <v>27.507279307389684</v>
      </c>
      <c r="F164" s="15">
        <v>4.3109999999999999</v>
      </c>
      <c r="G164" s="16">
        <v>5.4329999999999998</v>
      </c>
      <c r="H164" s="16">
        <v>6.2080000000000002</v>
      </c>
      <c r="I164" s="15">
        <v>0.86387499999999995</v>
      </c>
      <c r="J164" s="16">
        <v>0.96325000000000005</v>
      </c>
      <c r="K164" s="16">
        <v>0.98924999999999996</v>
      </c>
      <c r="L164" s="15">
        <v>8.5549999999999255E-3</v>
      </c>
      <c r="M164" s="16">
        <v>1.5799999999999828E-2</v>
      </c>
      <c r="N164" s="17">
        <v>2.2509999999999999E-2</v>
      </c>
      <c r="O164" s="15">
        <v>0.12344941308691383</v>
      </c>
      <c r="P164" s="16">
        <v>0.20612462676212598</v>
      </c>
      <c r="Q164" s="17">
        <v>0.27372018675768595</v>
      </c>
      <c r="R164" s="15">
        <v>6.0385248085248186E-2</v>
      </c>
      <c r="S164" s="16">
        <v>0.11237923465423454</v>
      </c>
      <c r="T164" s="17">
        <v>0.16299870823620802</v>
      </c>
      <c r="V164" s="29"/>
      <c r="W164" s="29"/>
      <c r="X164" s="29"/>
    </row>
    <row r="165" spans="2:40" ht="10.25" hidden="1" customHeight="1" outlineLevel="1" x14ac:dyDescent="0.25">
      <c r="B165" s="12"/>
      <c r="C165" s="15"/>
      <c r="D165" s="16"/>
      <c r="E165" s="16"/>
      <c r="F165" s="15"/>
      <c r="G165" s="16"/>
      <c r="H165" s="16"/>
      <c r="I165" s="15"/>
      <c r="J165" s="16"/>
      <c r="K165" s="16"/>
      <c r="L165" s="15"/>
      <c r="M165" s="16"/>
      <c r="N165" s="17"/>
      <c r="O165" s="15"/>
      <c r="P165" s="16"/>
      <c r="Q165" s="17"/>
      <c r="R165" s="15"/>
      <c r="S165" s="16"/>
      <c r="T165" s="17"/>
      <c r="V165" s="29"/>
      <c r="W165" s="29"/>
      <c r="X165" s="29"/>
    </row>
    <row r="166" spans="2:40" ht="14.25" hidden="1" customHeight="1" outlineLevel="1" x14ac:dyDescent="0.25">
      <c r="B166" s="21"/>
      <c r="C166" s="24"/>
      <c r="D166" s="25"/>
      <c r="E166" s="25"/>
      <c r="F166" s="24"/>
      <c r="G166" s="25"/>
      <c r="H166" s="25"/>
      <c r="I166" s="24"/>
      <c r="J166" s="25"/>
      <c r="K166" s="25"/>
      <c r="L166" s="24"/>
      <c r="M166" s="25"/>
      <c r="N166" s="26"/>
      <c r="O166" s="24"/>
      <c r="P166" s="25"/>
      <c r="Q166" s="26"/>
      <c r="R166" s="24"/>
      <c r="S166" s="25"/>
      <c r="T166" s="26"/>
      <c r="V166" s="29"/>
      <c r="W166" s="29"/>
      <c r="X166" s="29"/>
    </row>
    <row r="167" spans="2:40" ht="14.25" customHeight="1" collapsed="1" x14ac:dyDescent="0.25">
      <c r="B167" s="8"/>
      <c r="C167" s="9" t="s">
        <v>24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10"/>
      <c r="P167" s="10"/>
      <c r="Q167" s="11"/>
      <c r="R167" s="10"/>
      <c r="S167" s="10"/>
      <c r="T167" s="11"/>
    </row>
    <row r="168" spans="2:40" x14ac:dyDescent="0.25">
      <c r="B168" s="12">
        <f>B162</f>
        <v>20</v>
      </c>
      <c r="C168" s="15">
        <v>23.566099382828682</v>
      </c>
      <c r="D168" s="16">
        <v>20.581737115226836</v>
      </c>
      <c r="E168" s="16">
        <v>19.774823684297363</v>
      </c>
      <c r="F168" s="15">
        <v>5.0720000000000001</v>
      </c>
      <c r="G168" s="16">
        <v>6.1055000000000001</v>
      </c>
      <c r="H168" s="16">
        <v>7.1195000000000004</v>
      </c>
      <c r="I168" s="15">
        <v>0.92100000000000004</v>
      </c>
      <c r="J168" s="16">
        <v>0.97124999999999995</v>
      </c>
      <c r="K168" s="16">
        <v>0.99387499999999995</v>
      </c>
      <c r="L168" s="15">
        <v>6.9399999999999643E-2</v>
      </c>
      <c r="M168" s="16">
        <v>0.11102499999999947</v>
      </c>
      <c r="N168" s="17">
        <v>0.1571999999999997</v>
      </c>
      <c r="O168" s="15">
        <v>0.18296509393384361</v>
      </c>
      <c r="P168" s="16">
        <v>0.26652521298146203</v>
      </c>
      <c r="Q168" s="17">
        <v>0.3471123179516567</v>
      </c>
      <c r="R168" s="15">
        <v>0.10353033494283496</v>
      </c>
      <c r="S168" s="16">
        <v>0.16424085081585066</v>
      </c>
      <c r="T168" s="17">
        <v>0.23611021804992458</v>
      </c>
      <c r="V168" s="29">
        <f>$C$84</f>
        <v>22.472336288129508</v>
      </c>
      <c r="W168" s="29">
        <f>$D$84</f>
        <v>19.957417043666421</v>
      </c>
      <c r="X168" s="29">
        <f>$E$84</f>
        <v>18.477365804454411</v>
      </c>
      <c r="Z168" s="29">
        <f>C168/V168</f>
        <v>1.0486715346671334</v>
      </c>
      <c r="AA168" s="29">
        <f t="shared" ref="AA168:AB170" si="33">D168/W168</f>
        <v>1.03128260887641</v>
      </c>
      <c r="AB168" s="29">
        <f t="shared" si="33"/>
        <v>1.070218768929182</v>
      </c>
      <c r="AL168" s="29"/>
      <c r="AM168" s="29"/>
      <c r="AN168" s="29"/>
    </row>
    <row r="169" spans="2:40" x14ac:dyDescent="0.25">
      <c r="B169" s="12">
        <f t="shared" ref="B169:B170" si="34">B163</f>
        <v>40</v>
      </c>
      <c r="C169" s="15">
        <v>20.511186584713048</v>
      </c>
      <c r="D169" s="16">
        <v>19.610864166333798</v>
      </c>
      <c r="E169" s="16">
        <v>25.292685716694468</v>
      </c>
      <c r="F169" s="15">
        <v>4.726</v>
      </c>
      <c r="G169" s="16">
        <v>5.9005000000000001</v>
      </c>
      <c r="H169" s="16">
        <v>6.7305000000000001</v>
      </c>
      <c r="I169" s="15">
        <v>0.90049999999999997</v>
      </c>
      <c r="J169" s="16">
        <v>0.97612500000000002</v>
      </c>
      <c r="K169" s="16">
        <v>0.99324999999999997</v>
      </c>
      <c r="L169" s="15">
        <v>2.8099999999999899E-2</v>
      </c>
      <c r="M169" s="16">
        <v>4.9899999999999778E-2</v>
      </c>
      <c r="N169" s="17">
        <v>6.893749999999986E-2</v>
      </c>
      <c r="O169" s="15">
        <v>0.15310491314241337</v>
      </c>
      <c r="P169" s="16">
        <v>0.24389604978354851</v>
      </c>
      <c r="Q169" s="17">
        <v>0.31533392674791677</v>
      </c>
      <c r="R169" s="15">
        <v>8.1731411643911719E-2</v>
      </c>
      <c r="S169" s="16">
        <v>0.14514285714285699</v>
      </c>
      <c r="T169" s="17">
        <v>0.20437630733559548</v>
      </c>
      <c r="V169" s="29">
        <f>$C$85</f>
        <v>20.473616324772852</v>
      </c>
      <c r="W169" s="29">
        <f>$D$85</f>
        <v>18.819317706856211</v>
      </c>
      <c r="X169" s="29">
        <f>$E$85</f>
        <v>22.885032149299686</v>
      </c>
      <c r="Z169" s="29">
        <f t="shared" ref="Z169:Z170" si="35">C169/V169</f>
        <v>1.0018350573413226</v>
      </c>
      <c r="AA169" s="29">
        <f t="shared" si="33"/>
        <v>1.042060316521954</v>
      </c>
      <c r="AB169" s="29">
        <f t="shared" si="33"/>
        <v>1.1052064752056054</v>
      </c>
      <c r="AL169" s="29"/>
      <c r="AM169" s="29"/>
      <c r="AN169" s="29"/>
    </row>
    <row r="170" spans="2:40" x14ac:dyDescent="0.25">
      <c r="B170" s="12">
        <f t="shared" si="34"/>
        <v>100</v>
      </c>
      <c r="C170" s="15">
        <v>20.488376719147229</v>
      </c>
      <c r="D170" s="16">
        <v>21.039459511226511</v>
      </c>
      <c r="E170" s="16">
        <v>21.677315693484243</v>
      </c>
      <c r="F170" s="15">
        <v>4.3109999999999999</v>
      </c>
      <c r="G170" s="16">
        <v>5.4329999999999998</v>
      </c>
      <c r="H170" s="16">
        <v>6.2080000000000002</v>
      </c>
      <c r="I170" s="15">
        <v>0.86387499999999995</v>
      </c>
      <c r="J170" s="16">
        <v>0.96325000000000005</v>
      </c>
      <c r="K170" s="16">
        <v>0.98924999999999996</v>
      </c>
      <c r="L170" s="15">
        <v>8.5549999999999255E-3</v>
      </c>
      <c r="M170" s="16">
        <v>1.5799999999999828E-2</v>
      </c>
      <c r="N170" s="17">
        <v>2.2509999999999999E-2</v>
      </c>
      <c r="O170" s="15">
        <v>0.12344941308691383</v>
      </c>
      <c r="P170" s="16">
        <v>0.20612462676212598</v>
      </c>
      <c r="Q170" s="17">
        <v>0.27372018675768595</v>
      </c>
      <c r="R170" s="15">
        <v>6.0385248085248186E-2</v>
      </c>
      <c r="S170" s="16">
        <v>0.11237923465423454</v>
      </c>
      <c r="T170" s="17">
        <v>0.16299870823620802</v>
      </c>
      <c r="V170" s="29">
        <f>$C$86</f>
        <v>20.901081235081371</v>
      </c>
      <c r="W170" s="29">
        <f>$D$86</f>
        <v>19.918385595942375</v>
      </c>
      <c r="X170" s="29">
        <f>$E$86</f>
        <v>20.53341270626591</v>
      </c>
      <c r="Z170" s="29">
        <f t="shared" si="35"/>
        <v>0.98025439395731173</v>
      </c>
      <c r="AA170" s="29">
        <f t="shared" si="33"/>
        <v>1.0562833724592877</v>
      </c>
      <c r="AB170" s="29">
        <f t="shared" si="33"/>
        <v>1.0557093457177367</v>
      </c>
      <c r="AL170" s="29"/>
      <c r="AM170" s="29"/>
      <c r="AN170" s="29"/>
    </row>
    <row r="171" spans="2:40" x14ac:dyDescent="0.25">
      <c r="B171" s="12"/>
      <c r="C171" s="15"/>
      <c r="D171" s="16"/>
      <c r="E171" s="16"/>
      <c r="F171" s="15"/>
      <c r="G171" s="16"/>
      <c r="H171" s="16"/>
      <c r="I171" s="15"/>
      <c r="J171" s="16"/>
      <c r="K171" s="16"/>
      <c r="L171" s="15"/>
      <c r="M171" s="16"/>
      <c r="N171" s="17"/>
      <c r="O171" s="15"/>
      <c r="P171" s="16"/>
      <c r="Q171" s="17"/>
      <c r="R171" s="15"/>
      <c r="S171" s="16"/>
      <c r="T171" s="17"/>
    </row>
    <row r="172" spans="2:40" ht="14.25" customHeight="1" x14ac:dyDescent="0.25">
      <c r="B172" s="21"/>
      <c r="C172" s="24"/>
      <c r="D172" s="25"/>
      <c r="E172" s="25"/>
      <c r="F172" s="24"/>
      <c r="G172" s="25"/>
      <c r="H172" s="25"/>
      <c r="I172" s="24"/>
      <c r="J172" s="25"/>
      <c r="K172" s="25"/>
      <c r="L172" s="24"/>
      <c r="M172" s="25"/>
      <c r="N172" s="26"/>
      <c r="O172" s="24"/>
      <c r="P172" s="25"/>
      <c r="Q172" s="26"/>
      <c r="R172" s="24"/>
      <c r="S172" s="25"/>
      <c r="T172" s="26"/>
    </row>
    <row r="173" spans="2:40" ht="14.25" customHeight="1" x14ac:dyDescent="0.25">
      <c r="B173" s="8"/>
      <c r="C173" s="9" t="s">
        <v>25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10"/>
      <c r="P173" s="10"/>
      <c r="Q173" s="11"/>
      <c r="R173" s="10"/>
      <c r="S173" s="10"/>
      <c r="T173" s="11"/>
    </row>
    <row r="174" spans="2:40" x14ac:dyDescent="0.25">
      <c r="B174" s="12">
        <f>B168</f>
        <v>20</v>
      </c>
      <c r="C174" s="15">
        <v>21.462945975711811</v>
      </c>
      <c r="D174" s="16">
        <v>18.927287274193702</v>
      </c>
      <c r="E174" s="16">
        <v>17.46690826019298</v>
      </c>
      <c r="F174" s="15">
        <v>5.0720000000000001</v>
      </c>
      <c r="G174" s="16">
        <v>6.1055000000000001</v>
      </c>
      <c r="H174" s="16">
        <v>7.1195000000000004</v>
      </c>
      <c r="I174" s="15">
        <v>0.92100000000000004</v>
      </c>
      <c r="J174" s="16">
        <v>0.97124999999999995</v>
      </c>
      <c r="K174" s="16">
        <v>0.99387499999999995</v>
      </c>
      <c r="L174" s="15">
        <v>6.9399999999999643E-2</v>
      </c>
      <c r="M174" s="16">
        <v>0.11102499999999947</v>
      </c>
      <c r="N174" s="17">
        <v>0.1571999999999997</v>
      </c>
      <c r="O174" s="15">
        <v>0.18296509393384361</v>
      </c>
      <c r="P174" s="16">
        <v>0.26652521298146203</v>
      </c>
      <c r="Q174" s="17">
        <v>0.3471123179516567</v>
      </c>
      <c r="R174" s="15">
        <v>0.10353033494283496</v>
      </c>
      <c r="S174" s="16">
        <v>0.16424085081585066</v>
      </c>
      <c r="T174" s="17">
        <v>0.23611021804992458</v>
      </c>
      <c r="V174" s="29">
        <f>$C$6</f>
        <v>20.514348049593181</v>
      </c>
      <c r="W174" s="29">
        <f>$D$6</f>
        <v>18.608831354513502</v>
      </c>
      <c r="X174" s="29">
        <f>$E$6</f>
        <v>17.177845431881167</v>
      </c>
      <c r="Z174" s="29">
        <f>C174/V174</f>
        <v>1.0462407054723555</v>
      </c>
      <c r="AA174" s="29">
        <f t="shared" ref="AA174:AB176" si="36">D174/W174</f>
        <v>1.0171131606070984</v>
      </c>
      <c r="AB174" s="29">
        <f t="shared" si="36"/>
        <v>1.0168276533549037</v>
      </c>
      <c r="AL174" s="29"/>
      <c r="AM174" s="29"/>
      <c r="AN174" s="29"/>
    </row>
    <row r="175" spans="2:40" x14ac:dyDescent="0.25">
      <c r="B175" s="12">
        <f t="shared" ref="B175:B176" si="37">B169</f>
        <v>40</v>
      </c>
      <c r="C175" s="15">
        <v>19.161759348387015</v>
      </c>
      <c r="D175" s="16">
        <v>17.749787815644627</v>
      </c>
      <c r="E175" s="16">
        <v>21.746924728585341</v>
      </c>
      <c r="F175" s="15">
        <v>4.726</v>
      </c>
      <c r="G175" s="16">
        <v>5.9005000000000001</v>
      </c>
      <c r="H175" s="16">
        <v>6.7305000000000001</v>
      </c>
      <c r="I175" s="15">
        <v>0.90049999999999997</v>
      </c>
      <c r="J175" s="16">
        <v>0.97612500000000002</v>
      </c>
      <c r="K175" s="16">
        <v>0.99324999999999997</v>
      </c>
      <c r="L175" s="15">
        <v>2.8099999999999899E-2</v>
      </c>
      <c r="M175" s="16">
        <v>4.9899999999999778E-2</v>
      </c>
      <c r="N175" s="17">
        <v>6.893749999999986E-2</v>
      </c>
      <c r="O175" s="15">
        <v>0.15310491314241337</v>
      </c>
      <c r="P175" s="16">
        <v>0.24389604978354851</v>
      </c>
      <c r="Q175" s="17">
        <v>0.31533392674791677</v>
      </c>
      <c r="R175" s="15">
        <v>8.1731411643911719E-2</v>
      </c>
      <c r="S175" s="16">
        <v>0.14514285714285699</v>
      </c>
      <c r="T175" s="17">
        <v>0.20437630733559548</v>
      </c>
      <c r="V175" s="29">
        <f>$C$7</f>
        <v>18.889228579515219</v>
      </c>
      <c r="W175" s="29">
        <f>$D$7</f>
        <v>17.325815477653943</v>
      </c>
      <c r="X175" s="29">
        <f>$E$7</f>
        <v>21.157894448894215</v>
      </c>
      <c r="Z175" s="29">
        <f t="shared" ref="Z175:Z176" si="38">C175/V175</f>
        <v>1.0144278400636937</v>
      </c>
      <c r="AA175" s="29">
        <f t="shared" si="36"/>
        <v>1.024470556005719</v>
      </c>
      <c r="AB175" s="29">
        <f t="shared" si="36"/>
        <v>1.0278397399662758</v>
      </c>
      <c r="AL175" s="29"/>
      <c r="AM175" s="29"/>
      <c r="AN175" s="29"/>
    </row>
    <row r="176" spans="2:40" x14ac:dyDescent="0.25">
      <c r="B176" s="12">
        <f t="shared" si="37"/>
        <v>100</v>
      </c>
      <c r="C176" s="15">
        <v>19.483985541932551</v>
      </c>
      <c r="D176" s="16">
        <v>18.528875204749902</v>
      </c>
      <c r="E176" s="16">
        <v>19.281392297228525</v>
      </c>
      <c r="F176" s="15">
        <v>4.3109999999999999</v>
      </c>
      <c r="G176" s="16">
        <v>5.4329999999999998</v>
      </c>
      <c r="H176" s="16">
        <v>6.2080000000000002</v>
      </c>
      <c r="I176" s="15">
        <v>0.86387499999999995</v>
      </c>
      <c r="J176" s="16">
        <v>0.96325000000000005</v>
      </c>
      <c r="K176" s="16">
        <v>0.98924999999999996</v>
      </c>
      <c r="L176" s="15">
        <v>8.5549999999999255E-3</v>
      </c>
      <c r="M176" s="16">
        <v>1.5799999999999828E-2</v>
      </c>
      <c r="N176" s="17">
        <v>2.2509999999999999E-2</v>
      </c>
      <c r="O176" s="15">
        <v>0.12344941308691383</v>
      </c>
      <c r="P176" s="16">
        <v>0.20612462676212598</v>
      </c>
      <c r="Q176" s="17">
        <v>0.27372018675768595</v>
      </c>
      <c r="R176" s="15">
        <v>6.0385248085248186E-2</v>
      </c>
      <c r="S176" s="16">
        <v>0.11237923465423454</v>
      </c>
      <c r="T176" s="17">
        <v>0.16299870823620802</v>
      </c>
      <c r="V176" s="29">
        <f>$C$8</f>
        <v>19.241175592315798</v>
      </c>
      <c r="W176" s="29">
        <f>$D$8</f>
        <v>18.168723284522557</v>
      </c>
      <c r="X176" s="29">
        <f>$E$8</f>
        <v>18.953520963895631</v>
      </c>
      <c r="Z176" s="29">
        <f t="shared" si="38"/>
        <v>1.0126192886942793</v>
      </c>
      <c r="AA176" s="29">
        <f t="shared" si="36"/>
        <v>1.0198226322558475</v>
      </c>
      <c r="AB176" s="29">
        <f t="shared" si="36"/>
        <v>1.0172987031780245</v>
      </c>
      <c r="AL176" s="29"/>
      <c r="AM176" s="29"/>
      <c r="AN176" s="29"/>
    </row>
    <row r="177" spans="2:20" x14ac:dyDescent="0.25">
      <c r="B177" s="12"/>
      <c r="C177" s="15"/>
      <c r="D177" s="16"/>
      <c r="E177" s="16"/>
      <c r="F177" s="15"/>
      <c r="G177" s="16"/>
      <c r="H177" s="16"/>
      <c r="I177" s="15"/>
      <c r="J177" s="16"/>
      <c r="K177" s="16"/>
      <c r="L177" s="15"/>
      <c r="M177" s="16"/>
      <c r="N177" s="17"/>
      <c r="O177" s="15"/>
      <c r="P177" s="16"/>
      <c r="Q177" s="17"/>
      <c r="R177" s="15"/>
      <c r="S177" s="16"/>
      <c r="T177" s="17"/>
    </row>
    <row r="178" spans="2:20" ht="14.25" customHeight="1" x14ac:dyDescent="0.25">
      <c r="B178" s="21"/>
      <c r="C178" s="24"/>
      <c r="D178" s="25"/>
      <c r="E178" s="25"/>
      <c r="F178" s="24"/>
      <c r="G178" s="25"/>
      <c r="H178" s="25"/>
      <c r="I178" s="24"/>
      <c r="J178" s="25"/>
      <c r="K178" s="25"/>
      <c r="L178" s="24"/>
      <c r="M178" s="25"/>
      <c r="N178" s="26"/>
      <c r="O178" s="24"/>
      <c r="P178" s="25"/>
      <c r="Q178" s="26"/>
      <c r="R178" s="24"/>
      <c r="S178" s="25"/>
      <c r="T178" s="26"/>
    </row>
    <row r="179" spans="2:20" ht="14.25" hidden="1" customHeight="1" outlineLevel="1" x14ac:dyDescent="0.25">
      <c r="B179" s="8"/>
      <c r="C179" s="9" t="s">
        <v>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10"/>
      <c r="P179" s="10"/>
      <c r="Q179" s="11"/>
      <c r="R179" s="10"/>
      <c r="S179" s="10"/>
      <c r="T179" s="11"/>
    </row>
    <row r="180" spans="2:20" ht="10.25" hidden="1" customHeight="1" outlineLevel="1" x14ac:dyDescent="0.25">
      <c r="B180" s="12">
        <f>B174</f>
        <v>20</v>
      </c>
      <c r="C180" s="15">
        <v>21.73148497253505</v>
      </c>
      <c r="D180" s="16">
        <v>19.113378668974647</v>
      </c>
      <c r="E180" s="16">
        <v>17.571112300677783</v>
      </c>
      <c r="F180" s="15">
        <v>4.2515000000000001</v>
      </c>
      <c r="G180" s="16">
        <v>4.7015000000000002</v>
      </c>
      <c r="H180" s="16">
        <v>4.944</v>
      </c>
      <c r="I180" s="15">
        <v>0.86737500000000001</v>
      </c>
      <c r="J180" s="16">
        <v>0.93137499999999995</v>
      </c>
      <c r="K180" s="16">
        <v>0.96325000000000005</v>
      </c>
      <c r="L180" s="15">
        <v>3.9100000000000038E-2</v>
      </c>
      <c r="M180" s="16">
        <v>4.8799999999999864E-2</v>
      </c>
      <c r="N180" s="17">
        <v>5.4549999999999793E-2</v>
      </c>
      <c r="O180" s="15">
        <v>0.11769899822399896</v>
      </c>
      <c r="P180" s="16">
        <v>0.14096709817959874</v>
      </c>
      <c r="Q180" s="17">
        <v>0.15547354728604745</v>
      </c>
      <c r="R180" s="15">
        <v>6.2325147075147143E-2</v>
      </c>
      <c r="S180" s="16">
        <v>7.177008130758139E-2</v>
      </c>
      <c r="T180" s="17">
        <v>8.0049804362304425E-2</v>
      </c>
    </row>
    <row r="181" spans="2:20" ht="10.25" hidden="1" customHeight="1" outlineLevel="1" x14ac:dyDescent="0.25">
      <c r="B181" s="12">
        <f t="shared" ref="B181:B182" si="39">B175</f>
        <v>40</v>
      </c>
      <c r="C181" s="15">
        <v>19.500698922141265</v>
      </c>
      <c r="D181" s="16">
        <v>17.623551348389054</v>
      </c>
      <c r="E181" s="16">
        <v>21.855121299419324</v>
      </c>
      <c r="F181" s="15">
        <v>3.9845000000000002</v>
      </c>
      <c r="G181" s="16">
        <v>4.5605000000000002</v>
      </c>
      <c r="H181" s="16">
        <v>4.7690000000000001</v>
      </c>
      <c r="I181" s="15">
        <v>0.83825000000000005</v>
      </c>
      <c r="J181" s="16">
        <v>0.92812499999999998</v>
      </c>
      <c r="K181" s="16">
        <v>0.95437499999999997</v>
      </c>
      <c r="L181" s="15">
        <v>1.5787500000000076E-2</v>
      </c>
      <c r="M181" s="16">
        <v>2.119999999999999E-2</v>
      </c>
      <c r="N181" s="17">
        <v>2.3787499999999951E-2</v>
      </c>
      <c r="O181" s="15">
        <v>9.7423124098124494E-2</v>
      </c>
      <c r="P181" s="16">
        <v>0.12374262265512345</v>
      </c>
      <c r="Q181" s="17">
        <v>0.13859415584415646</v>
      </c>
      <c r="R181" s="15">
        <v>4.831854256854258E-2</v>
      </c>
      <c r="S181" s="16">
        <v>6.2493722943722997E-2</v>
      </c>
      <c r="T181" s="17">
        <v>7.2182431457431556E-2</v>
      </c>
    </row>
    <row r="182" spans="2:20" ht="10.25" hidden="1" customHeight="1" outlineLevel="1" x14ac:dyDescent="0.25">
      <c r="B182" s="12">
        <f t="shared" si="39"/>
        <v>100</v>
      </c>
      <c r="C182" s="15">
        <v>19.590150545310351</v>
      </c>
      <c r="D182" s="16">
        <v>18.726374821827623</v>
      </c>
      <c r="E182" s="16">
        <v>19.595034069606005</v>
      </c>
      <c r="F182" s="15">
        <v>3.6160000000000001</v>
      </c>
      <c r="G182" s="16">
        <v>4.2385000000000002</v>
      </c>
      <c r="H182" s="16">
        <v>4.4584999999999999</v>
      </c>
      <c r="I182" s="15">
        <v>0.79049999999999998</v>
      </c>
      <c r="J182" s="16">
        <v>0.89949999999999997</v>
      </c>
      <c r="K182" s="16">
        <v>0.93637499999999996</v>
      </c>
      <c r="L182" s="15">
        <v>4.5399999999999711E-3</v>
      </c>
      <c r="M182" s="16">
        <v>6.4049999999999411E-3</v>
      </c>
      <c r="N182" s="17">
        <v>7.1299999999999281E-3</v>
      </c>
      <c r="O182" s="15">
        <v>7.4464087301587364E-2</v>
      </c>
      <c r="P182" s="16">
        <v>0.10104285714285766</v>
      </c>
      <c r="Q182" s="17">
        <v>0.10880773809523873</v>
      </c>
      <c r="R182" s="15">
        <v>3.2336309523809503E-2</v>
      </c>
      <c r="S182" s="16">
        <v>4.6002777777777781E-2</v>
      </c>
      <c r="T182" s="17">
        <v>5.2886111111111189E-2</v>
      </c>
    </row>
    <row r="183" spans="2:20" ht="10.25" hidden="1" customHeight="1" outlineLevel="1" x14ac:dyDescent="0.25">
      <c r="B183" s="12"/>
      <c r="C183" s="15"/>
      <c r="D183" s="16"/>
      <c r="E183" s="16"/>
      <c r="F183" s="15"/>
      <c r="G183" s="16"/>
      <c r="H183" s="16"/>
      <c r="I183" s="15"/>
      <c r="J183" s="16"/>
      <c r="K183" s="16"/>
      <c r="L183" s="15"/>
      <c r="M183" s="16"/>
      <c r="N183" s="17"/>
      <c r="O183" s="15"/>
      <c r="P183" s="16"/>
      <c r="Q183" s="17"/>
      <c r="R183" s="15"/>
      <c r="S183" s="16"/>
      <c r="T183" s="17"/>
    </row>
    <row r="184" spans="2:20" ht="14.25" hidden="1" customHeight="1" outlineLevel="1" x14ac:dyDescent="0.25">
      <c r="B184" s="21"/>
      <c r="C184" s="24"/>
      <c r="D184" s="25"/>
      <c r="E184" s="25"/>
      <c r="F184" s="24"/>
      <c r="G184" s="25"/>
      <c r="H184" s="25"/>
      <c r="I184" s="24"/>
      <c r="J184" s="25"/>
      <c r="K184" s="25"/>
      <c r="L184" s="24"/>
      <c r="M184" s="25"/>
      <c r="N184" s="26"/>
      <c r="O184" s="24"/>
      <c r="P184" s="25"/>
      <c r="Q184" s="26"/>
      <c r="R184" s="24"/>
      <c r="S184" s="25"/>
      <c r="T184" s="26"/>
    </row>
    <row r="185" spans="2:20" ht="14.25" hidden="1" customHeight="1" outlineLevel="1" x14ac:dyDescent="0.25">
      <c r="B185" s="8"/>
      <c r="C185" s="9" t="s">
        <v>27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10"/>
      <c r="P185" s="10"/>
      <c r="Q185" s="11"/>
      <c r="R185" s="10"/>
      <c r="S185" s="10"/>
      <c r="T185" s="11"/>
    </row>
    <row r="186" spans="2:20" ht="10.25" hidden="1" customHeight="1" outlineLevel="1" x14ac:dyDescent="0.25">
      <c r="B186" s="12">
        <f>B180</f>
        <v>20</v>
      </c>
      <c r="C186" s="15">
        <v>21.947088697843046</v>
      </c>
      <c r="D186" s="16">
        <v>19.602680925788263</v>
      </c>
      <c r="E186" s="16">
        <v>18.441561830731995</v>
      </c>
      <c r="F186" s="15">
        <v>3.5720000000000001</v>
      </c>
      <c r="G186" s="16">
        <v>3.871</v>
      </c>
      <c r="H186" s="16">
        <v>4.1755000000000004</v>
      </c>
      <c r="I186" s="15">
        <v>0.77037500000000003</v>
      </c>
      <c r="J186" s="16">
        <v>0.81662500000000005</v>
      </c>
      <c r="K186" s="16">
        <v>0.84562499999999996</v>
      </c>
      <c r="L186" s="15">
        <v>2.4525000000000127E-2</v>
      </c>
      <c r="M186" s="16">
        <v>3.0225000000000172E-2</v>
      </c>
      <c r="N186" s="17">
        <v>3.9650000000000032E-2</v>
      </c>
      <c r="O186" s="15">
        <v>8.4380753968254174E-2</v>
      </c>
      <c r="P186" s="16">
        <v>0.1017457611832616</v>
      </c>
      <c r="Q186" s="17">
        <v>0.1274561507936515</v>
      </c>
      <c r="R186" s="15">
        <v>4.9430357142857172E-2</v>
      </c>
      <c r="S186" s="16">
        <v>6.3054870129870155E-2</v>
      </c>
      <c r="T186" s="17">
        <v>8.7883333333333521E-2</v>
      </c>
    </row>
    <row r="187" spans="2:20" ht="10.25" hidden="1" customHeight="1" outlineLevel="1" x14ac:dyDescent="0.25">
      <c r="B187" s="12">
        <f t="shared" ref="B187:B188" si="40">B181</f>
        <v>40</v>
      </c>
      <c r="C187" s="15">
        <v>20.050714023961927</v>
      </c>
      <c r="D187" s="16">
        <v>18.025742163686456</v>
      </c>
      <c r="E187" s="16">
        <v>22.740872953912593</v>
      </c>
      <c r="F187" s="15">
        <v>3.3664999999999998</v>
      </c>
      <c r="G187" s="16">
        <v>3.8380000000000001</v>
      </c>
      <c r="H187" s="16">
        <v>4.2370000000000001</v>
      </c>
      <c r="I187" s="15">
        <v>0.73299999999999998</v>
      </c>
      <c r="J187" s="16">
        <v>0.80287500000000001</v>
      </c>
      <c r="K187" s="16">
        <v>0.82187500000000002</v>
      </c>
      <c r="L187" s="15">
        <v>1.0862500000000053E-2</v>
      </c>
      <c r="M187" s="16">
        <v>1.5662500000000079E-2</v>
      </c>
      <c r="N187" s="17">
        <v>2.3737499999999953E-2</v>
      </c>
      <c r="O187" s="15">
        <v>7.6761020923521037E-2</v>
      </c>
      <c r="P187" s="16">
        <v>0.10680873015873066</v>
      </c>
      <c r="Q187" s="17">
        <v>0.15483405483405482</v>
      </c>
      <c r="R187" s="15">
        <v>4.4095328282828299E-2</v>
      </c>
      <c r="S187" s="16">
        <v>7.3600992063492188E-2</v>
      </c>
      <c r="T187" s="17">
        <v>0.12308544372294415</v>
      </c>
    </row>
    <row r="188" spans="2:20" ht="10.25" hidden="1" customHeight="1" outlineLevel="1" x14ac:dyDescent="0.25">
      <c r="B188" s="12">
        <f t="shared" si="40"/>
        <v>100</v>
      </c>
      <c r="C188" s="15">
        <v>20.459909153656831</v>
      </c>
      <c r="D188" s="16">
        <v>19.599733454926888</v>
      </c>
      <c r="E188" s="16">
        <v>20.760842562026866</v>
      </c>
      <c r="F188" s="15">
        <v>3.0405000000000002</v>
      </c>
      <c r="G188" s="16">
        <v>3.6480000000000001</v>
      </c>
      <c r="H188" s="16">
        <v>4.359</v>
      </c>
      <c r="I188" s="15">
        <v>0.67712499999999998</v>
      </c>
      <c r="J188" s="16">
        <v>0.748</v>
      </c>
      <c r="K188" s="16">
        <v>0.77625</v>
      </c>
      <c r="L188" s="15">
        <v>3.3199999999999836E-3</v>
      </c>
      <c r="M188" s="16">
        <v>6.5599999999999417E-3</v>
      </c>
      <c r="N188" s="17">
        <v>1.253999999999986E-2</v>
      </c>
      <c r="O188" s="15">
        <v>6.3432142857142854E-2</v>
      </c>
      <c r="P188" s="16">
        <v>0.11847629870129914</v>
      </c>
      <c r="Q188" s="17">
        <v>0.20022795537795485</v>
      </c>
      <c r="R188" s="15">
        <v>3.8196031746031728E-2</v>
      </c>
      <c r="S188" s="16">
        <v>9.0472330447330593E-2</v>
      </c>
      <c r="T188" s="17">
        <v>0.17664515762015726</v>
      </c>
    </row>
    <row r="189" spans="2:20" ht="10.25" hidden="1" customHeight="1" outlineLevel="1" x14ac:dyDescent="0.25">
      <c r="B189" s="12"/>
      <c r="C189" s="15"/>
      <c r="D189" s="16"/>
      <c r="E189" s="16"/>
      <c r="F189" s="15"/>
      <c r="G189" s="16"/>
      <c r="H189" s="16"/>
      <c r="I189" s="15"/>
      <c r="J189" s="16"/>
      <c r="K189" s="16"/>
      <c r="L189" s="15"/>
      <c r="M189" s="16"/>
      <c r="N189" s="17"/>
      <c r="O189" s="15"/>
      <c r="P189" s="16"/>
      <c r="Q189" s="17"/>
      <c r="R189" s="15"/>
      <c r="S189" s="16"/>
      <c r="T189" s="17"/>
    </row>
    <row r="190" spans="2:20" ht="14.25" hidden="1" customHeight="1" outlineLevel="1" x14ac:dyDescent="0.25">
      <c r="B190" s="21"/>
      <c r="C190" s="24"/>
      <c r="D190" s="25"/>
      <c r="E190" s="25"/>
      <c r="F190" s="24"/>
      <c r="G190" s="25"/>
      <c r="H190" s="25"/>
      <c r="I190" s="24"/>
      <c r="J190" s="25"/>
      <c r="K190" s="25"/>
      <c r="L190" s="24"/>
      <c r="M190" s="25"/>
      <c r="N190" s="26"/>
      <c r="O190" s="24"/>
      <c r="P190" s="25"/>
      <c r="Q190" s="26"/>
      <c r="R190" s="24"/>
      <c r="S190" s="25"/>
      <c r="T190" s="26"/>
    </row>
    <row r="191" spans="2:20" ht="14.25" hidden="1" customHeight="1" outlineLevel="1" x14ac:dyDescent="0.25">
      <c r="B191" s="8"/>
      <c r="C191" s="9" t="s">
        <v>28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10"/>
      <c r="P191" s="10"/>
      <c r="Q191" s="11"/>
      <c r="R191" s="10"/>
      <c r="S191" s="10"/>
      <c r="T191" s="11"/>
    </row>
    <row r="192" spans="2:20" ht="10.25" hidden="1" customHeight="1" outlineLevel="1" x14ac:dyDescent="0.25">
      <c r="B192" s="12">
        <f>B186</f>
        <v>20</v>
      </c>
      <c r="C192" s="15">
        <v>22.99174227785479</v>
      </c>
      <c r="D192" s="16">
        <v>20.690842744677514</v>
      </c>
      <c r="E192" s="16">
        <v>19.433170263528957</v>
      </c>
      <c r="F192" s="15">
        <v>3.137</v>
      </c>
      <c r="G192" s="16">
        <v>3.5590000000000002</v>
      </c>
      <c r="H192" s="16">
        <v>4.1464999999999996</v>
      </c>
      <c r="I192" s="15">
        <v>0.66774999999999995</v>
      </c>
      <c r="J192" s="16">
        <v>0.70137499999999997</v>
      </c>
      <c r="K192" s="16">
        <v>0.731375</v>
      </c>
      <c r="L192" s="15">
        <v>2.3300000000000123E-2</v>
      </c>
      <c r="M192" s="16">
        <v>3.7675000000000076E-2</v>
      </c>
      <c r="N192" s="17">
        <v>6.1049999999999771E-2</v>
      </c>
      <c r="O192" s="15">
        <v>9.0652777777777971E-2</v>
      </c>
      <c r="P192" s="16">
        <v>0.13833483044733072</v>
      </c>
      <c r="Q192" s="17">
        <v>0.20593214285714237</v>
      </c>
      <c r="R192" s="15">
        <v>6.1902777777777834E-2</v>
      </c>
      <c r="S192" s="16">
        <v>0.11033800505050535</v>
      </c>
      <c r="T192" s="17">
        <v>0.1717795634920633</v>
      </c>
    </row>
    <row r="193" spans="2:20" ht="10.25" hidden="1" customHeight="1" outlineLevel="1" x14ac:dyDescent="0.25">
      <c r="B193" s="12">
        <f t="shared" ref="B193:B194" si="41">B187</f>
        <v>40</v>
      </c>
      <c r="C193" s="15">
        <v>20.964798607827046</v>
      </c>
      <c r="D193" s="16">
        <v>19.315180542377121</v>
      </c>
      <c r="E193" s="16">
        <v>24.282549598464051</v>
      </c>
      <c r="F193" s="15">
        <v>2.98</v>
      </c>
      <c r="G193" s="16">
        <v>3.7004999999999999</v>
      </c>
      <c r="H193" s="16">
        <v>4.8094999999999999</v>
      </c>
      <c r="I193" s="15">
        <v>0.62612500000000004</v>
      </c>
      <c r="J193" s="16">
        <v>0.66849999999999998</v>
      </c>
      <c r="K193" s="16">
        <v>0.70887500000000003</v>
      </c>
      <c r="L193" s="15">
        <v>1.1887500000000058E-2</v>
      </c>
      <c r="M193" s="16">
        <v>2.5662499999999918E-2</v>
      </c>
      <c r="N193" s="17">
        <v>4.934999999999979E-2</v>
      </c>
      <c r="O193" s="15">
        <v>9.3318055555555765E-2</v>
      </c>
      <c r="P193" s="16">
        <v>0.18524624819624805</v>
      </c>
      <c r="Q193" s="17">
        <v>0.30066812631812556</v>
      </c>
      <c r="R193" s="15">
        <v>6.9623809523809616E-2</v>
      </c>
      <c r="S193" s="16">
        <v>0.16098450577200571</v>
      </c>
      <c r="T193" s="17">
        <v>0.27857235958485876</v>
      </c>
    </row>
    <row r="194" spans="2:20" ht="10.25" hidden="1" customHeight="1" outlineLevel="1" x14ac:dyDescent="0.25">
      <c r="B194" s="12">
        <f t="shared" si="41"/>
        <v>100</v>
      </c>
      <c r="C194" s="15">
        <v>21.275123884505064</v>
      </c>
      <c r="D194" s="16">
        <v>21.75644084583632</v>
      </c>
      <c r="E194" s="16">
        <v>22.433240976890506</v>
      </c>
      <c r="F194" s="15">
        <v>2.7484999999999999</v>
      </c>
      <c r="G194" s="16">
        <v>4.0869999999999997</v>
      </c>
      <c r="H194" s="16">
        <v>6.0940000000000003</v>
      </c>
      <c r="I194" s="15">
        <v>0.55912499999999998</v>
      </c>
      <c r="J194" s="16">
        <v>0.61612500000000003</v>
      </c>
      <c r="K194" s="16">
        <v>0.65974999999999995</v>
      </c>
      <c r="L194" s="15">
        <v>5.1199999999999605E-3</v>
      </c>
      <c r="M194" s="16">
        <v>1.6224999999999851E-2</v>
      </c>
      <c r="N194" s="17">
        <v>3.4550000000000039E-2</v>
      </c>
      <c r="O194" s="15">
        <v>0.10895416666666691</v>
      </c>
      <c r="P194" s="16">
        <v>0.27269547535797473</v>
      </c>
      <c r="Q194" s="17">
        <v>0.44046864925580043</v>
      </c>
      <c r="R194" s="15">
        <v>9.0481547619047809E-2</v>
      </c>
      <c r="S194" s="16">
        <v>0.2526655691530687</v>
      </c>
      <c r="T194" s="17">
        <v>0.42342994267084771</v>
      </c>
    </row>
    <row r="195" spans="2:20" ht="10.25" hidden="1" customHeight="1" outlineLevel="1" x14ac:dyDescent="0.25">
      <c r="B195" s="12"/>
      <c r="C195" s="15"/>
      <c r="D195" s="16"/>
      <c r="E195" s="16"/>
      <c r="F195" s="15"/>
      <c r="G195" s="16"/>
      <c r="H195" s="16"/>
      <c r="I195" s="15"/>
      <c r="J195" s="16"/>
      <c r="K195" s="16"/>
      <c r="L195" s="15"/>
      <c r="M195" s="16"/>
      <c r="N195" s="17"/>
      <c r="O195" s="15"/>
      <c r="P195" s="16"/>
      <c r="Q195" s="17"/>
      <c r="R195" s="15"/>
      <c r="S195" s="16"/>
      <c r="T195" s="17"/>
    </row>
    <row r="196" spans="2:20" ht="14.25" hidden="1" customHeight="1" outlineLevel="1" x14ac:dyDescent="0.25">
      <c r="B196" s="21"/>
      <c r="C196" s="24"/>
      <c r="D196" s="25"/>
      <c r="E196" s="25"/>
      <c r="F196" s="24"/>
      <c r="G196" s="25"/>
      <c r="H196" s="25"/>
      <c r="I196" s="24"/>
      <c r="J196" s="25"/>
      <c r="K196" s="25"/>
      <c r="L196" s="24"/>
      <c r="M196" s="25"/>
      <c r="N196" s="26"/>
      <c r="O196" s="24"/>
      <c r="P196" s="25"/>
      <c r="Q196" s="26"/>
      <c r="R196" s="24"/>
      <c r="S196" s="25"/>
      <c r="T196" s="26"/>
    </row>
    <row r="197" spans="2:20" ht="14.25" hidden="1" customHeight="1" outlineLevel="1" x14ac:dyDescent="0.25">
      <c r="B197" s="8"/>
      <c r="C197" s="9" t="s">
        <v>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10"/>
      <c r="P197" s="10"/>
      <c r="Q197" s="11"/>
      <c r="R197" s="10"/>
      <c r="S197" s="10"/>
      <c r="T197" s="11"/>
    </row>
    <row r="198" spans="2:20" ht="10.25" hidden="1" customHeight="1" outlineLevel="1" x14ac:dyDescent="0.25">
      <c r="B198" s="12">
        <f>B192</f>
        <v>20</v>
      </c>
      <c r="C198" s="15">
        <v>24.108370216990568</v>
      </c>
      <c r="D198" s="16">
        <v>21.829431594835501</v>
      </c>
      <c r="E198" s="16">
        <v>20.552954719770824</v>
      </c>
      <c r="F198" s="15">
        <v>2.9209999999999998</v>
      </c>
      <c r="G198" s="16">
        <v>3.657</v>
      </c>
      <c r="H198" s="16">
        <v>4.6425000000000001</v>
      </c>
      <c r="I198" s="15">
        <v>0.58125000000000004</v>
      </c>
      <c r="J198" s="16">
        <v>0.62037500000000001</v>
      </c>
      <c r="K198" s="16">
        <v>0.67625000000000002</v>
      </c>
      <c r="L198" s="15">
        <v>2.980000000000017E-2</v>
      </c>
      <c r="M198" s="16">
        <v>5.877499999999982E-2</v>
      </c>
      <c r="N198" s="17">
        <v>9.6874999999999684E-2</v>
      </c>
      <c r="O198" s="15">
        <v>0.12509226190476214</v>
      </c>
      <c r="P198" s="16">
        <v>0.21502014790764759</v>
      </c>
      <c r="Q198" s="17">
        <v>0.30586782523032446</v>
      </c>
      <c r="R198" s="15">
        <v>9.8731944444444594E-2</v>
      </c>
      <c r="S198" s="16">
        <v>0.18743044733044723</v>
      </c>
      <c r="T198" s="17">
        <v>0.27096929875679815</v>
      </c>
    </row>
    <row r="199" spans="2:20" ht="10.25" hidden="1" customHeight="1" outlineLevel="1" x14ac:dyDescent="0.25">
      <c r="B199" s="12">
        <f t="shared" ref="B199:B200" si="42">B193</f>
        <v>40</v>
      </c>
      <c r="C199" s="15">
        <v>22.262071836700915</v>
      </c>
      <c r="D199" s="16">
        <v>20.709158483336516</v>
      </c>
      <c r="E199" s="16">
        <v>26.79415023261144</v>
      </c>
      <c r="F199" s="15">
        <v>2.8875000000000002</v>
      </c>
      <c r="G199" s="16">
        <v>4.2404999999999999</v>
      </c>
      <c r="H199" s="16">
        <v>6.1550000000000002</v>
      </c>
      <c r="I199" s="15">
        <v>0.53674999999999995</v>
      </c>
      <c r="J199" s="16">
        <v>0.59187500000000004</v>
      </c>
      <c r="K199" s="16">
        <v>0.65412499999999996</v>
      </c>
      <c r="L199" s="15">
        <v>1.8512500000000022E-2</v>
      </c>
      <c r="M199" s="16">
        <v>4.6824999999999749E-2</v>
      </c>
      <c r="N199" s="17">
        <v>8.8462500000000027E-2</v>
      </c>
      <c r="O199" s="15">
        <v>0.15200149711399727</v>
      </c>
      <c r="P199" s="16">
        <v>0.31126619214119117</v>
      </c>
      <c r="Q199" s="17">
        <v>0.45484779109779061</v>
      </c>
      <c r="R199" s="15">
        <v>0.13168540764790782</v>
      </c>
      <c r="S199" s="16">
        <v>0.28834081335331269</v>
      </c>
      <c r="T199" s="17">
        <v>0.4326580211455206</v>
      </c>
    </row>
    <row r="200" spans="2:20" ht="10.25" hidden="1" customHeight="1" outlineLevel="1" x14ac:dyDescent="0.25">
      <c r="B200" s="12">
        <f t="shared" si="42"/>
        <v>100</v>
      </c>
      <c r="C200" s="15">
        <v>23.627986201449669</v>
      </c>
      <c r="D200" s="16">
        <v>23.472344731827473</v>
      </c>
      <c r="E200" s="16">
        <v>26.372392688114694</v>
      </c>
      <c r="F200" s="15">
        <v>2.9744999999999999</v>
      </c>
      <c r="G200" s="16">
        <v>5.5875000000000004</v>
      </c>
      <c r="H200" s="16">
        <v>9.3339999999999996</v>
      </c>
      <c r="I200" s="15">
        <v>0.47762500000000002</v>
      </c>
      <c r="J200" s="16">
        <v>0.54362500000000002</v>
      </c>
      <c r="K200" s="16">
        <v>0.60699999999999998</v>
      </c>
      <c r="L200" s="15">
        <v>1.0639999999999901E-2</v>
      </c>
      <c r="M200" s="16">
        <v>3.4130000000000049E-2</v>
      </c>
      <c r="N200" s="17">
        <v>6.9060000000000066E-2</v>
      </c>
      <c r="O200" s="15">
        <v>0.21798780663780651</v>
      </c>
      <c r="P200" s="16">
        <v>0.4622323640003782</v>
      </c>
      <c r="Q200" s="17">
        <v>0.63045953950160605</v>
      </c>
      <c r="R200" s="15">
        <v>0.20153304473304465</v>
      </c>
      <c r="S200" s="16">
        <v>0.44608486129883124</v>
      </c>
      <c r="T200" s="17">
        <v>0.61686194764761337</v>
      </c>
    </row>
    <row r="201" spans="2:20" ht="10.25" hidden="1" customHeight="1" outlineLevel="1" x14ac:dyDescent="0.25">
      <c r="B201" s="12"/>
      <c r="C201" s="15"/>
      <c r="D201" s="16"/>
      <c r="E201" s="16"/>
      <c r="F201" s="15"/>
      <c r="G201" s="16"/>
      <c r="H201" s="16"/>
      <c r="I201" s="15"/>
      <c r="J201" s="16"/>
      <c r="K201" s="16"/>
      <c r="L201" s="15"/>
      <c r="M201" s="16"/>
      <c r="N201" s="17"/>
      <c r="O201" s="15"/>
      <c r="P201" s="16"/>
      <c r="Q201" s="17"/>
      <c r="R201" s="15"/>
      <c r="S201" s="16"/>
      <c r="T201" s="17"/>
    </row>
    <row r="202" spans="2:20" ht="14.25" hidden="1" customHeight="1" outlineLevel="1" x14ac:dyDescent="0.25">
      <c r="B202" s="21"/>
      <c r="C202" s="24"/>
      <c r="D202" s="25"/>
      <c r="E202" s="25"/>
      <c r="F202" s="24"/>
      <c r="G202" s="25"/>
      <c r="H202" s="25"/>
      <c r="I202" s="24"/>
      <c r="J202" s="25"/>
      <c r="K202" s="25"/>
      <c r="L202" s="24"/>
      <c r="M202" s="25"/>
      <c r="N202" s="26"/>
      <c r="O202" s="24"/>
      <c r="P202" s="25"/>
      <c r="Q202" s="26"/>
      <c r="R202" s="24"/>
      <c r="S202" s="25"/>
      <c r="T202" s="26"/>
    </row>
    <row r="203" spans="2:20" ht="14.25" hidden="1" customHeight="1" outlineLevel="1" x14ac:dyDescent="0.25">
      <c r="B203" s="8"/>
      <c r="C203" s="9" t="s">
        <v>30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10"/>
      <c r="P203" s="10"/>
      <c r="Q203" s="11"/>
      <c r="R203" s="10"/>
      <c r="S203" s="10"/>
      <c r="T203" s="11"/>
    </row>
    <row r="204" spans="2:20" ht="10.25" hidden="1" customHeight="1" outlineLevel="1" x14ac:dyDescent="0.25">
      <c r="B204" s="12">
        <f>B198</f>
        <v>20</v>
      </c>
      <c r="C204" s="15">
        <v>25.560643682445718</v>
      </c>
      <c r="D204" s="16">
        <v>23.202917271079535</v>
      </c>
      <c r="E204" s="16">
        <v>21.954652831028799</v>
      </c>
      <c r="F204" s="15">
        <v>2.9184999999999999</v>
      </c>
      <c r="G204" s="16">
        <v>4.0815000000000001</v>
      </c>
      <c r="H204" s="16">
        <v>5.43</v>
      </c>
      <c r="I204" s="15">
        <v>0.52687499999999998</v>
      </c>
      <c r="J204" s="16">
        <v>0.58612500000000001</v>
      </c>
      <c r="K204" s="16">
        <v>0.65674999999999994</v>
      </c>
      <c r="L204" s="15">
        <v>4.0549999999999996E-2</v>
      </c>
      <c r="M204" s="16">
        <v>8.6849999999999622E-2</v>
      </c>
      <c r="N204" s="17">
        <v>0.14014999999999986</v>
      </c>
      <c r="O204" s="15">
        <v>0.17030198412698422</v>
      </c>
      <c r="P204" s="16">
        <v>0.29935384199134152</v>
      </c>
      <c r="Q204" s="17">
        <v>0.39815064033188952</v>
      </c>
      <c r="R204" s="15">
        <v>0.14400773809523826</v>
      </c>
      <c r="S204" s="16">
        <v>0.26930202020201982</v>
      </c>
      <c r="T204" s="17">
        <v>0.36104810189810144</v>
      </c>
    </row>
    <row r="205" spans="2:20" ht="10.25" hidden="1" customHeight="1" outlineLevel="1" x14ac:dyDescent="0.25">
      <c r="B205" s="12">
        <f t="shared" ref="B205:B206" si="43">B199</f>
        <v>40</v>
      </c>
      <c r="C205" s="15">
        <v>23.252410969608597</v>
      </c>
      <c r="D205" s="16">
        <v>22.780860971324252</v>
      </c>
      <c r="E205" s="16">
        <v>29.37788990745722</v>
      </c>
      <c r="F205" s="15">
        <v>3.1555</v>
      </c>
      <c r="G205" s="16">
        <v>5.29</v>
      </c>
      <c r="H205" s="16">
        <v>7.8914999999999997</v>
      </c>
      <c r="I205" s="15">
        <v>0.48349999999999999</v>
      </c>
      <c r="J205" s="16">
        <v>0.56212499999999999</v>
      </c>
      <c r="K205" s="16">
        <v>0.64112499999999994</v>
      </c>
      <c r="L205" s="15">
        <v>3.0537499999999877E-2</v>
      </c>
      <c r="M205" s="16">
        <v>7.6037499999999994E-2</v>
      </c>
      <c r="N205" s="17">
        <v>0.13317499999999996</v>
      </c>
      <c r="O205" s="15">
        <v>0.24214677128427109</v>
      </c>
      <c r="P205" s="16">
        <v>0.43408481795981724</v>
      </c>
      <c r="Q205" s="17">
        <v>0.56591772759189618</v>
      </c>
      <c r="R205" s="15">
        <v>0.22234913419913402</v>
      </c>
      <c r="S205" s="16">
        <v>0.41113712051836993</v>
      </c>
      <c r="T205" s="17">
        <v>0.54250661432865444</v>
      </c>
    </row>
    <row r="206" spans="2:20" ht="10.25" hidden="1" customHeight="1" outlineLevel="1" x14ac:dyDescent="0.25">
      <c r="B206" s="12">
        <f t="shared" si="43"/>
        <v>100</v>
      </c>
      <c r="C206" s="15">
        <v>25.659829579432412</v>
      </c>
      <c r="D206" s="16">
        <v>26.508160159831526</v>
      </c>
      <c r="E206" s="16">
        <v>30.786964612803146</v>
      </c>
      <c r="F206" s="15">
        <v>3.7315</v>
      </c>
      <c r="G206" s="16">
        <v>7.9965000000000002</v>
      </c>
      <c r="H206" s="16">
        <v>13.629</v>
      </c>
      <c r="I206" s="15">
        <v>0.43049999999999999</v>
      </c>
      <c r="J206" s="16">
        <v>0.51700000000000002</v>
      </c>
      <c r="K206" s="16">
        <v>0.60362499999999997</v>
      </c>
      <c r="L206" s="15">
        <v>2.0094999999999964E-2</v>
      </c>
      <c r="M206" s="16">
        <v>5.9285000000000095E-2</v>
      </c>
      <c r="N206" s="17">
        <v>0.11214499999999999</v>
      </c>
      <c r="O206" s="15">
        <v>0.35805670926295852</v>
      </c>
      <c r="P206" s="16">
        <v>0.61248646352525815</v>
      </c>
      <c r="Q206" s="17">
        <v>0.73946970436048187</v>
      </c>
      <c r="R206" s="15">
        <v>0.34403659188034125</v>
      </c>
      <c r="S206" s="16">
        <v>0.59792693441777212</v>
      </c>
      <c r="T206" s="17">
        <v>0.72670649007627852</v>
      </c>
    </row>
    <row r="207" spans="2:20" ht="10.25" hidden="1" customHeight="1" outlineLevel="1" x14ac:dyDescent="0.25">
      <c r="B207" s="12"/>
      <c r="C207" s="15"/>
      <c r="D207" s="16"/>
      <c r="E207" s="16"/>
      <c r="F207" s="15"/>
      <c r="G207" s="16"/>
      <c r="H207" s="16"/>
      <c r="I207" s="15"/>
      <c r="J207" s="16"/>
      <c r="K207" s="16"/>
      <c r="L207" s="15"/>
      <c r="M207" s="16"/>
      <c r="N207" s="17"/>
      <c r="O207" s="15"/>
      <c r="P207" s="16"/>
      <c r="Q207" s="17"/>
      <c r="R207" s="15"/>
      <c r="S207" s="16"/>
      <c r="T207" s="17"/>
    </row>
    <row r="208" spans="2:20" ht="14.25" hidden="1" customHeight="1" outlineLevel="1" x14ac:dyDescent="0.25">
      <c r="B208" s="21"/>
      <c r="C208" s="24"/>
      <c r="D208" s="25"/>
      <c r="E208" s="25"/>
      <c r="F208" s="24"/>
      <c r="G208" s="25"/>
      <c r="H208" s="25"/>
      <c r="I208" s="24"/>
      <c r="J208" s="25"/>
      <c r="K208" s="25"/>
      <c r="L208" s="24"/>
      <c r="M208" s="25"/>
      <c r="N208" s="26"/>
      <c r="O208" s="24"/>
      <c r="P208" s="25"/>
      <c r="Q208" s="26"/>
      <c r="R208" s="24"/>
      <c r="S208" s="25"/>
      <c r="T208" s="26"/>
    </row>
    <row r="209" spans="2:40" ht="14.25" customHeight="1" collapsed="1" x14ac:dyDescent="0.25">
      <c r="B209" s="8"/>
      <c r="C209" s="9" t="s">
        <v>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10"/>
      <c r="P209" s="10"/>
      <c r="Q209" s="11"/>
      <c r="R209" s="10"/>
      <c r="S209" s="10"/>
      <c r="T209" s="11"/>
    </row>
    <row r="210" spans="2:40" x14ac:dyDescent="0.25">
      <c r="B210" s="12">
        <f>B204</f>
        <v>20</v>
      </c>
      <c r="C210" s="15">
        <v>22.188788765878932</v>
      </c>
      <c r="D210" s="16">
        <v>19.614079080206224</v>
      </c>
      <c r="E210" s="16">
        <v>18.260686143925199</v>
      </c>
      <c r="F210" s="15">
        <v>3.6453333333333338</v>
      </c>
      <c r="G210" s="16">
        <v>4.3292499999999983</v>
      </c>
      <c r="H210" s="16">
        <v>5.0763333333333325</v>
      </c>
      <c r="I210" s="15">
        <v>0.72243750000000029</v>
      </c>
      <c r="J210" s="16">
        <v>0.7711874999999998</v>
      </c>
      <c r="K210" s="16">
        <v>0.81118750000000162</v>
      </c>
      <c r="L210" s="15">
        <v>3.7779166666666579E-2</v>
      </c>
      <c r="M210" s="16">
        <v>6.2224999999999836E-2</v>
      </c>
      <c r="N210" s="17">
        <v>9.1579166666666628E-2</v>
      </c>
      <c r="O210" s="15">
        <v>0.12851531165593646</v>
      </c>
      <c r="P210" s="16">
        <v>0.19365781544844013</v>
      </c>
      <c r="Q210" s="17">
        <v>0.25666543740845227</v>
      </c>
      <c r="R210" s="15">
        <v>8.6654716579716642E-2</v>
      </c>
      <c r="S210" s="16">
        <v>0.14435604580604564</v>
      </c>
      <c r="T210" s="17">
        <v>0.20130671998208757</v>
      </c>
      <c r="V210" s="29">
        <f>$C$42</f>
        <v>21.298484881634216</v>
      </c>
      <c r="W210" s="29">
        <f>$D$42</f>
        <v>18.935580629144916</v>
      </c>
      <c r="X210" s="29">
        <f>$E$42</f>
        <v>17.67963028645816</v>
      </c>
      <c r="Z210" s="29">
        <f>C210/V210</f>
        <v>1.0418012778464081</v>
      </c>
      <c r="AA210" s="29">
        <f t="shared" ref="AA210:AB212" si="44">D210/W210</f>
        <v>1.0358319327170242</v>
      </c>
      <c r="AB210" s="29">
        <f t="shared" si="44"/>
        <v>1.0328658375798787</v>
      </c>
      <c r="AL210" s="29"/>
      <c r="AM210" s="29"/>
      <c r="AN210" s="29"/>
    </row>
    <row r="211" spans="2:40" x14ac:dyDescent="0.25">
      <c r="B211" s="12">
        <f t="shared" ref="B211:B212" si="45">B205</f>
        <v>40</v>
      </c>
      <c r="C211" s="15">
        <v>19.908176107343127</v>
      </c>
      <c r="D211" s="16">
        <v>18.150716726730696</v>
      </c>
      <c r="E211" s="16">
        <v>22.987938485966705</v>
      </c>
      <c r="F211" s="15">
        <v>3.5166666666666657</v>
      </c>
      <c r="G211" s="16">
        <v>4.5883333333333303</v>
      </c>
      <c r="H211" s="16">
        <v>5.765416666666666</v>
      </c>
      <c r="I211" s="15">
        <v>0.68635416666666671</v>
      </c>
      <c r="J211" s="16">
        <v>0.75493750000000004</v>
      </c>
      <c r="K211" s="16">
        <v>0.79560416666666678</v>
      </c>
      <c r="L211" s="15">
        <v>1.9281249999999903E-2</v>
      </c>
      <c r="M211" s="16">
        <v>3.9214583333333296E-2</v>
      </c>
      <c r="N211" s="17">
        <v>6.4574999999999966E-2</v>
      </c>
      <c r="O211" s="15">
        <v>0.13579256368631371</v>
      </c>
      <c r="P211" s="16">
        <v>0.23417411014911027</v>
      </c>
      <c r="Q211" s="17">
        <v>0.32169929707232342</v>
      </c>
      <c r="R211" s="15">
        <v>9.9633938977688935E-2</v>
      </c>
      <c r="S211" s="16">
        <v>0.19028333529896008</v>
      </c>
      <c r="T211" s="17">
        <v>0.27556352959583419</v>
      </c>
      <c r="V211" s="29">
        <f>$C$43</f>
        <v>19.464538877308247</v>
      </c>
      <c r="W211" s="29">
        <f>$D$43</f>
        <v>17.77531077751355</v>
      </c>
      <c r="X211" s="29">
        <f>$E$43</f>
        <v>21.971056991438413</v>
      </c>
      <c r="Z211" s="29">
        <f t="shared" ref="Z211:Z212" si="46">C211/V211</f>
        <v>1.0227920750052844</v>
      </c>
      <c r="AA211" s="29">
        <f t="shared" si="44"/>
        <v>1.0211195153725272</v>
      </c>
      <c r="AB211" s="29">
        <f t="shared" si="44"/>
        <v>1.0462827753314075</v>
      </c>
      <c r="AL211" s="29"/>
      <c r="AM211" s="29"/>
      <c r="AN211" s="29"/>
    </row>
    <row r="212" spans="2:40" x14ac:dyDescent="0.25">
      <c r="B212" s="12">
        <f t="shared" si="45"/>
        <v>100</v>
      </c>
      <c r="C212" s="15">
        <v>20.362437524157897</v>
      </c>
      <c r="D212" s="16">
        <v>19.50652768659689</v>
      </c>
      <c r="E212" s="16">
        <v>20.737179653317341</v>
      </c>
      <c r="F212" s="15">
        <v>3.4036666666666671</v>
      </c>
      <c r="G212" s="16">
        <v>5.1650833333333299</v>
      </c>
      <c r="H212" s="16">
        <v>7.3470833333333392</v>
      </c>
      <c r="I212" s="15">
        <v>0.63312500000000027</v>
      </c>
      <c r="J212" s="16">
        <v>0.71458333333333368</v>
      </c>
      <c r="K212" s="16">
        <v>0.76204166666666695</v>
      </c>
      <c r="L212" s="15">
        <v>8.7116666666666696E-3</v>
      </c>
      <c r="M212" s="16">
        <v>2.3067500000000039E-2</v>
      </c>
      <c r="N212" s="17">
        <v>4.2989166666666689E-2</v>
      </c>
      <c r="O212" s="15">
        <v>0.15772405430217923</v>
      </c>
      <c r="P212" s="16">
        <v>0.2955096809149827</v>
      </c>
      <c r="Q212" s="17">
        <v>0.39885896222479439</v>
      </c>
      <c r="R212" s="15">
        <v>0.12782812893125392</v>
      </c>
      <c r="S212" s="16">
        <v>0.25758861795816951</v>
      </c>
      <c r="T212" s="17">
        <v>0.35992139289370234</v>
      </c>
      <c r="V212" s="29">
        <f>$C$44</f>
        <v>19.81587452486087</v>
      </c>
      <c r="W212" s="29">
        <f>$D$44</f>
        <v>18.783301820568823</v>
      </c>
      <c r="X212" s="29">
        <f>$E$44</f>
        <v>19.368738483955031</v>
      </c>
      <c r="Z212" s="29">
        <f t="shared" si="46"/>
        <v>1.0275820781268732</v>
      </c>
      <c r="AA212" s="29">
        <f t="shared" si="44"/>
        <v>1.0385036599495032</v>
      </c>
      <c r="AB212" s="29">
        <f t="shared" si="44"/>
        <v>1.0706520546237908</v>
      </c>
      <c r="AL212" s="29"/>
      <c r="AM212" s="29"/>
      <c r="AN212" s="29"/>
    </row>
    <row r="213" spans="2:40" x14ac:dyDescent="0.25">
      <c r="B213" s="12"/>
      <c r="C213" s="15"/>
      <c r="D213" s="16"/>
      <c r="E213" s="16"/>
      <c r="F213" s="15"/>
      <c r="G213" s="16"/>
      <c r="H213" s="16"/>
      <c r="I213" s="15"/>
      <c r="J213" s="16"/>
      <c r="K213" s="16"/>
      <c r="L213" s="15"/>
      <c r="M213" s="16"/>
      <c r="N213" s="17"/>
      <c r="O213" s="15"/>
      <c r="P213" s="16"/>
      <c r="Q213" s="17"/>
      <c r="R213" s="15"/>
      <c r="S213" s="16"/>
      <c r="T213" s="17"/>
    </row>
    <row r="214" spans="2:40" ht="14.25" customHeight="1" x14ac:dyDescent="0.25">
      <c r="B214" s="21"/>
      <c r="C214" s="24"/>
      <c r="D214" s="25"/>
      <c r="E214" s="25"/>
      <c r="F214" s="24"/>
      <c r="G214" s="25"/>
      <c r="H214" s="25"/>
      <c r="I214" s="24"/>
      <c r="J214" s="25"/>
      <c r="K214" s="25"/>
      <c r="L214" s="24"/>
      <c r="M214" s="25"/>
      <c r="N214" s="26"/>
      <c r="O214" s="24"/>
      <c r="P214" s="25"/>
      <c r="Q214" s="26"/>
      <c r="R214" s="24"/>
      <c r="S214" s="25"/>
      <c r="T214" s="26"/>
    </row>
    <row r="215" spans="2:40" ht="14.25" hidden="1" customHeight="1" outlineLevel="1" x14ac:dyDescent="0.25">
      <c r="B215" s="8"/>
      <c r="C215" s="9" t="s">
        <v>25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10"/>
      <c r="P215" s="10"/>
      <c r="Q215" s="11"/>
      <c r="R215" s="10"/>
      <c r="S215" s="10"/>
      <c r="T215" s="11"/>
    </row>
    <row r="216" spans="2:40" ht="10.25" hidden="1" customHeight="1" outlineLevel="1" x14ac:dyDescent="0.25">
      <c r="B216" s="12">
        <f>B210</f>
        <v>20</v>
      </c>
      <c r="C216" s="15">
        <v>21.462945975711811</v>
      </c>
      <c r="D216" s="16">
        <v>18.927287274193702</v>
      </c>
      <c r="E216" s="16">
        <v>17.46690826019298</v>
      </c>
      <c r="F216" s="15">
        <v>5.0720000000000001</v>
      </c>
      <c r="G216" s="16">
        <v>6.1055000000000001</v>
      </c>
      <c r="H216" s="16">
        <v>7.1195000000000004</v>
      </c>
      <c r="I216" s="15">
        <v>0.92100000000000004</v>
      </c>
      <c r="J216" s="16">
        <v>0.97124999999999995</v>
      </c>
      <c r="K216" s="16">
        <v>0.99387499999999995</v>
      </c>
      <c r="L216" s="15">
        <v>6.9399999999999643E-2</v>
      </c>
      <c r="M216" s="16">
        <v>0.11102499999999947</v>
      </c>
      <c r="N216" s="17">
        <v>0.1571999999999997</v>
      </c>
      <c r="O216" s="15">
        <v>0.18296509393384361</v>
      </c>
      <c r="P216" s="16">
        <v>0.26652521298146203</v>
      </c>
      <c r="Q216" s="17">
        <v>0.3471123179516567</v>
      </c>
      <c r="R216" s="15">
        <v>0.10353033494283496</v>
      </c>
      <c r="S216" s="16">
        <v>0.16424085081585066</v>
      </c>
      <c r="T216" s="17">
        <v>0.23611021804992458</v>
      </c>
    </row>
    <row r="217" spans="2:40" ht="10.25" hidden="1" customHeight="1" outlineLevel="1" x14ac:dyDescent="0.25">
      <c r="B217" s="12">
        <f t="shared" ref="B217:B218" si="47">B211</f>
        <v>40</v>
      </c>
      <c r="C217" s="15">
        <v>19.161759348387015</v>
      </c>
      <c r="D217" s="16">
        <v>17.749787815644627</v>
      </c>
      <c r="E217" s="16">
        <v>21.746924728585341</v>
      </c>
      <c r="F217" s="15">
        <v>4.726</v>
      </c>
      <c r="G217" s="16">
        <v>5.9005000000000001</v>
      </c>
      <c r="H217" s="16">
        <v>6.7305000000000001</v>
      </c>
      <c r="I217" s="15">
        <v>0.90049999999999997</v>
      </c>
      <c r="J217" s="16">
        <v>0.97612500000000002</v>
      </c>
      <c r="K217" s="16">
        <v>0.99324999999999997</v>
      </c>
      <c r="L217" s="15">
        <v>2.8099999999999899E-2</v>
      </c>
      <c r="M217" s="16">
        <v>4.9899999999999778E-2</v>
      </c>
      <c r="N217" s="17">
        <v>6.893749999999986E-2</v>
      </c>
      <c r="O217" s="15">
        <v>0.15310491314241337</v>
      </c>
      <c r="P217" s="16">
        <v>0.24389604978354851</v>
      </c>
      <c r="Q217" s="17">
        <v>0.31533392674791677</v>
      </c>
      <c r="R217" s="15">
        <v>8.1731411643911719E-2</v>
      </c>
      <c r="S217" s="16">
        <v>0.14514285714285699</v>
      </c>
      <c r="T217" s="17">
        <v>0.20437630733559548</v>
      </c>
    </row>
    <row r="218" spans="2:40" ht="10.25" hidden="1" customHeight="1" outlineLevel="1" x14ac:dyDescent="0.25">
      <c r="B218" s="12">
        <f t="shared" si="47"/>
        <v>100</v>
      </c>
      <c r="C218" s="15">
        <v>19.483985541932551</v>
      </c>
      <c r="D218" s="16">
        <v>18.528875204749902</v>
      </c>
      <c r="E218" s="16">
        <v>19.281392297228525</v>
      </c>
      <c r="F218" s="15">
        <v>4.3109999999999999</v>
      </c>
      <c r="G218" s="16">
        <v>5.4329999999999998</v>
      </c>
      <c r="H218" s="16">
        <v>6.2080000000000002</v>
      </c>
      <c r="I218" s="15">
        <v>0.86387499999999995</v>
      </c>
      <c r="J218" s="16">
        <v>0.96325000000000005</v>
      </c>
      <c r="K218" s="16">
        <v>0.98924999999999996</v>
      </c>
      <c r="L218" s="15">
        <v>8.5549999999999255E-3</v>
      </c>
      <c r="M218" s="16">
        <v>1.5799999999999828E-2</v>
      </c>
      <c r="N218" s="17">
        <v>2.2509999999999999E-2</v>
      </c>
      <c r="O218" s="15">
        <v>0.12344941308691383</v>
      </c>
      <c r="P218" s="16">
        <v>0.20612462676212598</v>
      </c>
      <c r="Q218" s="17">
        <v>0.27372018675768595</v>
      </c>
      <c r="R218" s="15">
        <v>6.0385248085248186E-2</v>
      </c>
      <c r="S218" s="16">
        <v>0.11237923465423454</v>
      </c>
      <c r="T218" s="17">
        <v>0.16299870823620802</v>
      </c>
    </row>
    <row r="219" spans="2:40" ht="10.25" hidden="1" customHeight="1" outlineLevel="1" x14ac:dyDescent="0.25">
      <c r="B219" s="12"/>
      <c r="C219" s="15"/>
      <c r="D219" s="16"/>
      <c r="E219" s="16"/>
      <c r="F219" s="15"/>
      <c r="G219" s="16"/>
      <c r="H219" s="16"/>
      <c r="I219" s="15"/>
      <c r="J219" s="16"/>
      <c r="K219" s="16"/>
      <c r="L219" s="15"/>
      <c r="M219" s="16"/>
      <c r="N219" s="17"/>
      <c r="O219" s="15"/>
      <c r="P219" s="16"/>
      <c r="Q219" s="17"/>
      <c r="R219" s="15"/>
      <c r="S219" s="16"/>
      <c r="T219" s="17"/>
    </row>
    <row r="220" spans="2:40" ht="14.25" hidden="1" customHeight="1" outlineLevel="1" x14ac:dyDescent="0.25">
      <c r="B220" s="21"/>
      <c r="C220" s="24"/>
      <c r="D220" s="25"/>
      <c r="E220" s="25"/>
      <c r="F220" s="24"/>
      <c r="G220" s="25"/>
      <c r="H220" s="25"/>
      <c r="I220" s="24"/>
      <c r="J220" s="25"/>
      <c r="K220" s="25"/>
      <c r="L220" s="24"/>
      <c r="M220" s="25"/>
      <c r="N220" s="26"/>
      <c r="O220" s="24"/>
      <c r="P220" s="25"/>
      <c r="Q220" s="26"/>
      <c r="R220" s="24"/>
      <c r="S220" s="25"/>
      <c r="T220" s="26"/>
    </row>
    <row r="221" spans="2:40" ht="14.25" hidden="1" customHeight="1" outlineLevel="1" x14ac:dyDescent="0.25">
      <c r="B221" s="8"/>
      <c r="C221" s="9" t="s">
        <v>27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10"/>
      <c r="P221" s="10"/>
      <c r="Q221" s="11"/>
      <c r="R221" s="10"/>
      <c r="S221" s="10"/>
      <c r="T221" s="11"/>
    </row>
    <row r="222" spans="2:40" ht="10.25" hidden="1" customHeight="1" outlineLevel="1" x14ac:dyDescent="0.25">
      <c r="B222" s="12">
        <f>B216</f>
        <v>20</v>
      </c>
      <c r="C222" s="15">
        <v>21.947088697843046</v>
      </c>
      <c r="D222" s="16">
        <v>19.602680925788263</v>
      </c>
      <c r="E222" s="16">
        <v>18.441561830731995</v>
      </c>
      <c r="F222" s="15">
        <v>3.5720000000000001</v>
      </c>
      <c r="G222" s="16">
        <v>3.871</v>
      </c>
      <c r="H222" s="16">
        <v>4.1755000000000004</v>
      </c>
      <c r="I222" s="15">
        <v>0.77037500000000003</v>
      </c>
      <c r="J222" s="16">
        <v>0.81662500000000005</v>
      </c>
      <c r="K222" s="16">
        <v>0.84562499999999996</v>
      </c>
      <c r="L222" s="15">
        <v>2.4525000000000127E-2</v>
      </c>
      <c r="M222" s="16">
        <v>3.0225000000000172E-2</v>
      </c>
      <c r="N222" s="17">
        <v>3.9650000000000032E-2</v>
      </c>
      <c r="O222" s="15">
        <v>8.4380753968254174E-2</v>
      </c>
      <c r="P222" s="16">
        <v>0.1017457611832616</v>
      </c>
      <c r="Q222" s="17">
        <v>0.1274561507936515</v>
      </c>
      <c r="R222" s="15">
        <v>4.9430357142857172E-2</v>
      </c>
      <c r="S222" s="16">
        <v>6.3054870129870155E-2</v>
      </c>
      <c r="T222" s="17">
        <v>8.7883333333333521E-2</v>
      </c>
    </row>
    <row r="223" spans="2:40" ht="10.25" hidden="1" customHeight="1" outlineLevel="1" x14ac:dyDescent="0.25">
      <c r="B223" s="12">
        <f t="shared" ref="B223:B224" si="48">B217</f>
        <v>40</v>
      </c>
      <c r="C223" s="15">
        <v>20.050714023961927</v>
      </c>
      <c r="D223" s="16">
        <v>18.025742163686456</v>
      </c>
      <c r="E223" s="16">
        <v>22.740872953912593</v>
      </c>
      <c r="F223" s="15">
        <v>3.3664999999999998</v>
      </c>
      <c r="G223" s="16">
        <v>3.8380000000000001</v>
      </c>
      <c r="H223" s="16">
        <v>4.2370000000000001</v>
      </c>
      <c r="I223" s="15">
        <v>0.73299999999999998</v>
      </c>
      <c r="J223" s="16">
        <v>0.80287500000000001</v>
      </c>
      <c r="K223" s="16">
        <v>0.82187500000000002</v>
      </c>
      <c r="L223" s="15">
        <v>1.0862500000000053E-2</v>
      </c>
      <c r="M223" s="16">
        <v>1.5662500000000079E-2</v>
      </c>
      <c r="N223" s="17">
        <v>2.3737499999999953E-2</v>
      </c>
      <c r="O223" s="15">
        <v>7.6761020923521037E-2</v>
      </c>
      <c r="P223" s="16">
        <v>0.10680873015873066</v>
      </c>
      <c r="Q223" s="17">
        <v>0.15483405483405482</v>
      </c>
      <c r="R223" s="15">
        <v>4.4095328282828299E-2</v>
      </c>
      <c r="S223" s="16">
        <v>7.3600992063492188E-2</v>
      </c>
      <c r="T223" s="17">
        <v>0.12308544372294415</v>
      </c>
    </row>
    <row r="224" spans="2:40" ht="10.25" hidden="1" customHeight="1" outlineLevel="1" x14ac:dyDescent="0.25">
      <c r="B224" s="12">
        <f t="shared" si="48"/>
        <v>100</v>
      </c>
      <c r="C224" s="15">
        <v>20.459909153656831</v>
      </c>
      <c r="D224" s="16">
        <v>19.599733454926888</v>
      </c>
      <c r="E224" s="16">
        <v>20.760842562026866</v>
      </c>
      <c r="F224" s="15">
        <v>3.0405000000000002</v>
      </c>
      <c r="G224" s="16">
        <v>3.6480000000000001</v>
      </c>
      <c r="H224" s="16">
        <v>4.359</v>
      </c>
      <c r="I224" s="15">
        <v>0.67712499999999998</v>
      </c>
      <c r="J224" s="16">
        <v>0.748</v>
      </c>
      <c r="K224" s="16">
        <v>0.77625</v>
      </c>
      <c r="L224" s="15">
        <v>3.3199999999999836E-3</v>
      </c>
      <c r="M224" s="16">
        <v>6.5599999999999417E-3</v>
      </c>
      <c r="N224" s="17">
        <v>1.253999999999986E-2</v>
      </c>
      <c r="O224" s="15">
        <v>6.3432142857142854E-2</v>
      </c>
      <c r="P224" s="16">
        <v>0.11847629870129914</v>
      </c>
      <c r="Q224" s="17">
        <v>0.20022795537795485</v>
      </c>
      <c r="R224" s="15">
        <v>3.8196031746031728E-2</v>
      </c>
      <c r="S224" s="16">
        <v>9.0472330447330593E-2</v>
      </c>
      <c r="T224" s="17">
        <v>0.17664515762015726</v>
      </c>
    </row>
    <row r="225" spans="2:20" ht="10.25" hidden="1" customHeight="1" outlineLevel="1" x14ac:dyDescent="0.25">
      <c r="B225" s="12"/>
      <c r="C225" s="15"/>
      <c r="D225" s="16"/>
      <c r="E225" s="16"/>
      <c r="F225" s="15"/>
      <c r="G225" s="16"/>
      <c r="H225" s="16"/>
      <c r="I225" s="15"/>
      <c r="J225" s="16"/>
      <c r="K225" s="16"/>
      <c r="L225" s="15"/>
      <c r="M225" s="16"/>
      <c r="N225" s="17"/>
      <c r="O225" s="15"/>
      <c r="P225" s="16"/>
      <c r="Q225" s="17"/>
      <c r="R225" s="15"/>
      <c r="S225" s="16"/>
      <c r="T225" s="17"/>
    </row>
    <row r="226" spans="2:20" ht="14.25" hidden="1" customHeight="1" outlineLevel="1" x14ac:dyDescent="0.25">
      <c r="B226" s="21"/>
      <c r="C226" s="24"/>
      <c r="D226" s="25"/>
      <c r="E226" s="25"/>
      <c r="F226" s="24"/>
      <c r="G226" s="25"/>
      <c r="H226" s="25"/>
      <c r="I226" s="24"/>
      <c r="J226" s="25"/>
      <c r="K226" s="25"/>
      <c r="L226" s="24"/>
      <c r="M226" s="25"/>
      <c r="N226" s="26"/>
      <c r="O226" s="24"/>
      <c r="P226" s="25"/>
      <c r="Q226" s="26"/>
      <c r="R226" s="24"/>
      <c r="S226" s="25"/>
      <c r="T226" s="26"/>
    </row>
    <row r="227" spans="2:20" ht="14.25" hidden="1" customHeight="1" outlineLevel="1" x14ac:dyDescent="0.25">
      <c r="B227" s="8"/>
      <c r="C227" s="9" t="s">
        <v>29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10"/>
      <c r="P227" s="10"/>
      <c r="Q227" s="11"/>
      <c r="R227" s="10"/>
      <c r="S227" s="10"/>
      <c r="T227" s="11"/>
    </row>
    <row r="228" spans="2:20" ht="10.25" hidden="1" customHeight="1" outlineLevel="1" x14ac:dyDescent="0.25">
      <c r="B228" s="12">
        <f>B222</f>
        <v>20</v>
      </c>
      <c r="C228" s="15">
        <v>24.108370216990568</v>
      </c>
      <c r="D228" s="16">
        <v>21.829431594835501</v>
      </c>
      <c r="E228" s="16">
        <v>20.552954719770824</v>
      </c>
      <c r="F228" s="15">
        <v>2.9209999999999998</v>
      </c>
      <c r="G228" s="16">
        <v>3.657</v>
      </c>
      <c r="H228" s="16">
        <v>4.6425000000000001</v>
      </c>
      <c r="I228" s="15">
        <v>0.58125000000000004</v>
      </c>
      <c r="J228" s="16">
        <v>0.62037500000000001</v>
      </c>
      <c r="K228" s="16">
        <v>0.67625000000000002</v>
      </c>
      <c r="L228" s="15">
        <v>2.980000000000017E-2</v>
      </c>
      <c r="M228" s="16">
        <v>5.877499999999982E-2</v>
      </c>
      <c r="N228" s="17">
        <v>9.6874999999999684E-2</v>
      </c>
      <c r="O228" s="15">
        <v>0.12509226190476214</v>
      </c>
      <c r="P228" s="16">
        <v>0.21502014790764759</v>
      </c>
      <c r="Q228" s="17">
        <v>0.30586782523032446</v>
      </c>
      <c r="R228" s="15">
        <v>9.8731944444444594E-2</v>
      </c>
      <c r="S228" s="16">
        <v>0.18743044733044723</v>
      </c>
      <c r="T228" s="17">
        <v>0.27096929875679815</v>
      </c>
    </row>
    <row r="229" spans="2:20" ht="10.25" hidden="1" customHeight="1" outlineLevel="1" x14ac:dyDescent="0.25">
      <c r="B229" s="12">
        <f t="shared" ref="B229:B230" si="49">B223</f>
        <v>40</v>
      </c>
      <c r="C229" s="15">
        <v>22.262071836700915</v>
      </c>
      <c r="D229" s="16">
        <v>20.709158483336516</v>
      </c>
      <c r="E229" s="16">
        <v>26.79415023261144</v>
      </c>
      <c r="F229" s="15">
        <v>2.8875000000000002</v>
      </c>
      <c r="G229" s="16">
        <v>4.2404999999999999</v>
      </c>
      <c r="H229" s="16">
        <v>6.1550000000000002</v>
      </c>
      <c r="I229" s="15">
        <v>0.53674999999999995</v>
      </c>
      <c r="J229" s="16">
        <v>0.59187500000000004</v>
      </c>
      <c r="K229" s="16">
        <v>0.65412499999999996</v>
      </c>
      <c r="L229" s="15">
        <v>1.8512500000000022E-2</v>
      </c>
      <c r="M229" s="16">
        <v>4.6824999999999749E-2</v>
      </c>
      <c r="N229" s="17">
        <v>8.8462500000000027E-2</v>
      </c>
      <c r="O229" s="15">
        <v>0.15200149711399727</v>
      </c>
      <c r="P229" s="16">
        <v>0.31126619214119117</v>
      </c>
      <c r="Q229" s="17">
        <v>0.45484779109779061</v>
      </c>
      <c r="R229" s="15">
        <v>0.13168540764790782</v>
      </c>
      <c r="S229" s="16">
        <v>0.28834081335331269</v>
      </c>
      <c r="T229" s="17">
        <v>0.4326580211455206</v>
      </c>
    </row>
    <row r="230" spans="2:20" ht="10.25" hidden="1" customHeight="1" outlineLevel="1" x14ac:dyDescent="0.25">
      <c r="B230" s="12">
        <f t="shared" si="49"/>
        <v>100</v>
      </c>
      <c r="C230" s="15">
        <v>23.627986201449669</v>
      </c>
      <c r="D230" s="16">
        <v>23.472344731827473</v>
      </c>
      <c r="E230" s="16">
        <v>26.372392688114694</v>
      </c>
      <c r="F230" s="15">
        <v>2.9744999999999999</v>
      </c>
      <c r="G230" s="16">
        <v>5.5875000000000004</v>
      </c>
      <c r="H230" s="16">
        <v>9.3339999999999996</v>
      </c>
      <c r="I230" s="15">
        <v>0.47762500000000002</v>
      </c>
      <c r="J230" s="16">
        <v>0.54362500000000002</v>
      </c>
      <c r="K230" s="16">
        <v>0.60699999999999998</v>
      </c>
      <c r="L230" s="15">
        <v>1.0639999999999901E-2</v>
      </c>
      <c r="M230" s="16">
        <v>3.4130000000000049E-2</v>
      </c>
      <c r="N230" s="17">
        <v>6.9060000000000066E-2</v>
      </c>
      <c r="O230" s="15">
        <v>0.21798780663780651</v>
      </c>
      <c r="P230" s="16">
        <v>0.4622323640003782</v>
      </c>
      <c r="Q230" s="17">
        <v>0.63045953950160605</v>
      </c>
      <c r="R230" s="15">
        <v>0.20153304473304465</v>
      </c>
      <c r="S230" s="16">
        <v>0.44608486129883124</v>
      </c>
      <c r="T230" s="17">
        <v>0.61686194764761337</v>
      </c>
    </row>
    <row r="231" spans="2:20" ht="10.25" hidden="1" customHeight="1" outlineLevel="1" x14ac:dyDescent="0.25">
      <c r="B231" s="12"/>
      <c r="C231" s="15"/>
      <c r="D231" s="16"/>
      <c r="E231" s="16"/>
      <c r="F231" s="15"/>
      <c r="G231" s="16"/>
      <c r="H231" s="16"/>
      <c r="I231" s="15"/>
      <c r="J231" s="16"/>
      <c r="K231" s="16"/>
      <c r="L231" s="15"/>
      <c r="M231" s="16"/>
      <c r="N231" s="17"/>
      <c r="O231" s="15"/>
      <c r="P231" s="16"/>
      <c r="Q231" s="17"/>
      <c r="R231" s="15"/>
      <c r="S231" s="16"/>
      <c r="T231" s="17"/>
    </row>
    <row r="232" spans="2:20" ht="14.25" hidden="1" customHeight="1" outlineLevel="1" x14ac:dyDescent="0.25">
      <c r="B232" s="21"/>
      <c r="C232" s="24"/>
      <c r="D232" s="25"/>
      <c r="E232" s="25"/>
      <c r="F232" s="24"/>
      <c r="G232" s="25"/>
      <c r="H232" s="25"/>
      <c r="I232" s="24"/>
      <c r="J232" s="25"/>
      <c r="K232" s="25"/>
      <c r="L232" s="24"/>
      <c r="M232" s="25"/>
      <c r="N232" s="26"/>
      <c r="O232" s="24"/>
      <c r="P232" s="25"/>
      <c r="Q232" s="26"/>
      <c r="R232" s="24"/>
      <c r="S232" s="25"/>
      <c r="T232" s="26"/>
    </row>
    <row r="233" spans="2:20" ht="14.25" hidden="1" customHeight="1" outlineLevel="1" x14ac:dyDescent="0.25">
      <c r="B233" s="8"/>
      <c r="C233" s="9" t="s">
        <v>32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10"/>
      <c r="P233" s="10"/>
      <c r="Q233" s="11"/>
      <c r="R233" s="10"/>
      <c r="S233" s="10"/>
      <c r="T233" s="11"/>
    </row>
    <row r="234" spans="2:20" ht="10.25" hidden="1" customHeight="1" outlineLevel="1" x14ac:dyDescent="0.25">
      <c r="B234" s="12">
        <f>B228</f>
        <v>20</v>
      </c>
      <c r="C234" s="15">
        <v>26.820957297944489</v>
      </c>
      <c r="D234" s="16">
        <v>24.732804038632057</v>
      </c>
      <c r="E234" s="16">
        <v>23.177809767207329</v>
      </c>
      <c r="F234" s="15">
        <v>3.1385000000000001</v>
      </c>
      <c r="G234" s="16">
        <v>4.6890000000000001</v>
      </c>
      <c r="H234" s="16">
        <v>6.26</v>
      </c>
      <c r="I234" s="15">
        <v>0.4985</v>
      </c>
      <c r="J234" s="16">
        <v>0.57399999999999995</v>
      </c>
      <c r="K234" s="16">
        <v>0.65100000000000002</v>
      </c>
      <c r="L234" s="15">
        <v>5.7224999999999825E-2</v>
      </c>
      <c r="M234" s="16">
        <v>0.1196499999999996</v>
      </c>
      <c r="N234" s="17">
        <v>0.18279999999999991</v>
      </c>
      <c r="O234" s="15">
        <v>0.23265853174603177</v>
      </c>
      <c r="P234" s="16">
        <v>0.37861827584180446</v>
      </c>
      <c r="Q234" s="17">
        <v>0.46774666758894701</v>
      </c>
      <c r="R234" s="15">
        <v>0.2039071428571429</v>
      </c>
      <c r="S234" s="16">
        <v>0.34543239554562988</v>
      </c>
      <c r="T234" s="17">
        <v>0.42963288602737099</v>
      </c>
    </row>
    <row r="235" spans="2:20" ht="10.25" hidden="1" customHeight="1" outlineLevel="1" x14ac:dyDescent="0.25">
      <c r="B235" s="12">
        <f t="shared" ref="B235:B236" si="50">B229</f>
        <v>40</v>
      </c>
      <c r="C235" s="15">
        <v>24.484709826722302</v>
      </c>
      <c r="D235" s="16">
        <v>25.108965184401512</v>
      </c>
      <c r="E235" s="16">
        <v>34.030103554529816</v>
      </c>
      <c r="F235" s="15">
        <v>3.6955</v>
      </c>
      <c r="G235" s="16">
        <v>6.5994999999999999</v>
      </c>
      <c r="H235" s="16">
        <v>9.9674999999999994</v>
      </c>
      <c r="I235" s="15">
        <v>0.45900000000000002</v>
      </c>
      <c r="J235" s="16">
        <v>0.55012499999999998</v>
      </c>
      <c r="K235" s="16">
        <v>0.63887499999999997</v>
      </c>
      <c r="L235" s="15">
        <v>4.6487499999999772E-2</v>
      </c>
      <c r="M235" s="16">
        <v>0.10997499999999999</v>
      </c>
      <c r="N235" s="17">
        <v>0.18529999999999985</v>
      </c>
      <c r="O235" s="15">
        <v>0.34188524531024472</v>
      </c>
      <c r="P235" s="16">
        <v>0.53713381590030207</v>
      </c>
      <c r="Q235" s="17">
        <v>0.65128863578644813</v>
      </c>
      <c r="R235" s="15">
        <v>0.32224529220779174</v>
      </c>
      <c r="S235" s="16">
        <v>0.51458142598070977</v>
      </c>
      <c r="T235" s="17">
        <v>0.6272413585215475</v>
      </c>
    </row>
    <row r="236" spans="2:20" ht="10.25" hidden="1" customHeight="1" outlineLevel="1" x14ac:dyDescent="0.25">
      <c r="B236" s="12">
        <f t="shared" si="50"/>
        <v>100</v>
      </c>
      <c r="C236" s="15">
        <v>28.118115371579616</v>
      </c>
      <c r="D236" s="16">
        <v>30.888426441744226</v>
      </c>
      <c r="E236" s="16">
        <v>35.825172541615977</v>
      </c>
      <c r="F236" s="15">
        <v>4.9215</v>
      </c>
      <c r="G236" s="16">
        <v>11.1135</v>
      </c>
      <c r="H236" s="16">
        <v>18.728999999999999</v>
      </c>
      <c r="I236" s="15">
        <v>0.40849999999999997</v>
      </c>
      <c r="J236" s="16">
        <v>0.51112500000000005</v>
      </c>
      <c r="K236" s="16">
        <v>0.61224999999999996</v>
      </c>
      <c r="L236" s="15">
        <v>3.2875000000000057E-2</v>
      </c>
      <c r="M236" s="16">
        <v>9.0689999999999882E-2</v>
      </c>
      <c r="N236" s="17">
        <v>0.16279999999999992</v>
      </c>
      <c r="O236" s="15">
        <v>0.4869461403384196</v>
      </c>
      <c r="P236" s="16">
        <v>0.7138392738078071</v>
      </c>
      <c r="Q236" s="17">
        <v>0.8069277020111042</v>
      </c>
      <c r="R236" s="15">
        <v>0.4744669979530271</v>
      </c>
      <c r="S236" s="16">
        <v>0.70055783763773982</v>
      </c>
      <c r="T236" s="17">
        <v>0.79482023643526878</v>
      </c>
    </row>
    <row r="237" spans="2:20" ht="10.25" hidden="1" customHeight="1" outlineLevel="1" x14ac:dyDescent="0.25">
      <c r="B237" s="12"/>
      <c r="C237" s="15"/>
      <c r="D237" s="16"/>
      <c r="E237" s="16"/>
      <c r="F237" s="15"/>
      <c r="G237" s="16"/>
      <c r="H237" s="16"/>
      <c r="I237" s="15"/>
      <c r="J237" s="16"/>
      <c r="K237" s="16"/>
      <c r="L237" s="15"/>
      <c r="M237" s="16"/>
      <c r="N237" s="17"/>
      <c r="O237" s="15"/>
      <c r="P237" s="16"/>
      <c r="Q237" s="17"/>
      <c r="R237" s="15"/>
      <c r="S237" s="16"/>
      <c r="T237" s="17"/>
    </row>
    <row r="238" spans="2:20" ht="14.25" hidden="1" customHeight="1" outlineLevel="1" x14ac:dyDescent="0.25">
      <c r="B238" s="21"/>
      <c r="C238" s="24"/>
      <c r="D238" s="25"/>
      <c r="E238" s="25"/>
      <c r="F238" s="24"/>
      <c r="G238" s="25"/>
      <c r="H238" s="25"/>
      <c r="I238" s="24"/>
      <c r="J238" s="25"/>
      <c r="K238" s="25"/>
      <c r="L238" s="24"/>
      <c r="M238" s="25"/>
      <c r="N238" s="26"/>
      <c r="O238" s="24"/>
      <c r="P238" s="25"/>
      <c r="Q238" s="26"/>
      <c r="R238" s="24"/>
      <c r="S238" s="25"/>
      <c r="T238" s="26"/>
    </row>
    <row r="239" spans="2:20" ht="14.25" hidden="1" customHeight="1" outlineLevel="1" x14ac:dyDescent="0.25">
      <c r="B239" s="8"/>
      <c r="C239" s="9" t="s">
        <v>33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10"/>
      <c r="P239" s="10"/>
      <c r="Q239" s="11"/>
      <c r="R239" s="10"/>
      <c r="S239" s="10"/>
      <c r="T239" s="11"/>
    </row>
    <row r="240" spans="2:20" ht="10.25" hidden="1" customHeight="1" outlineLevel="1" x14ac:dyDescent="0.25">
      <c r="B240" s="12">
        <f>B234</f>
        <v>20</v>
      </c>
      <c r="C240" s="15">
        <v>29.415134176739031</v>
      </c>
      <c r="D240" s="16">
        <v>29.234749025199189</v>
      </c>
      <c r="E240" s="16">
        <v>26.332338926152968</v>
      </c>
      <c r="F240" s="15">
        <v>3.9015</v>
      </c>
      <c r="G240" s="16">
        <v>6.1719999999999997</v>
      </c>
      <c r="H240" s="16">
        <v>8.1304999999999996</v>
      </c>
      <c r="I240" s="15">
        <v>0.47925000000000001</v>
      </c>
      <c r="J240" s="16">
        <v>0.57962499999999995</v>
      </c>
      <c r="K240" s="16">
        <v>0.66437500000000005</v>
      </c>
      <c r="L240" s="15">
        <v>9.9224999999999702E-2</v>
      </c>
      <c r="M240" s="16">
        <v>0.19267500000000007</v>
      </c>
      <c r="N240" s="17">
        <v>0.27365</v>
      </c>
      <c r="O240" s="15">
        <v>0.35421643634143574</v>
      </c>
      <c r="P240" s="16">
        <v>0.50003221092632832</v>
      </c>
      <c r="Q240" s="17">
        <v>0.57112055437682441</v>
      </c>
      <c r="R240" s="15">
        <v>0.32324990842490786</v>
      </c>
      <c r="S240" s="16">
        <v>0.46230458981378042</v>
      </c>
      <c r="T240" s="17">
        <v>0.52987890596245912</v>
      </c>
    </row>
    <row r="241" spans="2:40" ht="10.25" hidden="1" customHeight="1" outlineLevel="1" x14ac:dyDescent="0.25">
      <c r="B241" s="12">
        <f t="shared" ref="B241:B242" si="51">B235</f>
        <v>40</v>
      </c>
      <c r="C241" s="15">
        <v>28.219735454870179</v>
      </c>
      <c r="D241" s="16">
        <v>30.769312681581166</v>
      </c>
      <c r="E241" s="16">
        <v>41.889348102507576</v>
      </c>
      <c r="F241" s="15">
        <v>5.2969999999999997</v>
      </c>
      <c r="G241" s="16">
        <v>9.7675000000000001</v>
      </c>
      <c r="H241" s="16">
        <v>14.427</v>
      </c>
      <c r="I241" s="15">
        <v>0.44787500000000002</v>
      </c>
      <c r="J241" s="16">
        <v>0.56487500000000002</v>
      </c>
      <c r="K241" s="16">
        <v>0.66549999999999998</v>
      </c>
      <c r="L241" s="15">
        <v>8.7637499999999979E-2</v>
      </c>
      <c r="M241" s="16">
        <v>0.18770000000000017</v>
      </c>
      <c r="N241" s="17">
        <v>0.29412500000000003</v>
      </c>
      <c r="O241" s="15">
        <v>0.5066762444663182</v>
      </c>
      <c r="P241" s="16">
        <v>0.66960285812352127</v>
      </c>
      <c r="Q241" s="17">
        <v>0.74669571921929379</v>
      </c>
      <c r="R241" s="15">
        <v>0.48426367092874456</v>
      </c>
      <c r="S241" s="16">
        <v>0.64615692472190356</v>
      </c>
      <c r="T241" s="17">
        <v>0.72332051285484544</v>
      </c>
    </row>
    <row r="242" spans="2:40" ht="10.25" hidden="1" customHeight="1" outlineLevel="1" x14ac:dyDescent="0.25">
      <c r="B242" s="12">
        <f t="shared" si="51"/>
        <v>100</v>
      </c>
      <c r="C242" s="15">
        <v>31.972457720038509</v>
      </c>
      <c r="D242" s="16">
        <v>41.212844613019406</v>
      </c>
      <c r="E242" s="16">
        <v>51.870004829823841</v>
      </c>
      <c r="F242" s="15">
        <v>8.6445000000000007</v>
      </c>
      <c r="G242" s="16">
        <v>19.044499999999999</v>
      </c>
      <c r="H242" s="16">
        <v>31.454999999999998</v>
      </c>
      <c r="I242" s="15">
        <v>0.40762500000000002</v>
      </c>
      <c r="J242" s="16">
        <v>0.53125</v>
      </c>
      <c r="K242" s="16">
        <v>0.65774999999999995</v>
      </c>
      <c r="L242" s="15">
        <v>7.0140000000000036E-2</v>
      </c>
      <c r="M242" s="16">
        <v>0.16919500000000004</v>
      </c>
      <c r="N242" s="17">
        <v>0.28824000000000011</v>
      </c>
      <c r="O242" s="15">
        <v>0.68164520813437046</v>
      </c>
      <c r="P242" s="16">
        <v>0.82615449599765611</v>
      </c>
      <c r="Q242" s="17">
        <v>0.8788743911604161</v>
      </c>
      <c r="R242" s="15">
        <v>0.66938024366632176</v>
      </c>
      <c r="S242" s="16">
        <v>0.81453360703938738</v>
      </c>
      <c r="T242" s="17">
        <v>0.86791032172008997</v>
      </c>
    </row>
    <row r="243" spans="2:40" ht="10.25" hidden="1" customHeight="1" outlineLevel="1" x14ac:dyDescent="0.25">
      <c r="B243" s="12"/>
      <c r="C243" s="15"/>
      <c r="D243" s="16"/>
      <c r="E243" s="16"/>
      <c r="F243" s="15"/>
      <c r="G243" s="16"/>
      <c r="H243" s="16"/>
      <c r="I243" s="15"/>
      <c r="J243" s="16"/>
      <c r="K243" s="16"/>
      <c r="L243" s="15"/>
      <c r="M243" s="16"/>
      <c r="N243" s="17"/>
      <c r="O243" s="15"/>
      <c r="P243" s="16"/>
      <c r="Q243" s="17"/>
      <c r="R243" s="15"/>
      <c r="S243" s="16"/>
      <c r="T243" s="17"/>
    </row>
    <row r="244" spans="2:40" ht="14.25" hidden="1" customHeight="1" outlineLevel="1" x14ac:dyDescent="0.25">
      <c r="B244" s="21"/>
      <c r="C244" s="24"/>
      <c r="D244" s="25"/>
      <c r="E244" s="25"/>
      <c r="F244" s="24"/>
      <c r="G244" s="25"/>
      <c r="H244" s="25"/>
      <c r="I244" s="24"/>
      <c r="J244" s="25"/>
      <c r="K244" s="25"/>
      <c r="L244" s="24"/>
      <c r="M244" s="25"/>
      <c r="N244" s="26"/>
      <c r="O244" s="24"/>
      <c r="P244" s="25"/>
      <c r="Q244" s="26"/>
      <c r="R244" s="24"/>
      <c r="S244" s="25"/>
      <c r="T244" s="26"/>
    </row>
    <row r="245" spans="2:40" ht="14.25" hidden="1" customHeight="1" outlineLevel="1" x14ac:dyDescent="0.25">
      <c r="B245" s="8"/>
      <c r="C245" s="9" t="s">
        <v>34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10"/>
      <c r="P245" s="10"/>
      <c r="Q245" s="11"/>
      <c r="R245" s="10"/>
      <c r="S245" s="10"/>
      <c r="T245" s="11"/>
    </row>
    <row r="246" spans="2:40" ht="10.25" hidden="1" customHeight="1" outlineLevel="1" x14ac:dyDescent="0.25">
      <c r="B246" s="12">
        <f>B240</f>
        <v>20</v>
      </c>
      <c r="C246" s="15">
        <v>32.690500833455047</v>
      </c>
      <c r="D246" s="16">
        <v>34.126160437121136</v>
      </c>
      <c r="E246" s="16">
        <v>33.210359087027186</v>
      </c>
      <c r="F246" s="15">
        <v>4.9059999999999997</v>
      </c>
      <c r="G246" s="16">
        <v>7.7285000000000004</v>
      </c>
      <c r="H246" s="16">
        <v>10</v>
      </c>
      <c r="I246" s="15">
        <v>0.49225000000000002</v>
      </c>
      <c r="J246" s="16">
        <v>0.59950000000000003</v>
      </c>
      <c r="K246" s="16">
        <v>0.69737499999999997</v>
      </c>
      <c r="L246" s="15">
        <v>0.1468499999999999</v>
      </c>
      <c r="M246" s="16">
        <v>0.26652499999999985</v>
      </c>
      <c r="N246" s="17">
        <v>0.36052499999999993</v>
      </c>
      <c r="O246" s="15">
        <v>0.45023541666666644</v>
      </c>
      <c r="P246" s="16">
        <v>0.58125785220971016</v>
      </c>
      <c r="Q246" s="17">
        <v>0.63556095690300496</v>
      </c>
      <c r="R246" s="15">
        <v>0.41742370962370934</v>
      </c>
      <c r="S246" s="16">
        <v>0.54073414675924392</v>
      </c>
      <c r="T246" s="17">
        <v>0.59458997387631418</v>
      </c>
    </row>
    <row r="247" spans="2:40" ht="10.25" hidden="1" customHeight="1" outlineLevel="1" x14ac:dyDescent="0.25">
      <c r="B247" s="12">
        <f t="shared" ref="B247:B248" si="52">B241</f>
        <v>40</v>
      </c>
      <c r="C247" s="15">
        <v>34.411667412851081</v>
      </c>
      <c r="D247" s="16">
        <v>40.129326842498479</v>
      </c>
      <c r="E247" s="16">
        <v>53.200571527678683</v>
      </c>
      <c r="F247" s="15">
        <v>7.4829999999999997</v>
      </c>
      <c r="G247" s="16">
        <v>13.5075</v>
      </c>
      <c r="H247" s="16">
        <v>19.3325</v>
      </c>
      <c r="I247" s="15">
        <v>0.46912500000000001</v>
      </c>
      <c r="J247" s="16">
        <v>0.60612500000000002</v>
      </c>
      <c r="K247" s="16">
        <v>0.71399999999999997</v>
      </c>
      <c r="L247" s="15">
        <v>0.1401625</v>
      </c>
      <c r="M247" s="16">
        <v>0.27707500000000018</v>
      </c>
      <c r="N247" s="17">
        <v>0.41191249999999974</v>
      </c>
      <c r="O247" s="15">
        <v>0.62004321158073206</v>
      </c>
      <c r="P247" s="16">
        <v>0.74395891637459133</v>
      </c>
      <c r="Q247" s="17">
        <v>0.7998708447846955</v>
      </c>
      <c r="R247" s="15">
        <v>0.59676164507147589</v>
      </c>
      <c r="S247" s="16">
        <v>0.71973909534169001</v>
      </c>
      <c r="T247" s="17">
        <v>0.77653792934517241</v>
      </c>
    </row>
    <row r="248" spans="2:40" ht="10.25" hidden="1" customHeight="1" outlineLevel="1" x14ac:dyDescent="0.25">
      <c r="B248" s="12">
        <f t="shared" si="52"/>
        <v>100</v>
      </c>
      <c r="C248" s="15">
        <v>40.80100405497781</v>
      </c>
      <c r="D248" s="16">
        <v>55.887028233236073</v>
      </c>
      <c r="E248" s="16">
        <v>76.023813219758509</v>
      </c>
      <c r="F248" s="15">
        <v>13.603</v>
      </c>
      <c r="G248" s="16">
        <v>29.417000000000002</v>
      </c>
      <c r="H248" s="16">
        <v>47.6295</v>
      </c>
      <c r="I248" s="15">
        <v>0.42799999999999999</v>
      </c>
      <c r="J248" s="16">
        <v>0.58537499999999998</v>
      </c>
      <c r="K248" s="16">
        <v>0.734375</v>
      </c>
      <c r="L248" s="15">
        <v>0.11890999999999995</v>
      </c>
      <c r="M248" s="16">
        <v>0.2707549999999998</v>
      </c>
      <c r="N248" s="17">
        <v>0.44692000000000021</v>
      </c>
      <c r="O248" s="15">
        <v>0.78467830765810487</v>
      </c>
      <c r="P248" s="16">
        <v>0.88040281653538588</v>
      </c>
      <c r="Q248" s="17">
        <v>0.91435117714724923</v>
      </c>
      <c r="R248" s="15">
        <v>0.77297751826688255</v>
      </c>
      <c r="S248" s="16">
        <v>0.86995338327318406</v>
      </c>
      <c r="T248" s="17">
        <v>0.9040844441574466</v>
      </c>
    </row>
    <row r="249" spans="2:40" ht="10.25" hidden="1" customHeight="1" outlineLevel="1" x14ac:dyDescent="0.25">
      <c r="B249" s="12"/>
      <c r="C249" s="15"/>
      <c r="D249" s="16"/>
      <c r="E249" s="16"/>
      <c r="F249" s="15"/>
      <c r="G249" s="16"/>
      <c r="H249" s="16"/>
      <c r="I249" s="15"/>
      <c r="J249" s="16"/>
      <c r="K249" s="16"/>
      <c r="L249" s="15"/>
      <c r="M249" s="16"/>
      <c r="N249" s="17"/>
      <c r="O249" s="15"/>
      <c r="P249" s="16"/>
      <c r="Q249" s="17"/>
      <c r="R249" s="15"/>
      <c r="S249" s="16"/>
      <c r="T249" s="17"/>
    </row>
    <row r="250" spans="2:40" ht="14.25" hidden="1" customHeight="1" outlineLevel="1" x14ac:dyDescent="0.25">
      <c r="B250" s="21"/>
      <c r="C250" s="24"/>
      <c r="D250" s="25"/>
      <c r="E250" s="25"/>
      <c r="F250" s="24"/>
      <c r="G250" s="25"/>
      <c r="H250" s="25"/>
      <c r="I250" s="24"/>
      <c r="J250" s="25"/>
      <c r="K250" s="25"/>
      <c r="L250" s="24"/>
      <c r="M250" s="25"/>
      <c r="N250" s="26"/>
      <c r="O250" s="24"/>
      <c r="P250" s="25"/>
      <c r="Q250" s="26"/>
      <c r="R250" s="24"/>
      <c r="S250" s="25"/>
      <c r="T250" s="26"/>
    </row>
    <row r="251" spans="2:40" ht="14.25" customHeight="1" collapsed="1" x14ac:dyDescent="0.25">
      <c r="B251" s="8"/>
      <c r="C251" s="9" t="s">
        <v>35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10"/>
      <c r="P251" s="10"/>
      <c r="Q251" s="11"/>
      <c r="R251" s="10"/>
      <c r="S251" s="10"/>
      <c r="T251" s="11"/>
    </row>
    <row r="252" spans="2:40" x14ac:dyDescent="0.25">
      <c r="B252" s="12">
        <f>B246</f>
        <v>20</v>
      </c>
      <c r="C252" s="15">
        <v>23.995968572195018</v>
      </c>
      <c r="D252" s="16">
        <v>21.871928352623367</v>
      </c>
      <c r="E252" s="16">
        <v>20.308504558825405</v>
      </c>
      <c r="F252" s="15">
        <v>3.9184999999999985</v>
      </c>
      <c r="G252" s="16">
        <v>5.3705000000000007</v>
      </c>
      <c r="H252" s="16">
        <v>6.7213333333333338</v>
      </c>
      <c r="I252" s="15">
        <v>0.62377083333333272</v>
      </c>
      <c r="J252" s="16">
        <v>0.69356250000000086</v>
      </c>
      <c r="K252" s="16">
        <v>0.75475000000000048</v>
      </c>
      <c r="L252" s="15">
        <v>7.1170833333333239E-2</v>
      </c>
      <c r="M252" s="16">
        <v>0.12981250000000003</v>
      </c>
      <c r="N252" s="17">
        <v>0.18511666666666646</v>
      </c>
      <c r="O252" s="15">
        <v>0.23825808242683241</v>
      </c>
      <c r="P252" s="16">
        <v>0.34053324350836922</v>
      </c>
      <c r="Q252" s="17">
        <v>0.409144078807401</v>
      </c>
      <c r="R252" s="15">
        <v>0.1993788995726494</v>
      </c>
      <c r="S252" s="16">
        <v>0.29386621673247049</v>
      </c>
      <c r="T252" s="17">
        <v>0.35817743600103302</v>
      </c>
      <c r="V252" s="29">
        <f>$C$84</f>
        <v>22.472336288129508</v>
      </c>
      <c r="W252" s="29">
        <f>$D$84</f>
        <v>19.957417043666421</v>
      </c>
      <c r="X252" s="29">
        <f>$E$84</f>
        <v>18.477365804454411</v>
      </c>
      <c r="Z252" s="29">
        <f>C252/V252</f>
        <v>1.0678003508193463</v>
      </c>
      <c r="AA252" s="29">
        <f t="shared" ref="AA252:AB254" si="53">D252/W252</f>
        <v>1.0959298142023106</v>
      </c>
      <c r="AB252" s="29">
        <f t="shared" si="53"/>
        <v>1.0991017211949961</v>
      </c>
      <c r="AL252" s="29"/>
      <c r="AM252" s="29"/>
      <c r="AN252" s="29"/>
    </row>
    <row r="253" spans="2:40" x14ac:dyDescent="0.25">
      <c r="B253" s="12">
        <f t="shared" ref="B253:B254" si="54">B247</f>
        <v>40</v>
      </c>
      <c r="C253" s="15">
        <v>21.74887382735163</v>
      </c>
      <c r="D253" s="16">
        <v>21.175599744925677</v>
      </c>
      <c r="E253" s="16">
        <v>27.643277377723621</v>
      </c>
      <c r="F253" s="15">
        <v>4.575916666666668</v>
      </c>
      <c r="G253" s="16">
        <v>7.3089166666666605</v>
      </c>
      <c r="H253" s="16">
        <v>10.141583333333335</v>
      </c>
      <c r="I253" s="15">
        <v>0.59104166666666624</v>
      </c>
      <c r="J253" s="16">
        <v>0.68200000000000005</v>
      </c>
      <c r="K253" s="16">
        <v>0.74793749999999981</v>
      </c>
      <c r="L253" s="15">
        <v>5.5293750000000003E-2</v>
      </c>
      <c r="M253" s="16">
        <v>0.11452291666666664</v>
      </c>
      <c r="N253" s="17">
        <v>0.17874583333333333</v>
      </c>
      <c r="O253" s="15">
        <v>0.30841202208953739</v>
      </c>
      <c r="P253" s="16">
        <v>0.43544442708031394</v>
      </c>
      <c r="Q253" s="17">
        <v>0.52047849541170033</v>
      </c>
      <c r="R253" s="15">
        <v>0.27679712596377637</v>
      </c>
      <c r="S253" s="16">
        <v>0.39792701810066061</v>
      </c>
      <c r="T253" s="17">
        <v>0.48120326215427117</v>
      </c>
      <c r="V253" s="29">
        <f>$C$85</f>
        <v>20.473616324772852</v>
      </c>
      <c r="W253" s="29">
        <f>$D$85</f>
        <v>18.819317706856211</v>
      </c>
      <c r="X253" s="29">
        <f>$E$85</f>
        <v>22.885032149299686</v>
      </c>
      <c r="Z253" s="29">
        <f t="shared" ref="Z253:Z254" si="55">C253/V253</f>
        <v>1.0622878480454736</v>
      </c>
      <c r="AA253" s="29">
        <f t="shared" si="53"/>
        <v>1.1252054976047847</v>
      </c>
      <c r="AB253" s="29">
        <f t="shared" si="53"/>
        <v>1.2079195343655893</v>
      </c>
      <c r="AL253" s="29"/>
      <c r="AM253" s="29"/>
      <c r="AN253" s="29"/>
    </row>
    <row r="254" spans="2:40" x14ac:dyDescent="0.25">
      <c r="B254" s="12">
        <f t="shared" si="54"/>
        <v>100</v>
      </c>
      <c r="C254" s="15">
        <v>22.909683919053485</v>
      </c>
      <c r="D254" s="16">
        <v>23.735081235632183</v>
      </c>
      <c r="E254" s="16">
        <v>25.673734424943262</v>
      </c>
      <c r="F254" s="15">
        <v>6.2491666666666701</v>
      </c>
      <c r="G254" s="16">
        <v>12.373916666666672</v>
      </c>
      <c r="H254" s="16">
        <v>19.619083333333343</v>
      </c>
      <c r="I254" s="15">
        <v>0.54379166666666745</v>
      </c>
      <c r="J254" s="16">
        <v>0.6471041666666667</v>
      </c>
      <c r="K254" s="16">
        <v>0.72947916666666668</v>
      </c>
      <c r="L254" s="15">
        <v>4.0740000000000026E-2</v>
      </c>
      <c r="M254" s="16">
        <v>9.7854999999999998E-2</v>
      </c>
      <c r="N254" s="17">
        <v>0.16701166666666684</v>
      </c>
      <c r="O254" s="15">
        <v>0.39302316978545926</v>
      </c>
      <c r="P254" s="16">
        <v>0.53453831263410845</v>
      </c>
      <c r="Q254" s="17">
        <v>0.61742682532600335</v>
      </c>
      <c r="R254" s="15">
        <v>0.36948984740842583</v>
      </c>
      <c r="S254" s="16">
        <v>0.5056635423917839</v>
      </c>
      <c r="T254" s="17">
        <v>0.5872201359694641</v>
      </c>
      <c r="V254" s="29">
        <f>$C$86</f>
        <v>20.901081235081371</v>
      </c>
      <c r="W254" s="29">
        <f>$D$86</f>
        <v>19.918385595942375</v>
      </c>
      <c r="X254" s="29">
        <f>$E$86</f>
        <v>20.53341270626591</v>
      </c>
      <c r="Z254" s="29">
        <f t="shared" si="55"/>
        <v>1.0961004199438631</v>
      </c>
      <c r="AA254" s="29">
        <f t="shared" si="53"/>
        <v>1.1916167161894544</v>
      </c>
      <c r="AB254" s="29">
        <f t="shared" si="53"/>
        <v>1.2503393757389754</v>
      </c>
      <c r="AL254" s="29"/>
      <c r="AM254" s="29"/>
      <c r="AN254" s="29"/>
    </row>
    <row r="255" spans="2:40" x14ac:dyDescent="0.25">
      <c r="B255" s="12"/>
      <c r="C255" s="15"/>
      <c r="D255" s="16"/>
      <c r="E255" s="16"/>
      <c r="F255" s="15"/>
      <c r="G255" s="16"/>
      <c r="H255" s="16"/>
      <c r="I255" s="15"/>
      <c r="J255" s="16"/>
      <c r="K255" s="16"/>
      <c r="L255" s="15"/>
      <c r="M255" s="16"/>
      <c r="N255" s="17"/>
      <c r="O255" s="15"/>
      <c r="P255" s="16"/>
      <c r="Q255" s="17"/>
      <c r="R255" s="15"/>
      <c r="S255" s="16"/>
      <c r="T255" s="17"/>
    </row>
    <row r="256" spans="2:40" ht="14.25" customHeight="1" x14ac:dyDescent="0.25">
      <c r="B256" s="21"/>
      <c r="C256" s="24"/>
      <c r="D256" s="25"/>
      <c r="E256" s="25"/>
      <c r="F256" s="24"/>
      <c r="G256" s="25"/>
      <c r="H256" s="25"/>
      <c r="I256" s="24"/>
      <c r="J256" s="25"/>
      <c r="K256" s="25"/>
      <c r="L256" s="24"/>
      <c r="M256" s="25"/>
      <c r="N256" s="26"/>
      <c r="O256" s="24"/>
      <c r="P256" s="25"/>
      <c r="Q256" s="26"/>
      <c r="R256" s="24"/>
      <c r="S256" s="25"/>
      <c r="T256" s="26"/>
    </row>
    <row r="257" spans="2:44" ht="14.25" customHeight="1" x14ac:dyDescent="0.25">
      <c r="B257" s="8"/>
      <c r="C257" s="9" t="s">
        <v>47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10"/>
      <c r="P257" s="10"/>
      <c r="Q257" s="11"/>
      <c r="R257" s="10"/>
      <c r="S257" s="10"/>
      <c r="T257" s="11"/>
      <c r="AP257" s="1" t="s">
        <v>106</v>
      </c>
    </row>
    <row r="258" spans="2:44" x14ac:dyDescent="0.25">
      <c r="B258" s="12">
        <f>B252</f>
        <v>20</v>
      </c>
      <c r="C258" s="15">
        <v>21.665896758351995</v>
      </c>
      <c r="D258" s="16">
        <v>19.354892150954274</v>
      </c>
      <c r="E258" s="16">
        <v>17.572308879370443</v>
      </c>
      <c r="F258" s="15">
        <v>7.1755000000000004</v>
      </c>
      <c r="G258" s="16">
        <v>7.2404999999999999</v>
      </c>
      <c r="H258" s="16">
        <v>7.4844999999999997</v>
      </c>
      <c r="I258" s="15">
        <v>0.87975000000000003</v>
      </c>
      <c r="J258" s="16">
        <v>0.93100000000000005</v>
      </c>
      <c r="K258" s="16">
        <v>0.96399999999999997</v>
      </c>
      <c r="L258" s="15">
        <v>0.18282500000000004</v>
      </c>
      <c r="M258" s="16">
        <v>0.17582500000000004</v>
      </c>
      <c r="N258" s="17">
        <v>0.18142500000000011</v>
      </c>
      <c r="O258" s="15">
        <v>0.3717211956602049</v>
      </c>
      <c r="P258" s="16">
        <v>0.36099546221537343</v>
      </c>
      <c r="Q258" s="17">
        <v>0.36329376105490724</v>
      </c>
      <c r="R258" s="15">
        <v>0.33502136499980928</v>
      </c>
      <c r="S258" s="16">
        <v>0.32474638424441049</v>
      </c>
      <c r="T258" s="17">
        <v>0.32940615027387493</v>
      </c>
      <c r="V258" s="29">
        <f>$C$6</f>
        <v>20.514348049593181</v>
      </c>
      <c r="W258" s="29">
        <f>$D$6</f>
        <v>18.608831354513502</v>
      </c>
      <c r="X258" s="29">
        <f>$E$6</f>
        <v>17.177845431881167</v>
      </c>
      <c r="Z258" s="29">
        <f>C258/V258</f>
        <v>1.0561338194114167</v>
      </c>
      <c r="AA258" s="29">
        <f t="shared" ref="AA258:AB260" si="56">D258/W258</f>
        <v>1.0400917597794135</v>
      </c>
      <c r="AB258" s="29">
        <f t="shared" si="56"/>
        <v>1.0229634996457224</v>
      </c>
      <c r="AD258" s="29">
        <f t="shared" ref="AD258:AF260" si="57">C90</f>
        <v>21.462945975711811</v>
      </c>
      <c r="AE258" s="29">
        <f t="shared" si="57"/>
        <v>18.927287274193702</v>
      </c>
      <c r="AF258" s="29">
        <f t="shared" si="57"/>
        <v>17.46690826019298</v>
      </c>
      <c r="AH258" s="1">
        <f t="shared" ref="AH258:AJ260" si="58">IF(AD258&lt;C258,1,0)</f>
        <v>1</v>
      </c>
      <c r="AI258" s="1">
        <f t="shared" si="58"/>
        <v>1</v>
      </c>
      <c r="AJ258" s="1">
        <f t="shared" si="58"/>
        <v>1</v>
      </c>
      <c r="AL258" s="29">
        <f t="shared" ref="AL258:AN260" si="59">C258/AD258</f>
        <v>1.0094558679348982</v>
      </c>
      <c r="AM258" s="29">
        <f t="shared" si="59"/>
        <v>1.0225919790071336</v>
      </c>
      <c r="AN258" s="29">
        <f t="shared" si="59"/>
        <v>1.0060343031295167</v>
      </c>
      <c r="AP258" s="29">
        <f>AVERAGE(AL258,AL294,AL336)</f>
        <v>1.0311626629101187</v>
      </c>
      <c r="AQ258" s="29">
        <f t="shared" ref="AQ258:AR260" si="60">AVERAGE(AM258,AM294,AM336)</f>
        <v>1.0414361573088593</v>
      </c>
      <c r="AR258" s="29">
        <f t="shared" si="60"/>
        <v>1.0043919584840997</v>
      </c>
    </row>
    <row r="259" spans="2:44" x14ac:dyDescent="0.25">
      <c r="B259" s="12">
        <f t="shared" ref="B259:B260" si="61">B253</f>
        <v>40</v>
      </c>
      <c r="C259" s="15">
        <v>20.047520351108801</v>
      </c>
      <c r="D259" s="16">
        <v>17.759514944446867</v>
      </c>
      <c r="E259" s="16">
        <v>21.697654816098531</v>
      </c>
      <c r="F259" s="15">
        <v>8.8874999999999993</v>
      </c>
      <c r="G259" s="16">
        <v>9.0869999999999997</v>
      </c>
      <c r="H259" s="16">
        <v>9.0890000000000004</v>
      </c>
      <c r="I259" s="15">
        <v>0.86224999999999996</v>
      </c>
      <c r="J259" s="16">
        <v>0.92662500000000003</v>
      </c>
      <c r="K259" s="16">
        <v>0.96174999999999999</v>
      </c>
      <c r="L259" s="15">
        <v>0.13596250000000018</v>
      </c>
      <c r="M259" s="16">
        <v>0.1345125000000002</v>
      </c>
      <c r="N259" s="17">
        <v>0.13105000000000006</v>
      </c>
      <c r="O259" s="15">
        <v>0.44036611271329307</v>
      </c>
      <c r="P259" s="16">
        <v>0.43817095038041315</v>
      </c>
      <c r="Q259" s="17">
        <v>0.42917197801116219</v>
      </c>
      <c r="R259" s="15">
        <v>0.41426696122594958</v>
      </c>
      <c r="S259" s="16">
        <v>0.41221656931681194</v>
      </c>
      <c r="T259" s="17">
        <v>0.40310861006062881</v>
      </c>
      <c r="V259" s="29">
        <f>$C$7</f>
        <v>18.889228579515219</v>
      </c>
      <c r="W259" s="29">
        <f>$D$7</f>
        <v>17.325815477653943</v>
      </c>
      <c r="X259" s="29">
        <f>$E$7</f>
        <v>21.157894448894215</v>
      </c>
      <c r="Z259" s="29">
        <f t="shared" ref="Z259:Z260" si="62">C259/V259</f>
        <v>1.0613202263246322</v>
      </c>
      <c r="AA259" s="29">
        <f t="shared" si="56"/>
        <v>1.0250319800157337</v>
      </c>
      <c r="AB259" s="29">
        <f t="shared" si="56"/>
        <v>1.0255110624787396</v>
      </c>
      <c r="AD259" s="29">
        <f t="shared" si="57"/>
        <v>19.161759348387015</v>
      </c>
      <c r="AE259" s="29">
        <f t="shared" si="57"/>
        <v>17.749787815644627</v>
      </c>
      <c r="AF259" s="29">
        <f t="shared" si="57"/>
        <v>21.746924728585341</v>
      </c>
      <c r="AH259" s="1">
        <f t="shared" si="58"/>
        <v>1</v>
      </c>
      <c r="AI259" s="1">
        <f t="shared" si="58"/>
        <v>1</v>
      </c>
      <c r="AJ259" s="1">
        <f t="shared" si="58"/>
        <v>0</v>
      </c>
      <c r="AL259" s="29">
        <f t="shared" si="59"/>
        <v>1.0462254528207686</v>
      </c>
      <c r="AM259" s="29">
        <f t="shared" si="59"/>
        <v>1.0005480138074476</v>
      </c>
      <c r="AN259" s="29">
        <f t="shared" si="59"/>
        <v>0.99773439632951655</v>
      </c>
      <c r="AP259" s="29">
        <f t="shared" ref="AP259:AP260" si="63">AVERAGE(AL259,AL295,AL337)</f>
        <v>1.0932048570393456</v>
      </c>
      <c r="AQ259" s="29">
        <f t="shared" si="60"/>
        <v>1.0648591890423489</v>
      </c>
      <c r="AR259" s="29">
        <f t="shared" si="60"/>
        <v>1.0150156875140015</v>
      </c>
    </row>
    <row r="260" spans="2:44" x14ac:dyDescent="0.25">
      <c r="B260" s="12">
        <f t="shared" si="61"/>
        <v>100</v>
      </c>
      <c r="C260" s="15">
        <v>20.999232613450236</v>
      </c>
      <c r="D260" s="16">
        <v>19.07062338092733</v>
      </c>
      <c r="E260" s="16">
        <v>19.609713010361425</v>
      </c>
      <c r="F260" s="15">
        <v>11.894</v>
      </c>
      <c r="G260" s="16">
        <v>11.791</v>
      </c>
      <c r="H260" s="16">
        <v>11.157500000000001</v>
      </c>
      <c r="I260" s="15">
        <v>0.83250000000000002</v>
      </c>
      <c r="J260" s="16">
        <v>0.91662500000000002</v>
      </c>
      <c r="K260" s="16">
        <v>0.94887500000000002</v>
      </c>
      <c r="L260" s="15">
        <v>8.5640000000000244E-2</v>
      </c>
      <c r="M260" s="16">
        <v>8.1245000000000261E-2</v>
      </c>
      <c r="N260" s="17">
        <v>7.3620000000000171E-2</v>
      </c>
      <c r="O260" s="15">
        <v>0.51743116998945904</v>
      </c>
      <c r="P260" s="16">
        <v>0.50635191186386119</v>
      </c>
      <c r="Q260" s="17">
        <v>0.48605646334212554</v>
      </c>
      <c r="R260" s="15">
        <v>0.49885075091650194</v>
      </c>
      <c r="S260" s="16">
        <v>0.48777283781096914</v>
      </c>
      <c r="T260" s="17">
        <v>0.46589744852213122</v>
      </c>
      <c r="V260" s="29">
        <f>$C$8</f>
        <v>19.241175592315798</v>
      </c>
      <c r="W260" s="29">
        <f>$D$8</f>
        <v>18.168723284522557</v>
      </c>
      <c r="X260" s="29">
        <f>$E$8</f>
        <v>18.953520963895631</v>
      </c>
      <c r="Z260" s="29">
        <f t="shared" si="62"/>
        <v>1.0913695222362889</v>
      </c>
      <c r="AA260" s="29">
        <f t="shared" si="56"/>
        <v>1.0496402571760823</v>
      </c>
      <c r="AB260" s="29">
        <f t="shared" si="56"/>
        <v>1.0346211159243588</v>
      </c>
      <c r="AD260" s="29">
        <f t="shared" si="57"/>
        <v>19.483985541932551</v>
      </c>
      <c r="AE260" s="29">
        <f t="shared" si="57"/>
        <v>18.528875204749902</v>
      </c>
      <c r="AF260" s="29">
        <f t="shared" si="57"/>
        <v>19.281392297228525</v>
      </c>
      <c r="AH260" s="1">
        <f t="shared" si="58"/>
        <v>1</v>
      </c>
      <c r="AI260" s="1">
        <f t="shared" si="58"/>
        <v>1</v>
      </c>
      <c r="AJ260" s="1">
        <f t="shared" si="58"/>
        <v>1</v>
      </c>
      <c r="AL260" s="29">
        <f t="shared" si="59"/>
        <v>1.0777688460226291</v>
      </c>
      <c r="AM260" s="29">
        <f t="shared" si="59"/>
        <v>1.0292380498109539</v>
      </c>
      <c r="AN260" s="29">
        <f t="shared" si="59"/>
        <v>1.0170278529720125</v>
      </c>
      <c r="AP260" s="29">
        <f t="shared" si="63"/>
        <v>1.1569514692067833</v>
      </c>
      <c r="AQ260" s="29">
        <f t="shared" si="60"/>
        <v>1.0925624712081294</v>
      </c>
      <c r="AR260" s="29">
        <f t="shared" si="60"/>
        <v>1.0694123292671553</v>
      </c>
    </row>
    <row r="261" spans="2:44" ht="10.25" hidden="1" customHeight="1" x14ac:dyDescent="0.25">
      <c r="B261" s="12"/>
      <c r="C261" s="15"/>
      <c r="D261" s="16"/>
      <c r="E261" s="16"/>
      <c r="F261" s="15"/>
      <c r="G261" s="16"/>
      <c r="H261" s="16"/>
      <c r="I261" s="15"/>
      <c r="J261" s="16"/>
      <c r="K261" s="16"/>
      <c r="L261" s="15"/>
      <c r="M261" s="16"/>
      <c r="N261" s="17"/>
      <c r="O261" s="15"/>
      <c r="P261" s="16"/>
      <c r="Q261" s="17"/>
      <c r="R261" s="15"/>
      <c r="S261" s="16"/>
      <c r="T261" s="17"/>
    </row>
    <row r="262" spans="2:44" ht="14.25" hidden="1" customHeight="1" x14ac:dyDescent="0.25">
      <c r="B262" s="21"/>
      <c r="C262" s="24"/>
      <c r="D262" s="25"/>
      <c r="E262" s="25"/>
      <c r="F262" s="24"/>
      <c r="G262" s="25"/>
      <c r="H262" s="25"/>
      <c r="I262" s="24"/>
      <c r="J262" s="25"/>
      <c r="K262" s="25"/>
      <c r="L262" s="24"/>
      <c r="M262" s="25"/>
      <c r="N262" s="26"/>
      <c r="O262" s="24"/>
      <c r="P262" s="25"/>
      <c r="Q262" s="26"/>
      <c r="R262" s="24"/>
      <c r="S262" s="25"/>
      <c r="T262" s="26"/>
    </row>
    <row r="263" spans="2:44" ht="14.25" hidden="1" customHeight="1" outlineLevel="1" x14ac:dyDescent="0.25">
      <c r="B263" s="8"/>
      <c r="C263" s="9" t="s">
        <v>48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10"/>
      <c r="P263" s="10"/>
      <c r="Q263" s="11"/>
      <c r="R263" s="10"/>
      <c r="S263" s="10"/>
      <c r="T263" s="11"/>
    </row>
    <row r="264" spans="2:44" ht="10.25" hidden="1" customHeight="1" outlineLevel="1" x14ac:dyDescent="0.25">
      <c r="B264" s="12">
        <f>B258</f>
        <v>20</v>
      </c>
      <c r="C264" s="15">
        <v>22.035008001201426</v>
      </c>
      <c r="D264" s="16">
        <v>19.557081004063036</v>
      </c>
      <c r="E264" s="16">
        <v>17.91260634848766</v>
      </c>
      <c r="F264" s="15">
        <v>7.3005000000000004</v>
      </c>
      <c r="G264" s="16">
        <v>7.5149999999999997</v>
      </c>
      <c r="H264" s="16">
        <v>7.8090000000000002</v>
      </c>
      <c r="I264" s="15">
        <v>0.86912500000000004</v>
      </c>
      <c r="J264" s="16">
        <v>0.91537500000000005</v>
      </c>
      <c r="K264" s="16">
        <v>0.94625000000000004</v>
      </c>
      <c r="L264" s="15">
        <v>0.19120000000000034</v>
      </c>
      <c r="M264" s="16">
        <v>0.19267500000000015</v>
      </c>
      <c r="N264" s="17">
        <v>0.2012000000000001</v>
      </c>
      <c r="O264" s="15">
        <v>0.38036820434897051</v>
      </c>
      <c r="P264" s="16">
        <v>0.38221239014038977</v>
      </c>
      <c r="Q264" s="17">
        <v>0.38766976727692748</v>
      </c>
      <c r="R264" s="15">
        <v>0.34582941332832973</v>
      </c>
      <c r="S264" s="16">
        <v>0.34787343961508049</v>
      </c>
      <c r="T264" s="17">
        <v>0.35448899933056299</v>
      </c>
    </row>
    <row r="265" spans="2:44" ht="10.25" hidden="1" customHeight="1" outlineLevel="1" x14ac:dyDescent="0.25">
      <c r="B265" s="12">
        <f t="shared" ref="B265:B266" si="64">B259</f>
        <v>40</v>
      </c>
      <c r="C265" s="15">
        <v>20.488892172807052</v>
      </c>
      <c r="D265" s="16">
        <v>18.158455530586018</v>
      </c>
      <c r="E265" s="16">
        <v>22.375003363441451</v>
      </c>
      <c r="F265" s="15">
        <v>9.5685000000000002</v>
      </c>
      <c r="G265" s="16">
        <v>9.8704999999999998</v>
      </c>
      <c r="H265" s="16">
        <v>9.8185000000000002</v>
      </c>
      <c r="I265" s="15">
        <v>0.85187500000000005</v>
      </c>
      <c r="J265" s="16">
        <v>0.91262500000000002</v>
      </c>
      <c r="K265" s="16">
        <v>0.94099999999999995</v>
      </c>
      <c r="L265" s="15">
        <v>0.15402500000000025</v>
      </c>
      <c r="M265" s="16">
        <v>0.15550000000000017</v>
      </c>
      <c r="N265" s="17">
        <v>0.15136250000000018</v>
      </c>
      <c r="O265" s="15">
        <v>0.46174379184044995</v>
      </c>
      <c r="P265" s="16">
        <v>0.46726799604211755</v>
      </c>
      <c r="Q265" s="17">
        <v>0.46167846888155623</v>
      </c>
      <c r="R265" s="15">
        <v>0.43809319775576411</v>
      </c>
      <c r="S265" s="16">
        <v>0.44303869806596197</v>
      </c>
      <c r="T265" s="17">
        <v>0.43822822942834966</v>
      </c>
    </row>
    <row r="266" spans="2:44" ht="10.25" hidden="1" customHeight="1" outlineLevel="1" x14ac:dyDescent="0.25">
      <c r="B266" s="12">
        <f t="shared" si="64"/>
        <v>100</v>
      </c>
      <c r="C266" s="15">
        <v>21.680120103837567</v>
      </c>
      <c r="D266" s="16">
        <v>19.884615295773468</v>
      </c>
      <c r="E266" s="16">
        <v>20.054787331185842</v>
      </c>
      <c r="F266" s="15">
        <v>13.367000000000001</v>
      </c>
      <c r="G266" s="16">
        <v>13.490500000000001</v>
      </c>
      <c r="H266" s="16">
        <v>13.2395</v>
      </c>
      <c r="I266" s="15">
        <v>0.82</v>
      </c>
      <c r="J266" s="16">
        <v>0.89687499999999998</v>
      </c>
      <c r="K266" s="16">
        <v>0.92562500000000003</v>
      </c>
      <c r="L266" s="15">
        <v>0.10087000000000014</v>
      </c>
      <c r="M266" s="16">
        <v>9.903000000000009E-2</v>
      </c>
      <c r="N266" s="17">
        <v>9.5370000000000135E-2</v>
      </c>
      <c r="O266" s="15">
        <v>0.546396051728961</v>
      </c>
      <c r="P266" s="16">
        <v>0.54036218084198828</v>
      </c>
      <c r="Q266" s="17">
        <v>0.53908457289649536</v>
      </c>
      <c r="R266" s="15">
        <v>0.52876784059072024</v>
      </c>
      <c r="S266" s="16">
        <v>0.52408761772633561</v>
      </c>
      <c r="T266" s="17">
        <v>0.5233830004893768</v>
      </c>
    </row>
    <row r="267" spans="2:44" ht="10.25" hidden="1" customHeight="1" outlineLevel="1" x14ac:dyDescent="0.25">
      <c r="B267" s="12"/>
      <c r="C267" s="15"/>
      <c r="D267" s="16"/>
      <c r="E267" s="16"/>
      <c r="F267" s="15"/>
      <c r="G267" s="16"/>
      <c r="H267" s="16"/>
      <c r="I267" s="15"/>
      <c r="J267" s="16"/>
      <c r="K267" s="16"/>
      <c r="L267" s="15"/>
      <c r="M267" s="16"/>
      <c r="N267" s="17"/>
      <c r="O267" s="15"/>
      <c r="P267" s="16"/>
      <c r="Q267" s="17"/>
      <c r="R267" s="15"/>
      <c r="S267" s="16"/>
      <c r="T267" s="17"/>
    </row>
    <row r="268" spans="2:44" ht="14.25" hidden="1" customHeight="1" outlineLevel="1" x14ac:dyDescent="0.25">
      <c r="B268" s="21"/>
      <c r="C268" s="24"/>
      <c r="D268" s="25"/>
      <c r="E268" s="25"/>
      <c r="F268" s="24"/>
      <c r="G268" s="25"/>
      <c r="H268" s="25"/>
      <c r="I268" s="24"/>
      <c r="J268" s="25"/>
      <c r="K268" s="25"/>
      <c r="L268" s="24"/>
      <c r="M268" s="25"/>
      <c r="N268" s="26"/>
      <c r="O268" s="24"/>
      <c r="P268" s="25"/>
      <c r="Q268" s="26"/>
      <c r="R268" s="24"/>
      <c r="S268" s="25"/>
      <c r="T268" s="26"/>
    </row>
    <row r="269" spans="2:44" ht="14.25" hidden="1" customHeight="1" outlineLevel="1" x14ac:dyDescent="0.25">
      <c r="B269" s="8"/>
      <c r="C269" s="9" t="s">
        <v>49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10"/>
      <c r="P269" s="10"/>
      <c r="Q269" s="11"/>
      <c r="R269" s="10"/>
      <c r="S269" s="10"/>
      <c r="T269" s="11"/>
    </row>
    <row r="270" spans="2:44" ht="10.25" hidden="1" customHeight="1" outlineLevel="1" x14ac:dyDescent="0.25">
      <c r="B270" s="12">
        <f>B264</f>
        <v>20</v>
      </c>
      <c r="C270" s="15">
        <v>23.114037840105119</v>
      </c>
      <c r="D270" s="16">
        <v>19.905749922653534</v>
      </c>
      <c r="E270" s="16">
        <v>18.453274067221368</v>
      </c>
      <c r="F270" s="15">
        <v>7.4725000000000001</v>
      </c>
      <c r="G270" s="16">
        <v>7.6639999999999997</v>
      </c>
      <c r="H270" s="16">
        <v>7.9995000000000003</v>
      </c>
      <c r="I270" s="15">
        <v>0.84887500000000005</v>
      </c>
      <c r="J270" s="16">
        <v>0.87962499999999999</v>
      </c>
      <c r="K270" s="16">
        <v>0.90312499999999996</v>
      </c>
      <c r="L270" s="15">
        <v>0.20385000000000017</v>
      </c>
      <c r="M270" s="16">
        <v>0.20727500000000013</v>
      </c>
      <c r="N270" s="17">
        <v>0.21935000000000018</v>
      </c>
      <c r="O270" s="15">
        <v>0.3977595488940881</v>
      </c>
      <c r="P270" s="16">
        <v>0.39894596121327947</v>
      </c>
      <c r="Q270" s="17">
        <v>0.41150181604386366</v>
      </c>
      <c r="R270" s="15">
        <v>0.36439087731798625</v>
      </c>
      <c r="S270" s="16">
        <v>0.36524708954616086</v>
      </c>
      <c r="T270" s="17">
        <v>0.37871292366259479</v>
      </c>
    </row>
    <row r="271" spans="2:44" ht="10.25" hidden="1" customHeight="1" outlineLevel="1" x14ac:dyDescent="0.25">
      <c r="B271" s="12">
        <f t="shared" ref="B271:B272" si="65">B265</f>
        <v>40</v>
      </c>
      <c r="C271" s="15">
        <v>21.25494291164846</v>
      </c>
      <c r="D271" s="16">
        <v>19.173691177766592</v>
      </c>
      <c r="E271" s="16">
        <v>23.312051298178446</v>
      </c>
      <c r="F271" s="15">
        <v>10.262</v>
      </c>
      <c r="G271" s="16">
        <v>10.7485</v>
      </c>
      <c r="H271" s="16">
        <v>10.699</v>
      </c>
      <c r="I271" s="15">
        <v>0.83</v>
      </c>
      <c r="J271" s="16">
        <v>0.87737500000000002</v>
      </c>
      <c r="K271" s="16">
        <v>0.89337500000000003</v>
      </c>
      <c r="L271" s="15">
        <v>0.17355000000000023</v>
      </c>
      <c r="M271" s="16">
        <v>0.18097500000000002</v>
      </c>
      <c r="N271" s="17">
        <v>0.17813750000000017</v>
      </c>
      <c r="O271" s="15">
        <v>0.49039107015062566</v>
      </c>
      <c r="P271" s="16">
        <v>0.50163755126453491</v>
      </c>
      <c r="Q271" s="17">
        <v>0.49885831762352562</v>
      </c>
      <c r="R271" s="15">
        <v>0.46807556521636445</v>
      </c>
      <c r="S271" s="16">
        <v>0.48032842691823363</v>
      </c>
      <c r="T271" s="17">
        <v>0.4784338585665725</v>
      </c>
    </row>
    <row r="272" spans="2:44" ht="10.25" hidden="1" customHeight="1" outlineLevel="1" x14ac:dyDescent="0.25">
      <c r="B272" s="12">
        <f t="shared" si="65"/>
        <v>100</v>
      </c>
      <c r="C272" s="15">
        <v>23.061332970336242</v>
      </c>
      <c r="D272" s="16">
        <v>21.402883556165758</v>
      </c>
      <c r="E272" s="16">
        <v>21.16394712990407</v>
      </c>
      <c r="F272" s="15">
        <v>15.863</v>
      </c>
      <c r="G272" s="16">
        <v>16.546500000000002</v>
      </c>
      <c r="H272" s="16">
        <v>16.38</v>
      </c>
      <c r="I272" s="15">
        <v>0.80074999999999996</v>
      </c>
      <c r="J272" s="16">
        <v>0.85487500000000005</v>
      </c>
      <c r="K272" s="16">
        <v>0.87224999999999997</v>
      </c>
      <c r="L272" s="15">
        <v>0.12660000000000018</v>
      </c>
      <c r="M272" s="16">
        <v>0.13127000000000011</v>
      </c>
      <c r="N272" s="17">
        <v>0.12891000000000005</v>
      </c>
      <c r="O272" s="15">
        <v>0.59003847242492702</v>
      </c>
      <c r="P272" s="16">
        <v>0.5904534907714406</v>
      </c>
      <c r="Q272" s="17">
        <v>0.59547518633588103</v>
      </c>
      <c r="R272" s="15">
        <v>0.57408775530082601</v>
      </c>
      <c r="S272" s="16">
        <v>0.57751067201568995</v>
      </c>
      <c r="T272" s="17">
        <v>0.58280663427758372</v>
      </c>
    </row>
    <row r="273" spans="2:20" ht="10.25" hidden="1" customHeight="1" outlineLevel="1" x14ac:dyDescent="0.25">
      <c r="B273" s="12"/>
      <c r="C273" s="15"/>
      <c r="D273" s="16"/>
      <c r="E273" s="16"/>
      <c r="F273" s="15"/>
      <c r="G273" s="16"/>
      <c r="H273" s="16"/>
      <c r="I273" s="15"/>
      <c r="J273" s="16"/>
      <c r="K273" s="16"/>
      <c r="L273" s="15"/>
      <c r="M273" s="16"/>
      <c r="N273" s="17"/>
      <c r="O273" s="15"/>
      <c r="P273" s="16"/>
      <c r="Q273" s="17"/>
      <c r="R273" s="15"/>
      <c r="S273" s="16"/>
      <c r="T273" s="17"/>
    </row>
    <row r="274" spans="2:20" ht="14.25" hidden="1" customHeight="1" outlineLevel="1" x14ac:dyDescent="0.25">
      <c r="B274" s="21"/>
      <c r="C274" s="24"/>
      <c r="D274" s="25"/>
      <c r="E274" s="25"/>
      <c r="F274" s="24"/>
      <c r="G274" s="25"/>
      <c r="H274" s="25"/>
      <c r="I274" s="24"/>
      <c r="J274" s="25"/>
      <c r="K274" s="25"/>
      <c r="L274" s="24"/>
      <c r="M274" s="25"/>
      <c r="N274" s="26"/>
      <c r="O274" s="24"/>
      <c r="P274" s="25"/>
      <c r="Q274" s="26"/>
      <c r="R274" s="24"/>
      <c r="S274" s="25"/>
      <c r="T274" s="26"/>
    </row>
    <row r="275" spans="2:20" ht="14.25" hidden="1" customHeight="1" outlineLevel="1" x14ac:dyDescent="0.25">
      <c r="B275" s="8"/>
      <c r="C275" s="9" t="s">
        <v>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10"/>
      <c r="P275" s="10"/>
      <c r="Q275" s="11"/>
      <c r="R275" s="10"/>
      <c r="S275" s="10"/>
      <c r="T275" s="11"/>
    </row>
    <row r="276" spans="2:20" ht="10.25" hidden="1" customHeight="1" outlineLevel="1" x14ac:dyDescent="0.25">
      <c r="B276" s="12">
        <f>B270</f>
        <v>20</v>
      </c>
      <c r="C276" s="15">
        <v>23.899260574745263</v>
      </c>
      <c r="D276" s="16">
        <v>20.797575300670921</v>
      </c>
      <c r="E276" s="16">
        <v>19.090021328710733</v>
      </c>
      <c r="F276" s="15">
        <v>7.7465000000000002</v>
      </c>
      <c r="G276" s="16">
        <v>7.7785000000000002</v>
      </c>
      <c r="H276" s="16">
        <v>8.0775000000000006</v>
      </c>
      <c r="I276" s="15">
        <v>0.81599999999999995</v>
      </c>
      <c r="J276" s="16">
        <v>0.83712500000000001</v>
      </c>
      <c r="K276" s="16">
        <v>0.85799999999999998</v>
      </c>
      <c r="L276" s="15">
        <v>0.22412500000000005</v>
      </c>
      <c r="M276" s="16">
        <v>0.22150000000000011</v>
      </c>
      <c r="N276" s="17">
        <v>0.23227500000000006</v>
      </c>
      <c r="O276" s="15">
        <v>0.42107110332263165</v>
      </c>
      <c r="P276" s="16">
        <v>0.41250751188740753</v>
      </c>
      <c r="Q276" s="17">
        <v>0.42625197218502237</v>
      </c>
      <c r="R276" s="15">
        <v>0.38851249460034248</v>
      </c>
      <c r="S276" s="16">
        <v>0.38071817278009207</v>
      </c>
      <c r="T276" s="17">
        <v>0.3944714848017481</v>
      </c>
    </row>
    <row r="277" spans="2:20" ht="10.25" hidden="1" customHeight="1" outlineLevel="1" x14ac:dyDescent="0.25">
      <c r="B277" s="12">
        <f t="shared" ref="B277:B278" si="66">B271</f>
        <v>40</v>
      </c>
      <c r="C277" s="15">
        <v>22.096211600631108</v>
      </c>
      <c r="D277" s="16">
        <v>20.243758041431992</v>
      </c>
      <c r="E277" s="16">
        <v>24.145281522637525</v>
      </c>
      <c r="F277" s="15">
        <v>11.113</v>
      </c>
      <c r="G277" s="16">
        <v>11.4825</v>
      </c>
      <c r="H277" s="16">
        <v>11.4155</v>
      </c>
      <c r="I277" s="15">
        <v>0.795875</v>
      </c>
      <c r="J277" s="16">
        <v>0.83087500000000003</v>
      </c>
      <c r="K277" s="16">
        <v>0.83537499999999998</v>
      </c>
      <c r="L277" s="15">
        <v>0.19823750000000023</v>
      </c>
      <c r="M277" s="16">
        <v>0.20397500000000018</v>
      </c>
      <c r="N277" s="17">
        <v>0.20185000000000031</v>
      </c>
      <c r="O277" s="15">
        <v>0.52216227032088081</v>
      </c>
      <c r="P277" s="16">
        <v>0.5296417947431139</v>
      </c>
      <c r="Q277" s="17">
        <v>0.52883025278787088</v>
      </c>
      <c r="R277" s="15">
        <v>0.50073541852249925</v>
      </c>
      <c r="S277" s="16">
        <v>0.50947874646593605</v>
      </c>
      <c r="T277" s="17">
        <v>0.50997362808664237</v>
      </c>
    </row>
    <row r="278" spans="2:20" ht="10.25" hidden="1" customHeight="1" outlineLevel="1" x14ac:dyDescent="0.25">
      <c r="B278" s="12">
        <f t="shared" si="66"/>
        <v>100</v>
      </c>
      <c r="C278" s="15">
        <v>24.901421762965882</v>
      </c>
      <c r="D278" s="16">
        <v>23.77775042508285</v>
      </c>
      <c r="E278" s="16">
        <v>23.452976848823376</v>
      </c>
      <c r="F278" s="15">
        <v>19.805</v>
      </c>
      <c r="G278" s="16">
        <v>21.051500000000001</v>
      </c>
      <c r="H278" s="16">
        <v>21.405000000000001</v>
      </c>
      <c r="I278" s="15">
        <v>0.77387499999999998</v>
      </c>
      <c r="J278" s="16">
        <v>0.80649999999999999</v>
      </c>
      <c r="K278" s="16">
        <v>0.82062500000000005</v>
      </c>
      <c r="L278" s="15">
        <v>0.16709500000000013</v>
      </c>
      <c r="M278" s="16">
        <v>0.17825500000000033</v>
      </c>
      <c r="N278" s="17">
        <v>0.18122500000000019</v>
      </c>
      <c r="O278" s="15">
        <v>0.6431715785280423</v>
      </c>
      <c r="P278" s="16">
        <v>0.64577054220107133</v>
      </c>
      <c r="Q278" s="17">
        <v>0.65310962941163386</v>
      </c>
      <c r="R278" s="15">
        <v>0.62948206728668343</v>
      </c>
      <c r="S278" s="16">
        <v>0.63387694506191838</v>
      </c>
      <c r="T278" s="17">
        <v>0.64250918049211392</v>
      </c>
    </row>
    <row r="279" spans="2:20" ht="10.25" hidden="1" customHeight="1" outlineLevel="1" x14ac:dyDescent="0.25">
      <c r="B279" s="12"/>
      <c r="C279" s="15"/>
      <c r="D279" s="16"/>
      <c r="E279" s="16"/>
      <c r="F279" s="15"/>
      <c r="G279" s="16"/>
      <c r="H279" s="16"/>
      <c r="I279" s="15"/>
      <c r="J279" s="16"/>
      <c r="K279" s="16"/>
      <c r="L279" s="15"/>
      <c r="M279" s="16"/>
      <c r="N279" s="17"/>
      <c r="O279" s="15"/>
      <c r="P279" s="16"/>
      <c r="Q279" s="17"/>
      <c r="R279" s="15"/>
      <c r="S279" s="16"/>
      <c r="T279" s="17"/>
    </row>
    <row r="280" spans="2:20" ht="14.25" hidden="1" customHeight="1" outlineLevel="1" x14ac:dyDescent="0.25">
      <c r="B280" s="21"/>
      <c r="C280" s="24"/>
      <c r="D280" s="25"/>
      <c r="E280" s="25"/>
      <c r="F280" s="24"/>
      <c r="G280" s="25"/>
      <c r="H280" s="25"/>
      <c r="I280" s="24"/>
      <c r="J280" s="25"/>
      <c r="K280" s="25"/>
      <c r="L280" s="24"/>
      <c r="M280" s="25"/>
      <c r="N280" s="26"/>
      <c r="O280" s="24"/>
      <c r="P280" s="25"/>
      <c r="Q280" s="26"/>
      <c r="R280" s="24"/>
      <c r="S280" s="25"/>
      <c r="T280" s="26"/>
    </row>
    <row r="281" spans="2:20" ht="14.25" hidden="1" customHeight="1" outlineLevel="1" x14ac:dyDescent="0.25">
      <c r="B281" s="8"/>
      <c r="C281" s="9" t="s">
        <v>51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10"/>
      <c r="P281" s="10"/>
      <c r="Q281" s="11"/>
      <c r="R281" s="10"/>
      <c r="S281" s="10"/>
      <c r="T281" s="11"/>
    </row>
    <row r="282" spans="2:20" ht="10.25" hidden="1" customHeight="1" outlineLevel="1" x14ac:dyDescent="0.25">
      <c r="B282" s="12">
        <f>B276</f>
        <v>20</v>
      </c>
      <c r="C282" s="15">
        <v>24.906172782346935</v>
      </c>
      <c r="D282" s="16">
        <v>21.79021790672779</v>
      </c>
      <c r="E282" s="16">
        <v>20.00407132246448</v>
      </c>
      <c r="F282" s="15">
        <v>7.9145000000000003</v>
      </c>
      <c r="G282" s="16">
        <v>7.8324999999999996</v>
      </c>
      <c r="H282" s="16">
        <v>8.0649999999999995</v>
      </c>
      <c r="I282" s="15">
        <v>0.78474999999999995</v>
      </c>
      <c r="J282" s="16">
        <v>0.79174999999999995</v>
      </c>
      <c r="K282" s="16">
        <v>0.80262500000000003</v>
      </c>
      <c r="L282" s="15">
        <v>0.23877500000000015</v>
      </c>
      <c r="M282" s="16">
        <v>0.23327500000000012</v>
      </c>
      <c r="N282" s="17">
        <v>0.24272500000000019</v>
      </c>
      <c r="O282" s="15">
        <v>0.43666602115634612</v>
      </c>
      <c r="P282" s="16">
        <v>0.42375455068022788</v>
      </c>
      <c r="Q282" s="17">
        <v>0.43992635934327123</v>
      </c>
      <c r="R282" s="15">
        <v>0.40391547862612093</v>
      </c>
      <c r="S282" s="16">
        <v>0.39322897111917987</v>
      </c>
      <c r="T282" s="17">
        <v>0.40858217886559617</v>
      </c>
    </row>
    <row r="283" spans="2:20" ht="10.25" hidden="1" customHeight="1" outlineLevel="1" x14ac:dyDescent="0.25">
      <c r="B283" s="12">
        <f t="shared" ref="B283:B284" si="67">B277</f>
        <v>40</v>
      </c>
      <c r="C283" s="15">
        <v>23.542867169444037</v>
      </c>
      <c r="D283" s="16">
        <v>21.70772923765163</v>
      </c>
      <c r="E283" s="16">
        <v>25.752499985062705</v>
      </c>
      <c r="F283" s="15">
        <v>12.14</v>
      </c>
      <c r="G283" s="16">
        <v>12.433</v>
      </c>
      <c r="H283" s="16">
        <v>12.430999999999999</v>
      </c>
      <c r="I283" s="15">
        <v>0.77124999999999999</v>
      </c>
      <c r="J283" s="16">
        <v>0.78362500000000002</v>
      </c>
      <c r="K283" s="16">
        <v>0.78512499999999996</v>
      </c>
      <c r="L283" s="15">
        <v>0.22637500000000021</v>
      </c>
      <c r="M283" s="16">
        <v>0.23246250000000027</v>
      </c>
      <c r="N283" s="17">
        <v>0.23226250000000015</v>
      </c>
      <c r="O283" s="15">
        <v>0.54930512979726154</v>
      </c>
      <c r="P283" s="16">
        <v>0.55788629100583509</v>
      </c>
      <c r="Q283" s="17">
        <v>0.55769092135305165</v>
      </c>
      <c r="R283" s="15">
        <v>0.52823416561553449</v>
      </c>
      <c r="S283" s="16">
        <v>0.54006239845645865</v>
      </c>
      <c r="T283" s="17">
        <v>0.53955661246027986</v>
      </c>
    </row>
    <row r="284" spans="2:20" ht="10.25" hidden="1" customHeight="1" outlineLevel="1" x14ac:dyDescent="0.25">
      <c r="B284" s="12">
        <f t="shared" si="67"/>
        <v>100</v>
      </c>
      <c r="C284" s="15">
        <v>26.817284419243308</v>
      </c>
      <c r="D284" s="16">
        <v>26.923415998425135</v>
      </c>
      <c r="E284" s="16">
        <v>26.710340366519731</v>
      </c>
      <c r="F284" s="15">
        <v>24.206499999999998</v>
      </c>
      <c r="G284" s="16">
        <v>27.525500000000001</v>
      </c>
      <c r="H284" s="16">
        <v>28.212</v>
      </c>
      <c r="I284" s="15">
        <v>0.74537500000000001</v>
      </c>
      <c r="J284" s="16">
        <v>0.77562500000000001</v>
      </c>
      <c r="K284" s="16">
        <v>0.77900000000000003</v>
      </c>
      <c r="L284" s="15">
        <v>0.21225000000000011</v>
      </c>
      <c r="M284" s="16">
        <v>0.24423000000000022</v>
      </c>
      <c r="N284" s="17">
        <v>0.25096000000000013</v>
      </c>
      <c r="O284" s="15">
        <v>0.69290188384525497</v>
      </c>
      <c r="P284" s="16">
        <v>0.70560502656452173</v>
      </c>
      <c r="Q284" s="17">
        <v>0.71349414746038264</v>
      </c>
      <c r="R284" s="15">
        <v>0.68106702932468177</v>
      </c>
      <c r="S284" s="16">
        <v>0.69452300442667503</v>
      </c>
      <c r="T284" s="17">
        <v>0.70295907043402117</v>
      </c>
    </row>
    <row r="285" spans="2:20" ht="10.25" hidden="1" customHeight="1" outlineLevel="1" x14ac:dyDescent="0.25">
      <c r="B285" s="12"/>
      <c r="C285" s="15"/>
      <c r="D285" s="16"/>
      <c r="E285" s="16"/>
      <c r="F285" s="15"/>
      <c r="G285" s="16"/>
      <c r="H285" s="16"/>
      <c r="I285" s="15"/>
      <c r="J285" s="16"/>
      <c r="K285" s="16"/>
      <c r="L285" s="15"/>
      <c r="M285" s="16"/>
      <c r="N285" s="17"/>
      <c r="O285" s="15"/>
      <c r="P285" s="16"/>
      <c r="Q285" s="17"/>
      <c r="R285" s="15"/>
      <c r="S285" s="16"/>
      <c r="T285" s="17"/>
    </row>
    <row r="286" spans="2:20" ht="14.25" hidden="1" customHeight="1" outlineLevel="1" x14ac:dyDescent="0.25">
      <c r="B286" s="21"/>
      <c r="C286" s="24"/>
      <c r="D286" s="25"/>
      <c r="E286" s="25"/>
      <c r="F286" s="24"/>
      <c r="G286" s="25"/>
      <c r="H286" s="25"/>
      <c r="I286" s="24"/>
      <c r="J286" s="25"/>
      <c r="K286" s="25"/>
      <c r="L286" s="24"/>
      <c r="M286" s="25"/>
      <c r="N286" s="26"/>
      <c r="O286" s="24"/>
      <c r="P286" s="25"/>
      <c r="Q286" s="26"/>
      <c r="R286" s="24"/>
      <c r="S286" s="25"/>
      <c r="T286" s="26"/>
    </row>
    <row r="287" spans="2:20" ht="14.25" hidden="1" customHeight="1" outlineLevel="1" x14ac:dyDescent="0.25">
      <c r="B287" s="8"/>
      <c r="C287" s="9" t="s">
        <v>52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10"/>
      <c r="P287" s="10"/>
      <c r="Q287" s="11"/>
      <c r="R287" s="10"/>
      <c r="S287" s="10"/>
      <c r="T287" s="11"/>
    </row>
    <row r="288" spans="2:20" ht="10.25" hidden="1" customHeight="1" outlineLevel="1" x14ac:dyDescent="0.25">
      <c r="B288" s="12">
        <f>B282</f>
        <v>20</v>
      </c>
      <c r="C288" s="15">
        <v>25.837213893514406</v>
      </c>
      <c r="D288" s="16">
        <v>22.90364211460718</v>
      </c>
      <c r="E288" s="16">
        <v>20.926552035318775</v>
      </c>
      <c r="F288" s="15">
        <v>8.0449999999999999</v>
      </c>
      <c r="G288" s="16">
        <v>7.9980000000000002</v>
      </c>
      <c r="H288" s="16">
        <v>8.1044999999999998</v>
      </c>
      <c r="I288" s="15">
        <v>0.75275000000000003</v>
      </c>
      <c r="J288" s="16">
        <v>0.75337500000000002</v>
      </c>
      <c r="K288" s="16">
        <v>0.75849999999999995</v>
      </c>
      <c r="L288" s="15">
        <v>0.25170000000000037</v>
      </c>
      <c r="M288" s="16">
        <v>0.24922500000000047</v>
      </c>
      <c r="N288" s="17">
        <v>0.25352500000000022</v>
      </c>
      <c r="O288" s="15">
        <v>0.45182034831783263</v>
      </c>
      <c r="P288" s="16">
        <v>0.44010261105638449</v>
      </c>
      <c r="Q288" s="17">
        <v>0.45179644806517899</v>
      </c>
      <c r="R288" s="15">
        <v>0.4190734547959778</v>
      </c>
      <c r="S288" s="16">
        <v>0.40939577641141112</v>
      </c>
      <c r="T288" s="17">
        <v>0.42011593971903549</v>
      </c>
    </row>
    <row r="289" spans="2:40" ht="10.25" hidden="1" customHeight="1" outlineLevel="1" x14ac:dyDescent="0.25">
      <c r="B289" s="12">
        <f t="shared" ref="B289:B290" si="68">B283</f>
        <v>40</v>
      </c>
      <c r="C289" s="15">
        <v>25.311130638868413</v>
      </c>
      <c r="D289" s="16">
        <v>23.310690814035738</v>
      </c>
      <c r="E289" s="16">
        <v>28.397520143855733</v>
      </c>
      <c r="F289" s="15">
        <v>13.4435</v>
      </c>
      <c r="G289" s="16">
        <v>13.483499999999999</v>
      </c>
      <c r="H289" s="16">
        <v>13.5535</v>
      </c>
      <c r="I289" s="15">
        <v>0.75</v>
      </c>
      <c r="J289" s="16">
        <v>0.747</v>
      </c>
      <c r="K289" s="16">
        <v>0.74787499999999996</v>
      </c>
      <c r="L289" s="15">
        <v>0.26108750000000019</v>
      </c>
      <c r="M289" s="16">
        <v>0.26238750000000027</v>
      </c>
      <c r="N289" s="17">
        <v>0.26405000000000034</v>
      </c>
      <c r="O289" s="15">
        <v>0.58142559413404049</v>
      </c>
      <c r="P289" s="16">
        <v>0.58417345929201203</v>
      </c>
      <c r="Q289" s="17">
        <v>0.58225780676883609</v>
      </c>
      <c r="R289" s="15">
        <v>0.56119498420826586</v>
      </c>
      <c r="S289" s="16">
        <v>0.56635423107167682</v>
      </c>
      <c r="T289" s="17">
        <v>0.56505983595789189</v>
      </c>
    </row>
    <row r="290" spans="2:40" ht="10.25" hidden="1" customHeight="1" outlineLevel="1" x14ac:dyDescent="0.25">
      <c r="B290" s="12">
        <f t="shared" si="68"/>
        <v>100</v>
      </c>
      <c r="C290" s="15">
        <v>28.724526005878712</v>
      </c>
      <c r="D290" s="16">
        <v>29.832761449182716</v>
      </c>
      <c r="E290" s="16">
        <v>30.799660709055164</v>
      </c>
      <c r="F290" s="15">
        <v>27.889500000000002</v>
      </c>
      <c r="G290" s="16">
        <v>33.511000000000003</v>
      </c>
      <c r="H290" s="16">
        <v>35.829000000000001</v>
      </c>
      <c r="I290" s="15">
        <v>0.73212500000000003</v>
      </c>
      <c r="J290" s="16">
        <v>0.76224999999999998</v>
      </c>
      <c r="K290" s="16">
        <v>0.77500000000000002</v>
      </c>
      <c r="L290" s="15">
        <v>0.24961000000000014</v>
      </c>
      <c r="M290" s="16">
        <v>0.30461999999999995</v>
      </c>
      <c r="N290" s="17">
        <v>0.32728999999999975</v>
      </c>
      <c r="O290" s="15">
        <v>0.7364933241662619</v>
      </c>
      <c r="P290" s="16">
        <v>0.75404545919517796</v>
      </c>
      <c r="Q290" s="17">
        <v>0.7694404910003293</v>
      </c>
      <c r="R290" s="15">
        <v>0.72588953321206084</v>
      </c>
      <c r="S290" s="16">
        <v>0.74361799407726381</v>
      </c>
      <c r="T290" s="17">
        <v>0.75953753677252356</v>
      </c>
    </row>
    <row r="291" spans="2:40" ht="10.25" hidden="1" customHeight="1" outlineLevel="1" x14ac:dyDescent="0.25">
      <c r="B291" s="12"/>
      <c r="C291" s="15"/>
      <c r="D291" s="16"/>
      <c r="E291" s="16"/>
      <c r="F291" s="15"/>
      <c r="G291" s="16"/>
      <c r="H291" s="16"/>
      <c r="I291" s="15"/>
      <c r="J291" s="16"/>
      <c r="K291" s="16"/>
      <c r="L291" s="15"/>
      <c r="M291" s="16"/>
      <c r="N291" s="17"/>
      <c r="O291" s="15"/>
      <c r="P291" s="16"/>
      <c r="Q291" s="17"/>
      <c r="R291" s="15"/>
      <c r="S291" s="16"/>
      <c r="T291" s="17"/>
    </row>
    <row r="292" spans="2:40" ht="14.25" hidden="1" customHeight="1" outlineLevel="1" x14ac:dyDescent="0.25">
      <c r="B292" s="21"/>
      <c r="C292" s="24"/>
      <c r="D292" s="25"/>
      <c r="E292" s="25"/>
      <c r="F292" s="24"/>
      <c r="G292" s="25"/>
      <c r="H292" s="25"/>
      <c r="I292" s="24"/>
      <c r="J292" s="25"/>
      <c r="K292" s="25"/>
      <c r="L292" s="24"/>
      <c r="M292" s="25"/>
      <c r="N292" s="26"/>
      <c r="O292" s="24"/>
      <c r="P292" s="25"/>
      <c r="Q292" s="26"/>
      <c r="R292" s="24"/>
      <c r="S292" s="25"/>
      <c r="T292" s="26"/>
    </row>
    <row r="293" spans="2:40" ht="14.25" customHeight="1" collapsed="1" x14ac:dyDescent="0.25">
      <c r="B293" s="8"/>
      <c r="C293" s="9" t="s">
        <v>53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10"/>
      <c r="P293" s="10"/>
      <c r="Q293" s="11"/>
      <c r="R293" s="10"/>
      <c r="S293" s="10"/>
      <c r="T293" s="11"/>
    </row>
    <row r="294" spans="2:40" x14ac:dyDescent="0.25">
      <c r="B294" s="12">
        <f>B288</f>
        <v>20</v>
      </c>
      <c r="C294" s="15">
        <v>23.033420238446613</v>
      </c>
      <c r="D294" s="16">
        <v>20.143448360352274</v>
      </c>
      <c r="E294" s="16">
        <v>18.416668128358719</v>
      </c>
      <c r="F294" s="15">
        <v>7.6090833333333334</v>
      </c>
      <c r="G294" s="16">
        <v>7.6714166666666745</v>
      </c>
      <c r="H294" s="16">
        <v>7.9233333333333338</v>
      </c>
      <c r="I294" s="15">
        <v>0.82520833333333377</v>
      </c>
      <c r="J294" s="53">
        <v>0.85137499999999988</v>
      </c>
      <c r="K294" s="16">
        <v>0.87208333333333343</v>
      </c>
      <c r="L294" s="15">
        <v>0.21541250000000009</v>
      </c>
      <c r="M294" s="16">
        <v>0.21329583333333332</v>
      </c>
      <c r="N294" s="17">
        <v>0.22175</v>
      </c>
      <c r="O294" s="15">
        <v>0.40990107028334616</v>
      </c>
      <c r="P294" s="16">
        <v>0.40308641453217631</v>
      </c>
      <c r="Q294" s="17">
        <v>0.41340668732819469</v>
      </c>
      <c r="R294" s="15">
        <v>0.37612384727809489</v>
      </c>
      <c r="S294" s="16">
        <v>0.37020163895272218</v>
      </c>
      <c r="T294" s="17">
        <v>0.38096294610890208</v>
      </c>
      <c r="V294" s="29">
        <f>$C$42</f>
        <v>21.298484881634216</v>
      </c>
      <c r="W294" s="29">
        <f>$D$42</f>
        <v>18.935580629144916</v>
      </c>
      <c r="X294" s="29">
        <f>$E$42</f>
        <v>17.67963028645816</v>
      </c>
      <c r="Z294" s="29">
        <f>C294/V294</f>
        <v>1.0814581584771994</v>
      </c>
      <c r="AA294" s="29">
        <f t="shared" ref="AA294:AB296" si="69">D294/W294</f>
        <v>1.0637882595133235</v>
      </c>
      <c r="AB294" s="29">
        <f t="shared" si="69"/>
        <v>1.0416885325065366</v>
      </c>
      <c r="AD294" s="29">
        <f t="shared" ref="AD294:AF296" si="70">C126</f>
        <v>22.237993847297211</v>
      </c>
      <c r="AE294" s="29">
        <f t="shared" si="70"/>
        <v>19.362060110852067</v>
      </c>
      <c r="AF294" s="29">
        <f t="shared" si="70"/>
        <v>18.398942397308637</v>
      </c>
      <c r="AH294" s="1">
        <f t="shared" ref="AH294:AJ296" si="71">IF(AD294&lt;C294,1,0)</f>
        <v>1</v>
      </c>
      <c r="AI294" s="1">
        <f t="shared" si="71"/>
        <v>1</v>
      </c>
      <c r="AJ294" s="1">
        <f t="shared" si="71"/>
        <v>1</v>
      </c>
      <c r="AL294" s="29">
        <f t="shared" ref="AL294:AN296" si="72">C294/AD294</f>
        <v>1.0357688016559137</v>
      </c>
      <c r="AM294" s="29">
        <f t="shared" si="72"/>
        <v>1.0403566689198662</v>
      </c>
      <c r="AN294" s="29">
        <f t="shared" si="72"/>
        <v>1.0009634103236649</v>
      </c>
    </row>
    <row r="295" spans="2:40" x14ac:dyDescent="0.25">
      <c r="B295" s="12">
        <f t="shared" ref="B295:B296" si="73">B289</f>
        <v>40</v>
      </c>
      <c r="C295" s="15">
        <v>21.190854063336729</v>
      </c>
      <c r="D295" s="16">
        <v>19.171804354441001</v>
      </c>
      <c r="E295" s="16">
        <v>23.24720784592526</v>
      </c>
      <c r="F295" s="15">
        <v>10.902416666666664</v>
      </c>
      <c r="G295" s="16">
        <v>11.184166666666668</v>
      </c>
      <c r="H295" s="16">
        <v>11.167749999999998</v>
      </c>
      <c r="I295" s="15">
        <v>0.81020833333333353</v>
      </c>
      <c r="J295" s="16">
        <v>0.84635416666666718</v>
      </c>
      <c r="K295" s="16">
        <v>0.86075000000000002</v>
      </c>
      <c r="L295" s="15">
        <v>0.19153958333333321</v>
      </c>
      <c r="M295" s="16">
        <v>0.19496875000000005</v>
      </c>
      <c r="N295" s="17">
        <v>0.19311874999999992</v>
      </c>
      <c r="O295" s="15">
        <v>0.50756566149275839</v>
      </c>
      <c r="P295" s="16">
        <v>0.51312967378800378</v>
      </c>
      <c r="Q295" s="17">
        <v>0.50974795757099978</v>
      </c>
      <c r="R295" s="15">
        <v>0.48510004875739599</v>
      </c>
      <c r="S295" s="16">
        <v>0.49191317838251292</v>
      </c>
      <c r="T295" s="17">
        <v>0.48906012909339369</v>
      </c>
      <c r="V295" s="29">
        <f>$C$43</f>
        <v>19.464538877308247</v>
      </c>
      <c r="W295" s="29">
        <f>$D$43</f>
        <v>17.77531077751355</v>
      </c>
      <c r="X295" s="29">
        <f>$E$43</f>
        <v>21.971056991438413</v>
      </c>
      <c r="Z295" s="29">
        <f t="shared" ref="Z295:Z296" si="74">C295/V295</f>
        <v>1.0886902688478801</v>
      </c>
      <c r="AA295" s="29">
        <f t="shared" si="69"/>
        <v>1.078563665885047</v>
      </c>
      <c r="AB295" s="29">
        <f t="shared" si="69"/>
        <v>1.0580832708678574</v>
      </c>
      <c r="AD295" s="29">
        <f t="shared" si="70"/>
        <v>19.612859404477213</v>
      </c>
      <c r="AE295" s="29">
        <f t="shared" si="70"/>
        <v>18.400241294152085</v>
      </c>
      <c r="AF295" s="29">
        <f t="shared" si="70"/>
        <v>23.196605269057358</v>
      </c>
      <c r="AH295" s="1">
        <f t="shared" si="71"/>
        <v>1</v>
      </c>
      <c r="AI295" s="1">
        <f t="shared" si="71"/>
        <v>1</v>
      </c>
      <c r="AJ295" s="1">
        <f t="shared" si="71"/>
        <v>1</v>
      </c>
      <c r="AL295" s="29">
        <f t="shared" si="72"/>
        <v>1.0804571442805169</v>
      </c>
      <c r="AM295" s="29">
        <f t="shared" si="72"/>
        <v>1.0419322251243592</v>
      </c>
      <c r="AN295" s="29">
        <f t="shared" si="72"/>
        <v>1.0021814647566298</v>
      </c>
    </row>
    <row r="296" spans="2:40" x14ac:dyDescent="0.25">
      <c r="B296" s="12">
        <f t="shared" si="73"/>
        <v>100</v>
      </c>
      <c r="C296" s="15">
        <v>22.808813070251944</v>
      </c>
      <c r="D296" s="16">
        <v>21.302078350435487</v>
      </c>
      <c r="E296" s="16">
        <v>21.564584112354659</v>
      </c>
      <c r="F296" s="15">
        <v>18.837499999999995</v>
      </c>
      <c r="G296" s="16">
        <v>20.652666666666686</v>
      </c>
      <c r="H296" s="16">
        <v>21.037166666666664</v>
      </c>
      <c r="I296" s="15">
        <v>0.7841041666666666</v>
      </c>
      <c r="J296" s="16">
        <v>0.8354583333333333</v>
      </c>
      <c r="K296" s="16">
        <v>0.85356250000000022</v>
      </c>
      <c r="L296" s="15">
        <v>0.15701083333333332</v>
      </c>
      <c r="M296" s="16">
        <v>0.17310833333333317</v>
      </c>
      <c r="N296" s="17">
        <v>0.17622916666666641</v>
      </c>
      <c r="O296" s="15">
        <v>0.62107208011381754</v>
      </c>
      <c r="P296" s="16">
        <v>0.62376476857300933</v>
      </c>
      <c r="Q296" s="17">
        <v>0.62611008174114036</v>
      </c>
      <c r="R296" s="15">
        <v>0.6063574961052457</v>
      </c>
      <c r="S296" s="16">
        <v>0.61023151185314151</v>
      </c>
      <c r="T296" s="17">
        <v>0.61284881183129114</v>
      </c>
      <c r="V296" s="29">
        <f>$C$44</f>
        <v>19.81587452486087</v>
      </c>
      <c r="W296" s="29">
        <f>$D$44</f>
        <v>18.783301820568823</v>
      </c>
      <c r="X296" s="29">
        <f>$E$44</f>
        <v>19.368738483955031</v>
      </c>
      <c r="Z296" s="29">
        <f t="shared" si="74"/>
        <v>1.1510374190973076</v>
      </c>
      <c r="AA296" s="29">
        <f t="shared" si="69"/>
        <v>1.1340965797136078</v>
      </c>
      <c r="AB296" s="29">
        <f t="shared" si="69"/>
        <v>1.1133706064656022</v>
      </c>
      <c r="AD296" s="29">
        <f t="shared" si="70"/>
        <v>19.729511789890662</v>
      </c>
      <c r="AE296" s="29">
        <f t="shared" si="70"/>
        <v>19.434564769240556</v>
      </c>
      <c r="AF296" s="29">
        <f t="shared" si="70"/>
        <v>20.004503963122705</v>
      </c>
      <c r="AH296" s="1">
        <f t="shared" si="71"/>
        <v>1</v>
      </c>
      <c r="AI296" s="1">
        <f t="shared" si="71"/>
        <v>1</v>
      </c>
      <c r="AJ296" s="1">
        <f t="shared" si="71"/>
        <v>1</v>
      </c>
      <c r="AL296" s="29">
        <f t="shared" si="72"/>
        <v>1.1560758985399278</v>
      </c>
      <c r="AM296" s="29">
        <f t="shared" si="72"/>
        <v>1.0960923799101836</v>
      </c>
      <c r="AN296" s="29">
        <f t="shared" si="72"/>
        <v>1.077986445057967</v>
      </c>
    </row>
    <row r="297" spans="2:40" ht="10.25" hidden="1" customHeight="1" x14ac:dyDescent="0.25">
      <c r="B297" s="12"/>
      <c r="C297" s="15"/>
      <c r="D297" s="16"/>
      <c r="E297" s="16"/>
      <c r="F297" s="15"/>
      <c r="G297" s="16"/>
      <c r="H297" s="16"/>
      <c r="I297" s="15"/>
      <c r="J297" s="16"/>
      <c r="K297" s="16"/>
      <c r="L297" s="15"/>
      <c r="M297" s="16"/>
      <c r="N297" s="17"/>
      <c r="O297" s="15"/>
      <c r="P297" s="16"/>
      <c r="Q297" s="17"/>
      <c r="R297" s="15"/>
      <c r="S297" s="16"/>
      <c r="T297" s="17"/>
    </row>
    <row r="298" spans="2:40" ht="14.25" hidden="1" customHeight="1" x14ac:dyDescent="0.25">
      <c r="B298" s="21"/>
      <c r="C298" s="24"/>
      <c r="D298" s="25"/>
      <c r="E298" s="25"/>
      <c r="F298" s="24"/>
      <c r="G298" s="25"/>
      <c r="H298" s="25"/>
      <c r="I298" s="24"/>
      <c r="J298" s="25"/>
      <c r="K298" s="25"/>
      <c r="L298" s="24"/>
      <c r="M298" s="25"/>
      <c r="N298" s="26"/>
      <c r="O298" s="24"/>
      <c r="P298" s="25"/>
      <c r="Q298" s="26"/>
      <c r="R298" s="24"/>
      <c r="S298" s="25"/>
      <c r="T298" s="26"/>
    </row>
    <row r="299" spans="2:40" ht="14.25" hidden="1" customHeight="1" outlineLevel="1" x14ac:dyDescent="0.25">
      <c r="B299" s="8"/>
      <c r="C299" s="9" t="s">
        <v>47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10"/>
      <c r="P299" s="10"/>
      <c r="Q299" s="11"/>
      <c r="R299" s="10"/>
      <c r="S299" s="10"/>
      <c r="T299" s="11"/>
    </row>
    <row r="300" spans="2:40" ht="10.25" hidden="1" customHeight="1" outlineLevel="1" x14ac:dyDescent="0.25">
      <c r="B300" s="12">
        <f>B294</f>
        <v>20</v>
      </c>
      <c r="C300" s="15">
        <v>21.665896758351995</v>
      </c>
      <c r="D300" s="16">
        <v>19.354892150954274</v>
      </c>
      <c r="E300" s="16">
        <v>17.572308879370443</v>
      </c>
      <c r="F300" s="15">
        <v>7.1755000000000004</v>
      </c>
      <c r="G300" s="16">
        <v>7.2404999999999999</v>
      </c>
      <c r="H300" s="16">
        <v>7.4844999999999997</v>
      </c>
      <c r="I300" s="15">
        <v>0.87975000000000003</v>
      </c>
      <c r="J300" s="16">
        <v>0.93100000000000005</v>
      </c>
      <c r="K300" s="16">
        <v>0.96399999999999997</v>
      </c>
      <c r="L300" s="15">
        <v>0.18282500000000004</v>
      </c>
      <c r="M300" s="16">
        <v>0.17582500000000004</v>
      </c>
      <c r="N300" s="17">
        <v>0.18142500000000011</v>
      </c>
      <c r="O300" s="15">
        <v>0.3717211956602049</v>
      </c>
      <c r="P300" s="16">
        <v>0.36099546221537343</v>
      </c>
      <c r="Q300" s="17">
        <v>0.36329376105490724</v>
      </c>
      <c r="R300" s="15">
        <v>0.33502136499980928</v>
      </c>
      <c r="S300" s="16">
        <v>0.32474638424441049</v>
      </c>
      <c r="T300" s="17">
        <v>0.32940615027387493</v>
      </c>
    </row>
    <row r="301" spans="2:40" ht="10.25" hidden="1" customHeight="1" outlineLevel="1" x14ac:dyDescent="0.25">
      <c r="B301" s="12">
        <f t="shared" ref="B301:B302" si="75">B295</f>
        <v>40</v>
      </c>
      <c r="C301" s="15">
        <v>20.047520351108801</v>
      </c>
      <c r="D301" s="16">
        <v>17.759514944446867</v>
      </c>
      <c r="E301" s="16">
        <v>21.697654816098531</v>
      </c>
      <c r="F301" s="15">
        <v>8.8874999999999993</v>
      </c>
      <c r="G301" s="16">
        <v>9.0869999999999997</v>
      </c>
      <c r="H301" s="16">
        <v>9.0890000000000004</v>
      </c>
      <c r="I301" s="15">
        <v>0.86224999999999996</v>
      </c>
      <c r="J301" s="16">
        <v>0.92662500000000003</v>
      </c>
      <c r="K301" s="16">
        <v>0.96174999999999999</v>
      </c>
      <c r="L301" s="15">
        <v>0.13596250000000018</v>
      </c>
      <c r="M301" s="16">
        <v>0.1345125000000002</v>
      </c>
      <c r="N301" s="17">
        <v>0.13105000000000006</v>
      </c>
      <c r="O301" s="15">
        <v>0.44036611271329307</v>
      </c>
      <c r="P301" s="16">
        <v>0.43817095038041315</v>
      </c>
      <c r="Q301" s="17">
        <v>0.42917197801116219</v>
      </c>
      <c r="R301" s="15">
        <v>0.41426696122594958</v>
      </c>
      <c r="S301" s="16">
        <v>0.41221656931681194</v>
      </c>
      <c r="T301" s="17">
        <v>0.40310861006062881</v>
      </c>
    </row>
    <row r="302" spans="2:40" ht="10.25" hidden="1" customHeight="1" outlineLevel="1" x14ac:dyDescent="0.25">
      <c r="B302" s="12">
        <f t="shared" si="75"/>
        <v>100</v>
      </c>
      <c r="C302" s="15">
        <v>20.999232613450236</v>
      </c>
      <c r="D302" s="16">
        <v>19.07062338092733</v>
      </c>
      <c r="E302" s="16">
        <v>19.609713010361425</v>
      </c>
      <c r="F302" s="15">
        <v>11.894</v>
      </c>
      <c r="G302" s="16">
        <v>11.791</v>
      </c>
      <c r="H302" s="16">
        <v>11.157500000000001</v>
      </c>
      <c r="I302" s="15">
        <v>0.83250000000000002</v>
      </c>
      <c r="J302" s="16">
        <v>0.91662500000000002</v>
      </c>
      <c r="K302" s="16">
        <v>0.94887500000000002</v>
      </c>
      <c r="L302" s="15">
        <v>8.5640000000000244E-2</v>
      </c>
      <c r="M302" s="16">
        <v>8.1245000000000261E-2</v>
      </c>
      <c r="N302" s="17">
        <v>7.3620000000000171E-2</v>
      </c>
      <c r="O302" s="15">
        <v>0.51743116998945904</v>
      </c>
      <c r="P302" s="16">
        <v>0.50635191186386119</v>
      </c>
      <c r="Q302" s="17">
        <v>0.48605646334212554</v>
      </c>
      <c r="R302" s="15">
        <v>0.49885075091650194</v>
      </c>
      <c r="S302" s="16">
        <v>0.48777283781096914</v>
      </c>
      <c r="T302" s="17">
        <v>0.46589744852213122</v>
      </c>
    </row>
    <row r="303" spans="2:40" ht="10.25" hidden="1" customHeight="1" outlineLevel="1" x14ac:dyDescent="0.25">
      <c r="B303" s="12"/>
      <c r="C303" s="15"/>
      <c r="D303" s="16"/>
      <c r="E303" s="16"/>
      <c r="F303" s="15"/>
      <c r="G303" s="16"/>
      <c r="H303" s="16"/>
      <c r="I303" s="15"/>
      <c r="J303" s="16"/>
      <c r="K303" s="16"/>
      <c r="L303" s="15"/>
      <c r="M303" s="16"/>
      <c r="N303" s="17"/>
      <c r="O303" s="15"/>
      <c r="P303" s="16"/>
      <c r="Q303" s="17"/>
      <c r="R303" s="15"/>
      <c r="S303" s="16"/>
      <c r="T303" s="17"/>
    </row>
    <row r="304" spans="2:40" ht="14.25" hidden="1" customHeight="1" outlineLevel="1" x14ac:dyDescent="0.25">
      <c r="B304" s="21"/>
      <c r="C304" s="24"/>
      <c r="D304" s="25"/>
      <c r="E304" s="25"/>
      <c r="F304" s="24"/>
      <c r="G304" s="25"/>
      <c r="H304" s="25"/>
      <c r="I304" s="24"/>
      <c r="J304" s="25"/>
      <c r="K304" s="25"/>
      <c r="L304" s="24"/>
      <c r="M304" s="25"/>
      <c r="N304" s="26"/>
      <c r="O304" s="24"/>
      <c r="P304" s="25"/>
      <c r="Q304" s="26"/>
      <c r="R304" s="24"/>
      <c r="S304" s="25"/>
      <c r="T304" s="26"/>
    </row>
    <row r="305" spans="2:20" ht="14.25" hidden="1" customHeight="1" outlineLevel="1" x14ac:dyDescent="0.25">
      <c r="B305" s="8"/>
      <c r="C305" s="9" t="s">
        <v>49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10"/>
      <c r="P305" s="10"/>
      <c r="Q305" s="11"/>
      <c r="R305" s="10"/>
      <c r="S305" s="10"/>
      <c r="T305" s="11"/>
    </row>
    <row r="306" spans="2:20" ht="10.25" hidden="1" customHeight="1" outlineLevel="1" x14ac:dyDescent="0.25">
      <c r="B306" s="12">
        <f>B300</f>
        <v>20</v>
      </c>
      <c r="C306" s="15">
        <v>23.114037840105119</v>
      </c>
      <c r="D306" s="16">
        <v>19.905749922653534</v>
      </c>
      <c r="E306" s="16">
        <v>18.453274067221368</v>
      </c>
      <c r="F306" s="15">
        <v>7.4725000000000001</v>
      </c>
      <c r="G306" s="16">
        <v>7.6639999999999997</v>
      </c>
      <c r="H306" s="16">
        <v>7.9995000000000003</v>
      </c>
      <c r="I306" s="15">
        <v>0.84887500000000005</v>
      </c>
      <c r="J306" s="16">
        <v>0.87962499999999999</v>
      </c>
      <c r="K306" s="16">
        <v>0.90312499999999996</v>
      </c>
      <c r="L306" s="15">
        <v>0.20385000000000017</v>
      </c>
      <c r="M306" s="16">
        <v>0.20727500000000013</v>
      </c>
      <c r="N306" s="17">
        <v>0.21935000000000018</v>
      </c>
      <c r="O306" s="15">
        <v>0.3977595488940881</v>
      </c>
      <c r="P306" s="16">
        <v>0.39894596121327947</v>
      </c>
      <c r="Q306" s="17">
        <v>0.41150181604386366</v>
      </c>
      <c r="R306" s="15">
        <v>0.36439087731798625</v>
      </c>
      <c r="S306" s="16">
        <v>0.36524708954616086</v>
      </c>
      <c r="T306" s="17">
        <v>0.37871292366259479</v>
      </c>
    </row>
    <row r="307" spans="2:20" ht="10.25" hidden="1" customHeight="1" outlineLevel="1" x14ac:dyDescent="0.25">
      <c r="B307" s="12">
        <f t="shared" ref="B307:B308" si="76">B301</f>
        <v>40</v>
      </c>
      <c r="C307" s="15">
        <v>21.25494291164846</v>
      </c>
      <c r="D307" s="16">
        <v>19.173691177766592</v>
      </c>
      <c r="E307" s="16">
        <v>23.312051298178446</v>
      </c>
      <c r="F307" s="15">
        <v>10.262</v>
      </c>
      <c r="G307" s="16">
        <v>10.7485</v>
      </c>
      <c r="H307" s="16">
        <v>10.699</v>
      </c>
      <c r="I307" s="15">
        <v>0.83</v>
      </c>
      <c r="J307" s="16">
        <v>0.87737500000000002</v>
      </c>
      <c r="K307" s="16">
        <v>0.89337500000000003</v>
      </c>
      <c r="L307" s="15">
        <v>0.17355000000000023</v>
      </c>
      <c r="M307" s="16">
        <v>0.18097500000000002</v>
      </c>
      <c r="N307" s="17">
        <v>0.17813750000000017</v>
      </c>
      <c r="O307" s="15">
        <v>0.49039107015062566</v>
      </c>
      <c r="P307" s="16">
        <v>0.50163755126453491</v>
      </c>
      <c r="Q307" s="17">
        <v>0.49885831762352562</v>
      </c>
      <c r="R307" s="15">
        <v>0.46807556521636445</v>
      </c>
      <c r="S307" s="16">
        <v>0.48032842691823363</v>
      </c>
      <c r="T307" s="17">
        <v>0.4784338585665725</v>
      </c>
    </row>
    <row r="308" spans="2:20" ht="10.25" hidden="1" customHeight="1" outlineLevel="1" x14ac:dyDescent="0.25">
      <c r="B308" s="12">
        <f t="shared" si="76"/>
        <v>100</v>
      </c>
      <c r="C308" s="15">
        <v>23.061332970336242</v>
      </c>
      <c r="D308" s="16">
        <v>21.402883556165758</v>
      </c>
      <c r="E308" s="16">
        <v>21.16394712990407</v>
      </c>
      <c r="F308" s="15">
        <v>15.863</v>
      </c>
      <c r="G308" s="16">
        <v>16.546500000000002</v>
      </c>
      <c r="H308" s="16">
        <v>16.38</v>
      </c>
      <c r="I308" s="15">
        <v>0.80074999999999996</v>
      </c>
      <c r="J308" s="16">
        <v>0.85487500000000005</v>
      </c>
      <c r="K308" s="16">
        <v>0.87224999999999997</v>
      </c>
      <c r="L308" s="15">
        <v>0.12660000000000018</v>
      </c>
      <c r="M308" s="16">
        <v>0.13127000000000011</v>
      </c>
      <c r="N308" s="17">
        <v>0.12891000000000005</v>
      </c>
      <c r="O308" s="15">
        <v>0.59003847242492702</v>
      </c>
      <c r="P308" s="16">
        <v>0.5904534907714406</v>
      </c>
      <c r="Q308" s="17">
        <v>0.59547518633588103</v>
      </c>
      <c r="R308" s="15">
        <v>0.57408775530082601</v>
      </c>
      <c r="S308" s="16">
        <v>0.57751067201568995</v>
      </c>
      <c r="T308" s="17">
        <v>0.58280663427758372</v>
      </c>
    </row>
    <row r="309" spans="2:20" ht="10.25" hidden="1" customHeight="1" outlineLevel="1" x14ac:dyDescent="0.25">
      <c r="B309" s="12"/>
      <c r="C309" s="15"/>
      <c r="D309" s="16"/>
      <c r="E309" s="16"/>
      <c r="F309" s="15"/>
      <c r="G309" s="16"/>
      <c r="H309" s="16"/>
      <c r="I309" s="15"/>
      <c r="J309" s="16"/>
      <c r="K309" s="16"/>
      <c r="L309" s="15"/>
      <c r="M309" s="16"/>
      <c r="N309" s="17"/>
      <c r="O309" s="15"/>
      <c r="P309" s="16"/>
      <c r="Q309" s="17"/>
      <c r="R309" s="15"/>
      <c r="S309" s="16"/>
      <c r="T309" s="17"/>
    </row>
    <row r="310" spans="2:20" ht="14.25" hidden="1" customHeight="1" outlineLevel="1" x14ac:dyDescent="0.25">
      <c r="B310" s="21"/>
      <c r="C310" s="24"/>
      <c r="D310" s="25"/>
      <c r="E310" s="25"/>
      <c r="F310" s="24"/>
      <c r="G310" s="25"/>
      <c r="H310" s="25"/>
      <c r="I310" s="24"/>
      <c r="J310" s="25"/>
      <c r="K310" s="25"/>
      <c r="L310" s="24"/>
      <c r="M310" s="25"/>
      <c r="N310" s="26"/>
      <c r="O310" s="24"/>
      <c r="P310" s="25"/>
      <c r="Q310" s="26"/>
      <c r="R310" s="24"/>
      <c r="S310" s="25"/>
      <c r="T310" s="26"/>
    </row>
    <row r="311" spans="2:20" ht="14.25" hidden="1" customHeight="1" outlineLevel="1" x14ac:dyDescent="0.25">
      <c r="B311" s="8"/>
      <c r="C311" s="9" t="s">
        <v>51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10"/>
      <c r="P311" s="10"/>
      <c r="Q311" s="11"/>
      <c r="R311" s="10"/>
      <c r="S311" s="10"/>
      <c r="T311" s="11"/>
    </row>
    <row r="312" spans="2:20" ht="10.25" hidden="1" customHeight="1" outlineLevel="1" x14ac:dyDescent="0.25">
      <c r="B312" s="12">
        <f>B306</f>
        <v>20</v>
      </c>
      <c r="C312" s="15">
        <v>24.906172782346935</v>
      </c>
      <c r="D312" s="16">
        <v>21.79021790672779</v>
      </c>
      <c r="E312" s="16">
        <v>20.00407132246448</v>
      </c>
      <c r="F312" s="15">
        <v>7.9145000000000003</v>
      </c>
      <c r="G312" s="16">
        <v>7.8324999999999996</v>
      </c>
      <c r="H312" s="16">
        <v>8.0649999999999995</v>
      </c>
      <c r="I312" s="15">
        <v>0.78474999999999995</v>
      </c>
      <c r="J312" s="16">
        <v>0.79174999999999995</v>
      </c>
      <c r="K312" s="16">
        <v>0.80262500000000003</v>
      </c>
      <c r="L312" s="15">
        <v>0.23877500000000015</v>
      </c>
      <c r="M312" s="16">
        <v>0.23327500000000012</v>
      </c>
      <c r="N312" s="17">
        <v>0.24272500000000019</v>
      </c>
      <c r="O312" s="15">
        <v>0.43666602115634612</v>
      </c>
      <c r="P312" s="16">
        <v>0.42375455068022788</v>
      </c>
      <c r="Q312" s="17">
        <v>0.43992635934327123</v>
      </c>
      <c r="R312" s="15">
        <v>0.40391547862612093</v>
      </c>
      <c r="S312" s="16">
        <v>0.39322897111917987</v>
      </c>
      <c r="T312" s="17">
        <v>0.40858217886559617</v>
      </c>
    </row>
    <row r="313" spans="2:20" ht="10.25" hidden="1" customHeight="1" outlineLevel="1" x14ac:dyDescent="0.25">
      <c r="B313" s="12">
        <f t="shared" ref="B313:B314" si="77">B307</f>
        <v>40</v>
      </c>
      <c r="C313" s="15">
        <v>23.542867169444037</v>
      </c>
      <c r="D313" s="16">
        <v>21.70772923765163</v>
      </c>
      <c r="E313" s="16">
        <v>25.752499985062705</v>
      </c>
      <c r="F313" s="15">
        <v>12.14</v>
      </c>
      <c r="G313" s="16">
        <v>12.433</v>
      </c>
      <c r="H313" s="16">
        <v>12.430999999999999</v>
      </c>
      <c r="I313" s="15">
        <v>0.77124999999999999</v>
      </c>
      <c r="J313" s="16">
        <v>0.78362500000000002</v>
      </c>
      <c r="K313" s="16">
        <v>0.78512499999999996</v>
      </c>
      <c r="L313" s="15">
        <v>0.22637500000000021</v>
      </c>
      <c r="M313" s="16">
        <v>0.23246250000000027</v>
      </c>
      <c r="N313" s="17">
        <v>0.23226250000000015</v>
      </c>
      <c r="O313" s="15">
        <v>0.54930512979726154</v>
      </c>
      <c r="P313" s="16">
        <v>0.55788629100583509</v>
      </c>
      <c r="Q313" s="17">
        <v>0.55769092135305165</v>
      </c>
      <c r="R313" s="15">
        <v>0.52823416561553449</v>
      </c>
      <c r="S313" s="16">
        <v>0.54006239845645865</v>
      </c>
      <c r="T313" s="17">
        <v>0.53955661246027986</v>
      </c>
    </row>
    <row r="314" spans="2:20" ht="10.25" hidden="1" customHeight="1" outlineLevel="1" x14ac:dyDescent="0.25">
      <c r="B314" s="12">
        <f t="shared" si="77"/>
        <v>100</v>
      </c>
      <c r="C314" s="15">
        <v>26.817284419243308</v>
      </c>
      <c r="D314" s="16">
        <v>26.923415998425135</v>
      </c>
      <c r="E314" s="16">
        <v>26.710340366519731</v>
      </c>
      <c r="F314" s="15">
        <v>24.206499999999998</v>
      </c>
      <c r="G314" s="16">
        <v>27.525500000000001</v>
      </c>
      <c r="H314" s="16">
        <v>28.212</v>
      </c>
      <c r="I314" s="15">
        <v>0.74537500000000001</v>
      </c>
      <c r="J314" s="16">
        <v>0.77562500000000001</v>
      </c>
      <c r="K314" s="16">
        <v>0.77900000000000003</v>
      </c>
      <c r="L314" s="15">
        <v>0.21225000000000011</v>
      </c>
      <c r="M314" s="16">
        <v>0.24423000000000022</v>
      </c>
      <c r="N314" s="17">
        <v>0.25096000000000013</v>
      </c>
      <c r="O314" s="15">
        <v>0.69290188384525497</v>
      </c>
      <c r="P314" s="16">
        <v>0.70560502656452173</v>
      </c>
      <c r="Q314" s="17">
        <v>0.71349414746038264</v>
      </c>
      <c r="R314" s="15">
        <v>0.68106702932468177</v>
      </c>
      <c r="S314" s="16">
        <v>0.69452300442667503</v>
      </c>
      <c r="T314" s="17">
        <v>0.70295907043402117</v>
      </c>
    </row>
    <row r="315" spans="2:20" ht="10.25" hidden="1" customHeight="1" outlineLevel="1" x14ac:dyDescent="0.25">
      <c r="B315" s="12"/>
      <c r="C315" s="15"/>
      <c r="D315" s="16"/>
      <c r="E315" s="16"/>
      <c r="F315" s="15"/>
      <c r="G315" s="16"/>
      <c r="H315" s="16"/>
      <c r="I315" s="15"/>
      <c r="J315" s="16"/>
      <c r="K315" s="16"/>
      <c r="L315" s="15"/>
      <c r="M315" s="16"/>
      <c r="N315" s="17"/>
      <c r="O315" s="15"/>
      <c r="P315" s="16"/>
      <c r="Q315" s="17"/>
      <c r="R315" s="15"/>
      <c r="S315" s="16"/>
      <c r="T315" s="17"/>
    </row>
    <row r="316" spans="2:20" ht="14.25" hidden="1" customHeight="1" outlineLevel="1" x14ac:dyDescent="0.25">
      <c r="B316" s="21"/>
      <c r="C316" s="24"/>
      <c r="D316" s="25"/>
      <c r="E316" s="25"/>
      <c r="F316" s="24"/>
      <c r="G316" s="25"/>
      <c r="H316" s="25"/>
      <c r="I316" s="24"/>
      <c r="J316" s="25"/>
      <c r="K316" s="25"/>
      <c r="L316" s="24"/>
      <c r="M316" s="25"/>
      <c r="N316" s="26"/>
      <c r="O316" s="24"/>
      <c r="P316" s="25"/>
      <c r="Q316" s="26"/>
      <c r="R316" s="24"/>
      <c r="S316" s="25"/>
      <c r="T316" s="26"/>
    </row>
    <row r="317" spans="2:20" ht="14.25" hidden="1" customHeight="1" outlineLevel="1" x14ac:dyDescent="0.25">
      <c r="B317" s="8"/>
      <c r="C317" s="9" t="s">
        <v>54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10"/>
      <c r="P317" s="10"/>
      <c r="Q317" s="11"/>
      <c r="R317" s="10"/>
      <c r="S317" s="10"/>
      <c r="T317" s="11"/>
    </row>
    <row r="318" spans="2:20" ht="10.25" hidden="1" customHeight="1" outlineLevel="1" x14ac:dyDescent="0.25">
      <c r="B318" s="12">
        <f>B312</f>
        <v>20</v>
      </c>
      <c r="C318" s="15">
        <v>26.766803525975909</v>
      </c>
      <c r="D318" s="16">
        <v>23.926337549653464</v>
      </c>
      <c r="E318" s="16">
        <v>21.773043932493188</v>
      </c>
      <c r="F318" s="15">
        <v>8.3079999999999998</v>
      </c>
      <c r="G318" s="16">
        <v>8.1479999999999997</v>
      </c>
      <c r="H318" s="16">
        <v>8.2684999999999995</v>
      </c>
      <c r="I318" s="15">
        <v>0.72724999999999995</v>
      </c>
      <c r="J318" s="16">
        <v>0.72450000000000003</v>
      </c>
      <c r="K318" s="16">
        <v>0.72550000000000003</v>
      </c>
      <c r="L318" s="15">
        <v>0.26995000000000052</v>
      </c>
      <c r="M318" s="16">
        <v>0.26250000000000051</v>
      </c>
      <c r="N318" s="17">
        <v>0.26832500000000037</v>
      </c>
      <c r="O318" s="15">
        <v>0.46803046466347503</v>
      </c>
      <c r="P318" s="16">
        <v>0.45483365803013659</v>
      </c>
      <c r="Q318" s="17">
        <v>0.46734592074377312</v>
      </c>
      <c r="R318" s="15">
        <v>0.43581314347417255</v>
      </c>
      <c r="S318" s="16">
        <v>0.42335454307904002</v>
      </c>
      <c r="T318" s="17">
        <v>0.43550772803692694</v>
      </c>
    </row>
    <row r="319" spans="2:20" ht="10.25" hidden="1" customHeight="1" outlineLevel="1" x14ac:dyDescent="0.25">
      <c r="B319" s="12">
        <f t="shared" ref="B319:B320" si="78">B313</f>
        <v>40</v>
      </c>
      <c r="C319" s="15">
        <v>27.548335612935226</v>
      </c>
      <c r="D319" s="16">
        <v>26.57649647083203</v>
      </c>
      <c r="E319" s="16">
        <v>30.643749549992958</v>
      </c>
      <c r="F319" s="15">
        <v>14.69</v>
      </c>
      <c r="G319" s="16">
        <v>14.8825</v>
      </c>
      <c r="H319" s="16">
        <v>14.781000000000001</v>
      </c>
      <c r="I319" s="15">
        <v>0.73275000000000001</v>
      </c>
      <c r="J319" s="16">
        <v>0.730375</v>
      </c>
      <c r="K319" s="16">
        <v>0.731375</v>
      </c>
      <c r="L319" s="15">
        <v>0.29397500000000004</v>
      </c>
      <c r="M319" s="16">
        <v>0.29902500000000021</v>
      </c>
      <c r="N319" s="17">
        <v>0.29638749999999991</v>
      </c>
      <c r="O319" s="15">
        <v>0.61085299559818307</v>
      </c>
      <c r="P319" s="16">
        <v>0.61321362885681874</v>
      </c>
      <c r="Q319" s="17">
        <v>0.61088226252534672</v>
      </c>
      <c r="R319" s="15">
        <v>0.59062830656277632</v>
      </c>
      <c r="S319" s="16">
        <v>0.59512104903313656</v>
      </c>
      <c r="T319" s="17">
        <v>0.59255050049603741</v>
      </c>
    </row>
    <row r="320" spans="2:20" ht="10.25" hidden="1" customHeight="1" outlineLevel="1" x14ac:dyDescent="0.25">
      <c r="B320" s="12">
        <f t="shared" si="78"/>
        <v>100</v>
      </c>
      <c r="C320" s="15">
        <v>30.702988213777775</v>
      </c>
      <c r="D320" s="16">
        <v>32.646940329796315</v>
      </c>
      <c r="E320" s="16">
        <v>32.331377128963545</v>
      </c>
      <c r="F320" s="15">
        <v>29.9345</v>
      </c>
      <c r="G320" s="16">
        <v>39.045999999999999</v>
      </c>
      <c r="H320" s="16">
        <v>40.805500000000002</v>
      </c>
      <c r="I320" s="15">
        <v>0.71850000000000003</v>
      </c>
      <c r="J320" s="16">
        <v>0.75700000000000001</v>
      </c>
      <c r="K320" s="16">
        <v>0.77212499999999995</v>
      </c>
      <c r="L320" s="15">
        <v>0.27060499999999993</v>
      </c>
      <c r="M320" s="16">
        <v>0.36018000000000028</v>
      </c>
      <c r="N320" s="17">
        <v>0.37716999999999984</v>
      </c>
      <c r="O320" s="15">
        <v>0.76872672671189113</v>
      </c>
      <c r="P320" s="16">
        <v>0.80168630528681506</v>
      </c>
      <c r="Q320" s="17">
        <v>0.80622689624345256</v>
      </c>
      <c r="R320" s="15">
        <v>0.75860260203667718</v>
      </c>
      <c r="S320" s="16">
        <v>0.79146016505702665</v>
      </c>
      <c r="T320" s="17">
        <v>0.79638118345083631</v>
      </c>
    </row>
    <row r="321" spans="2:40" ht="10.25" hidden="1" customHeight="1" outlineLevel="1" x14ac:dyDescent="0.25">
      <c r="B321" s="12"/>
      <c r="C321" s="15"/>
      <c r="D321" s="16"/>
      <c r="E321" s="16"/>
      <c r="F321" s="15"/>
      <c r="G321" s="16"/>
      <c r="H321" s="16"/>
      <c r="I321" s="15"/>
      <c r="J321" s="16"/>
      <c r="K321" s="16"/>
      <c r="L321" s="15"/>
      <c r="M321" s="16"/>
      <c r="N321" s="17"/>
      <c r="O321" s="15"/>
      <c r="P321" s="16"/>
      <c r="Q321" s="17"/>
      <c r="R321" s="15"/>
      <c r="S321" s="16"/>
      <c r="T321" s="17"/>
    </row>
    <row r="322" spans="2:40" ht="14.25" hidden="1" customHeight="1" outlineLevel="1" x14ac:dyDescent="0.25">
      <c r="B322" s="21"/>
      <c r="C322" s="24"/>
      <c r="D322" s="25"/>
      <c r="E322" s="25"/>
      <c r="F322" s="24"/>
      <c r="G322" s="25"/>
      <c r="H322" s="25"/>
      <c r="I322" s="24"/>
      <c r="J322" s="25"/>
      <c r="K322" s="25"/>
      <c r="L322" s="24"/>
      <c r="M322" s="25"/>
      <c r="N322" s="26"/>
      <c r="O322" s="24"/>
      <c r="P322" s="25"/>
      <c r="Q322" s="26"/>
      <c r="R322" s="24"/>
      <c r="S322" s="25"/>
      <c r="T322" s="26"/>
    </row>
    <row r="323" spans="2:40" ht="14.25" hidden="1" customHeight="1" outlineLevel="1" x14ac:dyDescent="0.25">
      <c r="B323" s="8"/>
      <c r="C323" s="9" t="s">
        <v>55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10"/>
      <c r="P323" s="10"/>
      <c r="Q323" s="11"/>
      <c r="R323" s="10"/>
      <c r="S323" s="10"/>
      <c r="T323" s="11"/>
    </row>
    <row r="324" spans="2:40" ht="10.25" hidden="1" customHeight="1" outlineLevel="1" x14ac:dyDescent="0.25">
      <c r="B324" s="12">
        <f>B318</f>
        <v>20</v>
      </c>
      <c r="C324" s="15">
        <v>28.951757722176552</v>
      </c>
      <c r="D324" s="16">
        <v>26.438630398753613</v>
      </c>
      <c r="E324" s="16">
        <v>24.204252564905048</v>
      </c>
      <c r="F324" s="15">
        <v>8.9004999999999992</v>
      </c>
      <c r="G324" s="16">
        <v>8.7125000000000004</v>
      </c>
      <c r="H324" s="16">
        <v>8.8094999999999999</v>
      </c>
      <c r="I324" s="15">
        <v>0.69687500000000002</v>
      </c>
      <c r="J324" s="16">
        <v>0.69187500000000002</v>
      </c>
      <c r="K324" s="16">
        <v>0.69074999999999998</v>
      </c>
      <c r="L324" s="15">
        <v>0.30565000000000042</v>
      </c>
      <c r="M324" s="16">
        <v>0.29725000000000068</v>
      </c>
      <c r="N324" s="17">
        <v>0.3023250000000004</v>
      </c>
      <c r="O324" s="15">
        <v>0.50121021006427369</v>
      </c>
      <c r="P324" s="16">
        <v>0.49339431499443104</v>
      </c>
      <c r="Q324" s="17">
        <v>0.49876941959828952</v>
      </c>
      <c r="R324" s="15">
        <v>0.4680458395148025</v>
      </c>
      <c r="S324" s="16">
        <v>0.46148939591755012</v>
      </c>
      <c r="T324" s="17">
        <v>0.46598466708944641</v>
      </c>
    </row>
    <row r="325" spans="2:40" ht="10.25" hidden="1" customHeight="1" outlineLevel="1" x14ac:dyDescent="0.25">
      <c r="B325" s="12">
        <f t="shared" ref="B325:B326" si="79">B319</f>
        <v>40</v>
      </c>
      <c r="C325" s="15">
        <v>32.434391015831437</v>
      </c>
      <c r="D325" s="16">
        <v>32.059622067657813</v>
      </c>
      <c r="E325" s="16">
        <v>35.288723804113722</v>
      </c>
      <c r="F325" s="15">
        <v>17.702000000000002</v>
      </c>
      <c r="G325" s="16">
        <v>17.852</v>
      </c>
      <c r="H325" s="16">
        <v>17.893000000000001</v>
      </c>
      <c r="I325" s="15">
        <v>0.72487500000000005</v>
      </c>
      <c r="J325" s="16">
        <v>0.72137499999999999</v>
      </c>
      <c r="K325" s="16">
        <v>0.72037499999999999</v>
      </c>
      <c r="L325" s="15">
        <v>0.37006249999999929</v>
      </c>
      <c r="M325" s="16">
        <v>0.37416250000000001</v>
      </c>
      <c r="N325" s="17">
        <v>0.37528749999999961</v>
      </c>
      <c r="O325" s="15">
        <v>0.67205249975976422</v>
      </c>
      <c r="P325" s="16">
        <v>0.66760058773010156</v>
      </c>
      <c r="Q325" s="17">
        <v>0.6729778667922891</v>
      </c>
      <c r="R325" s="15">
        <v>0.65156022862129614</v>
      </c>
      <c r="S325" s="16">
        <v>0.64915835778211295</v>
      </c>
      <c r="T325" s="17">
        <v>0.65289032926353752</v>
      </c>
    </row>
    <row r="326" spans="2:40" ht="10.25" hidden="1" customHeight="1" outlineLevel="1" x14ac:dyDescent="0.25">
      <c r="B326" s="12">
        <f t="shared" si="79"/>
        <v>100</v>
      </c>
      <c r="C326" s="15">
        <v>33.376449092269958</v>
      </c>
      <c r="D326" s="16">
        <v>35.290777835648647</v>
      </c>
      <c r="E326" s="16">
        <v>34.005088469139494</v>
      </c>
      <c r="F326" s="15">
        <v>31.800999999999998</v>
      </c>
      <c r="G326" s="16">
        <v>45.063000000000002</v>
      </c>
      <c r="H326" s="16">
        <v>45.137999999999998</v>
      </c>
      <c r="I326" s="15">
        <v>0.69799999999999995</v>
      </c>
      <c r="J326" s="16">
        <v>0.76412500000000005</v>
      </c>
      <c r="K326" s="16">
        <v>0.77262500000000001</v>
      </c>
      <c r="L326" s="15">
        <v>0.29008999999999974</v>
      </c>
      <c r="M326" s="16">
        <v>0.4200650000000003</v>
      </c>
      <c r="N326" s="17">
        <v>0.42047499999999982</v>
      </c>
      <c r="O326" s="15">
        <v>0.82081177903105518</v>
      </c>
      <c r="P326" s="16">
        <v>0.85618463859267713</v>
      </c>
      <c r="Q326" s="17">
        <v>0.85317273174758557</v>
      </c>
      <c r="R326" s="15">
        <v>0.81043893314286719</v>
      </c>
      <c r="S326" s="16">
        <v>0.84671657202170536</v>
      </c>
      <c r="T326" s="17">
        <v>0.84303560884324247</v>
      </c>
    </row>
    <row r="327" spans="2:40" ht="10.25" hidden="1" customHeight="1" outlineLevel="1" x14ac:dyDescent="0.25">
      <c r="B327" s="12"/>
      <c r="C327" s="15"/>
      <c r="D327" s="16"/>
      <c r="E327" s="16"/>
      <c r="F327" s="15"/>
      <c r="G327" s="16"/>
      <c r="H327" s="16"/>
      <c r="I327" s="15"/>
      <c r="J327" s="16"/>
      <c r="K327" s="16"/>
      <c r="L327" s="15"/>
      <c r="M327" s="16"/>
      <c r="N327" s="17"/>
      <c r="O327" s="15"/>
      <c r="P327" s="16"/>
      <c r="Q327" s="17"/>
      <c r="R327" s="15"/>
      <c r="S327" s="16"/>
      <c r="T327" s="17"/>
    </row>
    <row r="328" spans="2:40" ht="14.25" hidden="1" customHeight="1" outlineLevel="1" x14ac:dyDescent="0.25">
      <c r="B328" s="21"/>
      <c r="C328" s="24"/>
      <c r="D328" s="25"/>
      <c r="E328" s="25"/>
      <c r="F328" s="24"/>
      <c r="G328" s="25"/>
      <c r="H328" s="25"/>
      <c r="I328" s="24"/>
      <c r="J328" s="25"/>
      <c r="K328" s="25"/>
      <c r="L328" s="24"/>
      <c r="M328" s="25"/>
      <c r="N328" s="26"/>
      <c r="O328" s="24"/>
      <c r="P328" s="25"/>
      <c r="Q328" s="26"/>
      <c r="R328" s="24"/>
      <c r="S328" s="25"/>
      <c r="T328" s="26"/>
    </row>
    <row r="329" spans="2:40" ht="14.25" hidden="1" customHeight="1" outlineLevel="1" x14ac:dyDescent="0.25">
      <c r="B329" s="8"/>
      <c r="C329" s="9" t="s">
        <v>56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10"/>
      <c r="P329" s="10"/>
      <c r="Q329" s="11"/>
      <c r="R329" s="10"/>
      <c r="S329" s="10"/>
      <c r="T329" s="11"/>
    </row>
    <row r="330" spans="2:40" ht="10.25" hidden="1" customHeight="1" outlineLevel="1" x14ac:dyDescent="0.25">
      <c r="B330" s="12">
        <f>B324</f>
        <v>20</v>
      </c>
      <c r="C330" s="15">
        <v>31.583482435396839</v>
      </c>
      <c r="D330" s="16">
        <v>29.381463578337407</v>
      </c>
      <c r="E330" s="16">
        <v>27.264937693240306</v>
      </c>
      <c r="F330" s="15">
        <v>9.6989999999999998</v>
      </c>
      <c r="G330" s="16">
        <v>9.4354999999999993</v>
      </c>
      <c r="H330" s="16">
        <v>9.6229999999999993</v>
      </c>
      <c r="I330" s="15">
        <v>0.68987500000000002</v>
      </c>
      <c r="J330" s="16">
        <v>0.68074999999999997</v>
      </c>
      <c r="K330" s="16">
        <v>0.67749999999999999</v>
      </c>
      <c r="L330" s="15">
        <v>0.34697500000000048</v>
      </c>
      <c r="M330" s="16">
        <v>0.33562500000000056</v>
      </c>
      <c r="N330" s="17">
        <v>0.3456500000000004</v>
      </c>
      <c r="O330" s="15">
        <v>0.53576987756180894</v>
      </c>
      <c r="P330" s="16">
        <v>0.5313640140969289</v>
      </c>
      <c r="Q330" s="17">
        <v>0.5384983576322202</v>
      </c>
      <c r="R330" s="15">
        <v>0.50003245353502757</v>
      </c>
      <c r="S330" s="16">
        <v>0.49574987773449503</v>
      </c>
      <c r="T330" s="17">
        <v>0.50477315477994666</v>
      </c>
    </row>
    <row r="331" spans="2:40" ht="10.25" hidden="1" customHeight="1" outlineLevel="1" x14ac:dyDescent="0.25">
      <c r="B331" s="12">
        <f t="shared" ref="B331:B332" si="80">B325</f>
        <v>40</v>
      </c>
      <c r="C331" s="15">
        <v>36.371616915238683</v>
      </c>
      <c r="D331" s="16">
        <v>37.843998193819886</v>
      </c>
      <c r="E331" s="16">
        <v>43.176306893892679</v>
      </c>
      <c r="F331" s="15">
        <v>19.919499999999999</v>
      </c>
      <c r="G331" s="16">
        <v>20.756499999999999</v>
      </c>
      <c r="H331" s="16">
        <v>20.877500000000001</v>
      </c>
      <c r="I331" s="15">
        <v>0.72887500000000005</v>
      </c>
      <c r="J331" s="16">
        <v>0.733375</v>
      </c>
      <c r="K331" s="16">
        <v>0.73599999999999999</v>
      </c>
      <c r="L331" s="15">
        <v>0.42509999999999948</v>
      </c>
      <c r="M331" s="16">
        <v>0.44557499999999994</v>
      </c>
      <c r="N331" s="17">
        <v>0.4483374999999995</v>
      </c>
      <c r="O331" s="15">
        <v>0.7180369285887227</v>
      </c>
      <c r="P331" s="16">
        <v>0.72164580408234225</v>
      </c>
      <c r="Q331" s="17">
        <v>0.72663122016825032</v>
      </c>
      <c r="R331" s="15">
        <v>0.69641172372868687</v>
      </c>
      <c r="S331" s="16">
        <v>0.70182882183503104</v>
      </c>
      <c r="T331" s="17">
        <v>0.70602424630664062</v>
      </c>
    </row>
    <row r="332" spans="2:40" ht="10.25" hidden="1" customHeight="1" outlineLevel="1" x14ac:dyDescent="0.25">
      <c r="B332" s="12">
        <f t="shared" si="80"/>
        <v>100</v>
      </c>
      <c r="C332" s="15">
        <v>34.107921148750975</v>
      </c>
      <c r="D332" s="16">
        <v>36.421035321031141</v>
      </c>
      <c r="E332" s="16">
        <v>34.162809401229481</v>
      </c>
      <c r="F332" s="15">
        <v>30.5595</v>
      </c>
      <c r="G332" s="16">
        <v>46.036499999999997</v>
      </c>
      <c r="H332" s="16">
        <v>44.234000000000002</v>
      </c>
      <c r="I332" s="15">
        <v>0.67537499999999995</v>
      </c>
      <c r="J332" s="16">
        <v>0.75824999999999998</v>
      </c>
      <c r="K332" s="16">
        <v>0.75375000000000003</v>
      </c>
      <c r="L332" s="15">
        <v>0.27858000000000027</v>
      </c>
      <c r="M332" s="16">
        <v>0.43003499999999995</v>
      </c>
      <c r="N332" s="17">
        <v>0.41218999999999989</v>
      </c>
      <c r="O332" s="15">
        <v>0.84093069685393762</v>
      </c>
      <c r="P332" s="16">
        <v>0.88035209697840566</v>
      </c>
      <c r="Q332" s="17">
        <v>0.87624656175814386</v>
      </c>
      <c r="R332" s="15">
        <v>0.83104133299784999</v>
      </c>
      <c r="S332" s="16">
        <v>0.87097595399992067</v>
      </c>
      <c r="T332" s="17">
        <v>0.8662738285577769</v>
      </c>
    </row>
    <row r="333" spans="2:40" ht="10.25" hidden="1" customHeight="1" outlineLevel="1" x14ac:dyDescent="0.25">
      <c r="B333" s="12"/>
      <c r="C333" s="15"/>
      <c r="D333" s="16"/>
      <c r="E333" s="16"/>
      <c r="F333" s="15"/>
      <c r="G333" s="16"/>
      <c r="H333" s="16"/>
      <c r="I333" s="15"/>
      <c r="J333" s="16"/>
      <c r="K333" s="16"/>
      <c r="L333" s="15"/>
      <c r="M333" s="16"/>
      <c r="N333" s="17"/>
      <c r="O333" s="15"/>
      <c r="P333" s="16"/>
      <c r="Q333" s="17"/>
      <c r="R333" s="15"/>
      <c r="S333" s="16"/>
      <c r="T333" s="17"/>
    </row>
    <row r="334" spans="2:40" ht="14.25" hidden="1" customHeight="1" outlineLevel="1" x14ac:dyDescent="0.25">
      <c r="B334" s="21"/>
      <c r="C334" s="24"/>
      <c r="D334" s="25"/>
      <c r="E334" s="25"/>
      <c r="F334" s="24"/>
      <c r="G334" s="25"/>
      <c r="H334" s="25"/>
      <c r="I334" s="24"/>
      <c r="J334" s="25"/>
      <c r="K334" s="25"/>
      <c r="L334" s="24"/>
      <c r="M334" s="25"/>
      <c r="N334" s="26"/>
      <c r="O334" s="24"/>
      <c r="P334" s="25"/>
      <c r="Q334" s="26"/>
      <c r="R334" s="24"/>
      <c r="S334" s="25"/>
      <c r="T334" s="26"/>
    </row>
    <row r="335" spans="2:40" ht="14.25" customHeight="1" collapsed="1" x14ac:dyDescent="0.25">
      <c r="B335" s="8"/>
      <c r="C335" s="9" t="s">
        <v>57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10"/>
      <c r="P335" s="10"/>
      <c r="Q335" s="11"/>
      <c r="R335" s="10"/>
      <c r="S335" s="10"/>
      <c r="T335" s="11"/>
    </row>
    <row r="336" spans="2:40" x14ac:dyDescent="0.25">
      <c r="B336" s="12">
        <f>B330</f>
        <v>20</v>
      </c>
      <c r="C336" s="15">
        <v>24.703477558216367</v>
      </c>
      <c r="D336" s="16">
        <v>21.844628882222739</v>
      </c>
      <c r="E336" s="16">
        <v>19.896995748522937</v>
      </c>
      <c r="F336" s="15">
        <v>8.2449999999999957</v>
      </c>
      <c r="G336" s="16">
        <v>8.1721666666666639</v>
      </c>
      <c r="H336" s="16">
        <v>8.375</v>
      </c>
      <c r="I336" s="15">
        <v>0.7712291666666663</v>
      </c>
      <c r="J336" s="16">
        <v>0.78325000000000022</v>
      </c>
      <c r="K336" s="16">
        <v>0.79391666666666738</v>
      </c>
      <c r="L336" s="15">
        <v>0.25800416666666676</v>
      </c>
      <c r="M336" s="16">
        <v>0.25195833333333306</v>
      </c>
      <c r="N336" s="17">
        <v>0.25996666666666673</v>
      </c>
      <c r="O336" s="15">
        <v>0.45185955300003233</v>
      </c>
      <c r="P336" s="16">
        <v>0.44388132687172915</v>
      </c>
      <c r="Q336" s="17">
        <v>0.453222605736054</v>
      </c>
      <c r="R336" s="15">
        <v>0.41786985957798622</v>
      </c>
      <c r="S336" s="16">
        <v>0.41063604360680572</v>
      </c>
      <c r="T336" s="17">
        <v>0.42049446711806454</v>
      </c>
      <c r="V336" s="29">
        <f>$C$84</f>
        <v>22.472336288129508</v>
      </c>
      <c r="W336" s="29">
        <f>$D$84</f>
        <v>19.957417043666421</v>
      </c>
      <c r="X336" s="29">
        <f>$E$84</f>
        <v>18.477365804454411</v>
      </c>
      <c r="Z336" s="29">
        <f>C336/V336</f>
        <v>1.0992839036173292</v>
      </c>
      <c r="AA336" s="29">
        <f t="shared" ref="AA336:AB338" si="81">D336/W336</f>
        <v>1.0945619282508923</v>
      </c>
      <c r="AB336" s="29">
        <f t="shared" si="81"/>
        <v>1.0768307538581223</v>
      </c>
      <c r="AD336" s="29">
        <f t="shared" ref="AD336:AF338" si="82">C168</f>
        <v>23.566099382828682</v>
      </c>
      <c r="AE336" s="29">
        <f t="shared" si="82"/>
        <v>20.581737115226836</v>
      </c>
      <c r="AF336" s="29">
        <f t="shared" si="82"/>
        <v>19.774823684297363</v>
      </c>
      <c r="AH336" s="1">
        <f t="shared" ref="AH336:AJ338" si="83">IF(AD336&lt;C336,1,0)</f>
        <v>1</v>
      </c>
      <c r="AI336" s="1">
        <f t="shared" si="83"/>
        <v>1</v>
      </c>
      <c r="AJ336" s="1">
        <f t="shared" si="83"/>
        <v>1</v>
      </c>
      <c r="AL336" s="29">
        <f t="shared" ref="AL336:AN338" si="84">C336/AD336</f>
        <v>1.0482633191395445</v>
      </c>
      <c r="AM336" s="29">
        <f t="shared" si="84"/>
        <v>1.0613598239995781</v>
      </c>
      <c r="AN336" s="29">
        <f t="shared" si="84"/>
        <v>1.0061781619991175</v>
      </c>
    </row>
    <row r="337" spans="2:44" x14ac:dyDescent="0.25">
      <c r="B337" s="12">
        <f t="shared" ref="B337:B338" si="85">B331</f>
        <v>40</v>
      </c>
      <c r="C337" s="15">
        <v>23.648002838539124</v>
      </c>
      <c r="D337" s="16">
        <v>22.593624209632932</v>
      </c>
      <c r="E337" s="16">
        <v>26.434175011134311</v>
      </c>
      <c r="F337" s="15">
        <v>13.933499999999997</v>
      </c>
      <c r="G337" s="16">
        <v>14.293249999999984</v>
      </c>
      <c r="H337" s="16">
        <v>14.29508333333334</v>
      </c>
      <c r="I337" s="15">
        <v>0.7749999999999998</v>
      </c>
      <c r="J337" s="16">
        <v>0.7954583333333336</v>
      </c>
      <c r="K337" s="16">
        <v>0.8046666666666672</v>
      </c>
      <c r="L337" s="15">
        <v>0.27083749999999979</v>
      </c>
      <c r="M337" s="16">
        <v>0.27778541666666617</v>
      </c>
      <c r="N337" s="17">
        <v>0.27691041666666638</v>
      </c>
      <c r="O337" s="15">
        <v>0.58016745610130827</v>
      </c>
      <c r="P337" s="16">
        <v>0.58335913555334018</v>
      </c>
      <c r="Q337" s="17">
        <v>0.58270209441227006</v>
      </c>
      <c r="R337" s="15">
        <v>0.55819615849510096</v>
      </c>
      <c r="S337" s="16">
        <v>0.56311927055696298</v>
      </c>
      <c r="T337" s="17">
        <v>0.56209402619228177</v>
      </c>
      <c r="V337" s="29">
        <f>$C$85</f>
        <v>20.473616324772852</v>
      </c>
      <c r="W337" s="29">
        <f>$D$85</f>
        <v>18.819317706856211</v>
      </c>
      <c r="X337" s="29">
        <f>$E$85</f>
        <v>22.885032149299686</v>
      </c>
      <c r="Z337" s="29">
        <f t="shared" ref="Z337:Z338" si="86">C337/V337</f>
        <v>1.1550476702997163</v>
      </c>
      <c r="AA337" s="29">
        <f t="shared" si="81"/>
        <v>1.2005549064832288</v>
      </c>
      <c r="AB337" s="29">
        <f t="shared" si="81"/>
        <v>1.1550857712884286</v>
      </c>
      <c r="AD337" s="29">
        <f t="shared" si="82"/>
        <v>20.511186584713048</v>
      </c>
      <c r="AE337" s="29">
        <f t="shared" si="82"/>
        <v>19.610864166333798</v>
      </c>
      <c r="AF337" s="29">
        <f t="shared" si="82"/>
        <v>25.292685716694468</v>
      </c>
      <c r="AH337" s="1">
        <f t="shared" si="83"/>
        <v>1</v>
      </c>
      <c r="AI337" s="1">
        <f t="shared" si="83"/>
        <v>1</v>
      </c>
      <c r="AJ337" s="1">
        <f t="shared" si="83"/>
        <v>1</v>
      </c>
      <c r="AL337" s="29">
        <f t="shared" si="84"/>
        <v>1.1529319740167514</v>
      </c>
      <c r="AM337" s="29">
        <f t="shared" si="84"/>
        <v>1.1520973281952396</v>
      </c>
      <c r="AN337" s="29">
        <f t="shared" si="84"/>
        <v>1.045131201455858</v>
      </c>
    </row>
    <row r="338" spans="2:44" x14ac:dyDescent="0.25">
      <c r="B338" s="12">
        <f t="shared" si="85"/>
        <v>100</v>
      </c>
      <c r="C338" s="15">
        <v>25.34431998195344</v>
      </c>
      <c r="D338" s="16">
        <v>24.244968105311539</v>
      </c>
      <c r="E338" s="16">
        <v>24.131679683326187</v>
      </c>
      <c r="F338" s="15">
        <v>24.04308333333335</v>
      </c>
      <c r="G338" s="16">
        <v>31.00141666666665</v>
      </c>
      <c r="H338" s="16">
        <v>30.987833333333313</v>
      </c>
      <c r="I338" s="15">
        <v>0.74508333333333421</v>
      </c>
      <c r="J338" s="16">
        <v>0.804416666666667</v>
      </c>
      <c r="K338" s="16">
        <v>0.81643750000000004</v>
      </c>
      <c r="L338" s="15">
        <v>0.21062750000000013</v>
      </c>
      <c r="M338" s="16">
        <v>0.27783749999999996</v>
      </c>
      <c r="N338" s="17">
        <v>0.27722083333333342</v>
      </c>
      <c r="O338" s="15">
        <v>0.70514012147608784</v>
      </c>
      <c r="P338" s="16">
        <v>0.72343891167628704</v>
      </c>
      <c r="Q338" s="17">
        <v>0.72177866448126182</v>
      </c>
      <c r="R338" s="15">
        <v>0.69234806728656717</v>
      </c>
      <c r="S338" s="16">
        <v>0.71149320088866486</v>
      </c>
      <c r="T338" s="17">
        <v>0.70955896234759896</v>
      </c>
      <c r="V338" s="29">
        <f>$C$86</f>
        <v>20.901081235081371</v>
      </c>
      <c r="W338" s="29">
        <f>$D$86</f>
        <v>19.918385595942375</v>
      </c>
      <c r="X338" s="29">
        <f>$E$86</f>
        <v>20.53341270626591</v>
      </c>
      <c r="Z338" s="29">
        <f t="shared" si="86"/>
        <v>1.2125841575800551</v>
      </c>
      <c r="AA338" s="29">
        <f t="shared" si="81"/>
        <v>1.2172155212343385</v>
      </c>
      <c r="AB338" s="29">
        <f t="shared" si="81"/>
        <v>1.1752395974567951</v>
      </c>
      <c r="AD338" s="29">
        <f t="shared" si="82"/>
        <v>20.488376719147229</v>
      </c>
      <c r="AE338" s="29">
        <f t="shared" si="82"/>
        <v>21.039459511226511</v>
      </c>
      <c r="AF338" s="29">
        <f t="shared" si="82"/>
        <v>21.677315693484243</v>
      </c>
      <c r="AH338" s="1">
        <f t="shared" si="83"/>
        <v>1</v>
      </c>
      <c r="AI338" s="1">
        <f t="shared" si="83"/>
        <v>1</v>
      </c>
      <c r="AJ338" s="1">
        <f t="shared" si="83"/>
        <v>1</v>
      </c>
      <c r="AL338" s="29">
        <f t="shared" si="84"/>
        <v>1.2370096630577927</v>
      </c>
      <c r="AM338" s="29">
        <f t="shared" si="84"/>
        <v>1.1523569839032506</v>
      </c>
      <c r="AN338" s="29">
        <f t="shared" si="84"/>
        <v>1.1132226897714865</v>
      </c>
    </row>
    <row r="339" spans="2:44" ht="10.25" hidden="1" customHeight="1" x14ac:dyDescent="0.25">
      <c r="B339" s="12"/>
      <c r="C339" s="15"/>
      <c r="D339" s="16"/>
      <c r="E339" s="16"/>
      <c r="F339" s="15"/>
      <c r="G339" s="16"/>
      <c r="H339" s="16"/>
      <c r="I339" s="15"/>
      <c r="J339" s="16"/>
      <c r="K339" s="16"/>
      <c r="L339" s="15"/>
      <c r="M339" s="16"/>
      <c r="N339" s="17"/>
      <c r="O339" s="15"/>
      <c r="P339" s="16"/>
      <c r="Q339" s="17"/>
      <c r="R339" s="15"/>
      <c r="S339" s="16"/>
      <c r="T339" s="17"/>
    </row>
    <row r="340" spans="2:44" ht="14.25" hidden="1" customHeight="1" x14ac:dyDescent="0.25">
      <c r="B340" s="21"/>
      <c r="C340" s="24"/>
      <c r="D340" s="25"/>
      <c r="E340" s="25"/>
      <c r="F340" s="24"/>
      <c r="G340" s="25"/>
      <c r="H340" s="25"/>
      <c r="I340" s="24"/>
      <c r="J340" s="25"/>
      <c r="K340" s="25"/>
      <c r="L340" s="24"/>
      <c r="M340" s="25"/>
      <c r="N340" s="26"/>
      <c r="O340" s="24"/>
      <c r="P340" s="25"/>
      <c r="Q340" s="26"/>
      <c r="R340" s="24"/>
      <c r="S340" s="25"/>
      <c r="T340" s="26"/>
    </row>
    <row r="341" spans="2:44" ht="14.25" customHeight="1" x14ac:dyDescent="0.25">
      <c r="B341" s="8"/>
      <c r="C341" s="9" t="s">
        <v>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10"/>
      <c r="P341" s="10"/>
      <c r="Q341" s="11"/>
      <c r="R341" s="10"/>
      <c r="S341" s="10"/>
      <c r="T341" s="11"/>
      <c r="AP341" s="1" t="s">
        <v>107</v>
      </c>
    </row>
    <row r="342" spans="2:44" x14ac:dyDescent="0.25">
      <c r="B342" s="12">
        <f>B336</f>
        <v>20</v>
      </c>
      <c r="C342" s="15">
        <v>22.549531959085488</v>
      </c>
      <c r="D342" s="16">
        <v>19.905748996836302</v>
      </c>
      <c r="E342" s="16">
        <v>18.091258095240512</v>
      </c>
      <c r="F342" s="15">
        <v>5.3935000000000004</v>
      </c>
      <c r="G342" s="16">
        <v>5.5949999999999998</v>
      </c>
      <c r="H342" s="16">
        <v>5.867</v>
      </c>
      <c r="I342" s="15">
        <v>0.76675000000000004</v>
      </c>
      <c r="J342" s="16">
        <v>0.84250000000000003</v>
      </c>
      <c r="K342" s="16">
        <v>0.90062500000000001</v>
      </c>
      <c r="L342" s="15">
        <v>0.11632499999999954</v>
      </c>
      <c r="M342" s="16">
        <v>0.11124999999999949</v>
      </c>
      <c r="N342" s="17">
        <v>0.11322499999999959</v>
      </c>
      <c r="O342" s="15">
        <v>0.28071135479372622</v>
      </c>
      <c r="P342" s="16">
        <v>0.26595114423759858</v>
      </c>
      <c r="Q342" s="17">
        <v>0.26130443405923193</v>
      </c>
      <c r="R342" s="15">
        <v>0.25565465904924017</v>
      </c>
      <c r="S342" s="16">
        <v>0.24066997596916259</v>
      </c>
      <c r="T342" s="17">
        <v>0.2397946645094666</v>
      </c>
      <c r="V342" s="29">
        <f>$C$6</f>
        <v>20.514348049593181</v>
      </c>
      <c r="W342" s="29">
        <f>$D$6</f>
        <v>18.608831354513502</v>
      </c>
      <c r="X342" s="29">
        <f>$E$6</f>
        <v>17.177845431881167</v>
      </c>
      <c r="Z342" s="29">
        <f>C342/V342</f>
        <v>1.0992078278369986</v>
      </c>
      <c r="AA342" s="29">
        <f t="shared" ref="AA342:AB344" si="87">D342/W342</f>
        <v>1.0696936641326613</v>
      </c>
      <c r="AB342" s="29">
        <f t="shared" si="87"/>
        <v>1.0531738783528755</v>
      </c>
      <c r="AD342" s="29">
        <f t="shared" ref="AD342:AF344" si="88">AD258</f>
        <v>21.462945975711811</v>
      </c>
      <c r="AE342" s="29">
        <f t="shared" si="88"/>
        <v>18.927287274193702</v>
      </c>
      <c r="AF342" s="29">
        <f t="shared" si="88"/>
        <v>17.46690826019298</v>
      </c>
      <c r="AH342" s="1">
        <f t="shared" ref="AH342:AJ344" si="89">IF(AD342&lt;C342,1,0)</f>
        <v>1</v>
      </c>
      <c r="AI342" s="1">
        <f t="shared" si="89"/>
        <v>1</v>
      </c>
      <c r="AJ342" s="1">
        <f t="shared" si="89"/>
        <v>1</v>
      </c>
      <c r="AL342" s="29">
        <f t="shared" ref="AL342:AN344" si="90">C342/AD342</f>
        <v>1.0506261342037246</v>
      </c>
      <c r="AM342" s="29">
        <f t="shared" si="90"/>
        <v>1.0516958245768624</v>
      </c>
      <c r="AN342" s="29">
        <f t="shared" si="90"/>
        <v>1.035744725153817</v>
      </c>
      <c r="AP342" s="29">
        <f>AVERAGE(AL342,AL378,AL420)</f>
        <v>1.0710530711467705</v>
      </c>
      <c r="AQ342" s="29">
        <f t="shared" ref="AQ342:AR344" si="91">AVERAGE(AM342,AM378,AM420)</f>
        <v>1.0701599762995049</v>
      </c>
      <c r="AR342" s="29">
        <f t="shared" si="91"/>
        <v>1.0316111823990217</v>
      </c>
    </row>
    <row r="343" spans="2:44" x14ac:dyDescent="0.25">
      <c r="B343" s="12">
        <f t="shared" ref="B343:B344" si="92">B337</f>
        <v>40</v>
      </c>
      <c r="C343" s="15">
        <v>21.554127638213021</v>
      </c>
      <c r="D343" s="16">
        <v>19.090201974520358</v>
      </c>
      <c r="E343" s="16">
        <v>22.490476511743751</v>
      </c>
      <c r="F343" s="15">
        <v>6.8570000000000002</v>
      </c>
      <c r="G343" s="16">
        <v>7.2510000000000003</v>
      </c>
      <c r="H343" s="16">
        <v>7.3579999999999997</v>
      </c>
      <c r="I343" s="15">
        <v>0.76524999999999999</v>
      </c>
      <c r="J343" s="16">
        <v>0.860375</v>
      </c>
      <c r="K343" s="16">
        <v>0.91012499999999996</v>
      </c>
      <c r="L343" s="15">
        <v>9.4900000000000123E-2</v>
      </c>
      <c r="M343" s="16">
        <v>9.5237500000000044E-2</v>
      </c>
      <c r="N343" s="17">
        <v>9.2937500000000034E-2</v>
      </c>
      <c r="O343" s="15">
        <v>0.37017552206028725</v>
      </c>
      <c r="P343" s="16">
        <v>0.36381278090352875</v>
      </c>
      <c r="Q343" s="17">
        <v>0.35149510442226189</v>
      </c>
      <c r="R343" s="15">
        <v>0.35097318668881994</v>
      </c>
      <c r="S343" s="16">
        <v>0.34456710833440551</v>
      </c>
      <c r="T343" s="17">
        <v>0.33374374307835347</v>
      </c>
      <c r="V343" s="29">
        <f>$C$7</f>
        <v>18.889228579515219</v>
      </c>
      <c r="W343" s="29">
        <f>$D$7</f>
        <v>17.325815477653943</v>
      </c>
      <c r="X343" s="29">
        <f>$E$7</f>
        <v>21.157894448894215</v>
      </c>
      <c r="Z343" s="29">
        <f t="shared" ref="Z343:Z344" si="93">C343/V343</f>
        <v>1.1410803542071486</v>
      </c>
      <c r="AA343" s="29">
        <f t="shared" si="87"/>
        <v>1.1018356970927019</v>
      </c>
      <c r="AB343" s="29">
        <f t="shared" si="87"/>
        <v>1.0629827351709462</v>
      </c>
      <c r="AD343" s="29">
        <f t="shared" si="88"/>
        <v>19.161759348387015</v>
      </c>
      <c r="AE343" s="29">
        <f t="shared" si="88"/>
        <v>17.749787815644627</v>
      </c>
      <c r="AF343" s="29">
        <f t="shared" si="88"/>
        <v>21.746924728585341</v>
      </c>
      <c r="AH343" s="1">
        <f t="shared" si="89"/>
        <v>1</v>
      </c>
      <c r="AI343" s="1">
        <f t="shared" si="89"/>
        <v>1</v>
      </c>
      <c r="AJ343" s="1">
        <f t="shared" si="89"/>
        <v>1</v>
      </c>
      <c r="AL343" s="29">
        <f t="shared" si="90"/>
        <v>1.1248511812683519</v>
      </c>
      <c r="AM343" s="29">
        <f t="shared" si="90"/>
        <v>1.0755171933770551</v>
      </c>
      <c r="AN343" s="29">
        <f t="shared" si="90"/>
        <v>1.0341911232249332</v>
      </c>
      <c r="AP343" s="29">
        <f t="shared" ref="AP343:AP344" si="94">AVERAGE(AL343,AL379,AL421)</f>
        <v>1.1657573422583667</v>
      </c>
      <c r="AQ343" s="29">
        <f t="shared" si="91"/>
        <v>1.142711303731939</v>
      </c>
      <c r="AR343" s="29">
        <f t="shared" si="91"/>
        <v>1.0492292266495886</v>
      </c>
    </row>
    <row r="344" spans="2:44" x14ac:dyDescent="0.25">
      <c r="B344" s="12">
        <f t="shared" si="92"/>
        <v>100</v>
      </c>
      <c r="C344" s="15">
        <v>24.391735308228672</v>
      </c>
      <c r="D344" s="16">
        <v>20.788130686237402</v>
      </c>
      <c r="E344" s="16">
        <v>21.432511896545204</v>
      </c>
      <c r="F344" s="15">
        <v>9.5879999999999992</v>
      </c>
      <c r="G344" s="16">
        <v>9.734</v>
      </c>
      <c r="H344" s="16">
        <v>9.4565000000000001</v>
      </c>
      <c r="I344" s="15">
        <v>0.76387499999999997</v>
      </c>
      <c r="J344" s="16">
        <v>0.86199999999999999</v>
      </c>
      <c r="K344" s="16">
        <v>0.91300000000000003</v>
      </c>
      <c r="L344" s="15">
        <v>6.5325000000000077E-2</v>
      </c>
      <c r="M344" s="16">
        <v>6.2860000000000082E-2</v>
      </c>
      <c r="N344" s="17">
        <v>5.804500000000009E-2</v>
      </c>
      <c r="O344" s="15">
        <v>0.47727558155795313</v>
      </c>
      <c r="P344" s="16">
        <v>0.4609053147228942</v>
      </c>
      <c r="Q344" s="17">
        <v>0.44147817905859815</v>
      </c>
      <c r="R344" s="15">
        <v>0.4607433089568384</v>
      </c>
      <c r="S344" s="16">
        <v>0.44664877010693727</v>
      </c>
      <c r="T344" s="17">
        <v>0.42580498818487383</v>
      </c>
      <c r="V344" s="29">
        <f>$C$8</f>
        <v>19.241175592315798</v>
      </c>
      <c r="W344" s="29">
        <f>$D$8</f>
        <v>18.168723284522557</v>
      </c>
      <c r="X344" s="29">
        <f>$E$8</f>
        <v>18.953520963895631</v>
      </c>
      <c r="Z344" s="29">
        <f t="shared" si="93"/>
        <v>1.2676842530333652</v>
      </c>
      <c r="AA344" s="29">
        <f t="shared" si="87"/>
        <v>1.144171242012709</v>
      </c>
      <c r="AB344" s="29">
        <f t="shared" si="87"/>
        <v>1.130793161722921</v>
      </c>
      <c r="AD344" s="29">
        <f t="shared" si="88"/>
        <v>19.483985541932551</v>
      </c>
      <c r="AE344" s="29">
        <f t="shared" si="88"/>
        <v>18.528875204749902</v>
      </c>
      <c r="AF344" s="29">
        <f t="shared" si="88"/>
        <v>19.281392297228525</v>
      </c>
      <c r="AH344" s="1">
        <f t="shared" si="89"/>
        <v>1</v>
      </c>
      <c r="AI344" s="1">
        <f t="shared" si="89"/>
        <v>1</v>
      </c>
      <c r="AJ344" s="1">
        <f t="shared" si="89"/>
        <v>1</v>
      </c>
      <c r="AL344" s="29">
        <f t="shared" si="90"/>
        <v>1.2518863379226948</v>
      </c>
      <c r="AM344" s="29">
        <f t="shared" si="90"/>
        <v>1.1219316044024268</v>
      </c>
      <c r="AN344" s="29">
        <f t="shared" si="90"/>
        <v>1.1115645367386606</v>
      </c>
      <c r="AP344" s="29">
        <f t="shared" si="94"/>
        <v>1.3276013742475332</v>
      </c>
      <c r="AQ344" s="29">
        <f t="shared" si="91"/>
        <v>1.2028538360786472</v>
      </c>
      <c r="AR344" s="29">
        <f t="shared" si="91"/>
        <v>1.1678395113232583</v>
      </c>
    </row>
    <row r="345" spans="2:44" ht="10.25" hidden="1" customHeight="1" x14ac:dyDescent="0.25">
      <c r="B345" s="12"/>
      <c r="C345" s="15"/>
      <c r="D345" s="16"/>
      <c r="E345" s="16"/>
      <c r="F345" s="15"/>
      <c r="G345" s="16"/>
      <c r="H345" s="16"/>
      <c r="I345" s="15"/>
      <c r="J345" s="16"/>
      <c r="K345" s="16"/>
      <c r="L345" s="15"/>
      <c r="M345" s="16"/>
      <c r="N345" s="17"/>
      <c r="O345" s="15"/>
      <c r="P345" s="16"/>
      <c r="Q345" s="17"/>
      <c r="R345" s="15"/>
      <c r="S345" s="16"/>
      <c r="T345" s="17"/>
    </row>
    <row r="346" spans="2:44" ht="14.25" hidden="1" customHeight="1" x14ac:dyDescent="0.25">
      <c r="B346" s="21"/>
      <c r="C346" s="24"/>
      <c r="D346" s="25"/>
      <c r="E346" s="25"/>
      <c r="F346" s="24"/>
      <c r="G346" s="25"/>
      <c r="H346" s="25"/>
      <c r="I346" s="24"/>
      <c r="J346" s="25"/>
      <c r="K346" s="25"/>
      <c r="L346" s="24"/>
      <c r="M346" s="25"/>
      <c r="N346" s="26"/>
      <c r="O346" s="24"/>
      <c r="P346" s="25"/>
      <c r="Q346" s="26"/>
      <c r="R346" s="24"/>
      <c r="S346" s="25"/>
      <c r="T346" s="26"/>
    </row>
    <row r="347" spans="2:44" ht="14.25" hidden="1" customHeight="1" outlineLevel="1" x14ac:dyDescent="0.25">
      <c r="B347" s="8"/>
      <c r="C347" s="9" t="s">
        <v>37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10"/>
      <c r="P347" s="10"/>
      <c r="Q347" s="11"/>
      <c r="R347" s="10"/>
      <c r="S347" s="10"/>
      <c r="T347" s="11"/>
    </row>
    <row r="348" spans="2:44" ht="10.25" hidden="1" customHeight="1" outlineLevel="1" x14ac:dyDescent="0.25">
      <c r="B348" s="12">
        <f>B342</f>
        <v>20</v>
      </c>
      <c r="C348" s="15">
        <v>22.982860977802634</v>
      </c>
      <c r="D348" s="16">
        <v>20.180352470405282</v>
      </c>
      <c r="E348" s="16">
        <v>18.421167271212113</v>
      </c>
      <c r="F348" s="15">
        <v>5.5984999999999996</v>
      </c>
      <c r="G348" s="16">
        <v>5.9550000000000001</v>
      </c>
      <c r="H348" s="16">
        <v>6.2359999999999998</v>
      </c>
      <c r="I348" s="15">
        <v>0.761625</v>
      </c>
      <c r="J348" s="16">
        <v>0.83450000000000002</v>
      </c>
      <c r="K348" s="16">
        <v>0.88275000000000003</v>
      </c>
      <c r="L348" s="15">
        <v>0.12759999999999957</v>
      </c>
      <c r="M348" s="16">
        <v>0.13084999999999958</v>
      </c>
      <c r="N348" s="17">
        <v>0.1352499999999997</v>
      </c>
      <c r="O348" s="15">
        <v>0.30176923110858778</v>
      </c>
      <c r="P348" s="16">
        <v>0.30148139810825497</v>
      </c>
      <c r="Q348" s="17">
        <v>0.30251763307426938</v>
      </c>
      <c r="R348" s="15">
        <v>0.27509653020912628</v>
      </c>
      <c r="S348" s="16">
        <v>0.27590548289859362</v>
      </c>
      <c r="T348" s="17">
        <v>0.27821718900294695</v>
      </c>
    </row>
    <row r="349" spans="2:44" ht="10.25" hidden="1" customHeight="1" outlineLevel="1" x14ac:dyDescent="0.25">
      <c r="B349" s="12">
        <f t="shared" ref="B349:B350" si="95">B343</f>
        <v>40</v>
      </c>
      <c r="C349" s="15">
        <v>22.033195573700585</v>
      </c>
      <c r="D349" s="16">
        <v>19.738178985041017</v>
      </c>
      <c r="E349" s="16">
        <v>23.658865818980193</v>
      </c>
      <c r="F349" s="15">
        <v>7.6275000000000004</v>
      </c>
      <c r="G349" s="16">
        <v>8.0749999999999993</v>
      </c>
      <c r="H349" s="16">
        <v>8.1635000000000009</v>
      </c>
      <c r="I349" s="15">
        <v>0.76549999999999996</v>
      </c>
      <c r="J349" s="16">
        <v>0.85599999999999998</v>
      </c>
      <c r="K349" s="16">
        <v>0.89487499999999998</v>
      </c>
      <c r="L349" s="15">
        <v>0.11413750000000027</v>
      </c>
      <c r="M349" s="16">
        <v>0.1162750000000001</v>
      </c>
      <c r="N349" s="17">
        <v>0.11460000000000001</v>
      </c>
      <c r="O349" s="15">
        <v>0.40635559054323006</v>
      </c>
      <c r="P349" s="16">
        <v>0.4093984370049909</v>
      </c>
      <c r="Q349" s="17">
        <v>0.40082699944920697</v>
      </c>
      <c r="R349" s="15">
        <v>0.38779478681343232</v>
      </c>
      <c r="S349" s="16">
        <v>0.39067256269724315</v>
      </c>
      <c r="T349" s="17">
        <v>0.3835918565644672</v>
      </c>
    </row>
    <row r="350" spans="2:44" ht="10.25" hidden="1" customHeight="1" outlineLevel="1" x14ac:dyDescent="0.25">
      <c r="B350" s="12">
        <f t="shared" si="95"/>
        <v>100</v>
      </c>
      <c r="C350" s="15">
        <v>25.648196117598207</v>
      </c>
      <c r="D350" s="16">
        <v>22.115789248931794</v>
      </c>
      <c r="E350" s="16">
        <v>22.417060467134796</v>
      </c>
      <c r="F350" s="15">
        <v>10.8355</v>
      </c>
      <c r="G350" s="16">
        <v>11.403499999999999</v>
      </c>
      <c r="H350" s="16">
        <v>11.4625</v>
      </c>
      <c r="I350" s="15">
        <v>0.75662499999999999</v>
      </c>
      <c r="J350" s="16">
        <v>0.85075000000000001</v>
      </c>
      <c r="K350" s="16">
        <v>0.89575000000000005</v>
      </c>
      <c r="L350" s="15">
        <v>7.8090000000000062E-2</v>
      </c>
      <c r="M350" s="16">
        <v>8.0005000000000076E-2</v>
      </c>
      <c r="N350" s="17">
        <v>7.8795000000000032E-2</v>
      </c>
      <c r="O350" s="15">
        <v>0.51087334753485314</v>
      </c>
      <c r="P350" s="16">
        <v>0.50814765236742632</v>
      </c>
      <c r="Q350" s="17">
        <v>0.50899323205561298</v>
      </c>
      <c r="R350" s="15">
        <v>0.49505174346561653</v>
      </c>
      <c r="S350" s="16">
        <v>0.49499133507498216</v>
      </c>
      <c r="T350" s="17">
        <v>0.49461445776755258</v>
      </c>
    </row>
    <row r="351" spans="2:44" ht="10.25" hidden="1" customHeight="1" outlineLevel="1" x14ac:dyDescent="0.25">
      <c r="B351" s="12"/>
      <c r="C351" s="15"/>
      <c r="D351" s="16"/>
      <c r="E351" s="16"/>
      <c r="F351" s="15"/>
      <c r="G351" s="16"/>
      <c r="H351" s="16"/>
      <c r="I351" s="15"/>
      <c r="J351" s="16"/>
      <c r="K351" s="16"/>
      <c r="L351" s="15"/>
      <c r="M351" s="16"/>
      <c r="N351" s="17"/>
      <c r="O351" s="15"/>
      <c r="P351" s="16"/>
      <c r="Q351" s="17"/>
      <c r="R351" s="15"/>
      <c r="S351" s="16"/>
      <c r="T351" s="17"/>
    </row>
    <row r="352" spans="2:44" ht="14.25" hidden="1" customHeight="1" outlineLevel="1" x14ac:dyDescent="0.25">
      <c r="B352" s="21"/>
      <c r="C352" s="24"/>
      <c r="D352" s="25"/>
      <c r="E352" s="25"/>
      <c r="F352" s="24"/>
      <c r="G352" s="25"/>
      <c r="H352" s="25"/>
      <c r="I352" s="24"/>
      <c r="J352" s="25"/>
      <c r="K352" s="25"/>
      <c r="L352" s="24"/>
      <c r="M352" s="25"/>
      <c r="N352" s="26"/>
      <c r="O352" s="24"/>
      <c r="P352" s="25"/>
      <c r="Q352" s="26"/>
      <c r="R352" s="24"/>
      <c r="S352" s="25"/>
      <c r="T352" s="26"/>
    </row>
    <row r="353" spans="2:20" ht="14.25" hidden="1" customHeight="1" outlineLevel="1" x14ac:dyDescent="0.25">
      <c r="B353" s="8"/>
      <c r="C353" s="9" t="s">
        <v>38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10"/>
      <c r="P353" s="10"/>
      <c r="Q353" s="11"/>
      <c r="R353" s="10"/>
      <c r="S353" s="10"/>
      <c r="T353" s="11"/>
    </row>
    <row r="354" spans="2:20" ht="10.25" hidden="1" customHeight="1" outlineLevel="1" x14ac:dyDescent="0.25">
      <c r="B354" s="12">
        <f>B348</f>
        <v>20</v>
      </c>
      <c r="C354" s="15">
        <v>24.179056931311063</v>
      </c>
      <c r="D354" s="16">
        <v>20.704857149776672</v>
      </c>
      <c r="E354" s="16">
        <v>19.173157963274871</v>
      </c>
      <c r="F354" s="15">
        <v>5.8085000000000004</v>
      </c>
      <c r="G354" s="16">
        <v>6.0510000000000002</v>
      </c>
      <c r="H354" s="16">
        <v>6.3804999999999996</v>
      </c>
      <c r="I354" s="15">
        <v>0.74537500000000001</v>
      </c>
      <c r="J354" s="16">
        <v>0.80125000000000002</v>
      </c>
      <c r="K354" s="16">
        <v>0.83925000000000005</v>
      </c>
      <c r="L354" s="15">
        <v>0.14134999999999961</v>
      </c>
      <c r="M354" s="16">
        <v>0.14229999999999962</v>
      </c>
      <c r="N354" s="17">
        <v>0.151175</v>
      </c>
      <c r="O354" s="15">
        <v>0.32777205631915274</v>
      </c>
      <c r="P354" s="16">
        <v>0.32200890857293635</v>
      </c>
      <c r="Q354" s="17">
        <v>0.33327961948397272</v>
      </c>
      <c r="R354" s="15">
        <v>0.30118568592999623</v>
      </c>
      <c r="S354" s="16">
        <v>0.29570316062506391</v>
      </c>
      <c r="T354" s="17">
        <v>0.3084482838777145</v>
      </c>
    </row>
    <row r="355" spans="2:20" ht="10.25" hidden="1" customHeight="1" outlineLevel="1" x14ac:dyDescent="0.25">
      <c r="B355" s="12">
        <f t="shared" ref="B355:B356" si="96">B349</f>
        <v>40</v>
      </c>
      <c r="C355" s="15">
        <v>23.114253283790443</v>
      </c>
      <c r="D355" s="16">
        <v>21.206331013297426</v>
      </c>
      <c r="E355" s="16">
        <v>24.662456781077491</v>
      </c>
      <c r="F355" s="15">
        <v>8.2710000000000008</v>
      </c>
      <c r="G355" s="16">
        <v>8.8030000000000008</v>
      </c>
      <c r="H355" s="16">
        <v>8.89</v>
      </c>
      <c r="I355" s="15">
        <v>0.75237500000000002</v>
      </c>
      <c r="J355" s="16">
        <v>0.81987500000000002</v>
      </c>
      <c r="K355" s="16">
        <v>0.84524999999999995</v>
      </c>
      <c r="L355" s="15">
        <v>0.13153750000000008</v>
      </c>
      <c r="M355" s="16">
        <v>0.13808750000000025</v>
      </c>
      <c r="N355" s="17">
        <v>0.13772500000000018</v>
      </c>
      <c r="O355" s="15">
        <v>0.43987464616774569</v>
      </c>
      <c r="P355" s="16">
        <v>0.45188482379412198</v>
      </c>
      <c r="Q355" s="17">
        <v>0.44990608515680131</v>
      </c>
      <c r="R355" s="15">
        <v>0.42213988347628301</v>
      </c>
      <c r="S355" s="16">
        <v>0.43350894259949141</v>
      </c>
      <c r="T355" s="17">
        <v>0.43274057698984431</v>
      </c>
    </row>
    <row r="356" spans="2:20" ht="10.25" hidden="1" customHeight="1" outlineLevel="1" x14ac:dyDescent="0.25">
      <c r="B356" s="12">
        <f t="shared" si="96"/>
        <v>100</v>
      </c>
      <c r="C356" s="15">
        <v>28.100850423450563</v>
      </c>
      <c r="D356" s="16">
        <v>24.789325714024042</v>
      </c>
      <c r="E356" s="16">
        <v>24.445693127272961</v>
      </c>
      <c r="F356" s="15">
        <v>12.849</v>
      </c>
      <c r="G356" s="16">
        <v>13.814</v>
      </c>
      <c r="H356" s="16">
        <v>13.9085</v>
      </c>
      <c r="I356" s="15">
        <v>0.74124999999999996</v>
      </c>
      <c r="J356" s="16">
        <v>0.81374999999999997</v>
      </c>
      <c r="K356" s="16">
        <v>0.84087500000000004</v>
      </c>
      <c r="L356" s="15">
        <v>9.884000000000015E-2</v>
      </c>
      <c r="M356" s="16">
        <v>0.10559000000000006</v>
      </c>
      <c r="N356" s="17">
        <v>0.10545000000000017</v>
      </c>
      <c r="O356" s="15">
        <v>0.55770113116440212</v>
      </c>
      <c r="P356" s="16">
        <v>0.56245349839688752</v>
      </c>
      <c r="Q356" s="17">
        <v>0.56708105549297516</v>
      </c>
      <c r="R356" s="15">
        <v>0.54388829557044305</v>
      </c>
      <c r="S356" s="16">
        <v>0.55096207589669011</v>
      </c>
      <c r="T356" s="17">
        <v>0.55549711615064079</v>
      </c>
    </row>
    <row r="357" spans="2:20" ht="10.25" hidden="1" customHeight="1" outlineLevel="1" x14ac:dyDescent="0.25">
      <c r="B357" s="12"/>
      <c r="C357" s="15"/>
      <c r="D357" s="16"/>
      <c r="E357" s="16"/>
      <c r="F357" s="15"/>
      <c r="G357" s="16"/>
      <c r="H357" s="16"/>
      <c r="I357" s="15"/>
      <c r="J357" s="16"/>
      <c r="K357" s="16"/>
      <c r="L357" s="15"/>
      <c r="M357" s="16"/>
      <c r="N357" s="17"/>
      <c r="O357" s="15"/>
      <c r="P357" s="16"/>
      <c r="Q357" s="17"/>
      <c r="R357" s="15"/>
      <c r="S357" s="16"/>
      <c r="T357" s="17"/>
    </row>
    <row r="358" spans="2:20" ht="14.25" hidden="1" customHeight="1" outlineLevel="1" x14ac:dyDescent="0.25">
      <c r="B358" s="21"/>
      <c r="C358" s="24"/>
      <c r="D358" s="25"/>
      <c r="E358" s="25"/>
      <c r="F358" s="24"/>
      <c r="G358" s="25"/>
      <c r="H358" s="25"/>
      <c r="I358" s="24"/>
      <c r="J358" s="25"/>
      <c r="K358" s="25"/>
      <c r="L358" s="24"/>
      <c r="M358" s="25"/>
      <c r="N358" s="26"/>
      <c r="O358" s="24"/>
      <c r="P358" s="25"/>
      <c r="Q358" s="26"/>
      <c r="R358" s="24"/>
      <c r="S358" s="25"/>
      <c r="T358" s="26"/>
    </row>
    <row r="359" spans="2:20" ht="14.25" hidden="1" customHeight="1" outlineLevel="1" x14ac:dyDescent="0.25">
      <c r="B359" s="8"/>
      <c r="C359" s="9" t="s">
        <v>39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10"/>
      <c r="P359" s="10"/>
      <c r="Q359" s="11"/>
      <c r="R359" s="10"/>
      <c r="S359" s="10"/>
      <c r="T359" s="11"/>
    </row>
    <row r="360" spans="2:20" ht="10.25" hidden="1" customHeight="1" outlineLevel="1" x14ac:dyDescent="0.25">
      <c r="B360" s="12">
        <f>B354</f>
        <v>20</v>
      </c>
      <c r="C360" s="15">
        <v>25.284988810986281</v>
      </c>
      <c r="D360" s="16">
        <v>21.576703072462962</v>
      </c>
      <c r="E360" s="16">
        <v>19.584127487258829</v>
      </c>
      <c r="F360" s="15">
        <v>6.0730000000000004</v>
      </c>
      <c r="G360" s="16">
        <v>6.157</v>
      </c>
      <c r="H360" s="16">
        <v>6.4560000000000004</v>
      </c>
      <c r="I360" s="15">
        <v>0.72187500000000004</v>
      </c>
      <c r="J360" s="16">
        <v>0.75924999999999998</v>
      </c>
      <c r="K360" s="16">
        <v>0.78637500000000005</v>
      </c>
      <c r="L360" s="15">
        <v>0.15927499999999989</v>
      </c>
      <c r="M360" s="16">
        <v>0.15599999999999994</v>
      </c>
      <c r="N360" s="17">
        <v>0.16552500000000003</v>
      </c>
      <c r="O360" s="15">
        <v>0.35821074785637425</v>
      </c>
      <c r="P360" s="16">
        <v>0.34679359433995571</v>
      </c>
      <c r="Q360" s="17">
        <v>0.36088811452350522</v>
      </c>
      <c r="R360" s="15">
        <v>0.33020352817976617</v>
      </c>
      <c r="S360" s="16">
        <v>0.31967949207225443</v>
      </c>
      <c r="T360" s="17">
        <v>0.33469151256809904</v>
      </c>
    </row>
    <row r="361" spans="2:20" ht="10.25" hidden="1" customHeight="1" outlineLevel="1" x14ac:dyDescent="0.25">
      <c r="B361" s="12">
        <f t="shared" ref="B361:B362" si="97">B355</f>
        <v>40</v>
      </c>
      <c r="C361" s="15">
        <v>24.087129072519812</v>
      </c>
      <c r="D361" s="16">
        <v>22.570303477916084</v>
      </c>
      <c r="E361" s="16">
        <v>25.821733592849661</v>
      </c>
      <c r="F361" s="15">
        <v>9.0065000000000008</v>
      </c>
      <c r="G361" s="16">
        <v>9.3369999999999997</v>
      </c>
      <c r="H361" s="16">
        <v>9.3789999999999996</v>
      </c>
      <c r="I361" s="15">
        <v>0.72762499999999997</v>
      </c>
      <c r="J361" s="16">
        <v>0.76987499999999998</v>
      </c>
      <c r="K361" s="16">
        <v>0.78274999999999995</v>
      </c>
      <c r="L361" s="15">
        <v>0.15240000000000006</v>
      </c>
      <c r="M361" s="16">
        <v>0.15643750000000037</v>
      </c>
      <c r="N361" s="17">
        <v>0.15620000000000014</v>
      </c>
      <c r="O361" s="15">
        <v>0.47691203980725855</v>
      </c>
      <c r="P361" s="16">
        <v>0.48268642998527322</v>
      </c>
      <c r="Q361" s="17">
        <v>0.48395765884122205</v>
      </c>
      <c r="R361" s="15">
        <v>0.45849931191335092</v>
      </c>
      <c r="S361" s="16">
        <v>0.46472957655261349</v>
      </c>
      <c r="T361" s="17">
        <v>0.46771504559322458</v>
      </c>
    </row>
    <row r="362" spans="2:20" ht="10.25" hidden="1" customHeight="1" outlineLevel="1" x14ac:dyDescent="0.25">
      <c r="B362" s="12">
        <f t="shared" si="97"/>
        <v>100</v>
      </c>
      <c r="C362" s="15">
        <v>29.959955532929058</v>
      </c>
      <c r="D362" s="16">
        <v>27.902868703604636</v>
      </c>
      <c r="E362" s="16">
        <v>27.282168457446367</v>
      </c>
      <c r="F362" s="15">
        <v>16.015499999999999</v>
      </c>
      <c r="G362" s="16">
        <v>17.334</v>
      </c>
      <c r="H362" s="16">
        <v>17.679500000000001</v>
      </c>
      <c r="I362" s="15">
        <v>0.71837499999999999</v>
      </c>
      <c r="J362" s="16">
        <v>0.76475000000000004</v>
      </c>
      <c r="K362" s="16">
        <v>0.77775000000000005</v>
      </c>
      <c r="L362" s="15">
        <v>0.13142000000000015</v>
      </c>
      <c r="M362" s="16">
        <v>0.14274999999999993</v>
      </c>
      <c r="N362" s="17">
        <v>0.14568500000000023</v>
      </c>
      <c r="O362" s="15">
        <v>0.61525262365218603</v>
      </c>
      <c r="P362" s="16">
        <v>0.61880038543343407</v>
      </c>
      <c r="Q362" s="17">
        <v>0.62679173281058043</v>
      </c>
      <c r="R362" s="15">
        <v>0.60302326021358954</v>
      </c>
      <c r="S362" s="16">
        <v>0.60818803146383671</v>
      </c>
      <c r="T362" s="17">
        <v>0.61673552942836496</v>
      </c>
    </row>
    <row r="363" spans="2:20" ht="10.25" hidden="1" customHeight="1" outlineLevel="1" x14ac:dyDescent="0.25">
      <c r="B363" s="12"/>
      <c r="C363" s="15"/>
      <c r="D363" s="16"/>
      <c r="E363" s="16"/>
      <c r="F363" s="15"/>
      <c r="G363" s="16"/>
      <c r="H363" s="16"/>
      <c r="I363" s="15"/>
      <c r="J363" s="16"/>
      <c r="K363" s="16"/>
      <c r="L363" s="15"/>
      <c r="M363" s="16"/>
      <c r="N363" s="17"/>
      <c r="O363" s="15"/>
      <c r="P363" s="16"/>
      <c r="Q363" s="17"/>
      <c r="R363" s="15"/>
      <c r="S363" s="16"/>
      <c r="T363" s="17"/>
    </row>
    <row r="364" spans="2:20" ht="14.25" hidden="1" customHeight="1" outlineLevel="1" x14ac:dyDescent="0.25">
      <c r="B364" s="21"/>
      <c r="C364" s="24"/>
      <c r="D364" s="25"/>
      <c r="E364" s="25"/>
      <c r="F364" s="24"/>
      <c r="G364" s="25"/>
      <c r="H364" s="25"/>
      <c r="I364" s="24"/>
      <c r="J364" s="25"/>
      <c r="K364" s="25"/>
      <c r="L364" s="24"/>
      <c r="M364" s="25"/>
      <c r="N364" s="26"/>
      <c r="O364" s="24"/>
      <c r="P364" s="25"/>
      <c r="Q364" s="26"/>
      <c r="R364" s="24"/>
      <c r="S364" s="25"/>
      <c r="T364" s="26"/>
    </row>
    <row r="365" spans="2:20" ht="14.25" hidden="1" customHeight="1" outlineLevel="1" x14ac:dyDescent="0.25">
      <c r="B365" s="8"/>
      <c r="C365" s="9" t="s">
        <v>40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10"/>
      <c r="P365" s="10"/>
      <c r="Q365" s="11"/>
      <c r="R365" s="10"/>
      <c r="S365" s="10"/>
      <c r="T365" s="11"/>
    </row>
    <row r="366" spans="2:20" ht="10.25" hidden="1" customHeight="1" outlineLevel="1" x14ac:dyDescent="0.25">
      <c r="B366" s="12">
        <f>B360</f>
        <v>20</v>
      </c>
      <c r="C366" s="15">
        <v>26.181715311118655</v>
      </c>
      <c r="D366" s="16">
        <v>22.533667479258924</v>
      </c>
      <c r="E366" s="16">
        <v>20.721258690449641</v>
      </c>
      <c r="F366" s="15">
        <v>6.2255000000000003</v>
      </c>
      <c r="G366" s="16">
        <v>6.1914999999999996</v>
      </c>
      <c r="H366" s="16">
        <v>6.4</v>
      </c>
      <c r="I366" s="15">
        <v>0.69574999999999998</v>
      </c>
      <c r="J366" s="16">
        <v>0.71250000000000002</v>
      </c>
      <c r="K366" s="16">
        <v>0.72887500000000005</v>
      </c>
      <c r="L366" s="15">
        <v>0.172125</v>
      </c>
      <c r="M366" s="16">
        <v>0.16707499999999981</v>
      </c>
      <c r="N366" s="17">
        <v>0.1742250000000003</v>
      </c>
      <c r="O366" s="15">
        <v>0.37896274810715547</v>
      </c>
      <c r="P366" s="16">
        <v>0.3630241232838361</v>
      </c>
      <c r="Q366" s="17">
        <v>0.37959235982885342</v>
      </c>
      <c r="R366" s="15">
        <v>0.35021847449076471</v>
      </c>
      <c r="S366" s="16">
        <v>0.33700600317080504</v>
      </c>
      <c r="T366" s="17">
        <v>0.35196818098696964</v>
      </c>
    </row>
    <row r="367" spans="2:20" ht="10.25" hidden="1" customHeight="1" outlineLevel="1" x14ac:dyDescent="0.25">
      <c r="B367" s="12">
        <f t="shared" ref="B367:B368" si="98">B361</f>
        <v>40</v>
      </c>
      <c r="C367" s="15">
        <v>25.739329146518664</v>
      </c>
      <c r="D367" s="16">
        <v>24.137873500096546</v>
      </c>
      <c r="E367" s="16">
        <v>27.511998559660579</v>
      </c>
      <c r="F367" s="15">
        <v>9.7769999999999992</v>
      </c>
      <c r="G367" s="16">
        <v>9.9354999999999993</v>
      </c>
      <c r="H367" s="16">
        <v>10.0395</v>
      </c>
      <c r="I367" s="15">
        <v>0.70250000000000001</v>
      </c>
      <c r="J367" s="16">
        <v>0.71887500000000004</v>
      </c>
      <c r="K367" s="16">
        <v>0.72662499999999997</v>
      </c>
      <c r="L367" s="15">
        <v>0.17417500000000008</v>
      </c>
      <c r="M367" s="16">
        <v>0.17650000000000013</v>
      </c>
      <c r="N367" s="17">
        <v>0.17832500000000004</v>
      </c>
      <c r="O367" s="15">
        <v>0.50739369845047988</v>
      </c>
      <c r="P367" s="16">
        <v>0.51239195544593286</v>
      </c>
      <c r="Q367" s="17">
        <v>0.51511219942585829</v>
      </c>
      <c r="R367" s="15">
        <v>0.4890925099281267</v>
      </c>
      <c r="S367" s="16">
        <v>0.49552425601776456</v>
      </c>
      <c r="T367" s="17">
        <v>0.49870513324106869</v>
      </c>
    </row>
    <row r="368" spans="2:20" ht="10.25" hidden="1" customHeight="1" outlineLevel="1" x14ac:dyDescent="0.25">
      <c r="B368" s="12">
        <f t="shared" si="98"/>
        <v>100</v>
      </c>
      <c r="C368" s="15">
        <v>31.806022720754882</v>
      </c>
      <c r="D368" s="16">
        <v>31.664474297226544</v>
      </c>
      <c r="E368" s="16">
        <v>31.051816251794182</v>
      </c>
      <c r="F368" s="15">
        <v>19.366499999999998</v>
      </c>
      <c r="G368" s="16">
        <v>22.230499999999999</v>
      </c>
      <c r="H368" s="16">
        <v>22.802</v>
      </c>
      <c r="I368" s="15">
        <v>0.68712499999999999</v>
      </c>
      <c r="J368" s="16">
        <v>0.72562499999999996</v>
      </c>
      <c r="K368" s="16">
        <v>0.73662499999999997</v>
      </c>
      <c r="L368" s="15">
        <v>0.16618000000000013</v>
      </c>
      <c r="M368" s="16">
        <v>0.19328000000000037</v>
      </c>
      <c r="N368" s="17">
        <v>0.19855500000000006</v>
      </c>
      <c r="O368" s="15">
        <v>0.66621777148436867</v>
      </c>
      <c r="P368" s="16">
        <v>0.67989574041815881</v>
      </c>
      <c r="Q368" s="17">
        <v>0.68692537796406328</v>
      </c>
      <c r="R368" s="15">
        <v>0.65511044990296452</v>
      </c>
      <c r="S368" s="16">
        <v>0.66904197118092601</v>
      </c>
      <c r="T368" s="17">
        <v>0.67670257893065133</v>
      </c>
    </row>
    <row r="369" spans="2:40" ht="10.25" hidden="1" customHeight="1" outlineLevel="1" x14ac:dyDescent="0.25">
      <c r="B369" s="12"/>
      <c r="C369" s="15"/>
      <c r="D369" s="16"/>
      <c r="E369" s="16"/>
      <c r="F369" s="15"/>
      <c r="G369" s="16"/>
      <c r="H369" s="16"/>
      <c r="I369" s="15"/>
      <c r="J369" s="16"/>
      <c r="K369" s="16"/>
      <c r="L369" s="15"/>
      <c r="M369" s="16"/>
      <c r="N369" s="17"/>
      <c r="O369" s="15"/>
      <c r="P369" s="16"/>
      <c r="Q369" s="17"/>
      <c r="R369" s="15"/>
      <c r="S369" s="16"/>
      <c r="T369" s="17"/>
    </row>
    <row r="370" spans="2:40" ht="14.25" hidden="1" customHeight="1" outlineLevel="1" x14ac:dyDescent="0.25">
      <c r="B370" s="21"/>
      <c r="C370" s="24"/>
      <c r="D370" s="25"/>
      <c r="E370" s="25"/>
      <c r="F370" s="24"/>
      <c r="G370" s="25"/>
      <c r="H370" s="25"/>
      <c r="I370" s="24"/>
      <c r="J370" s="25"/>
      <c r="K370" s="25"/>
      <c r="L370" s="24"/>
      <c r="M370" s="25"/>
      <c r="N370" s="26"/>
      <c r="O370" s="24"/>
      <c r="P370" s="25"/>
      <c r="Q370" s="26"/>
      <c r="R370" s="24"/>
      <c r="S370" s="25"/>
      <c r="T370" s="26"/>
    </row>
    <row r="371" spans="2:40" ht="14.25" hidden="1" customHeight="1" outlineLevel="1" x14ac:dyDescent="0.25">
      <c r="B371" s="8"/>
      <c r="C371" s="9" t="s">
        <v>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10"/>
      <c r="P371" s="10"/>
      <c r="Q371" s="11"/>
      <c r="R371" s="10"/>
      <c r="S371" s="10"/>
      <c r="T371" s="11"/>
    </row>
    <row r="372" spans="2:40" ht="10.25" hidden="1" customHeight="1" outlineLevel="1" x14ac:dyDescent="0.25">
      <c r="B372" s="12">
        <f>B366</f>
        <v>20</v>
      </c>
      <c r="C372" s="15">
        <v>26.914723535501476</v>
      </c>
      <c r="D372" s="16">
        <v>24.262590958732623</v>
      </c>
      <c r="E372" s="16">
        <v>22.004736812895427</v>
      </c>
      <c r="F372" s="15">
        <v>6.2770000000000001</v>
      </c>
      <c r="G372" s="16">
        <v>6.2850000000000001</v>
      </c>
      <c r="H372" s="16">
        <v>6.4035000000000002</v>
      </c>
      <c r="I372" s="15">
        <v>0.66262500000000002</v>
      </c>
      <c r="J372" s="16">
        <v>0.67262500000000003</v>
      </c>
      <c r="K372" s="16">
        <v>0.68237499999999995</v>
      </c>
      <c r="L372" s="15">
        <v>0.18132499999999976</v>
      </c>
      <c r="M372" s="16">
        <v>0.17972499999999997</v>
      </c>
      <c r="N372" s="17">
        <v>0.18370000000000006</v>
      </c>
      <c r="O372" s="15">
        <v>0.39463960694448208</v>
      </c>
      <c r="P372" s="16">
        <v>0.38271475786210629</v>
      </c>
      <c r="Q372" s="17">
        <v>0.39527402058295968</v>
      </c>
      <c r="R372" s="15">
        <v>0.36575195569823943</v>
      </c>
      <c r="S372" s="16">
        <v>0.35638161571185906</v>
      </c>
      <c r="T372" s="17">
        <v>0.36708158575385685</v>
      </c>
    </row>
    <row r="373" spans="2:40" ht="10.25" hidden="1" customHeight="1" outlineLevel="1" x14ac:dyDescent="0.25">
      <c r="B373" s="12">
        <f t="shared" ref="B373:B374" si="99">B367</f>
        <v>40</v>
      </c>
      <c r="C373" s="15">
        <v>27.751560501149562</v>
      </c>
      <c r="D373" s="16">
        <v>25.804846018969346</v>
      </c>
      <c r="E373" s="16">
        <v>30.250438223534161</v>
      </c>
      <c r="F373" s="15">
        <v>10.797000000000001</v>
      </c>
      <c r="G373" s="16">
        <v>10.714499999999999</v>
      </c>
      <c r="H373" s="16">
        <v>10.813499999999999</v>
      </c>
      <c r="I373" s="15">
        <v>0.675875</v>
      </c>
      <c r="J373" s="16">
        <v>0.68162500000000004</v>
      </c>
      <c r="K373" s="16">
        <v>0.68600000000000005</v>
      </c>
      <c r="L373" s="15">
        <v>0.20233750000000031</v>
      </c>
      <c r="M373" s="16">
        <v>0.1997000000000001</v>
      </c>
      <c r="N373" s="17">
        <v>0.20173750000000007</v>
      </c>
      <c r="O373" s="15">
        <v>0.54284050761379676</v>
      </c>
      <c r="P373" s="16">
        <v>0.53975138842748238</v>
      </c>
      <c r="Q373" s="17">
        <v>0.53964678225977492</v>
      </c>
      <c r="R373" s="15">
        <v>0.52382366183685936</v>
      </c>
      <c r="S373" s="16">
        <v>0.52292394711354484</v>
      </c>
      <c r="T373" s="17">
        <v>0.52367327694325516</v>
      </c>
    </row>
    <row r="374" spans="2:40" ht="10.25" hidden="1" customHeight="1" outlineLevel="1" x14ac:dyDescent="0.25">
      <c r="B374" s="12">
        <f t="shared" si="99"/>
        <v>100</v>
      </c>
      <c r="C374" s="15">
        <v>33.986519504405685</v>
      </c>
      <c r="D374" s="16">
        <v>34.773585414944748</v>
      </c>
      <c r="E374" s="16">
        <v>34.780068082306812</v>
      </c>
      <c r="F374" s="15">
        <v>22.0975</v>
      </c>
      <c r="G374" s="16">
        <v>26.691500000000001</v>
      </c>
      <c r="H374" s="16">
        <v>28.643999999999998</v>
      </c>
      <c r="I374" s="15">
        <v>0.67049999999999998</v>
      </c>
      <c r="J374" s="16">
        <v>0.70850000000000002</v>
      </c>
      <c r="K374" s="16">
        <v>0.72412500000000002</v>
      </c>
      <c r="L374" s="15">
        <v>0.19415500000000005</v>
      </c>
      <c r="M374" s="16">
        <v>0.23857500000000051</v>
      </c>
      <c r="N374" s="17">
        <v>0.25747500000000012</v>
      </c>
      <c r="O374" s="15">
        <v>0.70971135069076385</v>
      </c>
      <c r="P374" s="16">
        <v>0.72931586259202685</v>
      </c>
      <c r="Q374" s="17">
        <v>0.7439196571489286</v>
      </c>
      <c r="R374" s="15">
        <v>0.69940480859369947</v>
      </c>
      <c r="S374" s="16">
        <v>0.71900136625485589</v>
      </c>
      <c r="T374" s="17">
        <v>0.7343911103093077</v>
      </c>
    </row>
    <row r="375" spans="2:40" ht="10.25" hidden="1" customHeight="1" outlineLevel="1" x14ac:dyDescent="0.25">
      <c r="B375" s="12"/>
      <c r="C375" s="15"/>
      <c r="D375" s="16"/>
      <c r="E375" s="16"/>
      <c r="F375" s="15"/>
      <c r="G375" s="16"/>
      <c r="H375" s="16"/>
      <c r="I375" s="15"/>
      <c r="J375" s="16"/>
      <c r="K375" s="16"/>
      <c r="L375" s="15"/>
      <c r="M375" s="16"/>
      <c r="N375" s="17"/>
      <c r="O375" s="15"/>
      <c r="P375" s="16"/>
      <c r="Q375" s="17"/>
      <c r="R375" s="15"/>
      <c r="S375" s="16"/>
      <c r="T375" s="17"/>
    </row>
    <row r="376" spans="2:40" ht="14.25" hidden="1" customHeight="1" outlineLevel="1" x14ac:dyDescent="0.25">
      <c r="B376" s="21"/>
      <c r="C376" s="24"/>
      <c r="D376" s="25"/>
      <c r="E376" s="25"/>
      <c r="F376" s="24"/>
      <c r="G376" s="25"/>
      <c r="H376" s="25"/>
      <c r="I376" s="24"/>
      <c r="J376" s="25"/>
      <c r="K376" s="25"/>
      <c r="L376" s="24"/>
      <c r="M376" s="25"/>
      <c r="N376" s="26"/>
      <c r="O376" s="24"/>
      <c r="P376" s="25"/>
      <c r="Q376" s="26"/>
      <c r="R376" s="24"/>
      <c r="S376" s="25"/>
      <c r="T376" s="26"/>
    </row>
    <row r="377" spans="2:40" ht="14.25" customHeight="1" collapsed="1" x14ac:dyDescent="0.25">
      <c r="B377" s="8"/>
      <c r="C377" s="9" t="s">
        <v>42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10"/>
      <c r="P377" s="10"/>
      <c r="Q377" s="11"/>
      <c r="R377" s="10"/>
      <c r="S377" s="10"/>
      <c r="T377" s="11"/>
    </row>
    <row r="378" spans="2:40" x14ac:dyDescent="0.25">
      <c r="B378" s="12">
        <f>B372</f>
        <v>20</v>
      </c>
      <c r="C378" s="15">
        <v>23.860689625389671</v>
      </c>
      <c r="D378" s="16">
        <v>20.604659044598741</v>
      </c>
      <c r="E378" s="16">
        <v>18.772636160969579</v>
      </c>
      <c r="F378" s="15">
        <v>5.8960000000000035</v>
      </c>
      <c r="G378" s="16">
        <v>6.0390833333333331</v>
      </c>
      <c r="H378" s="16">
        <v>6.2904999999999944</v>
      </c>
      <c r="I378" s="15">
        <v>0.72566666666666679</v>
      </c>
      <c r="J378" s="16">
        <v>0.77043749999999978</v>
      </c>
      <c r="K378" s="16">
        <v>0.80337499999999995</v>
      </c>
      <c r="L378" s="15">
        <v>0.14966666666666675</v>
      </c>
      <c r="M378" s="16">
        <v>0.14786666666666681</v>
      </c>
      <c r="N378" s="17">
        <v>0.15385000000000013</v>
      </c>
      <c r="O378" s="15">
        <v>0.34034429085491386</v>
      </c>
      <c r="P378" s="16">
        <v>0.33032898773411534</v>
      </c>
      <c r="Q378" s="17">
        <v>0.33880936359213232</v>
      </c>
      <c r="R378" s="15">
        <v>0.31301847225952278</v>
      </c>
      <c r="S378" s="16">
        <v>0.3042242884079569</v>
      </c>
      <c r="T378" s="17">
        <v>0.31336690278317553</v>
      </c>
      <c r="V378" s="29">
        <f>$C$42</f>
        <v>21.298484881634216</v>
      </c>
      <c r="W378" s="29">
        <f>$D$42</f>
        <v>18.935580629144916</v>
      </c>
      <c r="X378" s="29">
        <f>$E$42</f>
        <v>17.67963028645816</v>
      </c>
      <c r="Z378" s="29">
        <f>C378/V378</f>
        <v>1.120299859731565</v>
      </c>
      <c r="AA378" s="29">
        <f t="shared" ref="AA378:AB380" si="100">D378/W378</f>
        <v>1.0881450877130667</v>
      </c>
      <c r="AB378" s="29">
        <f t="shared" si="100"/>
        <v>1.0618228920402604</v>
      </c>
      <c r="AD378" s="29">
        <f t="shared" ref="AD378:AF380" si="101">AD294</f>
        <v>22.237993847297211</v>
      </c>
      <c r="AE378" s="29">
        <f t="shared" si="101"/>
        <v>19.362060110852067</v>
      </c>
      <c r="AF378" s="29">
        <f t="shared" si="101"/>
        <v>18.398942397308637</v>
      </c>
      <c r="AH378" s="1">
        <f t="shared" ref="AH378:AJ380" si="102">IF(AD378&lt;C378,1,0)</f>
        <v>1</v>
      </c>
      <c r="AI378" s="1">
        <f t="shared" si="102"/>
        <v>1</v>
      </c>
      <c r="AJ378" s="1">
        <f t="shared" si="102"/>
        <v>1</v>
      </c>
      <c r="AL378" s="29">
        <f t="shared" ref="AL378:AN380" si="103">C378/AD378</f>
        <v>1.0729695218568325</v>
      </c>
      <c r="AM378" s="29">
        <f t="shared" si="103"/>
        <v>1.0641770001039415</v>
      </c>
      <c r="AN378" s="29">
        <f t="shared" si="103"/>
        <v>1.0203106110987992</v>
      </c>
    </row>
    <row r="379" spans="2:40" x14ac:dyDescent="0.25">
      <c r="B379" s="12">
        <f t="shared" ref="B379:B380" si="104">B373</f>
        <v>40</v>
      </c>
      <c r="C379" s="15">
        <v>22.505256065959575</v>
      </c>
      <c r="D379" s="16">
        <v>20.633326323054686</v>
      </c>
      <c r="E379" s="16">
        <v>24.140356178218862</v>
      </c>
      <c r="F379" s="15">
        <v>8.7226666666666635</v>
      </c>
      <c r="G379" s="16">
        <v>9.0193333333333356</v>
      </c>
      <c r="H379" s="16">
        <v>9.1072499999999934</v>
      </c>
      <c r="I379" s="15">
        <v>0.73152083333333418</v>
      </c>
      <c r="J379" s="16">
        <v>0.78443749999999968</v>
      </c>
      <c r="K379" s="16">
        <v>0.80760416666666701</v>
      </c>
      <c r="L379" s="15">
        <v>0.14491458333333335</v>
      </c>
      <c r="M379" s="16">
        <v>0.14703958333333336</v>
      </c>
      <c r="N379" s="17">
        <v>0.14692083333333342</v>
      </c>
      <c r="O379" s="15">
        <v>0.45725866744046678</v>
      </c>
      <c r="P379" s="16">
        <v>0.45998763592688807</v>
      </c>
      <c r="Q379" s="17">
        <v>0.45682413825918672</v>
      </c>
      <c r="R379" s="15">
        <v>0.43872055677614585</v>
      </c>
      <c r="S379" s="16">
        <v>0.44198773221917703</v>
      </c>
      <c r="T379" s="17">
        <v>0.44002827206836831</v>
      </c>
      <c r="V379" s="29">
        <f>$C$43</f>
        <v>19.464538877308247</v>
      </c>
      <c r="W379" s="29">
        <f>$D$43</f>
        <v>17.77531077751355</v>
      </c>
      <c r="X379" s="29">
        <f>$E$43</f>
        <v>21.971056991438413</v>
      </c>
      <c r="Z379" s="29">
        <f t="shared" ref="Z379:Z380" si="105">C379/V379</f>
        <v>1.1562183007682856</v>
      </c>
      <c r="AA379" s="29">
        <f t="shared" si="100"/>
        <v>1.1607856864678077</v>
      </c>
      <c r="AB379" s="29">
        <f t="shared" si="100"/>
        <v>1.0987344026109336</v>
      </c>
      <c r="AD379" s="29">
        <f t="shared" si="101"/>
        <v>19.612859404477213</v>
      </c>
      <c r="AE379" s="29">
        <f t="shared" si="101"/>
        <v>18.400241294152085</v>
      </c>
      <c r="AF379" s="29">
        <f t="shared" si="101"/>
        <v>23.196605269057358</v>
      </c>
      <c r="AH379" s="1">
        <f t="shared" si="102"/>
        <v>1</v>
      </c>
      <c r="AI379" s="1">
        <f t="shared" si="102"/>
        <v>1</v>
      </c>
      <c r="AJ379" s="1">
        <f t="shared" si="102"/>
        <v>1</v>
      </c>
      <c r="AL379" s="29">
        <f t="shared" si="103"/>
        <v>1.1474745013887209</v>
      </c>
      <c r="AM379" s="29">
        <f t="shared" si="103"/>
        <v>1.1213617252732611</v>
      </c>
      <c r="AN379" s="29">
        <f t="shared" si="103"/>
        <v>1.0406848716963082</v>
      </c>
    </row>
    <row r="380" spans="2:40" x14ac:dyDescent="0.25">
      <c r="B380" s="12">
        <f t="shared" si="104"/>
        <v>100</v>
      </c>
      <c r="C380" s="15">
        <v>26.242710876442921</v>
      </c>
      <c r="D380" s="16">
        <v>23.62155135146859</v>
      </c>
      <c r="E380" s="16">
        <v>23.703261343405938</v>
      </c>
      <c r="F380" s="15">
        <v>15.125333333333325</v>
      </c>
      <c r="G380" s="16">
        <v>16.867916666666666</v>
      </c>
      <c r="H380" s="16">
        <v>17.325500000000002</v>
      </c>
      <c r="I380" s="15">
        <v>0.72295833333333392</v>
      </c>
      <c r="J380" s="16">
        <v>0.78756249999999972</v>
      </c>
      <c r="K380" s="16">
        <v>0.81468750000000001</v>
      </c>
      <c r="L380" s="15">
        <v>0.12233500000000007</v>
      </c>
      <c r="M380" s="16">
        <v>0.13717666666666661</v>
      </c>
      <c r="N380" s="17">
        <v>0.14066749999999992</v>
      </c>
      <c r="O380" s="15">
        <v>0.58950530101408771</v>
      </c>
      <c r="P380" s="16">
        <v>0.59325307565513774</v>
      </c>
      <c r="Q380" s="17">
        <v>0.59586487242179209</v>
      </c>
      <c r="R380" s="15">
        <v>0.57620364445052497</v>
      </c>
      <c r="S380" s="16">
        <v>0.58147225832970439</v>
      </c>
      <c r="T380" s="17">
        <v>0.58395763012856483</v>
      </c>
      <c r="V380" s="29">
        <f>$C$44</f>
        <v>19.81587452486087</v>
      </c>
      <c r="W380" s="29">
        <f>$D$44</f>
        <v>18.783301820568823</v>
      </c>
      <c r="X380" s="29">
        <f>$E$44</f>
        <v>19.368738483955031</v>
      </c>
      <c r="Z380" s="29">
        <f t="shared" si="105"/>
        <v>1.3243276668672372</v>
      </c>
      <c r="AA380" s="29">
        <f t="shared" si="100"/>
        <v>1.2575824834801728</v>
      </c>
      <c r="AB380" s="29">
        <f t="shared" si="100"/>
        <v>1.2237896320940884</v>
      </c>
      <c r="AD380" s="29">
        <f t="shared" si="101"/>
        <v>19.729511789890662</v>
      </c>
      <c r="AE380" s="29">
        <f t="shared" si="101"/>
        <v>19.434564769240556</v>
      </c>
      <c r="AF380" s="29">
        <f t="shared" si="101"/>
        <v>20.004503963122705</v>
      </c>
      <c r="AH380" s="1">
        <f t="shared" si="102"/>
        <v>1</v>
      </c>
      <c r="AI380" s="1">
        <f t="shared" si="102"/>
        <v>1</v>
      </c>
      <c r="AJ380" s="1">
        <f t="shared" si="102"/>
        <v>1</v>
      </c>
      <c r="AL380" s="29">
        <f t="shared" si="103"/>
        <v>1.3301246962375217</v>
      </c>
      <c r="AM380" s="29">
        <f t="shared" si="103"/>
        <v>1.2154402031608578</v>
      </c>
      <c r="AN380" s="29">
        <f t="shared" si="103"/>
        <v>1.1848962307239264</v>
      </c>
    </row>
    <row r="381" spans="2:40" ht="10.25" hidden="1" customHeight="1" x14ac:dyDescent="0.25">
      <c r="B381" s="12"/>
      <c r="C381" s="15"/>
      <c r="D381" s="16"/>
      <c r="E381" s="16"/>
      <c r="F381" s="15"/>
      <c r="G381" s="16"/>
      <c r="H381" s="16"/>
      <c r="I381" s="15"/>
      <c r="J381" s="16"/>
      <c r="K381" s="16"/>
      <c r="L381" s="15"/>
      <c r="M381" s="16"/>
      <c r="N381" s="17"/>
      <c r="O381" s="15"/>
      <c r="P381" s="16"/>
      <c r="Q381" s="17"/>
      <c r="R381" s="15"/>
      <c r="S381" s="16"/>
      <c r="T381" s="17"/>
    </row>
    <row r="382" spans="2:40" ht="14.25" hidden="1" customHeight="1" x14ac:dyDescent="0.25">
      <c r="B382" s="21"/>
      <c r="C382" s="24"/>
      <c r="D382" s="25"/>
      <c r="E382" s="25"/>
      <c r="F382" s="24"/>
      <c r="G382" s="25"/>
      <c r="H382" s="25"/>
      <c r="I382" s="24"/>
      <c r="J382" s="25"/>
      <c r="K382" s="25"/>
      <c r="L382" s="24"/>
      <c r="M382" s="25"/>
      <c r="N382" s="26"/>
      <c r="O382" s="24"/>
      <c r="P382" s="25"/>
      <c r="Q382" s="26"/>
      <c r="R382" s="24"/>
      <c r="S382" s="25"/>
      <c r="T382" s="26"/>
    </row>
    <row r="383" spans="2:40" ht="14.25" hidden="1" customHeight="1" outlineLevel="1" x14ac:dyDescent="0.25">
      <c r="B383" s="8"/>
      <c r="C383" s="9" t="s">
        <v>36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10"/>
      <c r="P383" s="10"/>
      <c r="Q383" s="11"/>
      <c r="R383" s="10"/>
      <c r="S383" s="10"/>
      <c r="T383" s="11"/>
    </row>
    <row r="384" spans="2:40" ht="10.25" hidden="1" customHeight="1" outlineLevel="1" x14ac:dyDescent="0.25">
      <c r="B384" s="12">
        <f>B378</f>
        <v>20</v>
      </c>
      <c r="C384" s="15">
        <v>22.549531959085488</v>
      </c>
      <c r="D384" s="16">
        <v>19.905748996836302</v>
      </c>
      <c r="E384" s="16">
        <v>18.091258095240512</v>
      </c>
      <c r="F384" s="15">
        <v>5.3935000000000004</v>
      </c>
      <c r="G384" s="16">
        <v>5.5949999999999998</v>
      </c>
      <c r="H384" s="16">
        <v>5.867</v>
      </c>
      <c r="I384" s="15">
        <v>0.76675000000000004</v>
      </c>
      <c r="J384" s="16">
        <v>0.84250000000000003</v>
      </c>
      <c r="K384" s="16">
        <v>0.90062500000000001</v>
      </c>
      <c r="L384" s="15">
        <v>0.11632499999999954</v>
      </c>
      <c r="M384" s="16">
        <v>0.11124999999999949</v>
      </c>
      <c r="N384" s="17">
        <v>0.11322499999999959</v>
      </c>
      <c r="O384" s="15">
        <v>0.28071135479372622</v>
      </c>
      <c r="P384" s="16">
        <v>0.26595114423759858</v>
      </c>
      <c r="Q384" s="17">
        <v>0.26130443405923193</v>
      </c>
      <c r="R384" s="15">
        <v>0.25565465904924017</v>
      </c>
      <c r="S384" s="16">
        <v>0.24066997596916259</v>
      </c>
      <c r="T384" s="17">
        <v>0.2397946645094666</v>
      </c>
    </row>
    <row r="385" spans="2:20" ht="10.25" hidden="1" customHeight="1" outlineLevel="1" x14ac:dyDescent="0.25">
      <c r="B385" s="12">
        <f t="shared" ref="B385:B386" si="106">B379</f>
        <v>40</v>
      </c>
      <c r="C385" s="15">
        <v>21.554127638213021</v>
      </c>
      <c r="D385" s="16">
        <v>19.090201974520358</v>
      </c>
      <c r="E385" s="16">
        <v>22.490476511743751</v>
      </c>
      <c r="F385" s="15">
        <v>6.8570000000000002</v>
      </c>
      <c r="G385" s="16">
        <v>7.2510000000000003</v>
      </c>
      <c r="H385" s="16">
        <v>7.3579999999999997</v>
      </c>
      <c r="I385" s="15">
        <v>0.76524999999999999</v>
      </c>
      <c r="J385" s="16">
        <v>0.860375</v>
      </c>
      <c r="K385" s="16">
        <v>0.91012499999999996</v>
      </c>
      <c r="L385" s="15">
        <v>9.4900000000000123E-2</v>
      </c>
      <c r="M385" s="16">
        <v>9.5237500000000044E-2</v>
      </c>
      <c r="N385" s="17">
        <v>9.2937500000000034E-2</v>
      </c>
      <c r="O385" s="15">
        <v>0.37017552206028725</v>
      </c>
      <c r="P385" s="16">
        <v>0.36381278090352875</v>
      </c>
      <c r="Q385" s="17">
        <v>0.35149510442226189</v>
      </c>
      <c r="R385" s="15">
        <v>0.35097318668881994</v>
      </c>
      <c r="S385" s="16">
        <v>0.34456710833440551</v>
      </c>
      <c r="T385" s="17">
        <v>0.33374374307835347</v>
      </c>
    </row>
    <row r="386" spans="2:20" ht="10.25" hidden="1" customHeight="1" outlineLevel="1" x14ac:dyDescent="0.25">
      <c r="B386" s="12">
        <f t="shared" si="106"/>
        <v>100</v>
      </c>
      <c r="C386" s="15">
        <v>24.391735308228672</v>
      </c>
      <c r="D386" s="16">
        <v>20.788130686237402</v>
      </c>
      <c r="E386" s="16">
        <v>21.432511896545204</v>
      </c>
      <c r="F386" s="15">
        <v>9.5879999999999992</v>
      </c>
      <c r="G386" s="16">
        <v>9.734</v>
      </c>
      <c r="H386" s="16">
        <v>9.4565000000000001</v>
      </c>
      <c r="I386" s="15">
        <v>0.76387499999999997</v>
      </c>
      <c r="J386" s="16">
        <v>0.86199999999999999</v>
      </c>
      <c r="K386" s="16">
        <v>0.91300000000000003</v>
      </c>
      <c r="L386" s="15">
        <v>6.5325000000000077E-2</v>
      </c>
      <c r="M386" s="16">
        <v>6.2860000000000082E-2</v>
      </c>
      <c r="N386" s="17">
        <v>5.804500000000009E-2</v>
      </c>
      <c r="O386" s="15">
        <v>0.47727558155795313</v>
      </c>
      <c r="P386" s="16">
        <v>0.4609053147228942</v>
      </c>
      <c r="Q386" s="17">
        <v>0.44147817905859815</v>
      </c>
      <c r="R386" s="15">
        <v>0.4607433089568384</v>
      </c>
      <c r="S386" s="16">
        <v>0.44664877010693727</v>
      </c>
      <c r="T386" s="17">
        <v>0.42580498818487383</v>
      </c>
    </row>
    <row r="387" spans="2:20" ht="10.25" hidden="1" customHeight="1" outlineLevel="1" x14ac:dyDescent="0.25">
      <c r="B387" s="12"/>
      <c r="C387" s="15"/>
      <c r="D387" s="16"/>
      <c r="E387" s="16"/>
      <c r="F387" s="15"/>
      <c r="G387" s="16"/>
      <c r="H387" s="16"/>
      <c r="I387" s="15"/>
      <c r="J387" s="16"/>
      <c r="K387" s="16"/>
      <c r="L387" s="15"/>
      <c r="M387" s="16"/>
      <c r="N387" s="17"/>
      <c r="O387" s="15"/>
      <c r="P387" s="16"/>
      <c r="Q387" s="17"/>
      <c r="R387" s="15"/>
      <c r="S387" s="16"/>
      <c r="T387" s="17"/>
    </row>
    <row r="388" spans="2:20" ht="14.25" hidden="1" customHeight="1" outlineLevel="1" x14ac:dyDescent="0.25">
      <c r="B388" s="21"/>
      <c r="C388" s="24"/>
      <c r="D388" s="25"/>
      <c r="E388" s="25"/>
      <c r="F388" s="24"/>
      <c r="G388" s="25"/>
      <c r="H388" s="25"/>
      <c r="I388" s="24"/>
      <c r="J388" s="25"/>
      <c r="K388" s="25"/>
      <c r="L388" s="24"/>
      <c r="M388" s="25"/>
      <c r="N388" s="26"/>
      <c r="O388" s="24"/>
      <c r="P388" s="25"/>
      <c r="Q388" s="26"/>
      <c r="R388" s="24"/>
      <c r="S388" s="25"/>
      <c r="T388" s="26"/>
    </row>
    <row r="389" spans="2:20" ht="14.25" hidden="1" customHeight="1" outlineLevel="1" x14ac:dyDescent="0.25">
      <c r="B389" s="8"/>
      <c r="C389" s="9" t="s">
        <v>38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10"/>
      <c r="P389" s="10"/>
      <c r="Q389" s="11"/>
      <c r="R389" s="10"/>
      <c r="S389" s="10"/>
      <c r="T389" s="11"/>
    </row>
    <row r="390" spans="2:20" ht="10.25" hidden="1" customHeight="1" outlineLevel="1" x14ac:dyDescent="0.25">
      <c r="B390" s="12">
        <f>B384</f>
        <v>20</v>
      </c>
      <c r="C390" s="15">
        <v>24.179056931311063</v>
      </c>
      <c r="D390" s="16">
        <v>20.704857149776672</v>
      </c>
      <c r="E390" s="16">
        <v>19.173157963274871</v>
      </c>
      <c r="F390" s="15">
        <v>5.8085000000000004</v>
      </c>
      <c r="G390" s="16">
        <v>6.0510000000000002</v>
      </c>
      <c r="H390" s="16">
        <v>6.3804999999999996</v>
      </c>
      <c r="I390" s="15">
        <v>0.74537500000000001</v>
      </c>
      <c r="J390" s="16">
        <v>0.80125000000000002</v>
      </c>
      <c r="K390" s="16">
        <v>0.83925000000000005</v>
      </c>
      <c r="L390" s="15">
        <v>0.14134999999999961</v>
      </c>
      <c r="M390" s="16">
        <v>0.14229999999999962</v>
      </c>
      <c r="N390" s="17">
        <v>0.151175</v>
      </c>
      <c r="O390" s="15">
        <v>0.32777205631915274</v>
      </c>
      <c r="P390" s="16">
        <v>0.32200890857293635</v>
      </c>
      <c r="Q390" s="17">
        <v>0.33327961948397272</v>
      </c>
      <c r="R390" s="15">
        <v>0.30118568592999623</v>
      </c>
      <c r="S390" s="16">
        <v>0.29570316062506391</v>
      </c>
      <c r="T390" s="17">
        <v>0.3084482838777145</v>
      </c>
    </row>
    <row r="391" spans="2:20" ht="10.25" hidden="1" customHeight="1" outlineLevel="1" x14ac:dyDescent="0.25">
      <c r="B391" s="12">
        <f t="shared" ref="B391:B392" si="107">B385</f>
        <v>40</v>
      </c>
      <c r="C391" s="15">
        <v>23.114253283790443</v>
      </c>
      <c r="D391" s="16">
        <v>21.206331013297426</v>
      </c>
      <c r="E391" s="16">
        <v>24.662456781077491</v>
      </c>
      <c r="F391" s="15">
        <v>8.2710000000000008</v>
      </c>
      <c r="G391" s="16">
        <v>8.8030000000000008</v>
      </c>
      <c r="H391" s="16">
        <v>8.89</v>
      </c>
      <c r="I391" s="15">
        <v>0.75237500000000002</v>
      </c>
      <c r="J391" s="16">
        <v>0.81987500000000002</v>
      </c>
      <c r="K391" s="16">
        <v>0.84524999999999995</v>
      </c>
      <c r="L391" s="15">
        <v>0.13153750000000008</v>
      </c>
      <c r="M391" s="16">
        <v>0.13808750000000025</v>
      </c>
      <c r="N391" s="17">
        <v>0.13772500000000018</v>
      </c>
      <c r="O391" s="15">
        <v>0.43987464616774569</v>
      </c>
      <c r="P391" s="16">
        <v>0.45188482379412198</v>
      </c>
      <c r="Q391" s="17">
        <v>0.44990608515680131</v>
      </c>
      <c r="R391" s="15">
        <v>0.42213988347628301</v>
      </c>
      <c r="S391" s="16">
        <v>0.43350894259949141</v>
      </c>
      <c r="T391" s="17">
        <v>0.43274057698984431</v>
      </c>
    </row>
    <row r="392" spans="2:20" ht="10.25" hidden="1" customHeight="1" outlineLevel="1" x14ac:dyDescent="0.25">
      <c r="B392" s="12">
        <f t="shared" si="107"/>
        <v>100</v>
      </c>
      <c r="C392" s="15">
        <v>28.100850423450563</v>
      </c>
      <c r="D392" s="16">
        <v>24.789325714024042</v>
      </c>
      <c r="E392" s="16">
        <v>24.445693127272961</v>
      </c>
      <c r="F392" s="15">
        <v>12.849</v>
      </c>
      <c r="G392" s="16">
        <v>13.814</v>
      </c>
      <c r="H392" s="16">
        <v>13.9085</v>
      </c>
      <c r="I392" s="15">
        <v>0.74124999999999996</v>
      </c>
      <c r="J392" s="16">
        <v>0.81374999999999997</v>
      </c>
      <c r="K392" s="16">
        <v>0.84087500000000004</v>
      </c>
      <c r="L392" s="15">
        <v>9.884000000000015E-2</v>
      </c>
      <c r="M392" s="16">
        <v>0.10559000000000006</v>
      </c>
      <c r="N392" s="17">
        <v>0.10545000000000017</v>
      </c>
      <c r="O392" s="15">
        <v>0.55770113116440212</v>
      </c>
      <c r="P392" s="16">
        <v>0.56245349839688752</v>
      </c>
      <c r="Q392" s="17">
        <v>0.56708105549297516</v>
      </c>
      <c r="R392" s="15">
        <v>0.54388829557044305</v>
      </c>
      <c r="S392" s="16">
        <v>0.55096207589669011</v>
      </c>
      <c r="T392" s="17">
        <v>0.55549711615064079</v>
      </c>
    </row>
    <row r="393" spans="2:20" ht="10.25" hidden="1" customHeight="1" outlineLevel="1" x14ac:dyDescent="0.25">
      <c r="B393" s="12"/>
      <c r="C393" s="15"/>
      <c r="D393" s="16"/>
      <c r="E393" s="16"/>
      <c r="F393" s="15"/>
      <c r="G393" s="16"/>
      <c r="H393" s="16"/>
      <c r="I393" s="15"/>
      <c r="J393" s="16"/>
      <c r="K393" s="16"/>
      <c r="L393" s="15"/>
      <c r="M393" s="16"/>
      <c r="N393" s="17"/>
      <c r="O393" s="15"/>
      <c r="P393" s="16"/>
      <c r="Q393" s="17"/>
      <c r="R393" s="15"/>
      <c r="S393" s="16"/>
      <c r="T393" s="17"/>
    </row>
    <row r="394" spans="2:20" ht="14.25" hidden="1" customHeight="1" outlineLevel="1" x14ac:dyDescent="0.25">
      <c r="B394" s="21"/>
      <c r="C394" s="24"/>
      <c r="D394" s="25"/>
      <c r="E394" s="25"/>
      <c r="F394" s="24"/>
      <c r="G394" s="25"/>
      <c r="H394" s="25"/>
      <c r="I394" s="24"/>
      <c r="J394" s="25"/>
      <c r="K394" s="25"/>
      <c r="L394" s="24"/>
      <c r="M394" s="25"/>
      <c r="N394" s="26"/>
      <c r="O394" s="24"/>
      <c r="P394" s="25"/>
      <c r="Q394" s="26"/>
      <c r="R394" s="24"/>
      <c r="S394" s="25"/>
      <c r="T394" s="26"/>
    </row>
    <row r="395" spans="2:20" ht="14.25" hidden="1" customHeight="1" outlineLevel="1" x14ac:dyDescent="0.25">
      <c r="B395" s="8"/>
      <c r="C395" s="9" t="s">
        <v>40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10"/>
      <c r="P395" s="10"/>
      <c r="Q395" s="11"/>
      <c r="R395" s="10"/>
      <c r="S395" s="10"/>
      <c r="T395" s="11"/>
    </row>
    <row r="396" spans="2:20" ht="10.25" hidden="1" customHeight="1" outlineLevel="1" x14ac:dyDescent="0.25">
      <c r="B396" s="12">
        <f>B390</f>
        <v>20</v>
      </c>
      <c r="C396" s="15">
        <v>26.181715311118655</v>
      </c>
      <c r="D396" s="16">
        <v>22.533667479258924</v>
      </c>
      <c r="E396" s="16">
        <v>20.721258690449641</v>
      </c>
      <c r="F396" s="15">
        <v>6.2255000000000003</v>
      </c>
      <c r="G396" s="16">
        <v>6.1914999999999996</v>
      </c>
      <c r="H396" s="16">
        <v>6.4</v>
      </c>
      <c r="I396" s="15">
        <v>0.69574999999999998</v>
      </c>
      <c r="J396" s="16">
        <v>0.71250000000000002</v>
      </c>
      <c r="K396" s="16">
        <v>0.72887500000000005</v>
      </c>
      <c r="L396" s="15">
        <v>0.172125</v>
      </c>
      <c r="M396" s="16">
        <v>0.16707499999999981</v>
      </c>
      <c r="N396" s="17">
        <v>0.1742250000000003</v>
      </c>
      <c r="O396" s="15">
        <v>0.37896274810715547</v>
      </c>
      <c r="P396" s="16">
        <v>0.3630241232838361</v>
      </c>
      <c r="Q396" s="17">
        <v>0.37959235982885342</v>
      </c>
      <c r="R396" s="15">
        <v>0.35021847449076471</v>
      </c>
      <c r="S396" s="16">
        <v>0.33700600317080504</v>
      </c>
      <c r="T396" s="17">
        <v>0.35196818098696964</v>
      </c>
    </row>
    <row r="397" spans="2:20" ht="10.25" hidden="1" customHeight="1" outlineLevel="1" x14ac:dyDescent="0.25">
      <c r="B397" s="12">
        <f t="shared" ref="B397:B398" si="108">B391</f>
        <v>40</v>
      </c>
      <c r="C397" s="15">
        <v>25.739329146518664</v>
      </c>
      <c r="D397" s="16">
        <v>24.137873500096546</v>
      </c>
      <c r="E397" s="16">
        <v>27.511998559660579</v>
      </c>
      <c r="F397" s="15">
        <v>9.7769999999999992</v>
      </c>
      <c r="G397" s="16">
        <v>9.9354999999999993</v>
      </c>
      <c r="H397" s="16">
        <v>10.0395</v>
      </c>
      <c r="I397" s="15">
        <v>0.70250000000000001</v>
      </c>
      <c r="J397" s="16">
        <v>0.71887500000000004</v>
      </c>
      <c r="K397" s="16">
        <v>0.72662499999999997</v>
      </c>
      <c r="L397" s="15">
        <v>0.17417500000000008</v>
      </c>
      <c r="M397" s="16">
        <v>0.17650000000000013</v>
      </c>
      <c r="N397" s="17">
        <v>0.17832500000000004</v>
      </c>
      <c r="O397" s="15">
        <v>0.50739369845047988</v>
      </c>
      <c r="P397" s="16">
        <v>0.51239195544593286</v>
      </c>
      <c r="Q397" s="17">
        <v>0.51511219942585829</v>
      </c>
      <c r="R397" s="15">
        <v>0.4890925099281267</v>
      </c>
      <c r="S397" s="16">
        <v>0.49552425601776456</v>
      </c>
      <c r="T397" s="17">
        <v>0.49870513324106869</v>
      </c>
    </row>
    <row r="398" spans="2:20" ht="10.25" hidden="1" customHeight="1" outlineLevel="1" x14ac:dyDescent="0.25">
      <c r="B398" s="12">
        <f t="shared" si="108"/>
        <v>100</v>
      </c>
      <c r="C398" s="15">
        <v>31.806022720754882</v>
      </c>
      <c r="D398" s="16">
        <v>31.664474297226544</v>
      </c>
      <c r="E398" s="16">
        <v>31.051816251794182</v>
      </c>
      <c r="F398" s="15">
        <v>19.366499999999998</v>
      </c>
      <c r="G398" s="16">
        <v>22.230499999999999</v>
      </c>
      <c r="H398" s="16">
        <v>22.802</v>
      </c>
      <c r="I398" s="15">
        <v>0.68712499999999999</v>
      </c>
      <c r="J398" s="16">
        <v>0.72562499999999996</v>
      </c>
      <c r="K398" s="16">
        <v>0.73662499999999997</v>
      </c>
      <c r="L398" s="15">
        <v>0.16618000000000013</v>
      </c>
      <c r="M398" s="16">
        <v>0.19328000000000037</v>
      </c>
      <c r="N398" s="17">
        <v>0.19855500000000006</v>
      </c>
      <c r="O398" s="15">
        <v>0.66621777148436867</v>
      </c>
      <c r="P398" s="16">
        <v>0.67989574041815881</v>
      </c>
      <c r="Q398" s="17">
        <v>0.68692537796406328</v>
      </c>
      <c r="R398" s="15">
        <v>0.65511044990296452</v>
      </c>
      <c r="S398" s="16">
        <v>0.66904197118092601</v>
      </c>
      <c r="T398" s="17">
        <v>0.67670257893065133</v>
      </c>
    </row>
    <row r="399" spans="2:20" ht="10.25" hidden="1" customHeight="1" outlineLevel="1" x14ac:dyDescent="0.25">
      <c r="B399" s="12"/>
      <c r="C399" s="15"/>
      <c r="D399" s="16"/>
      <c r="E399" s="16"/>
      <c r="F399" s="15"/>
      <c r="G399" s="16"/>
      <c r="H399" s="16"/>
      <c r="I399" s="15"/>
      <c r="J399" s="16"/>
      <c r="K399" s="16"/>
      <c r="L399" s="15"/>
      <c r="M399" s="16"/>
      <c r="N399" s="17"/>
      <c r="O399" s="15"/>
      <c r="P399" s="16"/>
      <c r="Q399" s="17"/>
      <c r="R399" s="15"/>
      <c r="S399" s="16"/>
      <c r="T399" s="17"/>
    </row>
    <row r="400" spans="2:20" ht="14.25" hidden="1" customHeight="1" outlineLevel="1" x14ac:dyDescent="0.25">
      <c r="B400" s="21"/>
      <c r="C400" s="24"/>
      <c r="D400" s="25"/>
      <c r="E400" s="25"/>
      <c r="F400" s="24"/>
      <c r="G400" s="25"/>
      <c r="H400" s="25"/>
      <c r="I400" s="24"/>
      <c r="J400" s="25"/>
      <c r="K400" s="25"/>
      <c r="L400" s="24"/>
      <c r="M400" s="25"/>
      <c r="N400" s="26"/>
      <c r="O400" s="24"/>
      <c r="P400" s="25"/>
      <c r="Q400" s="26"/>
      <c r="R400" s="24"/>
      <c r="S400" s="25"/>
      <c r="T400" s="26"/>
    </row>
    <row r="401" spans="2:20" ht="14.25" hidden="1" customHeight="1" outlineLevel="1" x14ac:dyDescent="0.25">
      <c r="B401" s="8"/>
      <c r="C401" s="9" t="s">
        <v>43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10"/>
      <c r="P401" s="10"/>
      <c r="Q401" s="11"/>
      <c r="R401" s="10"/>
      <c r="S401" s="10"/>
      <c r="T401" s="11"/>
    </row>
    <row r="402" spans="2:20" ht="10.25" hidden="1" customHeight="1" outlineLevel="1" x14ac:dyDescent="0.25">
      <c r="B402" s="12">
        <f>B396</f>
        <v>20</v>
      </c>
      <c r="C402" s="15">
        <v>28.445017435965582</v>
      </c>
      <c r="D402" s="16">
        <v>25.352430866226097</v>
      </c>
      <c r="E402" s="16">
        <v>23.190823924140691</v>
      </c>
      <c r="F402" s="15">
        <v>6.4880000000000004</v>
      </c>
      <c r="G402" s="16">
        <v>6.4050000000000002</v>
      </c>
      <c r="H402" s="16">
        <v>6.4930000000000003</v>
      </c>
      <c r="I402" s="15">
        <v>0.64124999999999999</v>
      </c>
      <c r="J402" s="16">
        <v>0.64224999999999999</v>
      </c>
      <c r="K402" s="16">
        <v>0.64300000000000002</v>
      </c>
      <c r="L402" s="15">
        <v>0.19615000000000021</v>
      </c>
      <c r="M402" s="16">
        <v>0.19180000000000008</v>
      </c>
      <c r="N402" s="17">
        <v>0.19605000000000025</v>
      </c>
      <c r="O402" s="15">
        <v>0.41450187527900323</v>
      </c>
      <c r="P402" s="16">
        <v>0.40360434620204283</v>
      </c>
      <c r="Q402" s="17">
        <v>0.41464717595356104</v>
      </c>
      <c r="R402" s="15">
        <v>0.3843947861907609</v>
      </c>
      <c r="S402" s="16">
        <v>0.37564407668569777</v>
      </c>
      <c r="T402" s="17">
        <v>0.38625102833398056</v>
      </c>
    </row>
    <row r="403" spans="2:20" ht="10.25" hidden="1" customHeight="1" outlineLevel="1" x14ac:dyDescent="0.25">
      <c r="B403" s="12">
        <f t="shared" ref="B403:B404" si="109">B397</f>
        <v>40</v>
      </c>
      <c r="C403" s="15">
        <v>29.879846166356682</v>
      </c>
      <c r="D403" s="16">
        <v>29.038582052548087</v>
      </c>
      <c r="E403" s="16">
        <v>32.17185124099354</v>
      </c>
      <c r="F403" s="15">
        <v>11.805</v>
      </c>
      <c r="G403" s="16">
        <v>11.8245</v>
      </c>
      <c r="H403" s="16">
        <v>11.7455</v>
      </c>
      <c r="I403" s="15">
        <v>0.65800000000000003</v>
      </c>
      <c r="J403" s="16">
        <v>0.66312499999999996</v>
      </c>
      <c r="K403" s="16">
        <v>0.66300000000000003</v>
      </c>
      <c r="L403" s="15">
        <v>0.22932500000000031</v>
      </c>
      <c r="M403" s="16">
        <v>0.22930000000000025</v>
      </c>
      <c r="N403" s="17">
        <v>0.22733750000000014</v>
      </c>
      <c r="O403" s="15">
        <v>0.5727172813561282</v>
      </c>
      <c r="P403" s="16">
        <v>0.57305952828690843</v>
      </c>
      <c r="Q403" s="17">
        <v>0.57057814035664112</v>
      </c>
      <c r="R403" s="15">
        <v>0.55320553855856247</v>
      </c>
      <c r="S403" s="16">
        <v>0.55569668262937533</v>
      </c>
      <c r="T403" s="17">
        <v>0.55427730704244182</v>
      </c>
    </row>
    <row r="404" spans="2:20" ht="10.25" hidden="1" customHeight="1" outlineLevel="1" x14ac:dyDescent="0.25">
      <c r="B404" s="12">
        <f t="shared" si="109"/>
        <v>100</v>
      </c>
      <c r="C404" s="15">
        <v>35.988628955442934</v>
      </c>
      <c r="D404" s="16">
        <v>37.345564037857102</v>
      </c>
      <c r="E404" s="16">
        <v>36.103050889418967</v>
      </c>
      <c r="F404" s="15">
        <v>23.652000000000001</v>
      </c>
      <c r="G404" s="16">
        <v>30.810500000000001</v>
      </c>
      <c r="H404" s="16">
        <v>32.415500000000002</v>
      </c>
      <c r="I404" s="15">
        <v>0.66062500000000002</v>
      </c>
      <c r="J404" s="16">
        <v>0.69674999999999998</v>
      </c>
      <c r="K404" s="16">
        <v>0.71375</v>
      </c>
      <c r="L404" s="15">
        <v>0.21009500000000006</v>
      </c>
      <c r="M404" s="16">
        <v>0.28023500000000029</v>
      </c>
      <c r="N404" s="17">
        <v>0.2956049999999999</v>
      </c>
      <c r="O404" s="15">
        <v>0.74366521038715727</v>
      </c>
      <c r="P404" s="16">
        <v>0.77788137457966122</v>
      </c>
      <c r="Q404" s="17">
        <v>0.78250962118248524</v>
      </c>
      <c r="R404" s="15">
        <v>0.73344607239393989</v>
      </c>
      <c r="S404" s="16">
        <v>0.7680991975128636</v>
      </c>
      <c r="T404" s="17">
        <v>0.77274859763610382</v>
      </c>
    </row>
    <row r="405" spans="2:20" ht="10.25" hidden="1" customHeight="1" outlineLevel="1" x14ac:dyDescent="0.25">
      <c r="B405" s="12"/>
      <c r="C405" s="15"/>
      <c r="D405" s="16"/>
      <c r="E405" s="16"/>
      <c r="F405" s="15"/>
      <c r="G405" s="16"/>
      <c r="H405" s="16"/>
      <c r="I405" s="15"/>
      <c r="J405" s="16"/>
      <c r="K405" s="16"/>
      <c r="L405" s="15"/>
      <c r="M405" s="16"/>
      <c r="N405" s="17"/>
      <c r="O405" s="15"/>
      <c r="P405" s="16"/>
      <c r="Q405" s="17"/>
      <c r="R405" s="15"/>
      <c r="S405" s="16"/>
      <c r="T405" s="17"/>
    </row>
    <row r="406" spans="2:20" ht="14.25" hidden="1" customHeight="1" outlineLevel="1" x14ac:dyDescent="0.25">
      <c r="B406" s="21"/>
      <c r="C406" s="24"/>
      <c r="D406" s="25"/>
      <c r="E406" s="25"/>
      <c r="F406" s="24"/>
      <c r="G406" s="25"/>
      <c r="H406" s="25"/>
      <c r="I406" s="24"/>
      <c r="J406" s="25"/>
      <c r="K406" s="25"/>
      <c r="L406" s="24"/>
      <c r="M406" s="25"/>
      <c r="N406" s="26"/>
      <c r="O406" s="24"/>
      <c r="P406" s="25"/>
      <c r="Q406" s="26"/>
      <c r="R406" s="24"/>
      <c r="S406" s="25"/>
      <c r="T406" s="26"/>
    </row>
    <row r="407" spans="2:20" ht="14.25" hidden="1" customHeight="1" outlineLevel="1" x14ac:dyDescent="0.25">
      <c r="B407" s="8"/>
      <c r="C407" s="9" t="s">
        <v>44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10"/>
      <c r="P407" s="10"/>
      <c r="Q407" s="11"/>
      <c r="R407" s="10"/>
      <c r="S407" s="10"/>
      <c r="T407" s="11"/>
    </row>
    <row r="408" spans="2:20" ht="10.25" hidden="1" customHeight="1" outlineLevel="1" x14ac:dyDescent="0.25">
      <c r="B408" s="12">
        <f>B402</f>
        <v>20</v>
      </c>
      <c r="C408" s="15">
        <v>30.556976064363951</v>
      </c>
      <c r="D408" s="16">
        <v>28.024701627326138</v>
      </c>
      <c r="E408" s="16">
        <v>25.73457470718623</v>
      </c>
      <c r="F408" s="15">
        <v>6.9630000000000001</v>
      </c>
      <c r="G408" s="16">
        <v>6.7954999999999997</v>
      </c>
      <c r="H408" s="16">
        <v>6.8470000000000004</v>
      </c>
      <c r="I408" s="15">
        <v>0.610375</v>
      </c>
      <c r="J408" s="16">
        <v>0.60024999999999995</v>
      </c>
      <c r="K408" s="16">
        <v>0.59799999999999998</v>
      </c>
      <c r="L408" s="15">
        <v>0.22607500000000016</v>
      </c>
      <c r="M408" s="16">
        <v>0.21972500000000014</v>
      </c>
      <c r="N408" s="17">
        <v>0.22275000000000006</v>
      </c>
      <c r="O408" s="15">
        <v>0.45339570024703535</v>
      </c>
      <c r="P408" s="16">
        <v>0.44686325993837545</v>
      </c>
      <c r="Q408" s="17">
        <v>0.45055827485208205</v>
      </c>
      <c r="R408" s="15">
        <v>0.42201260463607571</v>
      </c>
      <c r="S408" s="16">
        <v>0.41764898919879545</v>
      </c>
      <c r="T408" s="17">
        <v>0.4223223218624334</v>
      </c>
    </row>
    <row r="409" spans="2:20" ht="10.25" hidden="1" customHeight="1" outlineLevel="1" x14ac:dyDescent="0.25">
      <c r="B409" s="12">
        <f t="shared" ref="B409:B410" si="110">B403</f>
        <v>40</v>
      </c>
      <c r="C409" s="15">
        <v>35.252380216564596</v>
      </c>
      <c r="D409" s="16">
        <v>34.678666630477281</v>
      </c>
      <c r="E409" s="16">
        <v>37.087803384577313</v>
      </c>
      <c r="F409" s="15">
        <v>14.125500000000001</v>
      </c>
      <c r="G409" s="16">
        <v>14.1135</v>
      </c>
      <c r="H409" s="16">
        <v>14.1585</v>
      </c>
      <c r="I409" s="15">
        <v>0.64387499999999998</v>
      </c>
      <c r="J409" s="16">
        <v>0.63700000000000001</v>
      </c>
      <c r="K409" s="16">
        <v>0.64412499999999995</v>
      </c>
      <c r="L409" s="15">
        <v>0.2887499999999999</v>
      </c>
      <c r="M409" s="16">
        <v>0.28913750000000005</v>
      </c>
      <c r="N409" s="17">
        <v>0.28955000000000036</v>
      </c>
      <c r="O409" s="15">
        <v>0.63724654611816178</v>
      </c>
      <c r="P409" s="16">
        <v>0.63258102609991174</v>
      </c>
      <c r="Q409" s="17">
        <v>0.63821028205841868</v>
      </c>
      <c r="R409" s="15">
        <v>0.61871051489932416</v>
      </c>
      <c r="S409" s="16">
        <v>0.61494516638545493</v>
      </c>
      <c r="T409" s="17">
        <v>0.61990516366157289</v>
      </c>
    </row>
    <row r="410" spans="2:20" ht="10.25" hidden="1" customHeight="1" outlineLevel="1" x14ac:dyDescent="0.25">
      <c r="B410" s="12">
        <f t="shared" si="110"/>
        <v>100</v>
      </c>
      <c r="C410" s="15">
        <v>39.171275991722496</v>
      </c>
      <c r="D410" s="16">
        <v>40.224337654492622</v>
      </c>
      <c r="E410" s="16">
        <v>37.62297075291584</v>
      </c>
      <c r="F410" s="15">
        <v>24.91</v>
      </c>
      <c r="G410" s="16">
        <v>34.417999999999999</v>
      </c>
      <c r="H410" s="16">
        <v>34.468000000000004</v>
      </c>
      <c r="I410" s="15">
        <v>0.63687499999999997</v>
      </c>
      <c r="J410" s="16">
        <v>0.69187500000000002</v>
      </c>
      <c r="K410" s="16">
        <v>0.69550000000000001</v>
      </c>
      <c r="L410" s="15">
        <v>0.22362500000000024</v>
      </c>
      <c r="M410" s="16">
        <v>0.31650500000000048</v>
      </c>
      <c r="N410" s="17">
        <v>0.31685999999999986</v>
      </c>
      <c r="O410" s="15">
        <v>0.79631208544831056</v>
      </c>
      <c r="P410" s="16">
        <v>0.83406413092496023</v>
      </c>
      <c r="Q410" s="17">
        <v>0.83032704658008627</v>
      </c>
      <c r="R410" s="15">
        <v>0.78645539779972995</v>
      </c>
      <c r="S410" s="16">
        <v>0.82475592733279335</v>
      </c>
      <c r="T410" s="17">
        <v>0.82074031354319743</v>
      </c>
    </row>
    <row r="411" spans="2:20" ht="10.25" hidden="1" customHeight="1" outlineLevel="1" x14ac:dyDescent="0.25">
      <c r="B411" s="12"/>
      <c r="C411" s="15"/>
      <c r="D411" s="16"/>
      <c r="E411" s="16"/>
      <c r="F411" s="15"/>
      <c r="G411" s="16"/>
      <c r="H411" s="16"/>
      <c r="I411" s="15"/>
      <c r="J411" s="16"/>
      <c r="K411" s="16"/>
      <c r="L411" s="15"/>
      <c r="M411" s="16"/>
      <c r="N411" s="17"/>
      <c r="O411" s="15"/>
      <c r="P411" s="16"/>
      <c r="Q411" s="17"/>
      <c r="R411" s="15"/>
      <c r="S411" s="16"/>
      <c r="T411" s="17"/>
    </row>
    <row r="412" spans="2:20" ht="14.25" hidden="1" customHeight="1" outlineLevel="1" x14ac:dyDescent="0.25">
      <c r="B412" s="21"/>
      <c r="C412" s="24"/>
      <c r="D412" s="25"/>
      <c r="E412" s="25"/>
      <c r="F412" s="24"/>
      <c r="G412" s="25"/>
      <c r="H412" s="25"/>
      <c r="I412" s="24"/>
      <c r="J412" s="25"/>
      <c r="K412" s="25"/>
      <c r="L412" s="24"/>
      <c r="M412" s="25"/>
      <c r="N412" s="26"/>
      <c r="O412" s="24"/>
      <c r="P412" s="25"/>
      <c r="Q412" s="26"/>
      <c r="R412" s="24"/>
      <c r="S412" s="25"/>
      <c r="T412" s="26"/>
    </row>
    <row r="413" spans="2:20" ht="14.25" hidden="1" customHeight="1" outlineLevel="1" x14ac:dyDescent="0.25">
      <c r="B413" s="8"/>
      <c r="C413" s="9" t="s">
        <v>45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10"/>
      <c r="P413" s="10"/>
      <c r="Q413" s="11"/>
      <c r="R413" s="10"/>
      <c r="S413" s="10"/>
      <c r="T413" s="11"/>
    </row>
    <row r="414" spans="2:20" ht="10.25" hidden="1" customHeight="1" outlineLevel="1" x14ac:dyDescent="0.25">
      <c r="B414" s="12">
        <f>B408</f>
        <v>20</v>
      </c>
      <c r="C414" s="15">
        <v>33.941862489342867</v>
      </c>
      <c r="D414" s="16">
        <v>31.798377293942011</v>
      </c>
      <c r="E414" s="16">
        <v>29.224861822092649</v>
      </c>
      <c r="F414" s="15">
        <v>7.4939999999999998</v>
      </c>
      <c r="G414" s="16">
        <v>7.3140000000000001</v>
      </c>
      <c r="H414" s="16">
        <v>7.4714999999999998</v>
      </c>
      <c r="I414" s="15">
        <v>0.58725000000000005</v>
      </c>
      <c r="J414" s="16">
        <v>0.58362499999999995</v>
      </c>
      <c r="K414" s="16">
        <v>0.58250000000000002</v>
      </c>
      <c r="L414" s="15">
        <v>0.25725000000000037</v>
      </c>
      <c r="M414" s="16">
        <v>0.24897500000000014</v>
      </c>
      <c r="N414" s="17">
        <v>0.25707500000000028</v>
      </c>
      <c r="O414" s="15">
        <v>0.49038373908083666</v>
      </c>
      <c r="P414" s="16">
        <v>0.48545921662616692</v>
      </c>
      <c r="Q414" s="17">
        <v>0.49160638797477058</v>
      </c>
      <c r="R414" s="15">
        <v>0.45788329771578606</v>
      </c>
      <c r="S414" s="16">
        <v>0.45363111084177254</v>
      </c>
      <c r="T414" s="17">
        <v>0.46136621061686856</v>
      </c>
    </row>
    <row r="415" spans="2:20" ht="10.25" hidden="1" customHeight="1" outlineLevel="1" x14ac:dyDescent="0.25">
      <c r="B415" s="12">
        <f t="shared" ref="B415:B416" si="111">B409</f>
        <v>40</v>
      </c>
      <c r="C415" s="15">
        <v>40.104782347374133</v>
      </c>
      <c r="D415" s="16">
        <v>40.812353794023359</v>
      </c>
      <c r="E415" s="16">
        <v>44.72651946014156</v>
      </c>
      <c r="F415" s="15">
        <v>16.066500000000001</v>
      </c>
      <c r="G415" s="16">
        <v>16.502500000000001</v>
      </c>
      <c r="H415" s="16">
        <v>16.707000000000001</v>
      </c>
      <c r="I415" s="15">
        <v>0.64237500000000003</v>
      </c>
      <c r="J415" s="16">
        <v>0.64612499999999995</v>
      </c>
      <c r="K415" s="16">
        <v>0.64749999999999996</v>
      </c>
      <c r="L415" s="15">
        <v>0.3374249999999997</v>
      </c>
      <c r="M415" s="16">
        <v>0.34795000000000009</v>
      </c>
      <c r="N415" s="17">
        <v>0.35292499999999993</v>
      </c>
      <c r="O415" s="15">
        <v>0.68702499453466837</v>
      </c>
      <c r="P415" s="16">
        <v>0.69081004646295674</v>
      </c>
      <c r="Q415" s="17">
        <v>0.6963556435095074</v>
      </c>
      <c r="R415" s="15">
        <v>0.66705865046195667</v>
      </c>
      <c r="S415" s="16">
        <v>0.67206322564049747</v>
      </c>
      <c r="T415" s="17">
        <v>0.67676443256852614</v>
      </c>
    </row>
    <row r="416" spans="2:20" ht="10.25" hidden="1" customHeight="1" outlineLevel="1" x14ac:dyDescent="0.25">
      <c r="B416" s="12">
        <f t="shared" si="111"/>
        <v>100</v>
      </c>
      <c r="C416" s="15">
        <v>39.660883496530168</v>
      </c>
      <c r="D416" s="16">
        <v>40.475722722696304</v>
      </c>
      <c r="E416" s="16">
        <v>38.053794993750302</v>
      </c>
      <c r="F416" s="15">
        <v>23.6495</v>
      </c>
      <c r="G416" s="16">
        <v>33.817</v>
      </c>
      <c r="H416" s="16">
        <v>32.713500000000003</v>
      </c>
      <c r="I416" s="15">
        <v>0.60712500000000003</v>
      </c>
      <c r="J416" s="16">
        <v>0.671875</v>
      </c>
      <c r="K416" s="16">
        <v>0.67262500000000003</v>
      </c>
      <c r="L416" s="15">
        <v>0.21221000000000032</v>
      </c>
      <c r="M416" s="16">
        <v>0.31129499999999971</v>
      </c>
      <c r="N416" s="17">
        <v>0.30023000000000011</v>
      </c>
      <c r="O416" s="15">
        <v>0.81617686886935992</v>
      </c>
      <c r="P416" s="16">
        <v>0.85738316006871595</v>
      </c>
      <c r="Q416" s="17">
        <v>0.85300671591946409</v>
      </c>
      <c r="R416" s="15">
        <v>0.80611346292117769</v>
      </c>
      <c r="S416" s="16">
        <v>0.84841707080470385</v>
      </c>
      <c r="T416" s="17">
        <v>0.84291158727304971</v>
      </c>
    </row>
    <row r="417" spans="2:44" ht="10.25" hidden="1" customHeight="1" outlineLevel="1" x14ac:dyDescent="0.25">
      <c r="B417" s="12"/>
      <c r="C417" s="15"/>
      <c r="D417" s="16"/>
      <c r="E417" s="16"/>
      <c r="F417" s="15"/>
      <c r="G417" s="16"/>
      <c r="H417" s="16"/>
      <c r="I417" s="15"/>
      <c r="J417" s="16"/>
      <c r="K417" s="16"/>
      <c r="L417" s="15"/>
      <c r="M417" s="16"/>
      <c r="N417" s="17"/>
      <c r="O417" s="15"/>
      <c r="P417" s="16"/>
      <c r="Q417" s="17"/>
      <c r="R417" s="15"/>
      <c r="S417" s="16"/>
      <c r="T417" s="17"/>
    </row>
    <row r="418" spans="2:44" ht="14.25" hidden="1" customHeight="1" outlineLevel="1" x14ac:dyDescent="0.25">
      <c r="B418" s="21"/>
      <c r="C418" s="24"/>
      <c r="D418" s="25"/>
      <c r="E418" s="25"/>
      <c r="F418" s="24"/>
      <c r="G418" s="25"/>
      <c r="H418" s="25"/>
      <c r="I418" s="24"/>
      <c r="J418" s="25"/>
      <c r="K418" s="25"/>
      <c r="L418" s="24"/>
      <c r="M418" s="25"/>
      <c r="N418" s="26"/>
      <c r="O418" s="24"/>
      <c r="P418" s="25"/>
      <c r="Q418" s="26"/>
      <c r="R418" s="24"/>
      <c r="S418" s="25"/>
      <c r="T418" s="26"/>
    </row>
    <row r="419" spans="2:44" ht="14.25" customHeight="1" collapsed="1" x14ac:dyDescent="0.25">
      <c r="B419" s="8"/>
      <c r="C419" s="9" t="s">
        <v>46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10"/>
      <c r="P419" s="10"/>
      <c r="Q419" s="11"/>
      <c r="R419" s="10"/>
      <c r="S419" s="10"/>
      <c r="T419" s="11"/>
    </row>
    <row r="420" spans="2:44" x14ac:dyDescent="0.25">
      <c r="B420" s="12">
        <f>B414</f>
        <v>20</v>
      </c>
      <c r="C420" s="15">
        <v>25.67676307711967</v>
      </c>
      <c r="D420" s="16">
        <v>22.528915663468624</v>
      </c>
      <c r="E420" s="16">
        <v>20.541655968516338</v>
      </c>
      <c r="F420" s="15">
        <v>6.3954166666666641</v>
      </c>
      <c r="G420" s="16">
        <v>6.3920000000000075</v>
      </c>
      <c r="H420" s="16">
        <v>6.5764999999999985</v>
      </c>
      <c r="I420" s="15">
        <v>0.67445833333333349</v>
      </c>
      <c r="J420" s="16">
        <v>0.69706249999999947</v>
      </c>
      <c r="K420" s="16">
        <v>0.71537499999999976</v>
      </c>
      <c r="L420" s="15">
        <v>0.18487916666666693</v>
      </c>
      <c r="M420" s="16">
        <v>0.18018750000000011</v>
      </c>
      <c r="N420" s="17">
        <v>0.18574999999999997</v>
      </c>
      <c r="O420" s="15">
        <v>0.39095457897115204</v>
      </c>
      <c r="P420" s="16">
        <v>0.38115183314349316</v>
      </c>
      <c r="Q420" s="17">
        <v>0.38849804202541216</v>
      </c>
      <c r="R420" s="15">
        <v>0.3618915846687713</v>
      </c>
      <c r="S420" s="16">
        <v>0.35338388608188359</v>
      </c>
      <c r="T420" s="17">
        <v>0.36169178169790578</v>
      </c>
      <c r="V420" s="29">
        <f>$C$84</f>
        <v>22.472336288129508</v>
      </c>
      <c r="W420" s="29">
        <f>$D$84</f>
        <v>19.957417043666421</v>
      </c>
      <c r="X420" s="29">
        <f>$E$84</f>
        <v>18.477365804454411</v>
      </c>
      <c r="Z420" s="29">
        <f>C420/V420</f>
        <v>1.142594287834809</v>
      </c>
      <c r="AA420" s="29">
        <f t="shared" ref="AA420:AB422" si="112">D420/W420</f>
        <v>1.128849270132293</v>
      </c>
      <c r="AB420" s="29">
        <f t="shared" si="112"/>
        <v>1.1117199381074265</v>
      </c>
      <c r="AD420" s="29">
        <f t="shared" ref="AD420:AF422" si="113">AD336</f>
        <v>23.566099382828682</v>
      </c>
      <c r="AE420" s="29">
        <f t="shared" si="113"/>
        <v>20.581737115226836</v>
      </c>
      <c r="AF420" s="29">
        <f t="shared" si="113"/>
        <v>19.774823684297363</v>
      </c>
      <c r="AH420" s="1">
        <f t="shared" ref="AH420:AJ422" si="114">IF(AD420&lt;C420,1,0)</f>
        <v>1</v>
      </c>
      <c r="AI420" s="1">
        <f t="shared" si="114"/>
        <v>1</v>
      </c>
      <c r="AJ420" s="1">
        <f t="shared" si="114"/>
        <v>1</v>
      </c>
      <c r="AL420" s="29">
        <f t="shared" ref="AL420:AN422" si="115">C420/AD420</f>
        <v>1.0895635573797551</v>
      </c>
      <c r="AM420" s="29">
        <f t="shared" si="115"/>
        <v>1.0946071042177106</v>
      </c>
      <c r="AN420" s="29">
        <f t="shared" si="115"/>
        <v>1.0387782109444492</v>
      </c>
    </row>
    <row r="421" spans="2:44" x14ac:dyDescent="0.25">
      <c r="B421" s="12">
        <f t="shared" ref="B421:B422" si="116">B415</f>
        <v>40</v>
      </c>
      <c r="C421" s="15">
        <v>25.125103020466973</v>
      </c>
      <c r="D421" s="16">
        <v>24.145974412930148</v>
      </c>
      <c r="E421" s="16">
        <v>27.134288782598592</v>
      </c>
      <c r="F421" s="15">
        <v>11.150333333333336</v>
      </c>
      <c r="G421" s="16">
        <v>11.405000000000003</v>
      </c>
      <c r="H421" s="16">
        <v>11.483083333333338</v>
      </c>
      <c r="I421" s="15">
        <v>0.69406250000000003</v>
      </c>
      <c r="J421" s="16">
        <v>0.72422916666666626</v>
      </c>
      <c r="K421" s="16">
        <v>0.73943749999999975</v>
      </c>
      <c r="L421" s="15">
        <v>0.20935208333333344</v>
      </c>
      <c r="M421" s="16">
        <v>0.21270208333333326</v>
      </c>
      <c r="N421" s="17">
        <v>0.21313333333333334</v>
      </c>
      <c r="O421" s="15">
        <v>0.53573878144791232</v>
      </c>
      <c r="P421" s="16">
        <v>0.53742336016555958</v>
      </c>
      <c r="Q421" s="17">
        <v>0.5369429091549146</v>
      </c>
      <c r="R421" s="15">
        <v>0.51686338066884585</v>
      </c>
      <c r="S421" s="16">
        <v>0.51938423026783143</v>
      </c>
      <c r="T421" s="17">
        <v>0.51935605943030072</v>
      </c>
      <c r="V421" s="29">
        <f>$C$85</f>
        <v>20.473616324772852</v>
      </c>
      <c r="W421" s="29">
        <f>$D$85</f>
        <v>18.819317706856211</v>
      </c>
      <c r="X421" s="29">
        <f>$E$85</f>
        <v>22.885032149299686</v>
      </c>
      <c r="Z421" s="29">
        <f t="shared" ref="Z421:Z422" si="117">C421/V421</f>
        <v>1.2271941908995272</v>
      </c>
      <c r="AA421" s="29">
        <f t="shared" si="112"/>
        <v>1.2830419672512008</v>
      </c>
      <c r="AB421" s="29">
        <f t="shared" si="112"/>
        <v>1.1856784209686566</v>
      </c>
      <c r="AD421" s="29">
        <f t="shared" si="113"/>
        <v>20.511186584713048</v>
      </c>
      <c r="AE421" s="29">
        <f t="shared" si="113"/>
        <v>19.610864166333798</v>
      </c>
      <c r="AF421" s="29">
        <f t="shared" si="113"/>
        <v>25.292685716694468</v>
      </c>
      <c r="AH421" s="1">
        <f t="shared" si="114"/>
        <v>1</v>
      </c>
      <c r="AI421" s="1">
        <f t="shared" si="114"/>
        <v>1</v>
      </c>
      <c r="AJ421" s="1">
        <f t="shared" si="114"/>
        <v>1</v>
      </c>
      <c r="AL421" s="29">
        <f t="shared" si="115"/>
        <v>1.2249463441180273</v>
      </c>
      <c r="AM421" s="29">
        <f t="shared" si="115"/>
        <v>1.2312549925455007</v>
      </c>
      <c r="AN421" s="29">
        <f t="shared" si="115"/>
        <v>1.0728116850275244</v>
      </c>
    </row>
    <row r="422" spans="2:44" ht="11" thickBot="1" x14ac:dyDescent="0.3">
      <c r="B422" s="36">
        <f t="shared" si="116"/>
        <v>100</v>
      </c>
      <c r="C422" s="49">
        <v>28.699976504453641</v>
      </c>
      <c r="D422" s="50">
        <v>26.745144238390498</v>
      </c>
      <c r="E422" s="50">
        <v>26.165772264848297</v>
      </c>
      <c r="F422" s="49">
        <v>19.002500000000008</v>
      </c>
      <c r="G422" s="50">
        <v>24.137333333333324</v>
      </c>
      <c r="H422" s="50">
        <v>24.293999999999993</v>
      </c>
      <c r="I422" s="49">
        <v>0.68281250000000027</v>
      </c>
      <c r="J422" s="50">
        <v>0.74364583333333356</v>
      </c>
      <c r="K422" s="50">
        <v>0.7620625000000002</v>
      </c>
      <c r="L422" s="49">
        <v>0.16271249999999976</v>
      </c>
      <c r="M422" s="50">
        <v>0.21162750000000011</v>
      </c>
      <c r="N422" s="51">
        <v>0.21245749999999994</v>
      </c>
      <c r="O422" s="49">
        <v>0.67622477481859145</v>
      </c>
      <c r="P422" s="50">
        <v>0.69543053651854547</v>
      </c>
      <c r="Q422" s="51">
        <v>0.69355466603294535</v>
      </c>
      <c r="R422" s="15">
        <v>0.66429283125751504</v>
      </c>
      <c r="S422" s="16">
        <v>0.6846541688058182</v>
      </c>
      <c r="T422" s="17">
        <v>0.68240086361975227</v>
      </c>
      <c r="V422" s="29">
        <f>$C$86</f>
        <v>20.901081235081371</v>
      </c>
      <c r="W422" s="29">
        <f>$D$86</f>
        <v>19.918385595942375</v>
      </c>
      <c r="X422" s="29">
        <f>$E$86</f>
        <v>20.53341270626591</v>
      </c>
      <c r="Z422" s="29">
        <f t="shared" si="117"/>
        <v>1.3731335801079148</v>
      </c>
      <c r="AA422" s="29">
        <f t="shared" si="112"/>
        <v>1.3427365440620258</v>
      </c>
      <c r="AB422" s="29">
        <f t="shared" si="112"/>
        <v>1.2743021649228155</v>
      </c>
      <c r="AD422" s="29">
        <f t="shared" si="113"/>
        <v>20.488376719147229</v>
      </c>
      <c r="AE422" s="29">
        <f t="shared" si="113"/>
        <v>21.039459511226511</v>
      </c>
      <c r="AF422" s="29">
        <f t="shared" si="113"/>
        <v>21.677315693484243</v>
      </c>
      <c r="AH422" s="1">
        <f t="shared" si="114"/>
        <v>1</v>
      </c>
      <c r="AI422" s="1">
        <f t="shared" si="114"/>
        <v>1</v>
      </c>
      <c r="AJ422" s="1">
        <f t="shared" si="114"/>
        <v>1</v>
      </c>
      <c r="AL422" s="29">
        <f t="shared" si="115"/>
        <v>1.4007930885823832</v>
      </c>
      <c r="AM422" s="29">
        <f t="shared" si="115"/>
        <v>1.2711897006726562</v>
      </c>
      <c r="AN422" s="29">
        <f t="shared" si="115"/>
        <v>1.2070577665071875</v>
      </c>
    </row>
    <row r="423" spans="2:44" ht="10.9" hidden="1" customHeight="1" thickTop="1" x14ac:dyDescent="0.25">
      <c r="B423" s="12"/>
      <c r="C423" s="13"/>
      <c r="D423" s="14"/>
      <c r="E423" s="14"/>
      <c r="F423" s="13"/>
      <c r="G423" s="14"/>
      <c r="H423" s="14"/>
      <c r="I423" s="15"/>
      <c r="J423" s="16"/>
      <c r="K423" s="16"/>
      <c r="L423" s="15"/>
      <c r="M423" s="16"/>
      <c r="N423" s="17"/>
      <c r="O423" s="15"/>
      <c r="P423" s="16"/>
      <c r="Q423" s="17"/>
      <c r="R423" s="15"/>
      <c r="S423" s="16"/>
      <c r="T423" s="17"/>
    </row>
    <row r="424" spans="2:44" ht="14.25" hidden="1" customHeight="1" x14ac:dyDescent="0.25">
      <c r="B424" s="21"/>
      <c r="C424" s="22"/>
      <c r="D424" s="23"/>
      <c r="E424" s="23"/>
      <c r="F424" s="22"/>
      <c r="G424" s="23"/>
      <c r="H424" s="23"/>
      <c r="I424" s="24"/>
      <c r="J424" s="25"/>
      <c r="K424" s="25"/>
      <c r="L424" s="24"/>
      <c r="M424" s="25"/>
      <c r="N424" s="26"/>
      <c r="O424" s="24"/>
      <c r="P424" s="25"/>
      <c r="Q424" s="26"/>
      <c r="R424" s="24"/>
      <c r="S424" s="25"/>
      <c r="T424" s="26"/>
    </row>
    <row r="425" spans="2:44" ht="11" thickTop="1" x14ac:dyDescent="0.25">
      <c r="B425" s="8"/>
      <c r="C425" s="9" t="s">
        <v>221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10"/>
      <c r="P425" s="10"/>
      <c r="Q425" s="11"/>
      <c r="AP425" s="1" t="s">
        <v>184</v>
      </c>
    </row>
    <row r="426" spans="2:44" ht="12" customHeight="1" x14ac:dyDescent="0.25">
      <c r="B426" s="12">
        <f>B420</f>
        <v>20</v>
      </c>
      <c r="C426" s="15">
        <v>23.413097547155441</v>
      </c>
      <c r="D426" s="16">
        <v>21.165434555286662</v>
      </c>
      <c r="E426" s="16">
        <v>18.640606648773897</v>
      </c>
      <c r="F426" s="15">
        <v>4.7919999999999998</v>
      </c>
      <c r="G426" s="16">
        <v>4.8525</v>
      </c>
      <c r="H426" s="16">
        <v>4.9279999999999999</v>
      </c>
      <c r="I426" s="15">
        <v>0.8095</v>
      </c>
      <c r="J426" s="16">
        <v>0.88112500000000005</v>
      </c>
      <c r="K426" s="16">
        <v>0.92787500000000001</v>
      </c>
      <c r="L426" s="15">
        <v>7.7699999999999533E-2</v>
      </c>
      <c r="M426" s="16">
        <v>6.6399999999999709E-2</v>
      </c>
      <c r="N426" s="17">
        <v>6.0824999999999761E-2</v>
      </c>
      <c r="O426" s="15">
        <v>0.23248385503385413</v>
      </c>
      <c r="P426" s="16">
        <v>0.20027526085025998</v>
      </c>
      <c r="Q426" s="17">
        <v>0.17989664502164454</v>
      </c>
      <c r="R426" s="1">
        <v>0.20480834998334937</v>
      </c>
      <c r="S426" s="1">
        <v>0.17314525890775848</v>
      </c>
      <c r="T426" s="1">
        <v>0.15645851370851355</v>
      </c>
      <c r="AD426" s="35">
        <f>C90</f>
        <v>21.462945975711811</v>
      </c>
      <c r="AE426" s="35">
        <f t="shared" ref="AE426:AF428" si="118">D90</f>
        <v>18.927287274193702</v>
      </c>
      <c r="AF426" s="35">
        <f t="shared" si="118"/>
        <v>17.46690826019298</v>
      </c>
      <c r="AH426" s="1">
        <f t="shared" ref="AH426:AJ428" si="119">IF(AD426&lt;C426,1,0)</f>
        <v>1</v>
      </c>
      <c r="AI426" s="1">
        <f t="shared" si="119"/>
        <v>1</v>
      </c>
      <c r="AJ426" s="1">
        <f t="shared" si="119"/>
        <v>1</v>
      </c>
      <c r="AL426" s="29">
        <f t="shared" ref="AL426:AN428" si="120">C426/AD426</f>
        <v>1.0908613185557325</v>
      </c>
      <c r="AM426" s="29">
        <f t="shared" si="120"/>
        <v>1.1182497654666312</v>
      </c>
      <c r="AN426" s="29">
        <f t="shared" si="120"/>
        <v>1.0671955432007261</v>
      </c>
      <c r="AP426" s="29">
        <f>AVERAGE(AL426,AL462,AL504)</f>
        <v>1.1729340172408771</v>
      </c>
      <c r="AQ426" s="29">
        <f t="shared" ref="AQ426:AR428" si="121">AVERAGE(AM426,AM462,AM504)</f>
        <v>1.2240889769783545</v>
      </c>
      <c r="AR426" s="29">
        <f t="shared" si="121"/>
        <v>1.1646736065554824</v>
      </c>
    </row>
    <row r="427" spans="2:44" ht="12" customHeight="1" x14ac:dyDescent="0.25">
      <c r="B427" s="12">
        <f t="shared" ref="B427:B428" si="122">B421</f>
        <v>40</v>
      </c>
      <c r="C427" s="15">
        <v>22.112012675702417</v>
      </c>
      <c r="D427" s="16">
        <v>19.110763133309145</v>
      </c>
      <c r="E427" s="16">
        <v>23.379724576334858</v>
      </c>
      <c r="F427" s="15">
        <v>6.3710000000000004</v>
      </c>
      <c r="G427" s="16">
        <v>6.0309999999999997</v>
      </c>
      <c r="H427" s="16">
        <v>5.9364999999999997</v>
      </c>
      <c r="I427" s="15">
        <v>0.80587500000000001</v>
      </c>
      <c r="J427" s="16">
        <v>0.88237500000000002</v>
      </c>
      <c r="K427" s="16">
        <v>0.92787500000000001</v>
      </c>
      <c r="L427" s="15">
        <v>7.8687499999999924E-2</v>
      </c>
      <c r="M427" s="16">
        <v>6.2537499999999774E-2</v>
      </c>
      <c r="N427" s="17">
        <v>5.5624999999999723E-2</v>
      </c>
      <c r="O427" s="15">
        <v>0.37085849590613607</v>
      </c>
      <c r="P427" s="16">
        <v>0.31641299417760343</v>
      </c>
      <c r="Q427" s="17">
        <v>0.28374427801730362</v>
      </c>
      <c r="R427" s="1">
        <v>0.34853447798079468</v>
      </c>
      <c r="S427" s="1">
        <v>0.29570375831187784</v>
      </c>
      <c r="T427" s="1">
        <v>0.26466426384288139</v>
      </c>
      <c r="AD427" s="35">
        <f t="shared" ref="AD427:AD428" si="123">C91</f>
        <v>19.161759348387015</v>
      </c>
      <c r="AE427" s="35">
        <f t="shared" si="118"/>
        <v>17.749787815644627</v>
      </c>
      <c r="AF427" s="35">
        <f t="shared" si="118"/>
        <v>21.746924728585341</v>
      </c>
      <c r="AH427" s="1">
        <f t="shared" si="119"/>
        <v>1</v>
      </c>
      <c r="AI427" s="1">
        <f t="shared" si="119"/>
        <v>1</v>
      </c>
      <c r="AJ427" s="1">
        <f t="shared" si="119"/>
        <v>1</v>
      </c>
      <c r="AL427" s="29">
        <f t="shared" si="120"/>
        <v>1.1539656810043253</v>
      </c>
      <c r="AM427" s="29">
        <f t="shared" si="120"/>
        <v>1.0766755823675231</v>
      </c>
      <c r="AN427" s="29">
        <f t="shared" si="120"/>
        <v>1.0750818733281988</v>
      </c>
      <c r="AP427" s="29">
        <f t="shared" ref="AP427:AP428" si="124">AVERAGE(AL427,AL463,AL505)</f>
        <v>1.3094798342454406</v>
      </c>
      <c r="AQ427" s="29">
        <f t="shared" si="121"/>
        <v>1.287928848814617</v>
      </c>
      <c r="AR427" s="29">
        <f t="shared" si="121"/>
        <v>1.2610342043301053</v>
      </c>
    </row>
    <row r="428" spans="2:44" ht="12" customHeight="1" x14ac:dyDescent="0.25">
      <c r="B428" s="12">
        <f t="shared" si="122"/>
        <v>100</v>
      </c>
      <c r="C428" s="15">
        <v>24.378330234241876</v>
      </c>
      <c r="D428" s="16">
        <v>20.460960074548279</v>
      </c>
      <c r="E428" s="16">
        <v>20.993060091301395</v>
      </c>
      <c r="F428" s="15">
        <v>12.205</v>
      </c>
      <c r="G428" s="16">
        <v>9.7319999999999993</v>
      </c>
      <c r="H428" s="16">
        <v>8.7784999999999993</v>
      </c>
      <c r="I428" s="15">
        <v>0.79462500000000003</v>
      </c>
      <c r="J428" s="16">
        <v>0.87437500000000001</v>
      </c>
      <c r="K428" s="16">
        <v>0.91425000000000001</v>
      </c>
      <c r="L428" s="15">
        <v>9.0265000000000067E-2</v>
      </c>
      <c r="M428" s="16">
        <v>6.2345000000000067E-2</v>
      </c>
      <c r="N428" s="17">
        <v>5.1215000000000004E-2</v>
      </c>
      <c r="O428" s="15">
        <v>0.61361039243780713</v>
      </c>
      <c r="P428" s="16">
        <v>0.52848472962043913</v>
      </c>
      <c r="Q428" s="17">
        <v>0.48276264828968873</v>
      </c>
      <c r="R428" s="1">
        <v>0.59956286665349623</v>
      </c>
      <c r="S428" s="1">
        <v>0.51525180756450917</v>
      </c>
      <c r="T428" s="1">
        <v>0.46804545630898248</v>
      </c>
      <c r="AD428" s="35">
        <f t="shared" si="123"/>
        <v>19.483985541932551</v>
      </c>
      <c r="AE428" s="35">
        <f t="shared" si="118"/>
        <v>18.528875204749902</v>
      </c>
      <c r="AF428" s="35">
        <f t="shared" si="118"/>
        <v>19.281392297228525</v>
      </c>
      <c r="AH428" s="1">
        <f t="shared" si="119"/>
        <v>1</v>
      </c>
      <c r="AI428" s="1">
        <f t="shared" si="119"/>
        <v>1</v>
      </c>
      <c r="AJ428" s="1">
        <f t="shared" si="119"/>
        <v>1</v>
      </c>
      <c r="AL428" s="29">
        <f t="shared" si="120"/>
        <v>1.2511983332042584</v>
      </c>
      <c r="AM428" s="29">
        <f t="shared" si="120"/>
        <v>1.1042742664327021</v>
      </c>
      <c r="AN428" s="29">
        <f t="shared" si="120"/>
        <v>1.0887730391917239</v>
      </c>
      <c r="AP428" s="29">
        <f t="shared" si="124"/>
        <v>1.4867732950729593</v>
      </c>
      <c r="AQ428" s="29">
        <f t="shared" si="121"/>
        <v>1.3877388411634577</v>
      </c>
      <c r="AR428" s="29">
        <f t="shared" si="121"/>
        <v>1.3539841020874024</v>
      </c>
    </row>
    <row r="429" spans="2:44" ht="12" customHeight="1" x14ac:dyDescent="0.35">
      <c r="B429" s="12"/>
      <c r="C429" s="15"/>
      <c r="D429" s="16"/>
      <c r="E429" s="16"/>
      <c r="F429" s="15"/>
      <c r="G429" s="16"/>
      <c r="H429" s="16"/>
      <c r="I429" s="15"/>
      <c r="J429" s="16"/>
      <c r="K429" s="16"/>
      <c r="L429" s="15"/>
      <c r="M429" s="16"/>
      <c r="N429" s="17"/>
      <c r="O429" s="15"/>
      <c r="P429" s="16"/>
      <c r="Q429" s="17"/>
      <c r="AL429"/>
      <c r="AM429"/>
      <c r="AN429"/>
      <c r="AO429"/>
    </row>
    <row r="430" spans="2:44" ht="12" customHeight="1" x14ac:dyDescent="0.35">
      <c r="B430" s="21"/>
      <c r="C430" s="24"/>
      <c r="D430" s="25"/>
      <c r="E430" s="25"/>
      <c r="F430" s="24"/>
      <c r="G430" s="25"/>
      <c r="H430" s="25"/>
      <c r="I430" s="24"/>
      <c r="J430" s="25"/>
      <c r="K430" s="25"/>
      <c r="L430" s="24"/>
      <c r="M430" s="25"/>
      <c r="N430" s="26"/>
      <c r="O430" s="24"/>
      <c r="P430" s="25"/>
      <c r="Q430" s="26"/>
      <c r="AL430"/>
      <c r="AM430"/>
      <c r="AN430"/>
      <c r="AO430"/>
    </row>
    <row r="431" spans="2:44" ht="12" customHeight="1" x14ac:dyDescent="0.35">
      <c r="B431" s="8"/>
      <c r="C431" s="9" t="s">
        <v>222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10"/>
      <c r="P431" s="10"/>
      <c r="Q431" s="11"/>
      <c r="AL431"/>
      <c r="AM431"/>
      <c r="AN431"/>
      <c r="AO431"/>
    </row>
    <row r="432" spans="2:44" ht="12" customHeight="1" x14ac:dyDescent="0.35">
      <c r="B432" s="12">
        <f>B426</f>
        <v>20</v>
      </c>
      <c r="C432" s="15">
        <v>23.942041758400599</v>
      </c>
      <c r="D432" s="16">
        <v>21.509830443083544</v>
      </c>
      <c r="E432" s="16">
        <v>19.197546850838709</v>
      </c>
      <c r="F432" s="15">
        <v>5.1390000000000002</v>
      </c>
      <c r="G432" s="16">
        <v>5.3775000000000004</v>
      </c>
      <c r="H432" s="16">
        <v>5.6820000000000004</v>
      </c>
      <c r="I432" s="15">
        <v>0.8075</v>
      </c>
      <c r="J432" s="16">
        <v>0.86887499999999995</v>
      </c>
      <c r="K432" s="16">
        <v>0.91574999999999995</v>
      </c>
      <c r="L432" s="15">
        <v>9.5449999999999424E-2</v>
      </c>
      <c r="M432" s="16">
        <v>9.5099999999999393E-2</v>
      </c>
      <c r="N432" s="17">
        <v>0.10094999999999947</v>
      </c>
      <c r="O432" s="15">
        <v>0.26918473956598815</v>
      </c>
      <c r="P432" s="16">
        <v>0.26220640609390489</v>
      </c>
      <c r="Q432" s="17">
        <v>0.26708185841935711</v>
      </c>
      <c r="R432" s="1">
        <v>0.24012862831612702</v>
      </c>
      <c r="S432" s="1">
        <v>0.23331299256299157</v>
      </c>
      <c r="T432" s="1">
        <v>0.24142814754689648</v>
      </c>
      <c r="AL432"/>
      <c r="AM432"/>
      <c r="AN432"/>
      <c r="AO432"/>
    </row>
    <row r="433" spans="2:41" ht="12" customHeight="1" x14ac:dyDescent="0.35">
      <c r="B433" s="12">
        <f t="shared" ref="B433:B434" si="125">B427</f>
        <v>40</v>
      </c>
      <c r="C433" s="15">
        <v>22.701828502041288</v>
      </c>
      <c r="D433" s="16">
        <v>19.921702937070897</v>
      </c>
      <c r="E433" s="16">
        <v>24.834618876067367</v>
      </c>
      <c r="F433" s="15">
        <v>7.4015000000000004</v>
      </c>
      <c r="G433" s="16">
        <v>7.4779999999999998</v>
      </c>
      <c r="H433" s="16">
        <v>7.8959999999999999</v>
      </c>
      <c r="I433" s="15">
        <v>0.80787500000000001</v>
      </c>
      <c r="J433" s="16">
        <v>0.87887499999999996</v>
      </c>
      <c r="K433" s="16">
        <v>0.91837500000000005</v>
      </c>
      <c r="L433" s="15">
        <v>0.10424999999999997</v>
      </c>
      <c r="M433" s="16">
        <v>9.906249999999997E-2</v>
      </c>
      <c r="N433" s="17">
        <v>0.10556250000000003</v>
      </c>
      <c r="O433" s="15">
        <v>0.43276189142213695</v>
      </c>
      <c r="P433" s="16">
        <v>0.41658120391499359</v>
      </c>
      <c r="Q433" s="17">
        <v>0.4241191618645378</v>
      </c>
      <c r="R433" s="1">
        <v>0.41209879458662541</v>
      </c>
      <c r="S433" s="1">
        <v>0.39534406798739463</v>
      </c>
      <c r="T433" s="1">
        <v>0.40370619645232647</v>
      </c>
      <c r="AL433"/>
      <c r="AM433"/>
      <c r="AN433"/>
      <c r="AO433"/>
    </row>
    <row r="434" spans="2:41" ht="12" customHeight="1" x14ac:dyDescent="0.35">
      <c r="B434" s="12">
        <f t="shared" si="125"/>
        <v>100</v>
      </c>
      <c r="C434" s="15">
        <v>26.414793928603071</v>
      </c>
      <c r="D434" s="16">
        <v>22.233495938743154</v>
      </c>
      <c r="E434" s="16">
        <v>22.522018155157085</v>
      </c>
      <c r="F434" s="15">
        <v>15.720499999999999</v>
      </c>
      <c r="G434" s="16">
        <v>14.012</v>
      </c>
      <c r="H434" s="16">
        <v>14.2585</v>
      </c>
      <c r="I434" s="15">
        <v>0.80487500000000001</v>
      </c>
      <c r="J434" s="16">
        <v>0.87649999999999995</v>
      </c>
      <c r="K434" s="16">
        <v>0.91425000000000001</v>
      </c>
      <c r="L434" s="15">
        <v>0.12500999999999995</v>
      </c>
      <c r="M434" s="16">
        <v>0.10505999999999989</v>
      </c>
      <c r="N434" s="17">
        <v>0.10601499999999993</v>
      </c>
      <c r="O434" s="15">
        <v>0.67037128230459497</v>
      </c>
      <c r="P434" s="16">
        <v>0.63889168871348656</v>
      </c>
      <c r="Q434" s="17">
        <v>0.6477098604523035</v>
      </c>
      <c r="R434" s="1">
        <v>0.65728631050701003</v>
      </c>
      <c r="S434" s="1">
        <v>0.6268158450074488</v>
      </c>
      <c r="T434" s="1">
        <v>0.63542701786840083</v>
      </c>
      <c r="AL434"/>
      <c r="AM434"/>
      <c r="AN434"/>
      <c r="AO434"/>
    </row>
    <row r="435" spans="2:41" ht="12" customHeight="1" x14ac:dyDescent="0.35">
      <c r="B435" s="12"/>
      <c r="C435" s="15"/>
      <c r="D435" s="16"/>
      <c r="E435" s="16"/>
      <c r="F435" s="15"/>
      <c r="G435" s="16"/>
      <c r="H435" s="16"/>
      <c r="I435" s="15"/>
      <c r="J435" s="16"/>
      <c r="K435" s="16"/>
      <c r="L435" s="15"/>
      <c r="M435" s="16"/>
      <c r="N435" s="17"/>
      <c r="O435" s="15"/>
      <c r="P435" s="16"/>
      <c r="Q435" s="17"/>
      <c r="AL435"/>
      <c r="AM435"/>
      <c r="AN435"/>
      <c r="AO435"/>
    </row>
    <row r="436" spans="2:41" ht="12" customHeight="1" x14ac:dyDescent="0.35">
      <c r="B436" s="21"/>
      <c r="C436" s="24"/>
      <c r="D436" s="25"/>
      <c r="E436" s="25"/>
      <c r="F436" s="24"/>
      <c r="G436" s="25"/>
      <c r="H436" s="25"/>
      <c r="I436" s="24"/>
      <c r="J436" s="25"/>
      <c r="K436" s="25"/>
      <c r="L436" s="24"/>
      <c r="M436" s="25"/>
      <c r="N436" s="26"/>
      <c r="O436" s="24"/>
      <c r="P436" s="25"/>
      <c r="Q436" s="26"/>
      <c r="AL436"/>
      <c r="AM436"/>
      <c r="AN436"/>
      <c r="AO436"/>
    </row>
    <row r="437" spans="2:41" ht="12" customHeight="1" x14ac:dyDescent="0.35">
      <c r="B437" s="8"/>
      <c r="C437" s="9" t="s">
        <v>223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10"/>
      <c r="P437" s="10"/>
      <c r="Q437" s="11"/>
      <c r="AL437"/>
      <c r="AM437"/>
      <c r="AN437"/>
      <c r="AO437"/>
    </row>
    <row r="438" spans="2:41" ht="12" customHeight="1" x14ac:dyDescent="0.35">
      <c r="B438" s="12">
        <f>B432</f>
        <v>20</v>
      </c>
      <c r="C438" s="15">
        <v>25.260365844723896</v>
      </c>
      <c r="D438" s="16">
        <v>22.276683057795672</v>
      </c>
      <c r="E438" s="16">
        <v>20.141882330403082</v>
      </c>
      <c r="F438" s="15">
        <v>5.7915000000000001</v>
      </c>
      <c r="G438" s="16">
        <v>6.3929999999999998</v>
      </c>
      <c r="H438" s="16">
        <v>7.1040000000000001</v>
      </c>
      <c r="I438" s="15">
        <v>0.80037499999999995</v>
      </c>
      <c r="J438" s="16">
        <v>0.85775000000000001</v>
      </c>
      <c r="K438" s="16">
        <v>0.89487499999999998</v>
      </c>
      <c r="L438" s="15">
        <v>0.12949999999999942</v>
      </c>
      <c r="M438" s="16">
        <v>0.14809999999999982</v>
      </c>
      <c r="N438" s="17">
        <v>0.17622499999999985</v>
      </c>
      <c r="O438" s="15">
        <v>0.33440709694716975</v>
      </c>
      <c r="P438" s="16">
        <v>0.35886280247530217</v>
      </c>
      <c r="Q438" s="17">
        <v>0.39608866480741484</v>
      </c>
      <c r="R438" s="1">
        <v>0.30454732803960644</v>
      </c>
      <c r="S438" s="1">
        <v>0.3277646041458539</v>
      </c>
      <c r="T438" s="1">
        <v>0.36608128815628821</v>
      </c>
      <c r="AL438"/>
      <c r="AM438"/>
      <c r="AN438"/>
      <c r="AO438"/>
    </row>
    <row r="439" spans="2:41" ht="12" customHeight="1" x14ac:dyDescent="0.35">
      <c r="B439" s="12">
        <f t="shared" ref="B439:B440" si="126">B433</f>
        <v>40</v>
      </c>
      <c r="C439" s="15">
        <v>23.98565727519426</v>
      </c>
      <c r="D439" s="16">
        <v>21.88176074012091</v>
      </c>
      <c r="E439" s="16">
        <v>27.299496980968176</v>
      </c>
      <c r="F439" s="15">
        <v>9.0515000000000008</v>
      </c>
      <c r="G439" s="16">
        <v>10.154999999999999</v>
      </c>
      <c r="H439" s="16">
        <v>11.5305</v>
      </c>
      <c r="I439" s="15">
        <v>0.80525000000000002</v>
      </c>
      <c r="J439" s="16">
        <v>0.87075000000000002</v>
      </c>
      <c r="K439" s="16">
        <v>0.90062500000000001</v>
      </c>
      <c r="L439" s="15">
        <v>0.14576249999999996</v>
      </c>
      <c r="M439" s="16">
        <v>0.16679999999999998</v>
      </c>
      <c r="N439" s="17">
        <v>0.19819999999999999</v>
      </c>
      <c r="O439" s="15">
        <v>0.51667151866167327</v>
      </c>
      <c r="P439" s="16">
        <v>0.54794965220772573</v>
      </c>
      <c r="Q439" s="17">
        <v>0.59183689550695273</v>
      </c>
      <c r="R439" s="1">
        <v>0.49577902981844318</v>
      </c>
      <c r="S439" s="1">
        <v>0.52770383671139542</v>
      </c>
      <c r="T439" s="1">
        <v>0.57076204681136733</v>
      </c>
      <c r="AL439"/>
      <c r="AM439"/>
      <c r="AN439"/>
      <c r="AO439"/>
    </row>
    <row r="440" spans="2:41" ht="12" customHeight="1" x14ac:dyDescent="0.35">
      <c r="B440" s="12">
        <f t="shared" si="126"/>
        <v>100</v>
      </c>
      <c r="C440" s="15">
        <v>29.722154812482266</v>
      </c>
      <c r="D440" s="16">
        <v>26.991001053584043</v>
      </c>
      <c r="E440" s="16">
        <v>27.066282360457119</v>
      </c>
      <c r="F440" s="15">
        <v>22.608000000000001</v>
      </c>
      <c r="G440" s="16">
        <v>23.2075</v>
      </c>
      <c r="H440" s="16">
        <v>26.473500000000001</v>
      </c>
      <c r="I440" s="15">
        <v>0.81474999999999997</v>
      </c>
      <c r="J440" s="16">
        <v>0.87562499999999999</v>
      </c>
      <c r="K440" s="16">
        <v>0.90049999999999997</v>
      </c>
      <c r="L440" s="15">
        <v>0.19349000000000016</v>
      </c>
      <c r="M440" s="16">
        <v>0.19705000000000006</v>
      </c>
      <c r="N440" s="17">
        <v>0.22871500000000008</v>
      </c>
      <c r="O440" s="15">
        <v>0.75020050042283803</v>
      </c>
      <c r="P440" s="16">
        <v>0.76270020348496215</v>
      </c>
      <c r="Q440" s="17">
        <v>0.79902890542341765</v>
      </c>
      <c r="R440" s="1">
        <v>0.73867250175665111</v>
      </c>
      <c r="S440" s="1">
        <v>0.75195879163113999</v>
      </c>
      <c r="T440" s="1">
        <v>0.78803897193326644</v>
      </c>
      <c r="AL440"/>
      <c r="AM440"/>
      <c r="AN440"/>
      <c r="AO440"/>
    </row>
    <row r="441" spans="2:41" ht="12" customHeight="1" x14ac:dyDescent="0.35">
      <c r="B441" s="12"/>
      <c r="C441" s="15"/>
      <c r="D441" s="16"/>
      <c r="E441" s="16"/>
      <c r="F441" s="15"/>
      <c r="G441" s="16"/>
      <c r="H441" s="16"/>
      <c r="I441" s="15"/>
      <c r="J441" s="16"/>
      <c r="K441" s="16"/>
      <c r="L441" s="15"/>
      <c r="M441" s="16"/>
      <c r="N441" s="17"/>
      <c r="O441" s="15"/>
      <c r="P441" s="16"/>
      <c r="Q441" s="17"/>
      <c r="AL441"/>
      <c r="AM441"/>
      <c r="AN441"/>
      <c r="AO441"/>
    </row>
    <row r="442" spans="2:41" ht="12" customHeight="1" x14ac:dyDescent="0.35">
      <c r="B442" s="21"/>
      <c r="C442" s="24"/>
      <c r="D442" s="25"/>
      <c r="E442" s="25"/>
      <c r="F442" s="24"/>
      <c r="G442" s="25"/>
      <c r="H442" s="25"/>
      <c r="I442" s="24"/>
      <c r="J442" s="25"/>
      <c r="K442" s="25"/>
      <c r="L442" s="24"/>
      <c r="M442" s="25"/>
      <c r="N442" s="26"/>
      <c r="O442" s="24"/>
      <c r="P442" s="25"/>
      <c r="Q442" s="26"/>
      <c r="AL442"/>
      <c r="AM442"/>
      <c r="AN442"/>
      <c r="AO442"/>
    </row>
    <row r="443" spans="2:41" ht="12" customHeight="1" x14ac:dyDescent="0.35">
      <c r="B443" s="8"/>
      <c r="C443" s="9" t="s">
        <v>224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10"/>
      <c r="P443" s="10"/>
      <c r="Q443" s="11"/>
      <c r="AL443"/>
      <c r="AM443"/>
      <c r="AN443"/>
      <c r="AO443"/>
    </row>
    <row r="444" spans="2:41" ht="12" customHeight="1" x14ac:dyDescent="0.35">
      <c r="B444" s="12">
        <f>B438</f>
        <v>20</v>
      </c>
      <c r="C444" s="15">
        <v>26.565693316584021</v>
      </c>
      <c r="D444" s="16">
        <v>23.902749553716294</v>
      </c>
      <c r="E444" s="16">
        <v>21.762827146699649</v>
      </c>
      <c r="F444" s="15">
        <v>6.62</v>
      </c>
      <c r="G444" s="16">
        <v>7.6130000000000004</v>
      </c>
      <c r="H444" s="16">
        <v>8.6270000000000007</v>
      </c>
      <c r="I444" s="15">
        <v>0.79049999999999998</v>
      </c>
      <c r="J444" s="16">
        <v>0.84199999999999997</v>
      </c>
      <c r="K444" s="16">
        <v>0.87612500000000004</v>
      </c>
      <c r="L444" s="15">
        <v>0.17289999999999997</v>
      </c>
      <c r="M444" s="16">
        <v>0.21225000000000011</v>
      </c>
      <c r="N444" s="17">
        <v>0.25612500000000016</v>
      </c>
      <c r="O444" s="15">
        <v>0.40825428461931879</v>
      </c>
      <c r="P444" s="16">
        <v>0.45151961569132665</v>
      </c>
      <c r="Q444" s="17">
        <v>0.49892464074453402</v>
      </c>
      <c r="R444" s="1">
        <v>0.37576879966009152</v>
      </c>
      <c r="S444" s="1">
        <v>0.41812264690289053</v>
      </c>
      <c r="T444" s="1">
        <v>0.46470482953149428</v>
      </c>
      <c r="AL444"/>
      <c r="AM444"/>
      <c r="AN444"/>
      <c r="AO444"/>
    </row>
    <row r="445" spans="2:41" ht="12" customHeight="1" x14ac:dyDescent="0.35">
      <c r="B445" s="12">
        <f t="shared" ref="B445:B446" si="127">B439</f>
        <v>40</v>
      </c>
      <c r="C445" s="15">
        <v>26.503392472035564</v>
      </c>
      <c r="D445" s="16">
        <v>24.526466070218664</v>
      </c>
      <c r="E445" s="16">
        <v>31.275420019926557</v>
      </c>
      <c r="F445" s="15">
        <v>11.367000000000001</v>
      </c>
      <c r="G445" s="16">
        <v>13.5785</v>
      </c>
      <c r="H445" s="16">
        <v>16.065000000000001</v>
      </c>
      <c r="I445" s="15">
        <v>0.80412499999999998</v>
      </c>
      <c r="J445" s="16">
        <v>0.85799999999999998</v>
      </c>
      <c r="K445" s="16">
        <v>0.88462499999999999</v>
      </c>
      <c r="L445" s="15">
        <v>0.20376249999999982</v>
      </c>
      <c r="M445" s="16">
        <v>0.2536624999999999</v>
      </c>
      <c r="N445" s="17">
        <v>0.31316250000000012</v>
      </c>
      <c r="O445" s="15">
        <v>0.6004069546394164</v>
      </c>
      <c r="P445" s="16">
        <v>0.65391910761030525</v>
      </c>
      <c r="Q445" s="17">
        <v>0.70645584749043311</v>
      </c>
      <c r="R445" s="1">
        <v>0.57937922250429053</v>
      </c>
      <c r="S445" s="1">
        <v>0.63429661386279779</v>
      </c>
      <c r="T445" s="1">
        <v>0.6844079471738076</v>
      </c>
      <c r="AL445"/>
      <c r="AM445"/>
      <c r="AN445"/>
      <c r="AO445"/>
    </row>
    <row r="446" spans="2:41" ht="12" customHeight="1" x14ac:dyDescent="0.35">
      <c r="B446" s="12">
        <f t="shared" si="127"/>
        <v>100</v>
      </c>
      <c r="C446" s="15">
        <v>34.195558357082085</v>
      </c>
      <c r="D446" s="16">
        <v>33.265350124254425</v>
      </c>
      <c r="E446" s="16">
        <v>35.224601796660025</v>
      </c>
      <c r="F446" s="15">
        <v>32.458500000000001</v>
      </c>
      <c r="G446" s="16">
        <v>37.922499999999999</v>
      </c>
      <c r="H446" s="16">
        <v>46.773499999999999</v>
      </c>
      <c r="I446" s="15">
        <v>0.83087500000000003</v>
      </c>
      <c r="J446" s="16">
        <v>0.87787499999999996</v>
      </c>
      <c r="K446" s="16">
        <v>0.90525</v>
      </c>
      <c r="L446" s="15">
        <v>0.29135000000000011</v>
      </c>
      <c r="M446" s="16">
        <v>0.34410999999999992</v>
      </c>
      <c r="N446" s="17">
        <v>0.43152500000000021</v>
      </c>
      <c r="O446" s="15">
        <v>0.81855455031084412</v>
      </c>
      <c r="P446" s="16">
        <v>0.85139356218286555</v>
      </c>
      <c r="Q446" s="17">
        <v>0.8853167682026698</v>
      </c>
      <c r="R446" s="1">
        <v>0.80766015828143467</v>
      </c>
      <c r="S446" s="1">
        <v>0.84119671256537609</v>
      </c>
      <c r="T446" s="1">
        <v>0.87512910374225517</v>
      </c>
      <c r="AL446"/>
      <c r="AM446"/>
      <c r="AN446"/>
      <c r="AO446"/>
    </row>
    <row r="447" spans="2:41" ht="12" customHeight="1" x14ac:dyDescent="0.35">
      <c r="B447" s="12"/>
      <c r="C447" s="15"/>
      <c r="D447" s="16"/>
      <c r="E447" s="16"/>
      <c r="F447" s="15"/>
      <c r="G447" s="16"/>
      <c r="H447" s="16"/>
      <c r="I447" s="15"/>
      <c r="J447" s="16"/>
      <c r="K447" s="16"/>
      <c r="L447" s="15"/>
      <c r="M447" s="16"/>
      <c r="N447" s="17"/>
      <c r="O447" s="15"/>
      <c r="P447" s="16"/>
      <c r="Q447" s="17"/>
      <c r="AL447"/>
      <c r="AM447"/>
      <c r="AN447"/>
      <c r="AO447"/>
    </row>
    <row r="448" spans="2:41" ht="12" customHeight="1" x14ac:dyDescent="0.35">
      <c r="B448" s="21"/>
      <c r="C448" s="24"/>
      <c r="D448" s="25"/>
      <c r="E448" s="25"/>
      <c r="F448" s="24"/>
      <c r="G448" s="25"/>
      <c r="H448" s="25"/>
      <c r="I448" s="24"/>
      <c r="J448" s="25"/>
      <c r="K448" s="25"/>
      <c r="L448" s="24"/>
      <c r="M448" s="25"/>
      <c r="N448" s="26"/>
      <c r="O448" s="24"/>
      <c r="P448" s="25"/>
      <c r="Q448" s="26"/>
      <c r="AL448"/>
      <c r="AM448"/>
      <c r="AN448"/>
      <c r="AO448"/>
    </row>
    <row r="449" spans="2:44" x14ac:dyDescent="0.25">
      <c r="B449" s="8"/>
      <c r="C449" s="9" t="s">
        <v>225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10"/>
      <c r="P449" s="10"/>
      <c r="Q449" s="11"/>
    </row>
    <row r="450" spans="2:44" x14ac:dyDescent="0.25">
      <c r="B450" s="12">
        <f>B444</f>
        <v>20</v>
      </c>
      <c r="C450" s="15">
        <v>28.496122666222107</v>
      </c>
      <c r="D450" s="16">
        <v>26.659604384375378</v>
      </c>
      <c r="E450" s="16">
        <v>24.086181568002754</v>
      </c>
      <c r="F450" s="15">
        <v>7.5875000000000004</v>
      </c>
      <c r="G450" s="16">
        <v>8.9384999999999994</v>
      </c>
      <c r="H450" s="16">
        <v>10.212999999999999</v>
      </c>
      <c r="I450" s="15">
        <v>0.78500000000000003</v>
      </c>
      <c r="J450" s="16">
        <v>0.83337499999999998</v>
      </c>
      <c r="K450" s="16">
        <v>0.86075000000000002</v>
      </c>
      <c r="L450" s="15">
        <v>0.22237499999999996</v>
      </c>
      <c r="M450" s="16">
        <v>0.28024999999999967</v>
      </c>
      <c r="N450" s="17">
        <v>0.3385000000000003</v>
      </c>
      <c r="O450" s="15">
        <v>0.47442419542531761</v>
      </c>
      <c r="P450" s="16">
        <v>0.52741249304531079</v>
      </c>
      <c r="Q450" s="17">
        <v>0.57566049035458988</v>
      </c>
      <c r="R450" s="1">
        <v>0.44054745815330137</v>
      </c>
      <c r="S450" s="1">
        <v>0.49238782237714129</v>
      </c>
      <c r="T450" s="1">
        <v>0.5384941071656254</v>
      </c>
    </row>
    <row r="451" spans="2:44" x14ac:dyDescent="0.25">
      <c r="B451" s="12">
        <f t="shared" ref="B451:B452" si="128">B445</f>
        <v>40</v>
      </c>
      <c r="C451" s="15">
        <v>29.501116900207187</v>
      </c>
      <c r="D451" s="16">
        <v>28.441138772464079</v>
      </c>
      <c r="E451" s="16">
        <v>36.258917925558563</v>
      </c>
      <c r="F451" s="15">
        <v>14.282</v>
      </c>
      <c r="G451" s="16">
        <v>17.494</v>
      </c>
      <c r="H451" s="16">
        <v>20.860499999999998</v>
      </c>
      <c r="I451" s="15">
        <v>0.80112499999999998</v>
      </c>
      <c r="J451" s="16">
        <v>0.85387500000000005</v>
      </c>
      <c r="K451" s="16">
        <v>0.88087499999999996</v>
      </c>
      <c r="L451" s="15">
        <v>0.27693749999999967</v>
      </c>
      <c r="M451" s="16">
        <v>0.35196249999999984</v>
      </c>
      <c r="N451" s="17">
        <v>0.43342500000000017</v>
      </c>
      <c r="O451" s="15">
        <v>0.67751510870195508</v>
      </c>
      <c r="P451" s="16">
        <v>0.73013617265588848</v>
      </c>
      <c r="Q451" s="17">
        <v>0.77357092820519802</v>
      </c>
      <c r="R451" s="1">
        <v>0.65659615686965755</v>
      </c>
      <c r="S451" s="1">
        <v>0.70940014884875824</v>
      </c>
      <c r="T451" s="1">
        <v>0.75097771927098622</v>
      </c>
    </row>
    <row r="452" spans="2:44" x14ac:dyDescent="0.25">
      <c r="B452" s="12">
        <f t="shared" si="128"/>
        <v>100</v>
      </c>
      <c r="C452" s="15">
        <v>38.773457501578491</v>
      </c>
      <c r="D452" s="16">
        <v>41.02188093279846</v>
      </c>
      <c r="E452" s="16">
        <v>41.717623944928036</v>
      </c>
      <c r="F452" s="15">
        <v>42.910499999999999</v>
      </c>
      <c r="G452" s="16">
        <v>54.914999999999999</v>
      </c>
      <c r="H452" s="16">
        <v>64.078000000000003</v>
      </c>
      <c r="I452" s="15">
        <v>0.84750000000000003</v>
      </c>
      <c r="J452" s="16">
        <v>0.89624999999999999</v>
      </c>
      <c r="K452" s="16">
        <v>0.91937500000000005</v>
      </c>
      <c r="L452" s="15">
        <v>0.39520499999999997</v>
      </c>
      <c r="M452" s="16">
        <v>0.5133000000000002</v>
      </c>
      <c r="N452" s="17">
        <v>0.60400500000000168</v>
      </c>
      <c r="O452" s="15">
        <v>0.86722167740908462</v>
      </c>
      <c r="P452" s="16">
        <v>0.90339112479910366</v>
      </c>
      <c r="Q452" s="17">
        <v>0.92294158979245167</v>
      </c>
      <c r="R452" s="1">
        <v>0.85664526889007975</v>
      </c>
      <c r="S452" s="1">
        <v>0.89348555913689842</v>
      </c>
      <c r="T452" s="1">
        <v>0.91284545218814528</v>
      </c>
    </row>
    <row r="453" spans="2:44" x14ac:dyDescent="0.25">
      <c r="B453" s="12"/>
      <c r="C453" s="15"/>
      <c r="D453" s="16"/>
      <c r="E453" s="16"/>
      <c r="F453" s="15"/>
      <c r="G453" s="16"/>
      <c r="H453" s="16"/>
      <c r="I453" s="15"/>
      <c r="J453" s="16"/>
      <c r="K453" s="16"/>
      <c r="L453" s="15"/>
      <c r="M453" s="16"/>
      <c r="N453" s="17"/>
      <c r="O453" s="15"/>
      <c r="P453" s="16"/>
      <c r="Q453" s="17"/>
    </row>
    <row r="454" spans="2:44" x14ac:dyDescent="0.25">
      <c r="B454" s="21"/>
      <c r="C454" s="24"/>
      <c r="D454" s="25"/>
      <c r="E454" s="25"/>
      <c r="F454" s="24"/>
      <c r="G454" s="25"/>
      <c r="H454" s="25"/>
      <c r="I454" s="24"/>
      <c r="J454" s="25"/>
      <c r="K454" s="25"/>
      <c r="L454" s="24"/>
      <c r="M454" s="25"/>
      <c r="N454" s="26"/>
      <c r="O454" s="24"/>
      <c r="P454" s="25"/>
      <c r="Q454" s="26"/>
    </row>
    <row r="455" spans="2:44" x14ac:dyDescent="0.25">
      <c r="B455" s="8"/>
      <c r="C455" s="9" t="s">
        <v>226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10"/>
      <c r="P455" s="10"/>
      <c r="Q455" s="11"/>
    </row>
    <row r="456" spans="2:44" x14ac:dyDescent="0.25">
      <c r="B456" s="12">
        <f>B450</f>
        <v>20</v>
      </c>
      <c r="C456" s="15">
        <v>30.718354997555789</v>
      </c>
      <c r="D456" s="16">
        <v>29.068799721715049</v>
      </c>
      <c r="E456" s="16">
        <v>26.538399873154475</v>
      </c>
      <c r="F456" s="15">
        <v>8.6244999999999994</v>
      </c>
      <c r="G456" s="16">
        <v>10.311500000000001</v>
      </c>
      <c r="H456" s="16">
        <v>11.5915</v>
      </c>
      <c r="I456" s="15">
        <v>0.77862500000000001</v>
      </c>
      <c r="J456" s="16">
        <v>0.83025000000000004</v>
      </c>
      <c r="K456" s="16">
        <v>0.86087499999999995</v>
      </c>
      <c r="L456" s="15">
        <v>0.27549999999999975</v>
      </c>
      <c r="M456" s="16">
        <v>0.34952499999999992</v>
      </c>
      <c r="N456" s="17">
        <v>0.40740000000000015</v>
      </c>
      <c r="O456" s="15">
        <v>0.53327524445798535</v>
      </c>
      <c r="P456" s="16">
        <v>0.58725377350547703</v>
      </c>
      <c r="Q456" s="17">
        <v>0.62542290423929436</v>
      </c>
      <c r="R456" s="1">
        <v>0.49799045042504791</v>
      </c>
      <c r="S456" s="1">
        <v>0.5510605355235586</v>
      </c>
      <c r="T456" s="1">
        <v>0.58587181492827878</v>
      </c>
    </row>
    <row r="457" spans="2:44" x14ac:dyDescent="0.25">
      <c r="B457" s="12">
        <f t="shared" ref="B457:B458" si="129">B451</f>
        <v>40</v>
      </c>
      <c r="C457" s="15">
        <v>33.503014758675796</v>
      </c>
      <c r="D457" s="16">
        <v>32.753149837436688</v>
      </c>
      <c r="E457" s="16">
        <v>42.297204958463453</v>
      </c>
      <c r="F457" s="15">
        <v>17.975000000000001</v>
      </c>
      <c r="G457" s="16">
        <v>21.6965</v>
      </c>
      <c r="H457" s="16">
        <v>25.368500000000001</v>
      </c>
      <c r="I457" s="15">
        <v>0.8155</v>
      </c>
      <c r="J457" s="16">
        <v>0.85899999999999999</v>
      </c>
      <c r="K457" s="16">
        <v>0.88687499999999997</v>
      </c>
      <c r="L457" s="15">
        <v>0.36782500000000001</v>
      </c>
      <c r="M457" s="16">
        <v>0.45651249999999988</v>
      </c>
      <c r="N457" s="17">
        <v>0.54552499999999982</v>
      </c>
      <c r="O457" s="15">
        <v>0.73714860987774822</v>
      </c>
      <c r="P457" s="16">
        <v>0.78328425842083038</v>
      </c>
      <c r="Q457" s="17">
        <v>0.81567501938766274</v>
      </c>
      <c r="R457" s="1">
        <v>0.71566701734133309</v>
      </c>
      <c r="S457" s="1">
        <v>0.76108815749003522</v>
      </c>
      <c r="T457" s="1">
        <v>0.79225848272842903</v>
      </c>
    </row>
    <row r="458" spans="2:44" x14ac:dyDescent="0.25">
      <c r="B458" s="12">
        <f t="shared" si="129"/>
        <v>100</v>
      </c>
      <c r="C458" s="15">
        <v>41.472423682411588</v>
      </c>
      <c r="D458" s="16">
        <v>45.047273722071218</v>
      </c>
      <c r="E458" s="16">
        <v>44.475423743480491</v>
      </c>
      <c r="F458" s="15">
        <v>52.401499999999999</v>
      </c>
      <c r="G458" s="16">
        <v>64.956999999999994</v>
      </c>
      <c r="H458" s="16">
        <v>70.22</v>
      </c>
      <c r="I458" s="15">
        <v>0.85875000000000001</v>
      </c>
      <c r="J458" s="16">
        <v>0.91037500000000005</v>
      </c>
      <c r="K458" s="16">
        <v>0.91849999999999998</v>
      </c>
      <c r="L458" s="15">
        <v>0.48966499999999996</v>
      </c>
      <c r="M458" s="16">
        <v>0.61315500000000023</v>
      </c>
      <c r="N458" s="17">
        <v>0.66546000000000138</v>
      </c>
      <c r="O458" s="15">
        <v>0.89971017650666452</v>
      </c>
      <c r="P458" s="16">
        <v>0.92498360449654049</v>
      </c>
      <c r="Q458" s="17">
        <v>0.93331363049693061</v>
      </c>
      <c r="R458" s="1">
        <v>0.8892356512479862</v>
      </c>
      <c r="S458" s="1">
        <v>0.91521498100159016</v>
      </c>
      <c r="T458" s="1">
        <v>0.92328669145495412</v>
      </c>
    </row>
    <row r="459" spans="2:44" x14ac:dyDescent="0.25">
      <c r="B459" s="12"/>
      <c r="C459" s="15"/>
      <c r="D459" s="16"/>
      <c r="E459" s="16"/>
      <c r="F459" s="15"/>
      <c r="G459" s="16"/>
      <c r="H459" s="16"/>
      <c r="I459" s="15"/>
      <c r="J459" s="16"/>
      <c r="K459" s="16"/>
      <c r="L459" s="15"/>
      <c r="M459" s="16"/>
      <c r="N459" s="17"/>
      <c r="O459" s="15"/>
      <c r="P459" s="16"/>
      <c r="Q459" s="17"/>
    </row>
    <row r="460" spans="2:44" x14ac:dyDescent="0.25">
      <c r="B460" s="21"/>
      <c r="C460" s="24"/>
      <c r="D460" s="25"/>
      <c r="E460" s="25"/>
      <c r="F460" s="24"/>
      <c r="G460" s="25"/>
      <c r="H460" s="25"/>
      <c r="I460" s="24"/>
      <c r="J460" s="25"/>
      <c r="K460" s="25"/>
      <c r="L460" s="24"/>
      <c r="M460" s="25"/>
      <c r="N460" s="26"/>
      <c r="O460" s="24"/>
      <c r="P460" s="25"/>
      <c r="Q460" s="26"/>
    </row>
    <row r="461" spans="2:44" x14ac:dyDescent="0.25">
      <c r="B461" s="8"/>
      <c r="C461" s="9" t="s">
        <v>227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10"/>
      <c r="P461" s="10"/>
      <c r="Q461" s="11"/>
    </row>
    <row r="462" spans="2:44" x14ac:dyDescent="0.25">
      <c r="B462" s="12">
        <f>B456</f>
        <v>20</v>
      </c>
      <c r="C462" s="15">
        <v>25.667940860302036</v>
      </c>
      <c r="D462" s="16">
        <v>23.160288092376476</v>
      </c>
      <c r="E462" s="16">
        <v>20.767739430861074</v>
      </c>
      <c r="F462" s="15">
        <v>6.4257499999999981</v>
      </c>
      <c r="G462" s="16">
        <v>7.2476666666666567</v>
      </c>
      <c r="H462" s="16">
        <v>8.024249999999995</v>
      </c>
      <c r="I462" s="15">
        <v>0.79525000000000046</v>
      </c>
      <c r="J462" s="16">
        <v>0.8522291666666667</v>
      </c>
      <c r="K462" s="16">
        <v>0.88937500000000069</v>
      </c>
      <c r="L462" s="15">
        <v>0.16223749999999995</v>
      </c>
      <c r="M462" s="16">
        <v>0.19193750000000012</v>
      </c>
      <c r="N462" s="17">
        <v>0.22333750000000016</v>
      </c>
      <c r="O462" s="15">
        <v>0.37533823600827282</v>
      </c>
      <c r="P462" s="16">
        <v>0.39792172527693026</v>
      </c>
      <c r="Q462" s="17">
        <v>0.42384586726447204</v>
      </c>
      <c r="R462" s="1">
        <v>0.34396516909625474</v>
      </c>
      <c r="S462" s="1">
        <v>0.3659656434033659</v>
      </c>
      <c r="T462" s="1">
        <v>0.39217311683951583</v>
      </c>
      <c r="AD462" s="35">
        <f>C126</f>
        <v>22.237993847297211</v>
      </c>
      <c r="AE462" s="35">
        <f t="shared" ref="AE462:AF464" si="130">D126</f>
        <v>19.362060110852067</v>
      </c>
      <c r="AF462" s="35">
        <f t="shared" si="130"/>
        <v>18.398942397308637</v>
      </c>
      <c r="AH462" s="1">
        <f t="shared" ref="AH462:AJ464" si="131">IF(AD462&lt;C462,1,0)</f>
        <v>1</v>
      </c>
      <c r="AI462" s="1">
        <f t="shared" si="131"/>
        <v>1</v>
      </c>
      <c r="AJ462" s="1">
        <f t="shared" si="131"/>
        <v>1</v>
      </c>
      <c r="AL462" s="29">
        <f t="shared" ref="AL462:AN464" si="132">C462/AD462</f>
        <v>1.1542381492034497</v>
      </c>
      <c r="AM462" s="29">
        <f t="shared" si="132"/>
        <v>1.1961685874219332</v>
      </c>
      <c r="AN462" s="29">
        <f t="shared" si="132"/>
        <v>1.1287463693510416</v>
      </c>
      <c r="AP462" s="29"/>
      <c r="AQ462" s="29"/>
      <c r="AR462" s="29"/>
    </row>
    <row r="463" spans="2:44" x14ac:dyDescent="0.25">
      <c r="B463" s="12">
        <f t="shared" ref="B463:B464" si="133">B457</f>
        <v>40</v>
      </c>
      <c r="C463" s="15">
        <v>24.982481767519165</v>
      </c>
      <c r="D463" s="16">
        <v>22.874470858520105</v>
      </c>
      <c r="E463" s="16">
        <v>28.944178493529552</v>
      </c>
      <c r="F463" s="15">
        <v>11.07466666666666</v>
      </c>
      <c r="G463" s="16">
        <v>12.738833333333336</v>
      </c>
      <c r="H463" s="16">
        <v>14.609500000000013</v>
      </c>
      <c r="I463" s="15">
        <v>0.80662500000000004</v>
      </c>
      <c r="J463" s="16">
        <v>0.86714583333333362</v>
      </c>
      <c r="K463" s="16">
        <v>0.89987500000000109</v>
      </c>
      <c r="L463" s="15">
        <v>0.19620416666666676</v>
      </c>
      <c r="M463" s="16">
        <v>0.23175624999999989</v>
      </c>
      <c r="N463" s="17">
        <v>0.27525000000000011</v>
      </c>
      <c r="O463" s="15">
        <v>0.55589376320151085</v>
      </c>
      <c r="P463" s="16">
        <v>0.57471389816455831</v>
      </c>
      <c r="Q463" s="17">
        <v>0.59923368841201496</v>
      </c>
      <c r="R463" s="1">
        <v>0.53467578318352416</v>
      </c>
      <c r="S463" s="1">
        <v>0.55392276386871031</v>
      </c>
      <c r="T463" s="1">
        <v>0.57779610937996673</v>
      </c>
      <c r="AD463" s="35">
        <f t="shared" ref="AD463:AD464" si="134">C127</f>
        <v>19.612859404477213</v>
      </c>
      <c r="AE463" s="35">
        <f t="shared" si="130"/>
        <v>18.400241294152085</v>
      </c>
      <c r="AF463" s="35">
        <f t="shared" si="130"/>
        <v>23.196605269057358</v>
      </c>
      <c r="AH463" s="1">
        <f t="shared" si="131"/>
        <v>1</v>
      </c>
      <c r="AI463" s="1">
        <f t="shared" si="131"/>
        <v>1</v>
      </c>
      <c r="AJ463" s="1">
        <f t="shared" si="131"/>
        <v>1</v>
      </c>
      <c r="AL463" s="29">
        <f t="shared" si="132"/>
        <v>1.2737806993005913</v>
      </c>
      <c r="AM463" s="29">
        <f t="shared" si="132"/>
        <v>1.243161461463552</v>
      </c>
      <c r="AN463" s="29">
        <f t="shared" si="132"/>
        <v>1.247776480989615</v>
      </c>
      <c r="AP463" s="29"/>
      <c r="AQ463" s="29"/>
      <c r="AR463" s="29"/>
    </row>
    <row r="464" spans="2:44" x14ac:dyDescent="0.25">
      <c r="B464" s="12">
        <f t="shared" si="133"/>
        <v>100</v>
      </c>
      <c r="C464" s="15">
        <v>30.059550820455879</v>
      </c>
      <c r="D464" s="16">
        <v>28.002601064379693</v>
      </c>
      <c r="E464" s="16">
        <v>28.484273875670208</v>
      </c>
      <c r="F464" s="15">
        <v>29.71733333333335</v>
      </c>
      <c r="G464" s="16">
        <v>34.124333333333333</v>
      </c>
      <c r="H464" s="16">
        <v>38.43033333333333</v>
      </c>
      <c r="I464" s="15">
        <v>0.82522916666666712</v>
      </c>
      <c r="J464" s="16">
        <v>0.88516666666666721</v>
      </c>
      <c r="K464" s="16">
        <v>0.91202083333333328</v>
      </c>
      <c r="L464" s="15">
        <v>0.2641641666666667</v>
      </c>
      <c r="M464" s="16">
        <v>0.3058366666666667</v>
      </c>
      <c r="N464" s="17">
        <v>0.34782250000000009</v>
      </c>
      <c r="O464" s="15">
        <v>0.76994476323197225</v>
      </c>
      <c r="P464" s="16">
        <v>0.76830748554956718</v>
      </c>
      <c r="Q464" s="17">
        <v>0.77851223377624501</v>
      </c>
      <c r="R464" s="1">
        <v>0.75817712622277678</v>
      </c>
      <c r="S464" s="1">
        <v>0.75732061615116186</v>
      </c>
      <c r="T464" s="1">
        <v>0.76712878224933501</v>
      </c>
      <c r="AD464" s="35">
        <f t="shared" si="134"/>
        <v>19.729511789890662</v>
      </c>
      <c r="AE464" s="35">
        <f t="shared" si="130"/>
        <v>19.434564769240556</v>
      </c>
      <c r="AF464" s="35">
        <f t="shared" si="130"/>
        <v>20.004503963122705</v>
      </c>
      <c r="AH464" s="1">
        <f t="shared" si="131"/>
        <v>1</v>
      </c>
      <c r="AI464" s="1">
        <f t="shared" si="131"/>
        <v>1</v>
      </c>
      <c r="AJ464" s="1">
        <f t="shared" si="131"/>
        <v>1</v>
      </c>
      <c r="AL464" s="29">
        <f t="shared" si="132"/>
        <v>1.5235831043654255</v>
      </c>
      <c r="AM464" s="29">
        <f t="shared" si="132"/>
        <v>1.4408658694893917</v>
      </c>
      <c r="AN464" s="29">
        <f t="shared" si="132"/>
        <v>1.4238930356973376</v>
      </c>
      <c r="AP464" s="29"/>
      <c r="AQ464" s="29"/>
      <c r="AR464" s="29"/>
    </row>
    <row r="465" spans="2:20" x14ac:dyDescent="0.25">
      <c r="B465" s="12"/>
      <c r="C465" s="15"/>
      <c r="D465" s="16"/>
      <c r="E465" s="16"/>
      <c r="F465" s="15"/>
      <c r="G465" s="16"/>
      <c r="H465" s="16"/>
      <c r="I465" s="15"/>
      <c r="J465" s="16"/>
      <c r="K465" s="16"/>
      <c r="L465" s="15"/>
      <c r="M465" s="16"/>
      <c r="N465" s="17"/>
      <c r="O465" s="15"/>
      <c r="P465" s="16"/>
      <c r="Q465" s="17"/>
    </row>
    <row r="466" spans="2:20" x14ac:dyDescent="0.25">
      <c r="B466" s="21"/>
      <c r="C466" s="24"/>
      <c r="D466" s="25"/>
      <c r="E466" s="25"/>
      <c r="F466" s="24"/>
      <c r="G466" s="25"/>
      <c r="H466" s="25"/>
      <c r="I466" s="24"/>
      <c r="J466" s="25"/>
      <c r="K466" s="25"/>
      <c r="L466" s="24"/>
      <c r="M466" s="25"/>
      <c r="N466" s="26"/>
      <c r="O466" s="24"/>
      <c r="P466" s="25"/>
      <c r="Q466" s="26"/>
    </row>
    <row r="467" spans="2:20" x14ac:dyDescent="0.25">
      <c r="B467" s="8"/>
      <c r="C467" s="9" t="s">
        <v>221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10"/>
      <c r="P467" s="10"/>
      <c r="Q467" s="11"/>
    </row>
    <row r="468" spans="2:20" x14ac:dyDescent="0.25">
      <c r="B468" s="12">
        <f>B462</f>
        <v>20</v>
      </c>
      <c r="C468" s="15">
        <v>23.413097547155441</v>
      </c>
      <c r="D468" s="16">
        <v>21.165434555286662</v>
      </c>
      <c r="E468" s="16">
        <v>18.640606648773897</v>
      </c>
      <c r="F468" s="15">
        <v>4.7919999999999998</v>
      </c>
      <c r="G468" s="16">
        <v>4.8525</v>
      </c>
      <c r="H468" s="16">
        <v>4.9279999999999999</v>
      </c>
      <c r="I468" s="15">
        <v>0.8095</v>
      </c>
      <c r="J468" s="16">
        <v>0.88112500000000005</v>
      </c>
      <c r="K468" s="16">
        <v>0.92787500000000001</v>
      </c>
      <c r="L468" s="15">
        <v>7.7699999999999533E-2</v>
      </c>
      <c r="M468" s="16">
        <v>6.6399999999999709E-2</v>
      </c>
      <c r="N468" s="17">
        <v>6.0824999999999761E-2</v>
      </c>
      <c r="O468" s="15">
        <v>0.23248385503385413</v>
      </c>
      <c r="P468" s="16">
        <v>0.20027526085025998</v>
      </c>
      <c r="Q468" s="17">
        <v>0.17989664502164454</v>
      </c>
      <c r="R468" s="1">
        <v>0.20480834998334937</v>
      </c>
      <c r="S468" s="1">
        <v>0.17314525890775848</v>
      </c>
      <c r="T468" s="1">
        <v>0.15645851370851355</v>
      </c>
    </row>
    <row r="469" spans="2:20" x14ac:dyDescent="0.25">
      <c r="B469" s="12">
        <f t="shared" ref="B469:B470" si="135">B463</f>
        <v>40</v>
      </c>
      <c r="C469" s="15">
        <v>22.112012675702417</v>
      </c>
      <c r="D469" s="16">
        <v>19.110763133309145</v>
      </c>
      <c r="E469" s="16">
        <v>23.379724576334858</v>
      </c>
      <c r="F469" s="15">
        <v>6.3710000000000004</v>
      </c>
      <c r="G469" s="16">
        <v>6.0309999999999997</v>
      </c>
      <c r="H469" s="16">
        <v>5.9364999999999997</v>
      </c>
      <c r="I469" s="15">
        <v>0.80587500000000001</v>
      </c>
      <c r="J469" s="16">
        <v>0.88237500000000002</v>
      </c>
      <c r="K469" s="16">
        <v>0.92787500000000001</v>
      </c>
      <c r="L469" s="15">
        <v>7.8687499999999924E-2</v>
      </c>
      <c r="M469" s="16">
        <v>6.2537499999999774E-2</v>
      </c>
      <c r="N469" s="17">
        <v>5.5624999999999723E-2</v>
      </c>
      <c r="O469" s="15">
        <v>0.37085849590613607</v>
      </c>
      <c r="P469" s="16">
        <v>0.31641299417760343</v>
      </c>
      <c r="Q469" s="17">
        <v>0.28374427801730362</v>
      </c>
      <c r="R469" s="1">
        <v>0.34853447798079468</v>
      </c>
      <c r="S469" s="1">
        <v>0.29570375831187784</v>
      </c>
      <c r="T469" s="1">
        <v>0.26466426384288139</v>
      </c>
    </row>
    <row r="470" spans="2:20" x14ac:dyDescent="0.25">
      <c r="B470" s="12">
        <f t="shared" si="135"/>
        <v>100</v>
      </c>
      <c r="C470" s="15">
        <v>24.378330234241876</v>
      </c>
      <c r="D470" s="16">
        <v>20.460960074548279</v>
      </c>
      <c r="E470" s="16">
        <v>20.993060091301395</v>
      </c>
      <c r="F470" s="15">
        <v>12.205</v>
      </c>
      <c r="G470" s="16">
        <v>9.7319999999999993</v>
      </c>
      <c r="H470" s="16">
        <v>8.7784999999999993</v>
      </c>
      <c r="I470" s="15">
        <v>0.79462500000000003</v>
      </c>
      <c r="J470" s="16">
        <v>0.87437500000000001</v>
      </c>
      <c r="K470" s="16">
        <v>0.91425000000000001</v>
      </c>
      <c r="L470" s="15">
        <v>9.0265000000000067E-2</v>
      </c>
      <c r="M470" s="16">
        <v>6.2345000000000067E-2</v>
      </c>
      <c r="N470" s="17">
        <v>5.1215000000000004E-2</v>
      </c>
      <c r="O470" s="15">
        <v>0.61361039243780713</v>
      </c>
      <c r="P470" s="16">
        <v>0.52848472962043913</v>
      </c>
      <c r="Q470" s="17">
        <v>0.48276264828968873</v>
      </c>
      <c r="R470" s="1">
        <v>0.59956286665349623</v>
      </c>
      <c r="S470" s="1">
        <v>0.51525180756450917</v>
      </c>
      <c r="T470" s="1">
        <v>0.46804545630898248</v>
      </c>
    </row>
    <row r="471" spans="2:20" x14ac:dyDescent="0.25">
      <c r="B471" s="12"/>
      <c r="C471" s="15"/>
      <c r="D471" s="16"/>
      <c r="E471" s="16"/>
      <c r="F471" s="15"/>
      <c r="G471" s="16"/>
      <c r="H471" s="16"/>
      <c r="I471" s="15"/>
      <c r="J471" s="16"/>
      <c r="K471" s="16"/>
      <c r="L471" s="15"/>
      <c r="M471" s="16"/>
      <c r="N471" s="17"/>
      <c r="O471" s="15"/>
      <c r="P471" s="16"/>
      <c r="Q471" s="17"/>
    </row>
    <row r="472" spans="2:20" x14ac:dyDescent="0.25">
      <c r="B472" s="21"/>
      <c r="C472" s="24"/>
      <c r="D472" s="25"/>
      <c r="E472" s="25"/>
      <c r="F472" s="24"/>
      <c r="G472" s="25"/>
      <c r="H472" s="25"/>
      <c r="I472" s="24"/>
      <c r="J472" s="25"/>
      <c r="K472" s="25"/>
      <c r="L472" s="24"/>
      <c r="M472" s="25"/>
      <c r="N472" s="26"/>
      <c r="O472" s="24"/>
      <c r="P472" s="25"/>
      <c r="Q472" s="26"/>
    </row>
    <row r="473" spans="2:20" x14ac:dyDescent="0.25">
      <c r="B473" s="8"/>
      <c r="C473" s="9" t="s">
        <v>223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10"/>
      <c r="P473" s="10"/>
      <c r="Q473" s="11"/>
    </row>
    <row r="474" spans="2:20" x14ac:dyDescent="0.25">
      <c r="B474" s="12">
        <f>B468</f>
        <v>20</v>
      </c>
      <c r="C474" s="15">
        <v>25.260365844723896</v>
      </c>
      <c r="D474" s="16">
        <v>22.276683057795672</v>
      </c>
      <c r="E474" s="16">
        <v>20.141882330403082</v>
      </c>
      <c r="F474" s="15">
        <v>5.7915000000000001</v>
      </c>
      <c r="G474" s="16">
        <v>6.3929999999999998</v>
      </c>
      <c r="H474" s="16">
        <v>7.1040000000000001</v>
      </c>
      <c r="I474" s="15">
        <v>0.80037499999999995</v>
      </c>
      <c r="J474" s="16">
        <v>0.85775000000000001</v>
      </c>
      <c r="K474" s="16">
        <v>0.89487499999999998</v>
      </c>
      <c r="L474" s="15">
        <v>0.12949999999999942</v>
      </c>
      <c r="M474" s="16">
        <v>0.14809999999999982</v>
      </c>
      <c r="N474" s="17">
        <v>0.17622499999999985</v>
      </c>
      <c r="O474" s="15">
        <v>0.33440709694716975</v>
      </c>
      <c r="P474" s="16">
        <v>0.35886280247530217</v>
      </c>
      <c r="Q474" s="17">
        <v>0.39608866480741484</v>
      </c>
      <c r="R474" s="1">
        <v>0.30454732803960644</v>
      </c>
      <c r="S474" s="1">
        <v>0.3277646041458539</v>
      </c>
      <c r="T474" s="1">
        <v>0.36608128815628821</v>
      </c>
    </row>
    <row r="475" spans="2:20" x14ac:dyDescent="0.25">
      <c r="B475" s="12">
        <f t="shared" ref="B475:B476" si="136">B469</f>
        <v>40</v>
      </c>
      <c r="C475" s="15">
        <v>23.98565727519426</v>
      </c>
      <c r="D475" s="16">
        <v>21.88176074012091</v>
      </c>
      <c r="E475" s="16">
        <v>27.299496980968176</v>
      </c>
      <c r="F475" s="15">
        <v>9.0515000000000008</v>
      </c>
      <c r="G475" s="16">
        <v>10.154999999999999</v>
      </c>
      <c r="H475" s="16">
        <v>11.5305</v>
      </c>
      <c r="I475" s="15">
        <v>0.80525000000000002</v>
      </c>
      <c r="J475" s="16">
        <v>0.87075000000000002</v>
      </c>
      <c r="K475" s="16">
        <v>0.90062500000000001</v>
      </c>
      <c r="L475" s="15">
        <v>0.14576249999999996</v>
      </c>
      <c r="M475" s="16">
        <v>0.16679999999999998</v>
      </c>
      <c r="N475" s="17">
        <v>0.19819999999999999</v>
      </c>
      <c r="O475" s="15">
        <v>0.51667151866167327</v>
      </c>
      <c r="P475" s="16">
        <v>0.54794965220772573</v>
      </c>
      <c r="Q475" s="17">
        <v>0.59183689550695273</v>
      </c>
      <c r="R475" s="1">
        <v>0.49577902981844318</v>
      </c>
      <c r="S475" s="1">
        <v>0.52770383671139542</v>
      </c>
      <c r="T475" s="1">
        <v>0.57076204681136733</v>
      </c>
    </row>
    <row r="476" spans="2:20" x14ac:dyDescent="0.25">
      <c r="B476" s="12">
        <f t="shared" si="136"/>
        <v>100</v>
      </c>
      <c r="C476" s="15">
        <v>29.722154812482266</v>
      </c>
      <c r="D476" s="16">
        <v>26.991001053584043</v>
      </c>
      <c r="E476" s="16">
        <v>27.066282360457119</v>
      </c>
      <c r="F476" s="15">
        <v>22.608000000000001</v>
      </c>
      <c r="G476" s="16">
        <v>23.2075</v>
      </c>
      <c r="H476" s="16">
        <v>26.473500000000001</v>
      </c>
      <c r="I476" s="15">
        <v>0.81474999999999997</v>
      </c>
      <c r="J476" s="16">
        <v>0.87562499999999999</v>
      </c>
      <c r="K476" s="16">
        <v>0.90049999999999997</v>
      </c>
      <c r="L476" s="15">
        <v>0.19349000000000016</v>
      </c>
      <c r="M476" s="16">
        <v>0.19705000000000006</v>
      </c>
      <c r="N476" s="17">
        <v>0.22871500000000008</v>
      </c>
      <c r="O476" s="15">
        <v>0.75020050042283803</v>
      </c>
      <c r="P476" s="16">
        <v>0.76270020348496215</v>
      </c>
      <c r="Q476" s="17">
        <v>0.79902890542341765</v>
      </c>
      <c r="R476" s="1">
        <v>0.73867250175665111</v>
      </c>
      <c r="S476" s="1">
        <v>0.75195879163113999</v>
      </c>
      <c r="T476" s="1">
        <v>0.78803897193326644</v>
      </c>
    </row>
    <row r="477" spans="2:20" x14ac:dyDescent="0.25">
      <c r="B477" s="12"/>
      <c r="C477" s="15"/>
      <c r="D477" s="16"/>
      <c r="E477" s="16"/>
      <c r="F477" s="15"/>
      <c r="G477" s="16"/>
      <c r="H477" s="16"/>
      <c r="I477" s="15"/>
      <c r="J477" s="16"/>
      <c r="K477" s="16"/>
      <c r="L477" s="15"/>
      <c r="M477" s="16"/>
      <c r="N477" s="17"/>
      <c r="O477" s="15"/>
      <c r="P477" s="16"/>
      <c r="Q477" s="17"/>
    </row>
    <row r="478" spans="2:20" x14ac:dyDescent="0.25">
      <c r="B478" s="21"/>
      <c r="C478" s="24"/>
      <c r="D478" s="25"/>
      <c r="E478" s="25"/>
      <c r="F478" s="24"/>
      <c r="G478" s="25"/>
      <c r="H478" s="25"/>
      <c r="I478" s="24"/>
      <c r="J478" s="25"/>
      <c r="K478" s="25"/>
      <c r="L478" s="24"/>
      <c r="M478" s="25"/>
      <c r="N478" s="26"/>
      <c r="O478" s="24"/>
      <c r="P478" s="25"/>
      <c r="Q478" s="26"/>
    </row>
    <row r="479" spans="2:20" x14ac:dyDescent="0.25">
      <c r="B479" s="8"/>
      <c r="C479" s="9" t="s">
        <v>225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10"/>
      <c r="P479" s="10"/>
      <c r="Q479" s="11"/>
    </row>
    <row r="480" spans="2:20" x14ac:dyDescent="0.25">
      <c r="B480" s="12">
        <f>B474</f>
        <v>20</v>
      </c>
      <c r="C480" s="15">
        <v>28.496122666222107</v>
      </c>
      <c r="D480" s="16">
        <v>26.659604384375378</v>
      </c>
      <c r="E480" s="16">
        <v>24.086181568002754</v>
      </c>
      <c r="F480" s="15">
        <v>7.5875000000000004</v>
      </c>
      <c r="G480" s="16">
        <v>8.9384999999999994</v>
      </c>
      <c r="H480" s="16">
        <v>10.212999999999999</v>
      </c>
      <c r="I480" s="15">
        <v>0.78500000000000003</v>
      </c>
      <c r="J480" s="16">
        <v>0.83337499999999998</v>
      </c>
      <c r="K480" s="16">
        <v>0.86075000000000002</v>
      </c>
      <c r="L480" s="15">
        <v>0.22237499999999996</v>
      </c>
      <c r="M480" s="16">
        <v>0.28024999999999967</v>
      </c>
      <c r="N480" s="17">
        <v>0.3385000000000003</v>
      </c>
      <c r="O480" s="15">
        <v>0.47442419542531761</v>
      </c>
      <c r="P480" s="16">
        <v>0.52741249304531079</v>
      </c>
      <c r="Q480" s="17">
        <v>0.57566049035458988</v>
      </c>
      <c r="R480" s="1">
        <v>0.44054745815330137</v>
      </c>
      <c r="S480" s="1">
        <v>0.49238782237714129</v>
      </c>
      <c r="T480" s="1">
        <v>0.5384941071656254</v>
      </c>
    </row>
    <row r="481" spans="2:20" x14ac:dyDescent="0.25">
      <c r="B481" s="12">
        <f t="shared" ref="B481:B482" si="137">B475</f>
        <v>40</v>
      </c>
      <c r="C481" s="15">
        <v>29.501116900207187</v>
      </c>
      <c r="D481" s="16">
        <v>28.441138772464079</v>
      </c>
      <c r="E481" s="16">
        <v>36.258917925558563</v>
      </c>
      <c r="F481" s="15">
        <v>14.282</v>
      </c>
      <c r="G481" s="16">
        <v>17.494</v>
      </c>
      <c r="H481" s="16">
        <v>20.860499999999998</v>
      </c>
      <c r="I481" s="15">
        <v>0.80112499999999998</v>
      </c>
      <c r="J481" s="16">
        <v>0.85387500000000005</v>
      </c>
      <c r="K481" s="16">
        <v>0.88087499999999996</v>
      </c>
      <c r="L481" s="15">
        <v>0.27693749999999967</v>
      </c>
      <c r="M481" s="16">
        <v>0.35196249999999984</v>
      </c>
      <c r="N481" s="17">
        <v>0.43342500000000017</v>
      </c>
      <c r="O481" s="15">
        <v>0.67751510870195508</v>
      </c>
      <c r="P481" s="16">
        <v>0.73013617265588848</v>
      </c>
      <c r="Q481" s="17">
        <v>0.77357092820519802</v>
      </c>
      <c r="R481" s="1">
        <v>0.65659615686965755</v>
      </c>
      <c r="S481" s="1">
        <v>0.70940014884875824</v>
      </c>
      <c r="T481" s="1">
        <v>0.75097771927098622</v>
      </c>
    </row>
    <row r="482" spans="2:20" x14ac:dyDescent="0.25">
      <c r="B482" s="12">
        <f t="shared" si="137"/>
        <v>100</v>
      </c>
      <c r="C482" s="15">
        <v>38.773457501578491</v>
      </c>
      <c r="D482" s="16">
        <v>41.02188093279846</v>
      </c>
      <c r="E482" s="16">
        <v>41.717623944928036</v>
      </c>
      <c r="F482" s="15">
        <v>42.910499999999999</v>
      </c>
      <c r="G482" s="16">
        <v>54.914999999999999</v>
      </c>
      <c r="H482" s="16">
        <v>64.078000000000003</v>
      </c>
      <c r="I482" s="15">
        <v>0.84750000000000003</v>
      </c>
      <c r="J482" s="16">
        <v>0.89624999999999999</v>
      </c>
      <c r="K482" s="16">
        <v>0.91937500000000005</v>
      </c>
      <c r="L482" s="15">
        <v>0.39520499999999997</v>
      </c>
      <c r="M482" s="16">
        <v>0.5133000000000002</v>
      </c>
      <c r="N482" s="17">
        <v>0.60400500000000168</v>
      </c>
      <c r="O482" s="15">
        <v>0.86722167740908462</v>
      </c>
      <c r="P482" s="16">
        <v>0.90339112479910366</v>
      </c>
      <c r="Q482" s="17">
        <v>0.92294158979245167</v>
      </c>
      <c r="R482" s="1">
        <v>0.85664526889007975</v>
      </c>
      <c r="S482" s="1">
        <v>0.89348555913689842</v>
      </c>
      <c r="T482" s="1">
        <v>0.91284545218814528</v>
      </c>
    </row>
    <row r="483" spans="2:20" x14ac:dyDescent="0.25">
      <c r="B483" s="12"/>
      <c r="C483" s="15"/>
      <c r="D483" s="16"/>
      <c r="E483" s="16"/>
      <c r="F483" s="15"/>
      <c r="G483" s="16"/>
      <c r="H483" s="16"/>
      <c r="I483" s="15"/>
      <c r="J483" s="16"/>
      <c r="K483" s="16"/>
      <c r="L483" s="15"/>
      <c r="M483" s="16"/>
      <c r="N483" s="17"/>
      <c r="O483" s="15"/>
      <c r="P483" s="16"/>
      <c r="Q483" s="17"/>
    </row>
    <row r="484" spans="2:20" x14ac:dyDescent="0.25">
      <c r="B484" s="21"/>
      <c r="C484" s="24"/>
      <c r="D484" s="25"/>
      <c r="E484" s="25"/>
      <c r="F484" s="24"/>
      <c r="G484" s="25"/>
      <c r="H484" s="25"/>
      <c r="I484" s="24"/>
      <c r="J484" s="25"/>
      <c r="K484" s="25"/>
      <c r="L484" s="24"/>
      <c r="M484" s="25"/>
      <c r="N484" s="26"/>
      <c r="O484" s="24"/>
      <c r="P484" s="25"/>
      <c r="Q484" s="26"/>
    </row>
    <row r="485" spans="2:20" x14ac:dyDescent="0.25">
      <c r="B485" s="8"/>
      <c r="C485" s="9" t="s">
        <v>228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10"/>
      <c r="P485" s="10"/>
      <c r="Q485" s="11"/>
    </row>
    <row r="486" spans="2:20" x14ac:dyDescent="0.25">
      <c r="B486" s="12">
        <f>B480</f>
        <v>20</v>
      </c>
      <c r="C486" s="15">
        <v>33.790207731590371</v>
      </c>
      <c r="D486" s="16">
        <v>32.038274638512668</v>
      </c>
      <c r="E486" s="16">
        <v>29.502952109698001</v>
      </c>
      <c r="F486" s="15">
        <v>9.7125000000000004</v>
      </c>
      <c r="G486" s="16">
        <v>11.522500000000001</v>
      </c>
      <c r="H486" s="16">
        <v>12.839</v>
      </c>
      <c r="I486" s="15">
        <v>0.78137500000000004</v>
      </c>
      <c r="J486" s="16">
        <v>0.83637499999999998</v>
      </c>
      <c r="K486" s="16">
        <v>0.86924999999999997</v>
      </c>
      <c r="L486" s="15">
        <v>0.32934999999999992</v>
      </c>
      <c r="M486" s="16">
        <v>0.4088500000000001</v>
      </c>
      <c r="N486" s="17">
        <v>0.46809999999999974</v>
      </c>
      <c r="O486" s="15">
        <v>0.58144248709237167</v>
      </c>
      <c r="P486" s="16">
        <v>0.62788003287991778</v>
      </c>
      <c r="Q486" s="17">
        <v>0.65989312955491464</v>
      </c>
      <c r="R486" s="1">
        <v>0.54341979844201271</v>
      </c>
      <c r="S486" s="1">
        <v>0.5898659662920509</v>
      </c>
      <c r="T486" s="1">
        <v>0.61932928577485569</v>
      </c>
    </row>
    <row r="487" spans="2:20" x14ac:dyDescent="0.25">
      <c r="B487" s="12">
        <f t="shared" ref="B487:B488" si="138">B481</f>
        <v>40</v>
      </c>
      <c r="C487" s="15">
        <v>37.713969494936975</v>
      </c>
      <c r="D487" s="16">
        <v>38.636942403221433</v>
      </c>
      <c r="E487" s="16">
        <v>48.049936061825228</v>
      </c>
      <c r="F487" s="15">
        <v>21.7515</v>
      </c>
      <c r="G487" s="16">
        <v>25.948</v>
      </c>
      <c r="H487" s="16">
        <v>29.393000000000001</v>
      </c>
      <c r="I487" s="15">
        <v>0.83537499999999998</v>
      </c>
      <c r="J487" s="16">
        <v>0.87749999999999995</v>
      </c>
      <c r="K487" s="16">
        <v>0.90600000000000003</v>
      </c>
      <c r="L487" s="15">
        <v>0.46025000000000021</v>
      </c>
      <c r="M487" s="16">
        <v>0.56094999999999984</v>
      </c>
      <c r="N487" s="17">
        <v>0.64422499999999994</v>
      </c>
      <c r="O487" s="15">
        <v>0.78059574215493699</v>
      </c>
      <c r="P487" s="16">
        <v>0.81917871031629008</v>
      </c>
      <c r="Q487" s="17">
        <v>0.84130468489276089</v>
      </c>
      <c r="R487" s="1">
        <v>0.75874427759942908</v>
      </c>
      <c r="S487" s="1">
        <v>0.79631484733884894</v>
      </c>
      <c r="T487" s="1">
        <v>0.81745008768438354</v>
      </c>
    </row>
    <row r="488" spans="2:20" x14ac:dyDescent="0.25">
      <c r="B488" s="12">
        <f t="shared" si="138"/>
        <v>100</v>
      </c>
      <c r="C488" s="15">
        <v>43.921506471320022</v>
      </c>
      <c r="D488" s="16">
        <v>47.07031002882399</v>
      </c>
      <c r="E488" s="16">
        <v>45.285747248990319</v>
      </c>
      <c r="F488" s="15">
        <v>59.219499999999996</v>
      </c>
      <c r="G488" s="16">
        <v>68.009500000000003</v>
      </c>
      <c r="H488" s="16">
        <v>70.049000000000007</v>
      </c>
      <c r="I488" s="15">
        <v>0.86562499999999998</v>
      </c>
      <c r="J488" s="16">
        <v>0.90275000000000005</v>
      </c>
      <c r="K488" s="16">
        <v>0.91037500000000005</v>
      </c>
      <c r="L488" s="15">
        <v>0.55756999999999968</v>
      </c>
      <c r="M488" s="16">
        <v>0.64398499999999814</v>
      </c>
      <c r="N488" s="17">
        <v>0.66407499999999986</v>
      </c>
      <c r="O488" s="15">
        <v>0.91789788641007064</v>
      </c>
      <c r="P488" s="16">
        <v>0.93181746951837663</v>
      </c>
      <c r="Q488" s="17">
        <v>0.93444370286735468</v>
      </c>
      <c r="R488" s="1">
        <v>0.90758830007862434</v>
      </c>
      <c r="S488" s="1">
        <v>0.92184417132904473</v>
      </c>
      <c r="T488" s="1">
        <v>0.92453810459893593</v>
      </c>
    </row>
    <row r="489" spans="2:20" x14ac:dyDescent="0.25">
      <c r="B489" s="12"/>
      <c r="C489" s="15"/>
      <c r="D489" s="16"/>
      <c r="E489" s="16"/>
      <c r="F489" s="15"/>
      <c r="G489" s="16"/>
      <c r="H489" s="16"/>
      <c r="I489" s="15"/>
      <c r="J489" s="16"/>
      <c r="K489" s="16"/>
      <c r="L489" s="15"/>
      <c r="M489" s="16"/>
      <c r="N489" s="17"/>
      <c r="O489" s="15"/>
      <c r="P489" s="16"/>
      <c r="Q489" s="17"/>
    </row>
    <row r="490" spans="2:20" x14ac:dyDescent="0.25">
      <c r="B490" s="21"/>
      <c r="C490" s="24"/>
      <c r="D490" s="25"/>
      <c r="E490" s="25"/>
      <c r="F490" s="24"/>
      <c r="G490" s="25"/>
      <c r="H490" s="25"/>
      <c r="I490" s="24"/>
      <c r="J490" s="25"/>
      <c r="K490" s="25"/>
      <c r="L490" s="24"/>
      <c r="M490" s="25"/>
      <c r="N490" s="26"/>
      <c r="O490" s="24"/>
      <c r="P490" s="25"/>
      <c r="Q490" s="26"/>
    </row>
    <row r="491" spans="2:20" x14ac:dyDescent="0.25">
      <c r="B491" s="8"/>
      <c r="C491" s="9" t="s">
        <v>229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10"/>
      <c r="P491" s="10"/>
      <c r="Q491" s="11"/>
    </row>
    <row r="492" spans="2:20" x14ac:dyDescent="0.25">
      <c r="B492" s="12">
        <f>B486</f>
        <v>20</v>
      </c>
      <c r="C492" s="15">
        <v>39.193697035349203</v>
      </c>
      <c r="D492" s="16">
        <v>38.630767828328686</v>
      </c>
      <c r="E492" s="16">
        <v>36.370726145822985</v>
      </c>
      <c r="F492" s="15">
        <v>11.6775</v>
      </c>
      <c r="G492" s="16">
        <v>13.705500000000001</v>
      </c>
      <c r="H492" s="16">
        <v>14.907</v>
      </c>
      <c r="I492" s="15">
        <v>0.79649999999999999</v>
      </c>
      <c r="J492" s="16">
        <v>0.85112500000000002</v>
      </c>
      <c r="K492" s="16">
        <v>0.88100000000000001</v>
      </c>
      <c r="L492" s="15">
        <v>0.42457499999999998</v>
      </c>
      <c r="M492" s="16">
        <v>0.51505000000000001</v>
      </c>
      <c r="N492" s="17">
        <v>0.5691499999999996</v>
      </c>
      <c r="O492" s="15">
        <v>0.64694721046927017</v>
      </c>
      <c r="P492" s="16">
        <v>0.68429489106524755</v>
      </c>
      <c r="Q492" s="17">
        <v>0.70623277613339475</v>
      </c>
      <c r="R492" s="1">
        <v>0.60526930670593648</v>
      </c>
      <c r="S492" s="1">
        <v>0.64271372973646657</v>
      </c>
      <c r="T492" s="1">
        <v>0.66307185876988484</v>
      </c>
    </row>
    <row r="493" spans="2:20" x14ac:dyDescent="0.25">
      <c r="B493" s="12">
        <f t="shared" ref="B493:B494" si="139">B487</f>
        <v>40</v>
      </c>
      <c r="C493" s="15">
        <v>45.535741836485286</v>
      </c>
      <c r="D493" s="16">
        <v>47.834485778128943</v>
      </c>
      <c r="E493" s="16">
        <v>56.940479155210902</v>
      </c>
      <c r="F493" s="15">
        <v>28.48</v>
      </c>
      <c r="G493" s="16">
        <v>32.054499999999997</v>
      </c>
      <c r="H493" s="16">
        <v>34.230499999999999</v>
      </c>
      <c r="I493" s="15">
        <v>0.88124999999999998</v>
      </c>
      <c r="J493" s="16">
        <v>0.91837500000000005</v>
      </c>
      <c r="K493" s="16">
        <v>0.93862500000000004</v>
      </c>
      <c r="L493" s="15">
        <v>0.62387499999999996</v>
      </c>
      <c r="M493" s="16">
        <v>0.70952499999999974</v>
      </c>
      <c r="N493" s="17">
        <v>0.76190000000000002</v>
      </c>
      <c r="O493" s="15">
        <v>0.83432216210109456</v>
      </c>
      <c r="P493" s="16">
        <v>0.85418641796673933</v>
      </c>
      <c r="Q493" s="17">
        <v>0.86341935985924556</v>
      </c>
      <c r="R493" s="1">
        <v>0.81125103376262997</v>
      </c>
      <c r="S493" s="1">
        <v>0.82980502439646064</v>
      </c>
      <c r="T493" s="1">
        <v>0.83893967304225769</v>
      </c>
    </row>
    <row r="494" spans="2:20" x14ac:dyDescent="0.25">
      <c r="B494" s="12">
        <f t="shared" si="139"/>
        <v>100</v>
      </c>
      <c r="C494" s="15">
        <v>46.515624391614359</v>
      </c>
      <c r="D494" s="16">
        <v>48.500415707080712</v>
      </c>
      <c r="E494" s="16">
        <v>46.268269936299063</v>
      </c>
      <c r="F494" s="15">
        <v>63.798000000000002</v>
      </c>
      <c r="G494" s="16">
        <v>66.406499999999994</v>
      </c>
      <c r="H494" s="16">
        <v>66.527500000000003</v>
      </c>
      <c r="I494" s="15">
        <v>0.86187499999999995</v>
      </c>
      <c r="J494" s="16">
        <v>0.87287499999999996</v>
      </c>
      <c r="K494" s="16">
        <v>0.87949999999999995</v>
      </c>
      <c r="L494" s="15">
        <v>0.60350500000000029</v>
      </c>
      <c r="M494" s="16">
        <v>0.62915000000000065</v>
      </c>
      <c r="N494" s="17">
        <v>0.63009500000000063</v>
      </c>
      <c r="O494" s="15">
        <v>0.92977525992925347</v>
      </c>
      <c r="P494" s="16">
        <v>0.93298123361055518</v>
      </c>
      <c r="Q494" s="17">
        <v>0.93293888600770902</v>
      </c>
      <c r="R494" s="1">
        <v>0.91964362924328857</v>
      </c>
      <c r="S494" s="1">
        <v>0.92308856273389595</v>
      </c>
      <c r="T494" s="1">
        <v>0.92321953436955917</v>
      </c>
    </row>
    <row r="495" spans="2:20" x14ac:dyDescent="0.25">
      <c r="B495" s="12"/>
      <c r="C495" s="15"/>
      <c r="D495" s="16"/>
      <c r="E495" s="16"/>
      <c r="F495" s="15"/>
      <c r="G495" s="16"/>
      <c r="H495" s="16"/>
      <c r="I495" s="15"/>
      <c r="J495" s="16"/>
      <c r="K495" s="16"/>
      <c r="L495" s="15"/>
      <c r="M495" s="16"/>
      <c r="N495" s="17"/>
      <c r="O495" s="15"/>
      <c r="P495" s="16"/>
      <c r="Q495" s="17"/>
    </row>
    <row r="496" spans="2:20" x14ac:dyDescent="0.25">
      <c r="B496" s="21"/>
      <c r="C496" s="24"/>
      <c r="D496" s="25"/>
      <c r="E496" s="25"/>
      <c r="F496" s="24"/>
      <c r="G496" s="25"/>
      <c r="H496" s="25"/>
      <c r="I496" s="24"/>
      <c r="J496" s="25"/>
      <c r="K496" s="25"/>
      <c r="L496" s="24"/>
      <c r="M496" s="25"/>
      <c r="N496" s="26"/>
      <c r="O496" s="24"/>
      <c r="P496" s="25"/>
      <c r="Q496" s="26"/>
    </row>
    <row r="497" spans="2:44" x14ac:dyDescent="0.25">
      <c r="B497" s="8"/>
      <c r="C497" s="9" t="s">
        <v>230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10"/>
      <c r="P497" s="10"/>
      <c r="Q497" s="11"/>
    </row>
    <row r="498" spans="2:44" x14ac:dyDescent="0.25">
      <c r="B498" s="12">
        <f>B492</f>
        <v>20</v>
      </c>
      <c r="C498" s="15">
        <v>45.274242720297671</v>
      </c>
      <c r="D498" s="16">
        <v>46.341069870343127</v>
      </c>
      <c r="E498" s="16">
        <v>44.011460875561895</v>
      </c>
      <c r="F498" s="15">
        <v>13.644</v>
      </c>
      <c r="G498" s="16">
        <v>15.3735</v>
      </c>
      <c r="H498" s="16">
        <v>16.484000000000002</v>
      </c>
      <c r="I498" s="15">
        <v>0.82574999999999998</v>
      </c>
      <c r="J498" s="16">
        <v>0.88175000000000003</v>
      </c>
      <c r="K498" s="16">
        <v>0.90337500000000004</v>
      </c>
      <c r="L498" s="15">
        <v>0.51705000000000012</v>
      </c>
      <c r="M498" s="16">
        <v>0.59232499999999955</v>
      </c>
      <c r="N498" s="17">
        <v>0.64352499999999946</v>
      </c>
      <c r="O498" s="15">
        <v>0.6908156818284924</v>
      </c>
      <c r="P498" s="16">
        <v>0.71339398409897647</v>
      </c>
      <c r="Q498" s="17">
        <v>0.73082757429404221</v>
      </c>
      <c r="R498" s="1">
        <v>0.64628164565912261</v>
      </c>
      <c r="S498" s="1">
        <v>0.66934087970208356</v>
      </c>
      <c r="T498" s="1">
        <v>0.68537177327961007</v>
      </c>
    </row>
    <row r="499" spans="2:44" x14ac:dyDescent="0.25">
      <c r="B499" s="12">
        <f t="shared" ref="B499:B500" si="140">B493</f>
        <v>40</v>
      </c>
      <c r="C499" s="15">
        <v>51.476834858771518</v>
      </c>
      <c r="D499" s="16">
        <v>53.117900754321276</v>
      </c>
      <c r="E499" s="16">
        <v>60.346322753500218</v>
      </c>
      <c r="F499" s="15">
        <v>32.314</v>
      </c>
      <c r="G499" s="16">
        <v>34.423999999999999</v>
      </c>
      <c r="H499" s="16">
        <v>35.1995</v>
      </c>
      <c r="I499" s="15">
        <v>0.90900000000000003</v>
      </c>
      <c r="J499" s="16">
        <v>0.93137499999999995</v>
      </c>
      <c r="K499" s="16">
        <v>0.94312499999999999</v>
      </c>
      <c r="L499" s="15">
        <v>0.71694999999999931</v>
      </c>
      <c r="M499" s="16">
        <v>0.7674624999999996</v>
      </c>
      <c r="N499" s="17">
        <v>0.78567499999999901</v>
      </c>
      <c r="O499" s="15">
        <v>0.85636572409777867</v>
      </c>
      <c r="P499" s="16">
        <v>0.86547503364820899</v>
      </c>
      <c r="Q499" s="17">
        <v>0.86777414875181691</v>
      </c>
      <c r="R499" s="1">
        <v>0.83242681872364033</v>
      </c>
      <c r="S499" s="1">
        <v>0.84101502924810678</v>
      </c>
      <c r="T499" s="1">
        <v>0.84362926147315231</v>
      </c>
    </row>
    <row r="500" spans="2:44" x14ac:dyDescent="0.25">
      <c r="B500" s="12">
        <f t="shared" si="140"/>
        <v>100</v>
      </c>
      <c r="C500" s="15">
        <v>47.606403104139517</v>
      </c>
      <c r="D500" s="16">
        <v>49.559840376330655</v>
      </c>
      <c r="E500" s="16">
        <v>47.902769242580284</v>
      </c>
      <c r="F500" s="15">
        <v>62.54</v>
      </c>
      <c r="G500" s="16">
        <v>63.332000000000001</v>
      </c>
      <c r="H500" s="16">
        <v>63.274500000000003</v>
      </c>
      <c r="I500" s="15">
        <v>0.84262499999999996</v>
      </c>
      <c r="J500" s="16">
        <v>0.85162499999999997</v>
      </c>
      <c r="K500" s="16">
        <v>0.85312500000000002</v>
      </c>
      <c r="L500" s="15">
        <v>0.59169500000000086</v>
      </c>
      <c r="M500" s="16">
        <v>0.59925500000000065</v>
      </c>
      <c r="N500" s="17">
        <v>0.59862000000000026</v>
      </c>
      <c r="O500" s="15">
        <v>0.93085851996088387</v>
      </c>
      <c r="P500" s="16">
        <v>0.9312608387557062</v>
      </c>
      <c r="Q500" s="17">
        <v>0.93117965696491167</v>
      </c>
      <c r="R500" s="1">
        <v>0.92084758595572147</v>
      </c>
      <c r="S500" s="1">
        <v>0.92145640449047128</v>
      </c>
      <c r="T500" s="1">
        <v>0.92122037925997524</v>
      </c>
    </row>
    <row r="501" spans="2:44" x14ac:dyDescent="0.25">
      <c r="B501" s="12"/>
      <c r="C501" s="15"/>
      <c r="D501" s="16"/>
      <c r="E501" s="16"/>
      <c r="F501" s="15"/>
      <c r="G501" s="16"/>
      <c r="H501" s="16"/>
      <c r="I501" s="15"/>
      <c r="J501" s="16"/>
      <c r="K501" s="16"/>
      <c r="L501" s="15"/>
      <c r="M501" s="16"/>
      <c r="N501" s="17"/>
      <c r="O501" s="15"/>
      <c r="P501" s="16"/>
      <c r="Q501" s="17"/>
    </row>
    <row r="502" spans="2:44" x14ac:dyDescent="0.25">
      <c r="B502" s="21"/>
      <c r="C502" s="24"/>
      <c r="D502" s="25"/>
      <c r="E502" s="25"/>
      <c r="F502" s="24"/>
      <c r="G502" s="25"/>
      <c r="H502" s="25"/>
      <c r="I502" s="24"/>
      <c r="J502" s="25"/>
      <c r="K502" s="25"/>
      <c r="L502" s="24"/>
      <c r="M502" s="25"/>
      <c r="N502" s="26"/>
      <c r="O502" s="24"/>
      <c r="P502" s="25"/>
      <c r="Q502" s="26"/>
    </row>
    <row r="503" spans="2:44" x14ac:dyDescent="0.25">
      <c r="B503" s="8"/>
      <c r="C503" s="9" t="s">
        <v>231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10"/>
      <c r="P503" s="10"/>
      <c r="Q503" s="11"/>
    </row>
    <row r="504" spans="2:44" x14ac:dyDescent="0.25">
      <c r="B504" s="12">
        <f>B498</f>
        <v>20</v>
      </c>
      <c r="C504" s="15">
        <v>30.016201677848343</v>
      </c>
      <c r="D504" s="16">
        <v>27.946882475637612</v>
      </c>
      <c r="E504" s="16">
        <v>25.669281516498195</v>
      </c>
      <c r="F504" s="15">
        <v>8.8675000000000068</v>
      </c>
      <c r="G504" s="16">
        <v>10.130916666666675</v>
      </c>
      <c r="H504" s="16">
        <v>11.079166666666664</v>
      </c>
      <c r="I504" s="15">
        <v>0.79975000000000018</v>
      </c>
      <c r="J504" s="16">
        <v>0.85691666666666688</v>
      </c>
      <c r="K504" s="16">
        <v>0.88952083333333321</v>
      </c>
      <c r="L504" s="15">
        <v>0.28342500000000009</v>
      </c>
      <c r="M504" s="16">
        <v>0.33516250000000025</v>
      </c>
      <c r="N504" s="17">
        <v>0.3760541666666668</v>
      </c>
      <c r="O504" s="15">
        <v>0.49342008779941265</v>
      </c>
      <c r="P504" s="16">
        <v>0.51868657740250268</v>
      </c>
      <c r="Q504" s="17">
        <v>0.54143321336099981</v>
      </c>
      <c r="R504" s="1">
        <v>0.45747898116388841</v>
      </c>
      <c r="S504" s="1">
        <v>0.48253637686022499</v>
      </c>
      <c r="T504" s="1">
        <v>0.50480113780912972</v>
      </c>
      <c r="AD504" s="35">
        <f>C168</f>
        <v>23.566099382828682</v>
      </c>
      <c r="AE504" s="35">
        <f t="shared" ref="AE504:AF506" si="141">D168</f>
        <v>20.581737115226836</v>
      </c>
      <c r="AF504" s="35">
        <f t="shared" si="141"/>
        <v>19.774823684297363</v>
      </c>
      <c r="AH504" s="1">
        <f t="shared" ref="AH504:AJ506" si="142">IF(AD504&lt;C504,1,0)</f>
        <v>1</v>
      </c>
      <c r="AI504" s="1">
        <f t="shared" si="142"/>
        <v>1</v>
      </c>
      <c r="AJ504" s="1">
        <f t="shared" si="142"/>
        <v>1</v>
      </c>
      <c r="AL504" s="29">
        <f t="shared" ref="AL504:AN506" si="143">C504/AD504</f>
        <v>1.2737025839634495</v>
      </c>
      <c r="AM504" s="29">
        <f t="shared" si="143"/>
        <v>1.3578485780464991</v>
      </c>
      <c r="AN504" s="29">
        <f t="shared" si="143"/>
        <v>1.2980789071146792</v>
      </c>
    </row>
    <row r="505" spans="2:44" x14ac:dyDescent="0.25">
      <c r="B505" s="12">
        <f t="shared" ref="B505:B506" si="144">B499</f>
        <v>40</v>
      </c>
      <c r="C505" s="15">
        <v>30.780996640586174</v>
      </c>
      <c r="D505" s="16">
        <v>30.278183975417782</v>
      </c>
      <c r="E505" s="16">
        <v>36.933499104211094</v>
      </c>
      <c r="F505" s="15">
        <v>18.708333333333321</v>
      </c>
      <c r="G505" s="16">
        <v>21.017749999999999</v>
      </c>
      <c r="H505" s="16">
        <v>22.858416666666663</v>
      </c>
      <c r="I505" s="15">
        <v>0.83964583333333442</v>
      </c>
      <c r="J505" s="16">
        <v>0.88904166666666706</v>
      </c>
      <c r="K505" s="16">
        <v>0.91618750000000082</v>
      </c>
      <c r="L505" s="15">
        <v>0.38374375000000005</v>
      </c>
      <c r="M505" s="16">
        <v>0.43653958333333359</v>
      </c>
      <c r="N505" s="17">
        <v>0.47984166666666694</v>
      </c>
      <c r="O505" s="15">
        <v>0.67272145860392951</v>
      </c>
      <c r="P505" s="16">
        <v>0.68888983016207606</v>
      </c>
      <c r="Q505" s="17">
        <v>0.70360838253887925</v>
      </c>
      <c r="R505" s="1">
        <v>0.65055529912576526</v>
      </c>
      <c r="S505" s="1">
        <v>0.66665710747590767</v>
      </c>
      <c r="T505" s="1">
        <v>0.68107050868750441</v>
      </c>
      <c r="AD505" s="35">
        <f t="shared" ref="AD505:AD506" si="145">C169</f>
        <v>20.511186584713048</v>
      </c>
      <c r="AE505" s="35">
        <f t="shared" si="141"/>
        <v>19.610864166333798</v>
      </c>
      <c r="AF505" s="35">
        <f t="shared" si="141"/>
        <v>25.292685716694468</v>
      </c>
      <c r="AH505" s="1">
        <f t="shared" si="142"/>
        <v>1</v>
      </c>
      <c r="AI505" s="1">
        <f t="shared" si="142"/>
        <v>1</v>
      </c>
      <c r="AJ505" s="1">
        <f t="shared" si="142"/>
        <v>1</v>
      </c>
      <c r="AL505" s="29">
        <f t="shared" si="143"/>
        <v>1.5006931224314053</v>
      </c>
      <c r="AM505" s="29">
        <f t="shared" si="143"/>
        <v>1.5439495026127761</v>
      </c>
      <c r="AN505" s="29">
        <f t="shared" si="143"/>
        <v>1.460244258672502</v>
      </c>
    </row>
    <row r="506" spans="2:44" x14ac:dyDescent="0.25">
      <c r="B506" s="12">
        <f t="shared" si="144"/>
        <v>100</v>
      </c>
      <c r="C506" s="15">
        <v>34.533946690043308</v>
      </c>
      <c r="D506" s="16">
        <v>34.043452642314463</v>
      </c>
      <c r="E506" s="16">
        <v>33.584366737044157</v>
      </c>
      <c r="F506" s="15">
        <v>43.880166666666675</v>
      </c>
      <c r="G506" s="16">
        <v>47.600416666666639</v>
      </c>
      <c r="H506" s="16">
        <v>49.863499999999945</v>
      </c>
      <c r="I506" s="15">
        <v>0.83783333333333376</v>
      </c>
      <c r="J506" s="16">
        <v>0.87891666666666723</v>
      </c>
      <c r="K506" s="16">
        <v>0.89618750000000102</v>
      </c>
      <c r="L506" s="15">
        <v>0.40528833333333342</v>
      </c>
      <c r="M506" s="16">
        <v>0.44084749999999934</v>
      </c>
      <c r="N506" s="17">
        <v>0.46278750000000007</v>
      </c>
      <c r="O506" s="15">
        <v>0.83492737276165852</v>
      </c>
      <c r="P506" s="16">
        <v>0.83177259996485986</v>
      </c>
      <c r="Q506" s="17">
        <v>0.83388256489092527</v>
      </c>
      <c r="R506" s="1">
        <v>0.82382669209631243</v>
      </c>
      <c r="S506" s="1">
        <v>0.82118088281432822</v>
      </c>
      <c r="T506" s="1">
        <v>0.82298464977648123</v>
      </c>
      <c r="AD506" s="35">
        <f t="shared" si="145"/>
        <v>20.488376719147229</v>
      </c>
      <c r="AE506" s="35">
        <f t="shared" si="141"/>
        <v>21.039459511226511</v>
      </c>
      <c r="AF506" s="35">
        <f t="shared" si="141"/>
        <v>21.677315693484243</v>
      </c>
      <c r="AH506" s="1">
        <f t="shared" si="142"/>
        <v>1</v>
      </c>
      <c r="AI506" s="1">
        <f t="shared" si="142"/>
        <v>1</v>
      </c>
      <c r="AJ506" s="1">
        <f t="shared" si="142"/>
        <v>1</v>
      </c>
      <c r="AL506" s="29">
        <f t="shared" si="143"/>
        <v>1.6855384476491939</v>
      </c>
      <c r="AM506" s="29">
        <f t="shared" si="143"/>
        <v>1.6180763875682791</v>
      </c>
      <c r="AN506" s="29">
        <f t="shared" si="143"/>
        <v>1.5492862313731459</v>
      </c>
    </row>
    <row r="507" spans="2:44" x14ac:dyDescent="0.25">
      <c r="B507" s="12"/>
      <c r="C507" s="15"/>
      <c r="D507" s="16"/>
      <c r="E507" s="16"/>
      <c r="F507" s="15"/>
      <c r="G507" s="16"/>
      <c r="H507" s="16"/>
      <c r="I507" s="15"/>
      <c r="J507" s="16"/>
      <c r="K507" s="16"/>
      <c r="L507" s="15"/>
      <c r="M507" s="16"/>
      <c r="N507" s="17"/>
      <c r="O507" s="15"/>
      <c r="P507" s="16"/>
      <c r="Q507" s="17"/>
    </row>
    <row r="508" spans="2:44" x14ac:dyDescent="0.25">
      <c r="B508" s="21"/>
      <c r="C508" s="24"/>
      <c r="D508" s="25"/>
      <c r="E508" s="25"/>
      <c r="F508" s="24"/>
      <c r="G508" s="25"/>
      <c r="H508" s="25"/>
      <c r="I508" s="24"/>
      <c r="J508" s="25"/>
      <c r="K508" s="25"/>
      <c r="L508" s="24"/>
      <c r="M508" s="25"/>
      <c r="N508" s="26"/>
      <c r="O508" s="24"/>
      <c r="P508" s="25"/>
      <c r="Q508" s="26"/>
    </row>
    <row r="509" spans="2:44" x14ac:dyDescent="0.25">
      <c r="B509" s="8"/>
      <c r="C509" s="9" t="s">
        <v>139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10"/>
      <c r="P509" s="10"/>
      <c r="Q509" s="11"/>
      <c r="AP509" s="1" t="s">
        <v>183</v>
      </c>
    </row>
    <row r="510" spans="2:44" x14ac:dyDescent="0.25">
      <c r="B510" s="12">
        <f>B504</f>
        <v>20</v>
      </c>
      <c r="C510" s="15">
        <v>25.855087175987624</v>
      </c>
      <c r="D510" s="16">
        <v>23.262035124913453</v>
      </c>
      <c r="E510" s="16">
        <v>19.824707042339661</v>
      </c>
      <c r="F510" s="15">
        <v>3.5255000000000001</v>
      </c>
      <c r="G510" s="16">
        <v>3.6629999999999998</v>
      </c>
      <c r="H510" s="16">
        <v>3.9424999999999999</v>
      </c>
      <c r="I510" s="15">
        <v>0.54900000000000004</v>
      </c>
      <c r="J510" s="16">
        <v>0.62624999999999997</v>
      </c>
      <c r="K510" s="16">
        <v>0.70737499999999998</v>
      </c>
      <c r="L510" s="15">
        <v>6.6474999999999729E-2</v>
      </c>
      <c r="M510" s="16">
        <v>5.7899999999999778E-2</v>
      </c>
      <c r="N510" s="17">
        <v>5.5649999999999797E-2</v>
      </c>
      <c r="O510" s="15">
        <v>0.22633158369408371</v>
      </c>
      <c r="P510" s="16">
        <v>0.19853135614385603</v>
      </c>
      <c r="Q510" s="17">
        <v>0.18581204489954467</v>
      </c>
      <c r="R510" s="1">
        <v>0.203300541125541</v>
      </c>
      <c r="S510" s="1">
        <v>0.17702258991008979</v>
      </c>
      <c r="T510" s="1">
        <v>0.16625269591519595</v>
      </c>
      <c r="AD510" s="35">
        <f>C90</f>
        <v>21.462945975711811</v>
      </c>
      <c r="AE510" s="35">
        <f t="shared" ref="AE510:AF512" si="146">D90</f>
        <v>18.927287274193702</v>
      </c>
      <c r="AF510" s="35">
        <f t="shared" si="146"/>
        <v>17.46690826019298</v>
      </c>
      <c r="AH510" s="1">
        <f t="shared" ref="AH510:AJ512" si="147">IF(AD510&lt;C510,1,0)</f>
        <v>1</v>
      </c>
      <c r="AI510" s="1">
        <f t="shared" si="147"/>
        <v>1</v>
      </c>
      <c r="AJ510" s="1">
        <f t="shared" si="147"/>
        <v>1</v>
      </c>
      <c r="AL510" s="29">
        <f t="shared" ref="AL510:AN512" si="148">C510/AD510</f>
        <v>1.204638319699733</v>
      </c>
      <c r="AM510" s="29">
        <f t="shared" si="148"/>
        <v>1.2290210841059055</v>
      </c>
      <c r="AN510" s="29">
        <f t="shared" si="148"/>
        <v>1.1349866128008523</v>
      </c>
      <c r="AP510" s="29">
        <f>AVERAGE(AL510,AL546,AL588)</f>
        <v>1.2718691789914887</v>
      </c>
      <c r="AQ510" s="29">
        <f t="shared" ref="AQ510:AR512" si="149">AVERAGE(AM510,AM546,AM588)</f>
        <v>1.3150055836975454</v>
      </c>
      <c r="AR510" s="29">
        <f t="shared" si="149"/>
        <v>1.2304660330097061</v>
      </c>
    </row>
    <row r="511" spans="2:44" x14ac:dyDescent="0.25">
      <c r="B511" s="12">
        <f t="shared" ref="B511:B512" si="150">B505</f>
        <v>40</v>
      </c>
      <c r="C511" s="15">
        <v>25.631198084473592</v>
      </c>
      <c r="D511" s="16">
        <v>21.789493159640308</v>
      </c>
      <c r="E511" s="16">
        <v>25.552699700158083</v>
      </c>
      <c r="F511" s="15">
        <v>4.5514999999999999</v>
      </c>
      <c r="G511" s="16">
        <v>4.5065</v>
      </c>
      <c r="H511" s="16">
        <v>4.5415000000000001</v>
      </c>
      <c r="I511" s="15">
        <v>0.51324999999999998</v>
      </c>
      <c r="J511" s="16">
        <v>0.59987500000000005</v>
      </c>
      <c r="K511" s="16">
        <v>0.67100000000000004</v>
      </c>
      <c r="L511" s="15">
        <v>6.2462499999999747E-2</v>
      </c>
      <c r="M511" s="16">
        <v>5.2674999999999743E-2</v>
      </c>
      <c r="N511" s="17">
        <v>4.643749999999975E-2</v>
      </c>
      <c r="O511" s="15">
        <v>0.35396512199910363</v>
      </c>
      <c r="P511" s="16">
        <v>0.31092075465470109</v>
      </c>
      <c r="Q511" s="17">
        <v>0.2773823127573315</v>
      </c>
      <c r="R511" s="1">
        <v>0.33723836179969008</v>
      </c>
      <c r="S511" s="1">
        <v>0.29471101573864655</v>
      </c>
      <c r="T511" s="1">
        <v>0.26263321651044136</v>
      </c>
      <c r="AD511" s="35">
        <f t="shared" ref="AD511:AD512" si="151">C91</f>
        <v>19.161759348387015</v>
      </c>
      <c r="AE511" s="35">
        <f t="shared" si="146"/>
        <v>17.749787815644627</v>
      </c>
      <c r="AF511" s="35">
        <f t="shared" si="146"/>
        <v>21.746924728585341</v>
      </c>
      <c r="AH511" s="1">
        <f t="shared" si="147"/>
        <v>1</v>
      </c>
      <c r="AI511" s="1">
        <f t="shared" si="147"/>
        <v>1</v>
      </c>
      <c r="AJ511" s="1">
        <f t="shared" si="147"/>
        <v>1</v>
      </c>
      <c r="AL511" s="29">
        <f t="shared" si="148"/>
        <v>1.3376223768633833</v>
      </c>
      <c r="AM511" s="29">
        <f t="shared" si="148"/>
        <v>1.2275917541073418</v>
      </c>
      <c r="AN511" s="29">
        <f t="shared" si="148"/>
        <v>1.1750029035861895</v>
      </c>
      <c r="AP511" s="29">
        <f t="shared" ref="AP511:AP512" si="152">AVERAGE(AL511,AL547,AL589)</f>
        <v>1.4634777027466859</v>
      </c>
      <c r="AQ511" s="29">
        <f t="shared" si="149"/>
        <v>1.4184326027130767</v>
      </c>
      <c r="AR511" s="29">
        <f t="shared" si="149"/>
        <v>1.3539176824614554</v>
      </c>
    </row>
    <row r="512" spans="2:44" x14ac:dyDescent="0.25">
      <c r="B512" s="12">
        <f t="shared" si="150"/>
        <v>100</v>
      </c>
      <c r="C512" s="15">
        <v>30.299258461882356</v>
      </c>
      <c r="D512" s="16">
        <v>24.122167233525197</v>
      </c>
      <c r="E512" s="16">
        <v>23.868045072327792</v>
      </c>
      <c r="F512" s="15">
        <v>9.4559999999999995</v>
      </c>
      <c r="G512" s="16">
        <v>6.7450000000000001</v>
      </c>
      <c r="H512" s="16">
        <v>6.2015000000000002</v>
      </c>
      <c r="I512" s="15">
        <v>0.49299999999999999</v>
      </c>
      <c r="J512" s="16">
        <v>0.551875</v>
      </c>
      <c r="K512" s="16">
        <v>0.61462499999999998</v>
      </c>
      <c r="L512" s="15">
        <v>7.4840000000000115E-2</v>
      </c>
      <c r="M512" s="16">
        <v>4.5375000000000026E-2</v>
      </c>
      <c r="N512" s="17">
        <v>3.7430000000000047E-2</v>
      </c>
      <c r="O512" s="15">
        <v>0.58519420906950481</v>
      </c>
      <c r="P512" s="16">
        <v>0.50179472664985503</v>
      </c>
      <c r="Q512" s="17">
        <v>0.44998180716298758</v>
      </c>
      <c r="R512" s="1">
        <v>0.57352224255387829</v>
      </c>
      <c r="S512" s="1">
        <v>0.49100153392545931</v>
      </c>
      <c r="T512" s="1">
        <v>0.4382116392181874</v>
      </c>
      <c r="AD512" s="35">
        <f t="shared" si="151"/>
        <v>19.483985541932551</v>
      </c>
      <c r="AE512" s="35">
        <f t="shared" si="146"/>
        <v>18.528875204749902</v>
      </c>
      <c r="AF512" s="35">
        <f t="shared" si="146"/>
        <v>19.281392297228525</v>
      </c>
      <c r="AH512" s="1">
        <f t="shared" si="147"/>
        <v>1</v>
      </c>
      <c r="AI512" s="1">
        <f t="shared" si="147"/>
        <v>1</v>
      </c>
      <c r="AJ512" s="1">
        <f t="shared" si="147"/>
        <v>1</v>
      </c>
      <c r="AL512" s="29">
        <f t="shared" si="148"/>
        <v>1.5550852466336349</v>
      </c>
      <c r="AM512" s="29">
        <f t="shared" si="148"/>
        <v>1.3018689460081985</v>
      </c>
      <c r="AN512" s="29">
        <f t="shared" si="148"/>
        <v>1.2378797497812721</v>
      </c>
      <c r="AP512" s="29">
        <f t="shared" si="152"/>
        <v>1.730896195482625</v>
      </c>
      <c r="AQ512" s="29">
        <f t="shared" si="149"/>
        <v>1.5841194283504354</v>
      </c>
      <c r="AR512" s="29">
        <f t="shared" si="149"/>
        <v>1.522560043651936</v>
      </c>
    </row>
    <row r="513" spans="2:20" x14ac:dyDescent="0.25">
      <c r="B513" s="12"/>
      <c r="C513" s="15"/>
      <c r="D513" s="16"/>
      <c r="E513" s="16"/>
      <c r="F513" s="15"/>
      <c r="G513" s="16"/>
      <c r="H513" s="16"/>
      <c r="I513" s="15"/>
      <c r="J513" s="16"/>
      <c r="K513" s="16"/>
      <c r="L513" s="15"/>
      <c r="M513" s="16"/>
      <c r="N513" s="17"/>
      <c r="O513" s="15"/>
      <c r="P513" s="16"/>
      <c r="Q513" s="17"/>
    </row>
    <row r="514" spans="2:20" x14ac:dyDescent="0.25">
      <c r="B514" s="21"/>
      <c r="C514" s="24"/>
      <c r="D514" s="25"/>
      <c r="E514" s="25"/>
      <c r="F514" s="24"/>
      <c r="G514" s="25"/>
      <c r="H514" s="25"/>
      <c r="I514" s="24"/>
      <c r="J514" s="25"/>
      <c r="K514" s="25"/>
      <c r="L514" s="24"/>
      <c r="M514" s="25"/>
      <c r="N514" s="26"/>
      <c r="O514" s="24"/>
      <c r="P514" s="25"/>
      <c r="Q514" s="26"/>
    </row>
    <row r="515" spans="2:20" x14ac:dyDescent="0.25">
      <c r="B515" s="8"/>
      <c r="C515" s="9" t="s">
        <v>140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10"/>
      <c r="P515" s="10"/>
      <c r="Q515" s="11"/>
    </row>
    <row r="516" spans="2:20" x14ac:dyDescent="0.25">
      <c r="B516" s="12">
        <f>B510</f>
        <v>20</v>
      </c>
      <c r="C516" s="15">
        <v>26.6259000246128</v>
      </c>
      <c r="D516" s="16">
        <v>23.300373501073405</v>
      </c>
      <c r="E516" s="16">
        <v>20.739376446349556</v>
      </c>
      <c r="F516" s="15">
        <v>3.8805000000000001</v>
      </c>
      <c r="G516" s="16">
        <v>4.0609999999999999</v>
      </c>
      <c r="H516" s="16">
        <v>4.4420000000000002</v>
      </c>
      <c r="I516" s="15">
        <v>0.56474999999999997</v>
      </c>
      <c r="J516" s="16">
        <v>0.63887499999999997</v>
      </c>
      <c r="K516" s="16">
        <v>0.71450000000000002</v>
      </c>
      <c r="L516" s="15">
        <v>8.1074999999999536E-2</v>
      </c>
      <c r="M516" s="16">
        <v>7.5274999999999634E-2</v>
      </c>
      <c r="N516" s="17">
        <v>7.9199999999999618E-2</v>
      </c>
      <c r="O516" s="15">
        <v>0.26166685385692723</v>
      </c>
      <c r="P516" s="16">
        <v>0.2438731365856362</v>
      </c>
      <c r="Q516" s="17">
        <v>0.24329481837606784</v>
      </c>
      <c r="R516" s="1">
        <v>0.23828132876110791</v>
      </c>
      <c r="S516" s="1">
        <v>0.22008368298368258</v>
      </c>
      <c r="T516" s="1">
        <v>0.22166259781884737</v>
      </c>
    </row>
    <row r="517" spans="2:20" x14ac:dyDescent="0.25">
      <c r="B517" s="12">
        <f t="shared" ref="B517:B518" si="153">B511</f>
        <v>40</v>
      </c>
      <c r="C517" s="15">
        <v>26.190850725431467</v>
      </c>
      <c r="D517" s="16">
        <v>22.200291932408117</v>
      </c>
      <c r="E517" s="16">
        <v>27.238940047044149</v>
      </c>
      <c r="F517" s="15">
        <v>5.3704999999999998</v>
      </c>
      <c r="G517" s="16">
        <v>5.4960000000000004</v>
      </c>
      <c r="H517" s="16">
        <v>5.8715000000000002</v>
      </c>
      <c r="I517" s="15">
        <v>0.53500000000000003</v>
      </c>
      <c r="J517" s="16">
        <v>0.62112500000000004</v>
      </c>
      <c r="K517" s="16">
        <v>0.69299999999999995</v>
      </c>
      <c r="L517" s="15">
        <v>8.0762500000000015E-2</v>
      </c>
      <c r="M517" s="16">
        <v>7.528749999999991E-2</v>
      </c>
      <c r="N517" s="17">
        <v>7.7487499999999959E-2</v>
      </c>
      <c r="O517" s="15">
        <v>0.40283218192209996</v>
      </c>
      <c r="P517" s="16">
        <v>0.38732078059483255</v>
      </c>
      <c r="Q517" s="17">
        <v>0.38669308911977135</v>
      </c>
      <c r="R517" s="1">
        <v>0.38658261397746274</v>
      </c>
      <c r="S517" s="1">
        <v>0.36803705141551513</v>
      </c>
      <c r="T517" s="1">
        <v>0.36933398533655765</v>
      </c>
    </row>
    <row r="518" spans="2:20" x14ac:dyDescent="0.25">
      <c r="B518" s="12">
        <f t="shared" si="153"/>
        <v>100</v>
      </c>
      <c r="C518" s="15">
        <v>33.605107662462991</v>
      </c>
      <c r="D518" s="16">
        <v>26.004851869780914</v>
      </c>
      <c r="E518" s="16">
        <v>26.495179036324718</v>
      </c>
      <c r="F518" s="15">
        <v>13.313499999999999</v>
      </c>
      <c r="G518" s="16">
        <v>9.9284999999999997</v>
      </c>
      <c r="H518" s="16">
        <v>9.7754999999999992</v>
      </c>
      <c r="I518" s="15">
        <v>0.53137500000000004</v>
      </c>
      <c r="J518" s="16">
        <v>0.59</v>
      </c>
      <c r="K518" s="16">
        <v>0.64887499999999998</v>
      </c>
      <c r="L518" s="15">
        <v>0.11188000000000019</v>
      </c>
      <c r="M518" s="16">
        <v>7.5685000000000127E-2</v>
      </c>
      <c r="N518" s="17">
        <v>7.1800000000000086E-2</v>
      </c>
      <c r="O518" s="15">
        <v>0.64769747996717908</v>
      </c>
      <c r="P518" s="16">
        <v>0.60168981745713901</v>
      </c>
      <c r="Q518" s="17">
        <v>0.59732469301342694</v>
      </c>
      <c r="R518" s="1">
        <v>0.63644931017270256</v>
      </c>
      <c r="S518" s="1">
        <v>0.59175281920156131</v>
      </c>
      <c r="T518" s="1">
        <v>0.58674476107502993</v>
      </c>
    </row>
    <row r="519" spans="2:20" x14ac:dyDescent="0.25">
      <c r="B519" s="12"/>
      <c r="C519" s="15"/>
      <c r="D519" s="16"/>
      <c r="E519" s="16"/>
      <c r="F519" s="15"/>
      <c r="G519" s="16"/>
      <c r="H519" s="16"/>
      <c r="I519" s="15"/>
      <c r="J519" s="16"/>
      <c r="K519" s="16"/>
      <c r="L519" s="15"/>
      <c r="M519" s="16"/>
      <c r="N519" s="17"/>
      <c r="O519" s="15"/>
      <c r="P519" s="16"/>
      <c r="Q519" s="17"/>
    </row>
    <row r="520" spans="2:20" x14ac:dyDescent="0.25">
      <c r="B520" s="21"/>
      <c r="C520" s="24"/>
      <c r="D520" s="25"/>
      <c r="E520" s="25"/>
      <c r="F520" s="24"/>
      <c r="G520" s="25"/>
      <c r="H520" s="25"/>
      <c r="I520" s="24"/>
      <c r="J520" s="25"/>
      <c r="K520" s="25"/>
      <c r="L520" s="24"/>
      <c r="M520" s="25"/>
      <c r="N520" s="26"/>
      <c r="O520" s="24"/>
      <c r="P520" s="25"/>
      <c r="Q520" s="26"/>
    </row>
    <row r="521" spans="2:20" x14ac:dyDescent="0.25">
      <c r="B521" s="8"/>
      <c r="C521" s="9" t="s">
        <v>141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10"/>
      <c r="P521" s="10"/>
      <c r="Q521" s="11"/>
    </row>
    <row r="522" spans="2:20" x14ac:dyDescent="0.25">
      <c r="B522" s="12">
        <f>B516</f>
        <v>20</v>
      </c>
      <c r="C522" s="15">
        <v>27.557377933811672</v>
      </c>
      <c r="D522" s="16">
        <v>24.327252658096519</v>
      </c>
      <c r="E522" s="16">
        <v>21.64319576709617</v>
      </c>
      <c r="F522" s="15">
        <v>4.4385000000000003</v>
      </c>
      <c r="G522" s="16">
        <v>4.96</v>
      </c>
      <c r="H522" s="16">
        <v>5.5365000000000002</v>
      </c>
      <c r="I522" s="15">
        <v>0.582125</v>
      </c>
      <c r="J522" s="16">
        <v>0.65774999999999995</v>
      </c>
      <c r="K522" s="16">
        <v>0.72075</v>
      </c>
      <c r="L522" s="15">
        <v>0.10549999999999946</v>
      </c>
      <c r="M522" s="16">
        <v>0.1164499999999996</v>
      </c>
      <c r="N522" s="17">
        <v>0.13267499999999954</v>
      </c>
      <c r="O522" s="15">
        <v>0.31411925819278691</v>
      </c>
      <c r="P522" s="16">
        <v>0.32982593819579015</v>
      </c>
      <c r="Q522" s="17">
        <v>0.35379727564102487</v>
      </c>
      <c r="R522" s="1">
        <v>0.28811611321684788</v>
      </c>
      <c r="S522" s="1">
        <v>0.30367024576730367</v>
      </c>
      <c r="T522" s="1">
        <v>0.32844838356088291</v>
      </c>
    </row>
    <row r="523" spans="2:20" x14ac:dyDescent="0.25">
      <c r="B523" s="12">
        <f t="shared" ref="B523:B524" si="154">B517</f>
        <v>40</v>
      </c>
      <c r="C523" s="15">
        <v>27.708954017053106</v>
      </c>
      <c r="D523" s="16">
        <v>24.468052649552369</v>
      </c>
      <c r="E523" s="16">
        <v>30.573639591365346</v>
      </c>
      <c r="F523" s="15">
        <v>6.7770000000000001</v>
      </c>
      <c r="G523" s="16">
        <v>7.4855</v>
      </c>
      <c r="H523" s="16">
        <v>8.6389999999999993</v>
      </c>
      <c r="I523" s="15">
        <v>0.55674999999999997</v>
      </c>
      <c r="J523" s="16">
        <v>0.64700000000000002</v>
      </c>
      <c r="K523" s="16">
        <v>0.70499999999999996</v>
      </c>
      <c r="L523" s="15">
        <v>0.11375000000000023</v>
      </c>
      <c r="M523" s="16">
        <v>0.12243750000000006</v>
      </c>
      <c r="N523" s="17">
        <v>0.14547500000000013</v>
      </c>
      <c r="O523" s="15">
        <v>0.48444011168788953</v>
      </c>
      <c r="P523" s="16">
        <v>0.50537284050883347</v>
      </c>
      <c r="Q523" s="17">
        <v>0.54236581773904291</v>
      </c>
      <c r="R523" s="1">
        <v>0.46833266020662517</v>
      </c>
      <c r="S523" s="1">
        <v>0.48656945970110721</v>
      </c>
      <c r="T523" s="1">
        <v>0.52510225440698099</v>
      </c>
    </row>
    <row r="524" spans="2:20" x14ac:dyDescent="0.25">
      <c r="B524" s="12">
        <f t="shared" si="154"/>
        <v>100</v>
      </c>
      <c r="C524" s="15">
        <v>37.370012961170644</v>
      </c>
      <c r="D524" s="16">
        <v>31.563012952642808</v>
      </c>
      <c r="E524" s="16">
        <v>31.42804535717632</v>
      </c>
      <c r="F524" s="15">
        <v>21.559000000000001</v>
      </c>
      <c r="G524" s="16">
        <v>17.785499999999999</v>
      </c>
      <c r="H524" s="16">
        <v>20.574999999999999</v>
      </c>
      <c r="I524" s="15">
        <v>0.58612500000000001</v>
      </c>
      <c r="J524" s="16">
        <v>0.64149999999999996</v>
      </c>
      <c r="K524" s="16">
        <v>0.70262500000000006</v>
      </c>
      <c r="L524" s="15">
        <v>0.19214500000000037</v>
      </c>
      <c r="M524" s="16">
        <v>0.15219499999999994</v>
      </c>
      <c r="N524" s="17">
        <v>0.17764500000000025</v>
      </c>
      <c r="O524" s="15">
        <v>0.73617626404840919</v>
      </c>
      <c r="P524" s="16">
        <v>0.73228317346891836</v>
      </c>
      <c r="Q524" s="17">
        <v>0.7723304329880657</v>
      </c>
      <c r="R524" s="1">
        <v>0.72638582617419145</v>
      </c>
      <c r="S524" s="1">
        <v>0.72294868595485562</v>
      </c>
      <c r="T524" s="1">
        <v>0.76251711788180698</v>
      </c>
    </row>
    <row r="525" spans="2:20" x14ac:dyDescent="0.25">
      <c r="B525" s="12"/>
      <c r="C525" s="15"/>
      <c r="D525" s="16"/>
      <c r="E525" s="16"/>
      <c r="F525" s="15"/>
      <c r="G525" s="16"/>
      <c r="H525" s="16"/>
      <c r="I525" s="15"/>
      <c r="J525" s="16"/>
      <c r="K525" s="16"/>
      <c r="L525" s="15"/>
      <c r="M525" s="16"/>
      <c r="N525" s="17"/>
      <c r="O525" s="15"/>
      <c r="P525" s="16"/>
      <c r="Q525" s="17"/>
    </row>
    <row r="526" spans="2:20" x14ac:dyDescent="0.25">
      <c r="B526" s="21"/>
      <c r="C526" s="24"/>
      <c r="D526" s="25"/>
      <c r="E526" s="25"/>
      <c r="F526" s="24"/>
      <c r="G526" s="25"/>
      <c r="H526" s="25"/>
      <c r="I526" s="24"/>
      <c r="J526" s="25"/>
      <c r="K526" s="25"/>
      <c r="L526" s="24"/>
      <c r="M526" s="25"/>
      <c r="N526" s="26"/>
      <c r="O526" s="24"/>
      <c r="P526" s="25"/>
      <c r="Q526" s="26"/>
    </row>
    <row r="527" spans="2:20" x14ac:dyDescent="0.25">
      <c r="B527" s="8"/>
      <c r="C527" s="9" t="s">
        <v>142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10"/>
      <c r="P527" s="10"/>
      <c r="Q527" s="11"/>
    </row>
    <row r="528" spans="2:20" x14ac:dyDescent="0.25">
      <c r="B528" s="12">
        <f>B522</f>
        <v>20</v>
      </c>
      <c r="C528" s="15">
        <v>29.092338605761711</v>
      </c>
      <c r="D528" s="16">
        <v>26.059021102016555</v>
      </c>
      <c r="E528" s="16">
        <v>23.537392642467395</v>
      </c>
      <c r="F528" s="15">
        <v>5.1669999999999998</v>
      </c>
      <c r="G528" s="16">
        <v>5.9915000000000003</v>
      </c>
      <c r="H528" s="16">
        <v>7.0404999999999998</v>
      </c>
      <c r="I528" s="15">
        <v>0.58899999999999997</v>
      </c>
      <c r="J528" s="16">
        <v>0.67</v>
      </c>
      <c r="K528" s="16">
        <v>0.72575000000000001</v>
      </c>
      <c r="L528" s="15">
        <v>0.14054999999999956</v>
      </c>
      <c r="M528" s="16">
        <v>0.165575</v>
      </c>
      <c r="N528" s="17">
        <v>0.20687500000000011</v>
      </c>
      <c r="O528" s="15">
        <v>0.38339877048261234</v>
      </c>
      <c r="P528" s="16">
        <v>0.41344958827936668</v>
      </c>
      <c r="Q528" s="17">
        <v>0.46582539595337541</v>
      </c>
      <c r="R528" s="1">
        <v>0.35243294428524613</v>
      </c>
      <c r="S528" s="1">
        <v>0.38398921678811326</v>
      </c>
      <c r="T528" s="1">
        <v>0.43513943961095569</v>
      </c>
    </row>
    <row r="529" spans="2:20" x14ac:dyDescent="0.25">
      <c r="B529" s="12">
        <f t="shared" ref="B529:B530" si="155">B523</f>
        <v>40</v>
      </c>
      <c r="C529" s="15">
        <v>30.270118822222077</v>
      </c>
      <c r="D529" s="16">
        <v>27.565363951345052</v>
      </c>
      <c r="E529" s="16">
        <v>33.69978806793025</v>
      </c>
      <c r="F529" s="15">
        <v>8.8689999999999998</v>
      </c>
      <c r="G529" s="16">
        <v>10.564500000000001</v>
      </c>
      <c r="H529" s="16">
        <v>13.0365</v>
      </c>
      <c r="I529" s="15">
        <v>0.58612500000000001</v>
      </c>
      <c r="J529" s="16">
        <v>0.67525000000000002</v>
      </c>
      <c r="K529" s="16">
        <v>0.73612500000000003</v>
      </c>
      <c r="L529" s="15">
        <v>0.16311250000000019</v>
      </c>
      <c r="M529" s="16">
        <v>0.19658749999999992</v>
      </c>
      <c r="N529" s="17">
        <v>0.25230000000000019</v>
      </c>
      <c r="O529" s="15">
        <v>0.57073647141765238</v>
      </c>
      <c r="P529" s="16">
        <v>0.61785904117106416</v>
      </c>
      <c r="Q529" s="17">
        <v>0.67398996308923009</v>
      </c>
      <c r="R529" s="1">
        <v>0.55146399265132373</v>
      </c>
      <c r="S529" s="1">
        <v>0.59841605772327078</v>
      </c>
      <c r="T529" s="1">
        <v>0.65334442337962995</v>
      </c>
    </row>
    <row r="530" spans="2:20" x14ac:dyDescent="0.25">
      <c r="B530" s="12">
        <f t="shared" si="155"/>
        <v>100</v>
      </c>
      <c r="C530" s="15">
        <v>40.684273432812184</v>
      </c>
      <c r="D530" s="16">
        <v>39.725361701944109</v>
      </c>
      <c r="E530" s="16">
        <v>40.272532509467389</v>
      </c>
      <c r="F530" s="15">
        <v>32.456000000000003</v>
      </c>
      <c r="G530" s="16">
        <v>36.169499999999999</v>
      </c>
      <c r="H530" s="16">
        <v>44.790500000000002</v>
      </c>
      <c r="I530" s="15">
        <v>0.65325</v>
      </c>
      <c r="J530" s="16">
        <v>0.73599999999999999</v>
      </c>
      <c r="K530" s="16">
        <v>0.80362500000000003</v>
      </c>
      <c r="L530" s="15">
        <v>0.29843000000000008</v>
      </c>
      <c r="M530" s="16">
        <v>0.33225500000000024</v>
      </c>
      <c r="N530" s="17">
        <v>0.4157599999999993</v>
      </c>
      <c r="O530" s="15">
        <v>0.80943746662658944</v>
      </c>
      <c r="P530" s="16">
        <v>0.84163906576210767</v>
      </c>
      <c r="Q530" s="17">
        <v>0.87848020099047952</v>
      </c>
      <c r="R530" s="1">
        <v>0.79935798575688</v>
      </c>
      <c r="S530" s="1">
        <v>0.83154616989447361</v>
      </c>
      <c r="T530" s="1">
        <v>0.86814835798492129</v>
      </c>
    </row>
    <row r="531" spans="2:20" x14ac:dyDescent="0.25">
      <c r="B531" s="12"/>
      <c r="C531" s="15"/>
      <c r="D531" s="16"/>
      <c r="E531" s="16"/>
      <c r="F531" s="15"/>
      <c r="G531" s="16"/>
      <c r="H531" s="16"/>
      <c r="I531" s="15"/>
      <c r="J531" s="16"/>
      <c r="K531" s="16"/>
      <c r="L531" s="15"/>
      <c r="M531" s="16"/>
      <c r="N531" s="17"/>
      <c r="O531" s="15"/>
      <c r="P531" s="16"/>
      <c r="Q531" s="17"/>
    </row>
    <row r="532" spans="2:20" x14ac:dyDescent="0.25">
      <c r="B532" s="21"/>
      <c r="C532" s="24"/>
      <c r="D532" s="25"/>
      <c r="E532" s="25"/>
      <c r="F532" s="24"/>
      <c r="G532" s="25"/>
      <c r="H532" s="25"/>
      <c r="I532" s="24"/>
      <c r="J532" s="25"/>
      <c r="K532" s="25"/>
      <c r="L532" s="24"/>
      <c r="M532" s="25"/>
      <c r="N532" s="26"/>
      <c r="O532" s="24"/>
      <c r="P532" s="25"/>
      <c r="Q532" s="26"/>
    </row>
    <row r="533" spans="2:20" x14ac:dyDescent="0.25">
      <c r="B533" s="8"/>
      <c r="C533" s="9" t="s">
        <v>143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10"/>
      <c r="P533" s="10"/>
      <c r="Q533" s="11"/>
    </row>
    <row r="534" spans="2:20" x14ac:dyDescent="0.25">
      <c r="B534" s="12">
        <f>B528</f>
        <v>20</v>
      </c>
      <c r="C534" s="15">
        <v>31.025793478900251</v>
      </c>
      <c r="D534" s="16">
        <v>29.084469414160949</v>
      </c>
      <c r="E534" s="16">
        <v>25.845655233953526</v>
      </c>
      <c r="F534" s="15">
        <v>6.0514999999999999</v>
      </c>
      <c r="G534" s="16">
        <v>7.4219999999999997</v>
      </c>
      <c r="H534" s="16">
        <v>8.7074999999999996</v>
      </c>
      <c r="I534" s="15">
        <v>0.60662499999999997</v>
      </c>
      <c r="J534" s="16">
        <v>0.6905</v>
      </c>
      <c r="K534" s="16">
        <v>0.74624999999999997</v>
      </c>
      <c r="L534" s="15">
        <v>0.18125000000000005</v>
      </c>
      <c r="M534" s="16">
        <v>0.23299999999999993</v>
      </c>
      <c r="N534" s="17">
        <v>0.28612500000000007</v>
      </c>
      <c r="O534" s="15">
        <v>0.4473409984472862</v>
      </c>
      <c r="P534" s="16">
        <v>0.50024555961324479</v>
      </c>
      <c r="Q534" s="17">
        <v>0.54895098636958228</v>
      </c>
      <c r="R534" s="1">
        <v>0.41526598201205317</v>
      </c>
      <c r="S534" s="1">
        <v>0.46643223680773965</v>
      </c>
      <c r="T534" s="1">
        <v>0.51407969882929272</v>
      </c>
    </row>
    <row r="535" spans="2:20" x14ac:dyDescent="0.25">
      <c r="B535" s="12">
        <f t="shared" ref="B535:B536" si="156">B529</f>
        <v>40</v>
      </c>
      <c r="C535" s="15">
        <v>32.948839601897419</v>
      </c>
      <c r="D535" s="16">
        <v>31.654688972125637</v>
      </c>
      <c r="E535" s="16">
        <v>38.344901477978091</v>
      </c>
      <c r="F535" s="15">
        <v>11.964499999999999</v>
      </c>
      <c r="G535" s="16">
        <v>14.965</v>
      </c>
      <c r="H535" s="16">
        <v>18.648499999999999</v>
      </c>
      <c r="I535" s="15">
        <v>0.62637500000000002</v>
      </c>
      <c r="J535" s="16">
        <v>0.71712500000000001</v>
      </c>
      <c r="K535" s="16">
        <v>0.77662500000000001</v>
      </c>
      <c r="L535" s="15">
        <v>0.23647499999999974</v>
      </c>
      <c r="M535" s="16">
        <v>0.30241249999999981</v>
      </c>
      <c r="N535" s="17">
        <v>0.38855000000000012</v>
      </c>
      <c r="O535" s="15">
        <v>0.65460844211758329</v>
      </c>
      <c r="P535" s="16">
        <v>0.70871600470046059</v>
      </c>
      <c r="Q535" s="17">
        <v>0.76163874410399302</v>
      </c>
      <c r="R535" s="1">
        <v>0.63501333449070396</v>
      </c>
      <c r="S535" s="1">
        <v>0.68849287208205734</v>
      </c>
      <c r="T535" s="1">
        <v>0.73948256605617124</v>
      </c>
    </row>
    <row r="536" spans="2:20" x14ac:dyDescent="0.25">
      <c r="B536" s="12">
        <f t="shared" si="156"/>
        <v>100</v>
      </c>
      <c r="C536" s="15">
        <v>44.646908808673118</v>
      </c>
      <c r="D536" s="16">
        <v>49.357242529002384</v>
      </c>
      <c r="E536" s="16">
        <v>49.938565674202806</v>
      </c>
      <c r="F536" s="15">
        <v>47.263500000000001</v>
      </c>
      <c r="G536" s="16">
        <v>60.778500000000001</v>
      </c>
      <c r="H536" s="16">
        <v>71.987499999999997</v>
      </c>
      <c r="I536" s="15">
        <v>0.73387500000000006</v>
      </c>
      <c r="J536" s="16">
        <v>0.83850000000000002</v>
      </c>
      <c r="K536" s="16">
        <v>0.90112499999999995</v>
      </c>
      <c r="L536" s="15">
        <v>0.44327999999999973</v>
      </c>
      <c r="M536" s="16">
        <v>0.57424500000000012</v>
      </c>
      <c r="N536" s="17">
        <v>0.68382999999999994</v>
      </c>
      <c r="O536" s="15">
        <v>0.87271424508275275</v>
      </c>
      <c r="P536" s="16">
        <v>0.90803380675644485</v>
      </c>
      <c r="Q536" s="17">
        <v>0.92980344387126612</v>
      </c>
      <c r="R536" s="1">
        <v>0.8623076937013554</v>
      </c>
      <c r="S536" s="1">
        <v>0.89850927781484258</v>
      </c>
      <c r="T536" s="1">
        <v>0.91957457482770222</v>
      </c>
    </row>
    <row r="537" spans="2:20" x14ac:dyDescent="0.25">
      <c r="B537" s="12"/>
      <c r="C537" s="15"/>
      <c r="D537" s="16"/>
      <c r="E537" s="16"/>
      <c r="F537" s="15"/>
      <c r="G537" s="16"/>
      <c r="H537" s="16"/>
      <c r="I537" s="15"/>
      <c r="J537" s="16"/>
      <c r="K537" s="16"/>
      <c r="L537" s="15"/>
      <c r="M537" s="16"/>
      <c r="N537" s="17"/>
      <c r="O537" s="15"/>
      <c r="P537" s="16"/>
      <c r="Q537" s="17"/>
    </row>
    <row r="538" spans="2:20" x14ac:dyDescent="0.25">
      <c r="B538" s="21"/>
      <c r="C538" s="24"/>
      <c r="D538" s="25"/>
      <c r="E538" s="25"/>
      <c r="F538" s="24"/>
      <c r="G538" s="25"/>
      <c r="H538" s="25"/>
      <c r="I538" s="24"/>
      <c r="J538" s="25"/>
      <c r="K538" s="25"/>
      <c r="L538" s="24"/>
      <c r="M538" s="25"/>
      <c r="N538" s="26"/>
      <c r="O538" s="24"/>
      <c r="P538" s="25"/>
      <c r="Q538" s="26"/>
    </row>
    <row r="539" spans="2:20" x14ac:dyDescent="0.25">
      <c r="B539" s="8"/>
      <c r="C539" s="9" t="s">
        <v>144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10"/>
      <c r="P539" s="10"/>
      <c r="Q539" s="11"/>
    </row>
    <row r="540" spans="2:20" x14ac:dyDescent="0.25">
      <c r="B540" s="12">
        <f>B534</f>
        <v>20</v>
      </c>
      <c r="C540" s="15">
        <v>33.94089370687032</v>
      </c>
      <c r="D540" s="16">
        <v>31.203099266050216</v>
      </c>
      <c r="E540" s="16">
        <v>28.840815585146061</v>
      </c>
      <c r="F540" s="15">
        <v>7.17</v>
      </c>
      <c r="G540" s="16">
        <v>8.9250000000000007</v>
      </c>
      <c r="H540" s="16">
        <v>10.343500000000001</v>
      </c>
      <c r="I540" s="15">
        <v>0.63024999999999998</v>
      </c>
      <c r="J540" s="16">
        <v>0.70950000000000002</v>
      </c>
      <c r="K540" s="16">
        <v>0.761625</v>
      </c>
      <c r="L540" s="15">
        <v>0.2324500000000001</v>
      </c>
      <c r="M540" s="16">
        <v>0.30435000000000012</v>
      </c>
      <c r="N540" s="17">
        <v>0.36485000000000001</v>
      </c>
      <c r="O540" s="15">
        <v>0.51022614588928383</v>
      </c>
      <c r="P540" s="16">
        <v>0.56746863954973448</v>
      </c>
      <c r="Q540" s="17">
        <v>0.61230749528893957</v>
      </c>
      <c r="R540" s="1">
        <v>0.47646206534478552</v>
      </c>
      <c r="S540" s="1">
        <v>0.53055130846320819</v>
      </c>
      <c r="T540" s="1">
        <v>0.5740321664145972</v>
      </c>
    </row>
    <row r="541" spans="2:20" x14ac:dyDescent="0.25">
      <c r="B541" s="12">
        <f t="shared" ref="B541:B542" si="157">B535</f>
        <v>40</v>
      </c>
      <c r="C541" s="15">
        <v>37.370642289305685</v>
      </c>
      <c r="D541" s="16">
        <v>36.141052188945082</v>
      </c>
      <c r="E541" s="16">
        <v>45.877774801424813</v>
      </c>
      <c r="F541" s="15">
        <v>15.9625</v>
      </c>
      <c r="G541" s="16">
        <v>19.890499999999999</v>
      </c>
      <c r="H541" s="16">
        <v>24.1555</v>
      </c>
      <c r="I541" s="15">
        <v>0.67962500000000003</v>
      </c>
      <c r="J541" s="16">
        <v>0.76124999999999998</v>
      </c>
      <c r="K541" s="16">
        <v>0.82299999999999995</v>
      </c>
      <c r="L541" s="15">
        <v>0.33109999999999984</v>
      </c>
      <c r="M541" s="16">
        <v>0.42113750000000016</v>
      </c>
      <c r="N541" s="17">
        <v>0.52158750000000065</v>
      </c>
      <c r="O541" s="15">
        <v>0.72370728398559847</v>
      </c>
      <c r="P541" s="16">
        <v>0.77443016999105685</v>
      </c>
      <c r="Q541" s="17">
        <v>0.81367707021614311</v>
      </c>
      <c r="R541" s="1">
        <v>0.70269969980530267</v>
      </c>
      <c r="S541" s="1">
        <v>0.75178655597619382</v>
      </c>
      <c r="T541" s="1">
        <v>0.79092751343368162</v>
      </c>
    </row>
    <row r="542" spans="2:20" x14ac:dyDescent="0.25">
      <c r="B542" s="12">
        <f t="shared" si="157"/>
        <v>100</v>
      </c>
      <c r="C542" s="15">
        <v>49.64174864211293</v>
      </c>
      <c r="D542" s="16">
        <v>53.678076065782975</v>
      </c>
      <c r="E542" s="16">
        <v>54.182625042492994</v>
      </c>
      <c r="F542" s="15">
        <v>60.265500000000003</v>
      </c>
      <c r="G542" s="16">
        <v>76.724000000000004</v>
      </c>
      <c r="H542" s="16">
        <v>82.823999999999998</v>
      </c>
      <c r="I542" s="15">
        <v>0.80200000000000005</v>
      </c>
      <c r="J542" s="16">
        <v>0.90587499999999999</v>
      </c>
      <c r="K542" s="16">
        <v>0.93337499999999995</v>
      </c>
      <c r="L542" s="15">
        <v>0.57057499999999961</v>
      </c>
      <c r="M542" s="16">
        <v>0.73100499999999879</v>
      </c>
      <c r="N542" s="17">
        <v>0.7909050000000003</v>
      </c>
      <c r="O542" s="15">
        <v>0.90749730409613794</v>
      </c>
      <c r="P542" s="16">
        <v>0.93521337372437008</v>
      </c>
      <c r="Q542" s="17">
        <v>0.94234366938816205</v>
      </c>
      <c r="R542" s="1">
        <v>0.8972038263824359</v>
      </c>
      <c r="S542" s="1">
        <v>0.92549119329749763</v>
      </c>
      <c r="T542" s="1">
        <v>0.93227903266845036</v>
      </c>
    </row>
    <row r="543" spans="2:20" x14ac:dyDescent="0.25">
      <c r="B543" s="12"/>
      <c r="C543" s="15"/>
      <c r="D543" s="16"/>
      <c r="E543" s="16"/>
      <c r="F543" s="15"/>
      <c r="G543" s="16"/>
      <c r="H543" s="16"/>
      <c r="I543" s="15"/>
      <c r="J543" s="16"/>
      <c r="K543" s="16"/>
      <c r="L543" s="15"/>
      <c r="M543" s="16"/>
      <c r="N543" s="17"/>
      <c r="O543" s="15"/>
      <c r="P543" s="16"/>
      <c r="Q543" s="17"/>
    </row>
    <row r="544" spans="2:20" x14ac:dyDescent="0.25">
      <c r="B544" s="21"/>
      <c r="C544" s="24"/>
      <c r="D544" s="25"/>
      <c r="E544" s="25"/>
      <c r="F544" s="24"/>
      <c r="G544" s="25"/>
      <c r="H544" s="25"/>
      <c r="I544" s="24"/>
      <c r="J544" s="25"/>
      <c r="K544" s="25"/>
      <c r="L544" s="24"/>
      <c r="M544" s="25"/>
      <c r="N544" s="26"/>
      <c r="O544" s="24"/>
      <c r="P544" s="25"/>
      <c r="Q544" s="26"/>
    </row>
    <row r="545" spans="2:40" x14ac:dyDescent="0.25">
      <c r="B545" s="8"/>
      <c r="C545" s="9" t="s">
        <v>145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10"/>
      <c r="P545" s="10"/>
      <c r="Q545" s="11"/>
    </row>
    <row r="546" spans="2:40" x14ac:dyDescent="0.25">
      <c r="B546" s="12">
        <f>B540</f>
        <v>20</v>
      </c>
      <c r="C546" s="15">
        <v>27.665441710057951</v>
      </c>
      <c r="D546" s="16">
        <v>24.710332522079653</v>
      </c>
      <c r="E546" s="16">
        <v>21.946177216288945</v>
      </c>
      <c r="F546" s="15">
        <v>5.0388333333333328</v>
      </c>
      <c r="G546" s="16">
        <v>5.8370833333333305</v>
      </c>
      <c r="H546" s="16">
        <v>6.6687500000000002</v>
      </c>
      <c r="I546" s="15">
        <v>0.58695833333333391</v>
      </c>
      <c r="J546" s="16">
        <v>0.66547916666666662</v>
      </c>
      <c r="K546" s="16">
        <v>0.72937499999999955</v>
      </c>
      <c r="L546" s="15">
        <v>0.13454999999999995</v>
      </c>
      <c r="M546" s="16">
        <v>0.1587583333333335</v>
      </c>
      <c r="N546" s="17">
        <v>0.18756249999999988</v>
      </c>
      <c r="O546" s="15">
        <v>0.3571806017604971</v>
      </c>
      <c r="P546" s="16">
        <v>0.37556570306127207</v>
      </c>
      <c r="Q546" s="17">
        <v>0.40166466942142254</v>
      </c>
      <c r="R546" s="1">
        <v>0.32897649579093036</v>
      </c>
      <c r="S546" s="1">
        <v>0.34695821345335698</v>
      </c>
      <c r="T546" s="1">
        <v>0.37326916369162916</v>
      </c>
      <c r="AD546" s="35">
        <f>C126</f>
        <v>22.237993847297211</v>
      </c>
      <c r="AE546" s="35">
        <f t="shared" ref="AE546:AF548" si="158">D126</f>
        <v>19.362060110852067</v>
      </c>
      <c r="AF546" s="35">
        <f t="shared" si="158"/>
        <v>18.398942397308637</v>
      </c>
      <c r="AH546" s="1">
        <f t="shared" ref="AH546:AJ548" si="159">IF(AD546&lt;C546,1,0)</f>
        <v>1</v>
      </c>
      <c r="AI546" s="1">
        <f t="shared" si="159"/>
        <v>1</v>
      </c>
      <c r="AJ546" s="1">
        <f t="shared" si="159"/>
        <v>1</v>
      </c>
      <c r="AL546" s="29">
        <f t="shared" ref="AL546:AN548" si="160">C546/AD546</f>
        <v>1.2440619374224886</v>
      </c>
      <c r="AM546" s="29">
        <f t="shared" si="160"/>
        <v>1.2762243470275139</v>
      </c>
      <c r="AN546" s="29">
        <f t="shared" si="160"/>
        <v>1.1927955826145307</v>
      </c>
    </row>
    <row r="547" spans="2:40" x14ac:dyDescent="0.25">
      <c r="B547" s="12">
        <f t="shared" ref="B547:B548" si="161">B541</f>
        <v>40</v>
      </c>
      <c r="C547" s="15">
        <v>27.545717952846054</v>
      </c>
      <c r="D547" s="16">
        <v>24.810500282640255</v>
      </c>
      <c r="E547" s="16">
        <v>30.790244175562158</v>
      </c>
      <c r="F547" s="15">
        <v>8.9158333333333282</v>
      </c>
      <c r="G547" s="16">
        <v>10.484666666666675</v>
      </c>
      <c r="H547" s="16">
        <v>12.482083333333335</v>
      </c>
      <c r="I547" s="15">
        <v>0.58285416666666623</v>
      </c>
      <c r="J547" s="16">
        <v>0.67027083333333304</v>
      </c>
      <c r="K547" s="16">
        <v>0.73412500000000014</v>
      </c>
      <c r="L547" s="15">
        <v>0.16461041666666654</v>
      </c>
      <c r="M547" s="16">
        <v>0.19508958333333326</v>
      </c>
      <c r="N547" s="17">
        <v>0.23863958333333335</v>
      </c>
      <c r="O547" s="15">
        <v>0.53171493552165483</v>
      </c>
      <c r="P547" s="16">
        <v>0.55076993193682511</v>
      </c>
      <c r="Q547" s="17">
        <v>0.57595783283758606</v>
      </c>
      <c r="R547" s="1">
        <v>0.51355511048851832</v>
      </c>
      <c r="S547" s="1">
        <v>0.53133550210613201</v>
      </c>
      <c r="T547" s="1">
        <v>0.55680399318724438</v>
      </c>
      <c r="AD547" s="35">
        <f t="shared" ref="AD547:AD548" si="162">C127</f>
        <v>19.612859404477213</v>
      </c>
      <c r="AE547" s="35">
        <f t="shared" si="158"/>
        <v>18.400241294152085</v>
      </c>
      <c r="AF547" s="35">
        <f t="shared" si="158"/>
        <v>23.196605269057358</v>
      </c>
      <c r="AH547" s="1">
        <f t="shared" si="159"/>
        <v>1</v>
      </c>
      <c r="AI547" s="1">
        <f t="shared" si="159"/>
        <v>1</v>
      </c>
      <c r="AJ547" s="1">
        <f t="shared" si="159"/>
        <v>1</v>
      </c>
      <c r="AL547" s="29">
        <f t="shared" si="160"/>
        <v>1.4044723099660794</v>
      </c>
      <c r="AM547" s="29">
        <f t="shared" si="160"/>
        <v>1.3483790721008351</v>
      </c>
      <c r="AN547" s="29">
        <f t="shared" si="160"/>
        <v>1.3273599226449821</v>
      </c>
    </row>
    <row r="548" spans="2:40" x14ac:dyDescent="0.25">
      <c r="B548" s="12">
        <f t="shared" si="161"/>
        <v>100</v>
      </c>
      <c r="C548" s="15">
        <v>34.609580156912607</v>
      </c>
      <c r="D548" s="16">
        <v>31.722474198552096</v>
      </c>
      <c r="E548" s="16">
        <v>31.880707893187541</v>
      </c>
      <c r="F548" s="15">
        <v>30.718916666666683</v>
      </c>
      <c r="G548" s="16">
        <v>34.688499999999983</v>
      </c>
      <c r="H548" s="16">
        <v>39.358999999999959</v>
      </c>
      <c r="I548" s="15">
        <v>0.63327083333333278</v>
      </c>
      <c r="J548" s="16">
        <v>0.71062499999999984</v>
      </c>
      <c r="K548" s="16">
        <v>0.76737500000000047</v>
      </c>
      <c r="L548" s="15">
        <v>0.2818583333333336</v>
      </c>
      <c r="M548" s="16">
        <v>0.31845999999999991</v>
      </c>
      <c r="N548" s="17">
        <v>0.36289500000000008</v>
      </c>
      <c r="O548" s="15">
        <v>0.75978616148176281</v>
      </c>
      <c r="P548" s="16">
        <v>0.75344232730313954</v>
      </c>
      <c r="Q548" s="17">
        <v>0.76171070790239692</v>
      </c>
      <c r="R548" s="1">
        <v>0.74920448079024171</v>
      </c>
      <c r="S548" s="1">
        <v>0.74354161334811553</v>
      </c>
      <c r="T548" s="1">
        <v>0.75124591394268492</v>
      </c>
      <c r="AD548" s="35">
        <f t="shared" si="162"/>
        <v>19.729511789890662</v>
      </c>
      <c r="AE548" s="35">
        <f t="shared" si="158"/>
        <v>19.434564769240556</v>
      </c>
      <c r="AF548" s="35">
        <f t="shared" si="158"/>
        <v>20.004503963122705</v>
      </c>
      <c r="AH548" s="1">
        <f t="shared" si="159"/>
        <v>1</v>
      </c>
      <c r="AI548" s="1">
        <f t="shared" si="159"/>
        <v>1</v>
      </c>
      <c r="AJ548" s="1">
        <f t="shared" si="159"/>
        <v>1</v>
      </c>
      <c r="AL548" s="29">
        <f t="shared" si="160"/>
        <v>1.7542035771329347</v>
      </c>
      <c r="AM548" s="29">
        <f t="shared" si="160"/>
        <v>1.6322708830999828</v>
      </c>
      <c r="AN548" s="29">
        <f t="shared" si="160"/>
        <v>1.5936765016497294</v>
      </c>
    </row>
    <row r="549" spans="2:40" x14ac:dyDescent="0.25">
      <c r="B549" s="12"/>
      <c r="C549" s="15"/>
      <c r="D549" s="16"/>
      <c r="E549" s="16"/>
      <c r="F549" s="15"/>
      <c r="G549" s="16"/>
      <c r="H549" s="16"/>
      <c r="I549" s="15"/>
      <c r="J549" s="16"/>
      <c r="K549" s="16"/>
      <c r="L549" s="15"/>
      <c r="M549" s="16"/>
      <c r="N549" s="17"/>
      <c r="O549" s="15"/>
      <c r="P549" s="16"/>
      <c r="Q549" s="17"/>
    </row>
    <row r="550" spans="2:40" x14ac:dyDescent="0.25">
      <c r="B550" s="21"/>
      <c r="C550" s="24"/>
      <c r="D550" s="25"/>
      <c r="E550" s="25"/>
      <c r="F550" s="24"/>
      <c r="G550" s="25"/>
      <c r="H550" s="25"/>
      <c r="I550" s="24"/>
      <c r="J550" s="25"/>
      <c r="K550" s="25"/>
      <c r="L550" s="24"/>
      <c r="M550" s="25"/>
      <c r="N550" s="26"/>
      <c r="O550" s="24"/>
      <c r="P550" s="25"/>
      <c r="Q550" s="26"/>
    </row>
    <row r="551" spans="2:40" x14ac:dyDescent="0.25">
      <c r="B551" s="8"/>
      <c r="C551" s="9" t="s">
        <v>139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10"/>
      <c r="P551" s="10"/>
      <c r="Q551" s="11"/>
    </row>
    <row r="552" spans="2:40" x14ac:dyDescent="0.25">
      <c r="B552" s="12">
        <f>B546</f>
        <v>20</v>
      </c>
      <c r="C552" s="15">
        <v>25.855087175987624</v>
      </c>
      <c r="D552" s="16">
        <v>23.262035124913453</v>
      </c>
      <c r="E552" s="16">
        <v>19.824707042339661</v>
      </c>
      <c r="F552" s="15">
        <v>3.5255000000000001</v>
      </c>
      <c r="G552" s="16">
        <v>3.6629999999999998</v>
      </c>
      <c r="H552" s="16">
        <v>3.9424999999999999</v>
      </c>
      <c r="I552" s="15">
        <v>0.54900000000000004</v>
      </c>
      <c r="J552" s="16">
        <v>0.62624999999999997</v>
      </c>
      <c r="K552" s="16">
        <v>0.70737499999999998</v>
      </c>
      <c r="L552" s="15">
        <v>6.6474999999999729E-2</v>
      </c>
      <c r="M552" s="16">
        <v>5.7899999999999778E-2</v>
      </c>
      <c r="N552" s="17">
        <v>5.5649999999999797E-2</v>
      </c>
      <c r="O552" s="15">
        <v>0.22633158369408371</v>
      </c>
      <c r="P552" s="16">
        <v>0.19853135614385603</v>
      </c>
      <c r="Q552" s="17">
        <v>0.18581204489954467</v>
      </c>
      <c r="R552" s="1">
        <v>0.203300541125541</v>
      </c>
      <c r="S552" s="1">
        <v>0.17702258991008979</v>
      </c>
      <c r="T552" s="1">
        <v>0.16625269591519595</v>
      </c>
    </row>
    <row r="553" spans="2:40" x14ac:dyDescent="0.25">
      <c r="B553" s="12">
        <f t="shared" ref="B553:B554" si="163">B547</f>
        <v>40</v>
      </c>
      <c r="C553" s="15">
        <v>25.631198084473592</v>
      </c>
      <c r="D553" s="16">
        <v>21.789493159640308</v>
      </c>
      <c r="E553" s="16">
        <v>25.552699700158083</v>
      </c>
      <c r="F553" s="15">
        <v>4.5514999999999999</v>
      </c>
      <c r="G553" s="16">
        <v>4.5065</v>
      </c>
      <c r="H553" s="16">
        <v>4.5415000000000001</v>
      </c>
      <c r="I553" s="15">
        <v>0.51324999999999998</v>
      </c>
      <c r="J553" s="16">
        <v>0.59987500000000005</v>
      </c>
      <c r="K553" s="16">
        <v>0.67100000000000004</v>
      </c>
      <c r="L553" s="15">
        <v>6.2462499999999747E-2</v>
      </c>
      <c r="M553" s="16">
        <v>5.2674999999999743E-2</v>
      </c>
      <c r="N553" s="17">
        <v>4.643749999999975E-2</v>
      </c>
      <c r="O553" s="15">
        <v>0.35396512199910363</v>
      </c>
      <c r="P553" s="16">
        <v>0.31092075465470109</v>
      </c>
      <c r="Q553" s="17">
        <v>0.2773823127573315</v>
      </c>
      <c r="R553" s="1">
        <v>0.33723836179969008</v>
      </c>
      <c r="S553" s="1">
        <v>0.29471101573864655</v>
      </c>
      <c r="T553" s="1">
        <v>0.26263321651044136</v>
      </c>
    </row>
    <row r="554" spans="2:40" x14ac:dyDescent="0.25">
      <c r="B554" s="12">
        <f t="shared" si="163"/>
        <v>100</v>
      </c>
      <c r="C554" s="15">
        <v>30.299258461882356</v>
      </c>
      <c r="D554" s="16">
        <v>24.122167233525197</v>
      </c>
      <c r="E554" s="16">
        <v>23.868045072327792</v>
      </c>
      <c r="F554" s="15">
        <v>9.4559999999999995</v>
      </c>
      <c r="G554" s="16">
        <v>6.7450000000000001</v>
      </c>
      <c r="H554" s="16">
        <v>6.2015000000000002</v>
      </c>
      <c r="I554" s="15">
        <v>0.49299999999999999</v>
      </c>
      <c r="J554" s="16">
        <v>0.551875</v>
      </c>
      <c r="K554" s="16">
        <v>0.61462499999999998</v>
      </c>
      <c r="L554" s="15">
        <v>7.4840000000000115E-2</v>
      </c>
      <c r="M554" s="16">
        <v>4.5375000000000026E-2</v>
      </c>
      <c r="N554" s="17">
        <v>3.7430000000000047E-2</v>
      </c>
      <c r="O554" s="15">
        <v>0.58519420906950481</v>
      </c>
      <c r="P554" s="16">
        <v>0.50179472664985503</v>
      </c>
      <c r="Q554" s="17">
        <v>0.44998180716298758</v>
      </c>
      <c r="R554" s="1">
        <v>0.57352224255387829</v>
      </c>
      <c r="S554" s="1">
        <v>0.49100153392545931</v>
      </c>
      <c r="T554" s="1">
        <v>0.4382116392181874</v>
      </c>
    </row>
    <row r="555" spans="2:40" x14ac:dyDescent="0.25">
      <c r="B555" s="12"/>
      <c r="C555" s="15"/>
      <c r="D555" s="16"/>
      <c r="E555" s="16"/>
      <c r="F555" s="15"/>
      <c r="G555" s="16"/>
      <c r="H555" s="16"/>
      <c r="I555" s="15"/>
      <c r="J555" s="16"/>
      <c r="K555" s="16"/>
      <c r="L555" s="15"/>
      <c r="M555" s="16"/>
      <c r="N555" s="17"/>
      <c r="O555" s="15"/>
      <c r="P555" s="16"/>
      <c r="Q555" s="17"/>
    </row>
    <row r="556" spans="2:40" x14ac:dyDescent="0.25">
      <c r="B556" s="21"/>
      <c r="C556" s="24"/>
      <c r="D556" s="25"/>
      <c r="E556" s="25"/>
      <c r="F556" s="24"/>
      <c r="G556" s="25"/>
      <c r="H556" s="25"/>
      <c r="I556" s="24"/>
      <c r="J556" s="25"/>
      <c r="K556" s="25"/>
      <c r="L556" s="24"/>
      <c r="M556" s="25"/>
      <c r="N556" s="26"/>
      <c r="O556" s="24"/>
      <c r="P556" s="25"/>
      <c r="Q556" s="26"/>
    </row>
    <row r="557" spans="2:40" x14ac:dyDescent="0.25">
      <c r="B557" s="8"/>
      <c r="C557" s="9" t="s">
        <v>141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10"/>
      <c r="P557" s="10"/>
      <c r="Q557" s="11"/>
    </row>
    <row r="558" spans="2:40" x14ac:dyDescent="0.25">
      <c r="B558" s="12">
        <f>B552</f>
        <v>20</v>
      </c>
      <c r="C558" s="15">
        <v>27.557377933811672</v>
      </c>
      <c r="D558" s="16">
        <v>24.327252658096519</v>
      </c>
      <c r="E558" s="16">
        <v>21.64319576709617</v>
      </c>
      <c r="F558" s="15">
        <v>4.4385000000000003</v>
      </c>
      <c r="G558" s="16">
        <v>4.96</v>
      </c>
      <c r="H558" s="16">
        <v>5.5365000000000002</v>
      </c>
      <c r="I558" s="15">
        <v>0.582125</v>
      </c>
      <c r="J558" s="16">
        <v>0.65774999999999995</v>
      </c>
      <c r="K558" s="16">
        <v>0.72075</v>
      </c>
      <c r="L558" s="15">
        <v>0.10549999999999946</v>
      </c>
      <c r="M558" s="16">
        <v>0.1164499999999996</v>
      </c>
      <c r="N558" s="17">
        <v>0.13267499999999954</v>
      </c>
      <c r="O558" s="15">
        <v>0.31411925819278691</v>
      </c>
      <c r="P558" s="16">
        <v>0.32982593819579015</v>
      </c>
      <c r="Q558" s="17">
        <v>0.35379727564102487</v>
      </c>
      <c r="R558" s="1">
        <v>0.28811611321684788</v>
      </c>
      <c r="S558" s="1">
        <v>0.30367024576730367</v>
      </c>
      <c r="T558" s="1">
        <v>0.32844838356088291</v>
      </c>
    </row>
    <row r="559" spans="2:40" x14ac:dyDescent="0.25">
      <c r="B559" s="12">
        <f t="shared" ref="B559:B560" si="164">B553</f>
        <v>40</v>
      </c>
      <c r="C559" s="15">
        <v>27.708954017053106</v>
      </c>
      <c r="D559" s="16">
        <v>24.468052649552369</v>
      </c>
      <c r="E559" s="16">
        <v>30.573639591365346</v>
      </c>
      <c r="F559" s="15">
        <v>6.7770000000000001</v>
      </c>
      <c r="G559" s="16">
        <v>7.4855</v>
      </c>
      <c r="H559" s="16">
        <v>8.6389999999999993</v>
      </c>
      <c r="I559" s="15">
        <v>0.55674999999999997</v>
      </c>
      <c r="J559" s="16">
        <v>0.64700000000000002</v>
      </c>
      <c r="K559" s="16">
        <v>0.70499999999999996</v>
      </c>
      <c r="L559" s="15">
        <v>0.11375000000000023</v>
      </c>
      <c r="M559" s="16">
        <v>0.12243750000000006</v>
      </c>
      <c r="N559" s="17">
        <v>0.14547500000000013</v>
      </c>
      <c r="O559" s="15">
        <v>0.48444011168788953</v>
      </c>
      <c r="P559" s="16">
        <v>0.50537284050883347</v>
      </c>
      <c r="Q559" s="17">
        <v>0.54236581773904291</v>
      </c>
      <c r="R559" s="1">
        <v>0.46833266020662517</v>
      </c>
      <c r="S559" s="1">
        <v>0.48656945970110721</v>
      </c>
      <c r="T559" s="1">
        <v>0.52510225440698099</v>
      </c>
    </row>
    <row r="560" spans="2:40" x14ac:dyDescent="0.25">
      <c r="B560" s="12">
        <f t="shared" si="164"/>
        <v>100</v>
      </c>
      <c r="C560" s="15">
        <v>37.370012961170644</v>
      </c>
      <c r="D560" s="16">
        <v>31.563012952642808</v>
      </c>
      <c r="E560" s="16">
        <v>31.42804535717632</v>
      </c>
      <c r="F560" s="15">
        <v>21.559000000000001</v>
      </c>
      <c r="G560" s="16">
        <v>17.785499999999999</v>
      </c>
      <c r="H560" s="16">
        <v>20.574999999999999</v>
      </c>
      <c r="I560" s="15">
        <v>0.58612500000000001</v>
      </c>
      <c r="J560" s="16">
        <v>0.64149999999999996</v>
      </c>
      <c r="K560" s="16">
        <v>0.70262500000000006</v>
      </c>
      <c r="L560" s="15">
        <v>0.19214500000000037</v>
      </c>
      <c r="M560" s="16">
        <v>0.15219499999999994</v>
      </c>
      <c r="N560" s="17">
        <v>0.17764500000000025</v>
      </c>
      <c r="O560" s="15">
        <v>0.73617626404840919</v>
      </c>
      <c r="P560" s="16">
        <v>0.73228317346891836</v>
      </c>
      <c r="Q560" s="17">
        <v>0.7723304329880657</v>
      </c>
      <c r="R560" s="1">
        <v>0.72638582617419145</v>
      </c>
      <c r="S560" s="1">
        <v>0.72294868595485562</v>
      </c>
      <c r="T560" s="1">
        <v>0.76251711788180698</v>
      </c>
    </row>
    <row r="561" spans="2:20" x14ac:dyDescent="0.25">
      <c r="B561" s="12"/>
      <c r="C561" s="15"/>
      <c r="D561" s="16"/>
      <c r="E561" s="16"/>
      <c r="F561" s="15"/>
      <c r="G561" s="16"/>
      <c r="H561" s="16"/>
      <c r="I561" s="15"/>
      <c r="J561" s="16"/>
      <c r="K561" s="16"/>
      <c r="L561" s="15"/>
      <c r="M561" s="16"/>
      <c r="N561" s="17"/>
      <c r="O561" s="15"/>
      <c r="P561" s="16"/>
      <c r="Q561" s="17"/>
    </row>
    <row r="562" spans="2:20" x14ac:dyDescent="0.25">
      <c r="B562" s="21"/>
      <c r="C562" s="24"/>
      <c r="D562" s="25"/>
      <c r="E562" s="25"/>
      <c r="F562" s="24"/>
      <c r="G562" s="25"/>
      <c r="H562" s="25"/>
      <c r="I562" s="24"/>
      <c r="J562" s="25"/>
      <c r="K562" s="25"/>
      <c r="L562" s="24"/>
      <c r="M562" s="25"/>
      <c r="N562" s="26"/>
      <c r="O562" s="24"/>
      <c r="P562" s="25"/>
      <c r="Q562" s="26"/>
    </row>
    <row r="563" spans="2:20" x14ac:dyDescent="0.25">
      <c r="B563" s="8"/>
      <c r="C563" s="9" t="s">
        <v>143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10"/>
      <c r="P563" s="10"/>
      <c r="Q563" s="11"/>
    </row>
    <row r="564" spans="2:20" x14ac:dyDescent="0.25">
      <c r="B564" s="12">
        <f>B558</f>
        <v>20</v>
      </c>
      <c r="C564" s="15">
        <v>31.025793478900251</v>
      </c>
      <c r="D564" s="16">
        <v>29.084469414160949</v>
      </c>
      <c r="E564" s="16">
        <v>25.845655233953526</v>
      </c>
      <c r="F564" s="15">
        <v>6.0514999999999999</v>
      </c>
      <c r="G564" s="16">
        <v>7.4219999999999997</v>
      </c>
      <c r="H564" s="16">
        <v>8.7074999999999996</v>
      </c>
      <c r="I564" s="15">
        <v>0.60662499999999997</v>
      </c>
      <c r="J564" s="16">
        <v>0.6905</v>
      </c>
      <c r="K564" s="16">
        <v>0.74624999999999997</v>
      </c>
      <c r="L564" s="15">
        <v>0.18125000000000005</v>
      </c>
      <c r="M564" s="16">
        <v>0.23299999999999993</v>
      </c>
      <c r="N564" s="17">
        <v>0.28612500000000007</v>
      </c>
      <c r="O564" s="15">
        <v>0.4473409984472862</v>
      </c>
      <c r="P564" s="16">
        <v>0.50024555961324479</v>
      </c>
      <c r="Q564" s="17">
        <v>0.54895098636958228</v>
      </c>
      <c r="R564" s="1">
        <v>0.41526598201205317</v>
      </c>
      <c r="S564" s="1">
        <v>0.46643223680773965</v>
      </c>
      <c r="T564" s="1">
        <v>0.51407969882929272</v>
      </c>
    </row>
    <row r="565" spans="2:20" x14ac:dyDescent="0.25">
      <c r="B565" s="12">
        <f t="shared" ref="B565:B566" si="165">B559</f>
        <v>40</v>
      </c>
      <c r="C565" s="15">
        <v>32.948839601897419</v>
      </c>
      <c r="D565" s="16">
        <v>31.654688972125637</v>
      </c>
      <c r="E565" s="16">
        <v>38.344901477978091</v>
      </c>
      <c r="F565" s="15">
        <v>11.964499999999999</v>
      </c>
      <c r="G565" s="16">
        <v>14.965</v>
      </c>
      <c r="H565" s="16">
        <v>18.648499999999999</v>
      </c>
      <c r="I565" s="15">
        <v>0.62637500000000002</v>
      </c>
      <c r="J565" s="16">
        <v>0.71712500000000001</v>
      </c>
      <c r="K565" s="16">
        <v>0.77662500000000001</v>
      </c>
      <c r="L565" s="15">
        <v>0.23647499999999974</v>
      </c>
      <c r="M565" s="16">
        <v>0.30241249999999981</v>
      </c>
      <c r="N565" s="17">
        <v>0.38855000000000012</v>
      </c>
      <c r="O565" s="15">
        <v>0.65460844211758329</v>
      </c>
      <c r="P565" s="16">
        <v>0.70871600470046059</v>
      </c>
      <c r="Q565" s="17">
        <v>0.76163874410399302</v>
      </c>
      <c r="R565" s="1">
        <v>0.63501333449070396</v>
      </c>
      <c r="S565" s="1">
        <v>0.68849287208205734</v>
      </c>
      <c r="T565" s="1">
        <v>0.73948256605617124</v>
      </c>
    </row>
    <row r="566" spans="2:20" x14ac:dyDescent="0.25">
      <c r="B566" s="12">
        <f t="shared" si="165"/>
        <v>100</v>
      </c>
      <c r="C566" s="15">
        <v>44.646908808673118</v>
      </c>
      <c r="D566" s="16">
        <v>49.357242529002384</v>
      </c>
      <c r="E566" s="16">
        <v>49.938565674202806</v>
      </c>
      <c r="F566" s="15">
        <v>47.263500000000001</v>
      </c>
      <c r="G566" s="16">
        <v>60.778500000000001</v>
      </c>
      <c r="H566" s="16">
        <v>71.987499999999997</v>
      </c>
      <c r="I566" s="15">
        <v>0.73387500000000006</v>
      </c>
      <c r="J566" s="16">
        <v>0.83850000000000002</v>
      </c>
      <c r="K566" s="16">
        <v>0.90112499999999995</v>
      </c>
      <c r="L566" s="15">
        <v>0.44327999999999973</v>
      </c>
      <c r="M566" s="16">
        <v>0.57424500000000012</v>
      </c>
      <c r="N566" s="17">
        <v>0.68382999999999994</v>
      </c>
      <c r="O566" s="15">
        <v>0.87271424508275275</v>
      </c>
      <c r="P566" s="16">
        <v>0.90803380675644485</v>
      </c>
      <c r="Q566" s="17">
        <v>0.92980344387126612</v>
      </c>
      <c r="R566" s="1">
        <v>0.8623076937013554</v>
      </c>
      <c r="S566" s="1">
        <v>0.89850927781484258</v>
      </c>
      <c r="T566" s="1">
        <v>0.91957457482770222</v>
      </c>
    </row>
    <row r="567" spans="2:20" x14ac:dyDescent="0.25">
      <c r="B567" s="12"/>
      <c r="C567" s="15"/>
      <c r="D567" s="16"/>
      <c r="E567" s="16"/>
      <c r="F567" s="15"/>
      <c r="G567" s="16"/>
      <c r="H567" s="16"/>
      <c r="I567" s="15"/>
      <c r="J567" s="16"/>
      <c r="K567" s="16"/>
      <c r="L567" s="15"/>
      <c r="M567" s="16"/>
      <c r="N567" s="17"/>
      <c r="O567" s="15"/>
      <c r="P567" s="16"/>
      <c r="Q567" s="17"/>
    </row>
    <row r="568" spans="2:20" x14ac:dyDescent="0.25">
      <c r="B568" s="21"/>
      <c r="C568" s="24"/>
      <c r="D568" s="25"/>
      <c r="E568" s="25"/>
      <c r="F568" s="24"/>
      <c r="G568" s="25"/>
      <c r="H568" s="25"/>
      <c r="I568" s="24"/>
      <c r="J568" s="25"/>
      <c r="K568" s="25"/>
      <c r="L568" s="24"/>
      <c r="M568" s="25"/>
      <c r="N568" s="26"/>
      <c r="O568" s="24"/>
      <c r="P568" s="25"/>
      <c r="Q568" s="26"/>
    </row>
    <row r="569" spans="2:20" x14ac:dyDescent="0.25">
      <c r="B569" s="8"/>
      <c r="C569" s="9" t="s">
        <v>146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10"/>
      <c r="P569" s="10"/>
      <c r="Q569" s="11"/>
    </row>
    <row r="570" spans="2:20" x14ac:dyDescent="0.25">
      <c r="B570" s="12">
        <f>B564</f>
        <v>20</v>
      </c>
      <c r="C570" s="15">
        <v>36.929788169270282</v>
      </c>
      <c r="D570" s="16">
        <v>34.26302295107967</v>
      </c>
      <c r="E570" s="16">
        <v>31.78789289562296</v>
      </c>
      <c r="F570" s="15">
        <v>8.3224999999999998</v>
      </c>
      <c r="G570" s="16">
        <v>10.308</v>
      </c>
      <c r="H570" s="16">
        <v>11.863</v>
      </c>
      <c r="I570" s="15">
        <v>0.65400000000000003</v>
      </c>
      <c r="J570" s="16">
        <v>0.73524999999999996</v>
      </c>
      <c r="K570" s="16">
        <v>0.79137500000000005</v>
      </c>
      <c r="L570" s="15">
        <v>0.28532499999999983</v>
      </c>
      <c r="M570" s="16">
        <v>0.36834999999999984</v>
      </c>
      <c r="N570" s="17">
        <v>0.43487499999999979</v>
      </c>
      <c r="O570" s="15">
        <v>0.56152323708927798</v>
      </c>
      <c r="P570" s="16">
        <v>0.61579984265175847</v>
      </c>
      <c r="Q570" s="17">
        <v>0.6529751037898297</v>
      </c>
      <c r="R570" s="1">
        <v>0.5237010552592406</v>
      </c>
      <c r="S570" s="1">
        <v>0.57777458152872241</v>
      </c>
      <c r="T570" s="1">
        <v>0.61294737171368396</v>
      </c>
    </row>
    <row r="571" spans="2:20" x14ac:dyDescent="0.25">
      <c r="B571" s="12">
        <f t="shared" ref="B571:B572" si="166">B565</f>
        <v>40</v>
      </c>
      <c r="C571" s="15">
        <v>41.79785550803615</v>
      </c>
      <c r="D571" s="16">
        <v>41.715858678646285</v>
      </c>
      <c r="E571" s="16">
        <v>50.124274509951228</v>
      </c>
      <c r="F571" s="15">
        <v>20.614000000000001</v>
      </c>
      <c r="G571" s="16">
        <v>25.12</v>
      </c>
      <c r="H571" s="16">
        <v>29.033000000000001</v>
      </c>
      <c r="I571" s="15">
        <v>0.73524999999999996</v>
      </c>
      <c r="J571" s="16">
        <v>0.8135</v>
      </c>
      <c r="K571" s="16">
        <v>0.86637500000000001</v>
      </c>
      <c r="L571" s="15">
        <v>0.44182499999999991</v>
      </c>
      <c r="M571" s="16">
        <v>0.54664999999999986</v>
      </c>
      <c r="N571" s="17">
        <v>0.63918749999999991</v>
      </c>
      <c r="O571" s="15">
        <v>0.77805532165204949</v>
      </c>
      <c r="P571" s="16">
        <v>0.81943933166808836</v>
      </c>
      <c r="Q571" s="17">
        <v>0.84314015139347875</v>
      </c>
      <c r="R571" s="1">
        <v>0.75556454564825504</v>
      </c>
      <c r="S571" s="1">
        <v>0.79611062625939466</v>
      </c>
      <c r="T571" s="1">
        <v>0.8195934608532357</v>
      </c>
    </row>
    <row r="572" spans="2:20" x14ac:dyDescent="0.25">
      <c r="B572" s="12">
        <f t="shared" si="166"/>
        <v>100</v>
      </c>
      <c r="C572" s="15">
        <v>50.765720697933403</v>
      </c>
      <c r="D572" s="16">
        <v>55.122533423708092</v>
      </c>
      <c r="E572" s="16">
        <v>55.188821043457615</v>
      </c>
      <c r="F572" s="15">
        <v>70.138499999999993</v>
      </c>
      <c r="G572" s="16">
        <v>81.754499999999993</v>
      </c>
      <c r="H572" s="16">
        <v>84.042500000000004</v>
      </c>
      <c r="I572" s="15">
        <v>0.85512500000000002</v>
      </c>
      <c r="J572" s="16">
        <v>0.91625000000000001</v>
      </c>
      <c r="K572" s="16">
        <v>0.93312499999999998</v>
      </c>
      <c r="L572" s="15">
        <v>0.66717999999999755</v>
      </c>
      <c r="M572" s="16">
        <v>0.78089499999999679</v>
      </c>
      <c r="N572" s="17">
        <v>0.80309999999999693</v>
      </c>
      <c r="O572" s="15">
        <v>0.92791073991313644</v>
      </c>
      <c r="P572" s="16">
        <v>0.94235825482597968</v>
      </c>
      <c r="Q572" s="17">
        <v>0.94421045565926076</v>
      </c>
      <c r="R572" s="1">
        <v>0.91793493756660316</v>
      </c>
      <c r="S572" s="1">
        <v>0.93260237611177599</v>
      </c>
      <c r="T572" s="1">
        <v>0.93419399414562088</v>
      </c>
    </row>
    <row r="573" spans="2:20" x14ac:dyDescent="0.25">
      <c r="B573" s="12"/>
      <c r="C573" s="15"/>
      <c r="D573" s="16"/>
      <c r="E573" s="16"/>
      <c r="F573" s="15"/>
      <c r="G573" s="16"/>
      <c r="H573" s="16"/>
      <c r="I573" s="15"/>
      <c r="J573" s="16"/>
      <c r="K573" s="16"/>
      <c r="L573" s="15"/>
      <c r="M573" s="16"/>
      <c r="N573" s="17"/>
      <c r="O573" s="15"/>
      <c r="P573" s="16"/>
      <c r="Q573" s="17"/>
    </row>
    <row r="574" spans="2:20" x14ac:dyDescent="0.25">
      <c r="B574" s="21"/>
      <c r="C574" s="24"/>
      <c r="D574" s="25"/>
      <c r="E574" s="25"/>
      <c r="F574" s="24"/>
      <c r="G574" s="25"/>
      <c r="H574" s="25"/>
      <c r="I574" s="24"/>
      <c r="J574" s="25"/>
      <c r="K574" s="25"/>
      <c r="L574" s="24"/>
      <c r="M574" s="25"/>
      <c r="N574" s="26"/>
      <c r="O574" s="24"/>
      <c r="P574" s="25"/>
      <c r="Q574" s="26"/>
    </row>
    <row r="575" spans="2:20" x14ac:dyDescent="0.25">
      <c r="B575" s="8"/>
      <c r="C575" s="9" t="s">
        <v>147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10"/>
      <c r="P575" s="10"/>
      <c r="Q575" s="11"/>
    </row>
    <row r="576" spans="2:20" x14ac:dyDescent="0.25">
      <c r="B576" s="12">
        <f>B570</f>
        <v>20</v>
      </c>
      <c r="C576" s="15">
        <v>42.978380306471472</v>
      </c>
      <c r="D576" s="16">
        <v>41.27055787457968</v>
      </c>
      <c r="E576" s="16">
        <v>38.395343466302208</v>
      </c>
      <c r="F576" s="15">
        <v>10.709</v>
      </c>
      <c r="G576" s="16">
        <v>12.8055</v>
      </c>
      <c r="H576" s="16">
        <v>14.340999999999999</v>
      </c>
      <c r="I576" s="15">
        <v>0.70774999999999999</v>
      </c>
      <c r="J576" s="16">
        <v>0.78949999999999998</v>
      </c>
      <c r="K576" s="16">
        <v>0.83337499999999998</v>
      </c>
      <c r="L576" s="15">
        <v>0.39390000000000003</v>
      </c>
      <c r="M576" s="16">
        <v>0.48237499999999955</v>
      </c>
      <c r="N576" s="17">
        <v>0.55037499999999928</v>
      </c>
      <c r="O576" s="15">
        <v>0.64024145489873086</v>
      </c>
      <c r="P576" s="16">
        <v>0.67668398965585497</v>
      </c>
      <c r="Q576" s="17">
        <v>0.70599585986339097</v>
      </c>
      <c r="R576" s="1">
        <v>0.59929657676130332</v>
      </c>
      <c r="S576" s="1">
        <v>0.63543584177475465</v>
      </c>
      <c r="T576" s="1">
        <v>0.66204826976429176</v>
      </c>
    </row>
    <row r="577" spans="2:40" x14ac:dyDescent="0.25">
      <c r="B577" s="12">
        <f t="shared" ref="B577:B578" si="167">B571</f>
        <v>40</v>
      </c>
      <c r="C577" s="15">
        <v>52.263081484569383</v>
      </c>
      <c r="D577" s="16">
        <v>53.046510144147234</v>
      </c>
      <c r="E577" s="16">
        <v>62.816336644169986</v>
      </c>
      <c r="F577" s="15">
        <v>29.3095</v>
      </c>
      <c r="G577" s="16">
        <v>32.753999999999998</v>
      </c>
      <c r="H577" s="16">
        <v>35.393999999999998</v>
      </c>
      <c r="I577" s="15">
        <v>0.84375</v>
      </c>
      <c r="J577" s="16">
        <v>0.89837500000000003</v>
      </c>
      <c r="K577" s="16">
        <v>0.93500000000000005</v>
      </c>
      <c r="L577" s="15">
        <v>0.6483625000000004</v>
      </c>
      <c r="M577" s="16">
        <v>0.72901250000000062</v>
      </c>
      <c r="N577" s="17">
        <v>0.79135000000000055</v>
      </c>
      <c r="O577" s="15">
        <v>0.84105672910348994</v>
      </c>
      <c r="P577" s="16">
        <v>0.85894932332618601</v>
      </c>
      <c r="Q577" s="17">
        <v>0.86819821562392507</v>
      </c>
      <c r="R577" s="1">
        <v>0.81825182142388853</v>
      </c>
      <c r="S577" s="1">
        <v>0.83476989539213953</v>
      </c>
      <c r="T577" s="1">
        <v>0.84387526006072378</v>
      </c>
    </row>
    <row r="578" spans="2:40" x14ac:dyDescent="0.25">
      <c r="B578" s="12">
        <f t="shared" si="167"/>
        <v>100</v>
      </c>
      <c r="C578" s="15">
        <v>54.353130041379742</v>
      </c>
      <c r="D578" s="16">
        <v>57.470456493469904</v>
      </c>
      <c r="E578" s="16">
        <v>54.679560408651639</v>
      </c>
      <c r="F578" s="15">
        <v>77.563000000000002</v>
      </c>
      <c r="G578" s="16">
        <v>80.804000000000002</v>
      </c>
      <c r="H578" s="16">
        <v>81.153000000000006</v>
      </c>
      <c r="I578" s="15">
        <v>0.88712500000000005</v>
      </c>
      <c r="J578" s="16">
        <v>0.91162500000000002</v>
      </c>
      <c r="K578" s="16">
        <v>0.91049999999999998</v>
      </c>
      <c r="L578" s="15">
        <v>0.74014499999999706</v>
      </c>
      <c r="M578" s="16">
        <v>0.77157499999999646</v>
      </c>
      <c r="N578" s="17">
        <v>0.77510999999999552</v>
      </c>
      <c r="O578" s="15">
        <v>0.94065966280012436</v>
      </c>
      <c r="P578" s="16">
        <v>0.94301804729124239</v>
      </c>
      <c r="Q578" s="17">
        <v>0.94344894080914332</v>
      </c>
      <c r="R578" s="1">
        <v>0.93077191745663712</v>
      </c>
      <c r="S578" s="1">
        <v>0.933256036395544</v>
      </c>
      <c r="T578" s="1">
        <v>0.93361456903066253</v>
      </c>
    </row>
    <row r="579" spans="2:40" x14ac:dyDescent="0.25">
      <c r="B579" s="12"/>
      <c r="C579" s="15"/>
      <c r="D579" s="16"/>
      <c r="E579" s="16"/>
      <c r="F579" s="15"/>
      <c r="G579" s="16"/>
      <c r="H579" s="16"/>
      <c r="I579" s="15"/>
      <c r="J579" s="16"/>
      <c r="K579" s="16"/>
      <c r="L579" s="15"/>
      <c r="M579" s="16"/>
      <c r="N579" s="17"/>
      <c r="O579" s="15"/>
      <c r="P579" s="16"/>
      <c r="Q579" s="17"/>
    </row>
    <row r="580" spans="2:40" x14ac:dyDescent="0.25">
      <c r="B580" s="21"/>
      <c r="C580" s="24"/>
      <c r="D580" s="25"/>
      <c r="E580" s="25"/>
      <c r="F580" s="24"/>
      <c r="G580" s="25"/>
      <c r="H580" s="25"/>
      <c r="I580" s="24"/>
      <c r="J580" s="25"/>
      <c r="K580" s="25"/>
      <c r="L580" s="24"/>
      <c r="M580" s="25"/>
      <c r="N580" s="26"/>
      <c r="O580" s="24"/>
      <c r="P580" s="25"/>
      <c r="Q580" s="26"/>
    </row>
    <row r="581" spans="2:40" x14ac:dyDescent="0.25">
      <c r="B581" s="8"/>
      <c r="C581" s="9" t="s">
        <v>148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10"/>
      <c r="P581" s="10"/>
      <c r="Q581" s="11"/>
    </row>
    <row r="582" spans="2:40" x14ac:dyDescent="0.25">
      <c r="B582" s="12">
        <f>B576</f>
        <v>20</v>
      </c>
      <c r="C582" s="15">
        <v>49.412240834381777</v>
      </c>
      <c r="D582" s="16">
        <v>48.63283212090677</v>
      </c>
      <c r="E582" s="16">
        <v>45.996701340295751</v>
      </c>
      <c r="F582" s="15">
        <v>13.0535</v>
      </c>
      <c r="G582" s="16">
        <v>14.9625</v>
      </c>
      <c r="H582" s="16">
        <v>16.184000000000001</v>
      </c>
      <c r="I582" s="15">
        <v>0.76500000000000001</v>
      </c>
      <c r="J582" s="16">
        <v>0.84037499999999998</v>
      </c>
      <c r="K582" s="16">
        <v>0.87362499999999998</v>
      </c>
      <c r="L582" s="15">
        <v>0.49967499999999981</v>
      </c>
      <c r="M582" s="16">
        <v>0.58004999999999962</v>
      </c>
      <c r="N582" s="17">
        <v>0.63447499999999946</v>
      </c>
      <c r="O582" s="15">
        <v>0.69074421049796475</v>
      </c>
      <c r="P582" s="16">
        <v>0.71350861530110732</v>
      </c>
      <c r="Q582" s="17">
        <v>0.73228320525363888</v>
      </c>
      <c r="R582" s="1">
        <v>0.64696947542266847</v>
      </c>
      <c r="S582" s="1">
        <v>0.66936813412550666</v>
      </c>
      <c r="T582" s="1">
        <v>0.68746450685107829</v>
      </c>
    </row>
    <row r="583" spans="2:40" x14ac:dyDescent="0.25">
      <c r="B583" s="12">
        <f t="shared" ref="B583:B584" si="168">B577</f>
        <v>40</v>
      </c>
      <c r="C583" s="15">
        <v>60.653445214414198</v>
      </c>
      <c r="D583" s="16">
        <v>61.994775130638118</v>
      </c>
      <c r="E583" s="16">
        <v>70.292178499637316</v>
      </c>
      <c r="F583" s="15">
        <v>34.593000000000004</v>
      </c>
      <c r="G583" s="16">
        <v>36.677</v>
      </c>
      <c r="H583" s="16">
        <v>37.898000000000003</v>
      </c>
      <c r="I583" s="15">
        <v>0.91849999999999998</v>
      </c>
      <c r="J583" s="16">
        <v>0.95</v>
      </c>
      <c r="K583" s="16">
        <v>0.97012500000000002</v>
      </c>
      <c r="L583" s="15">
        <v>0.77297500000000086</v>
      </c>
      <c r="M583" s="16">
        <v>0.82192500000000135</v>
      </c>
      <c r="N583" s="17">
        <v>0.85043750000000073</v>
      </c>
      <c r="O583" s="15">
        <v>0.86409007354606648</v>
      </c>
      <c r="P583" s="16">
        <v>0.87150846547557503</v>
      </c>
      <c r="Q583" s="17">
        <v>0.87423011097964887</v>
      </c>
      <c r="R583" s="1">
        <v>0.84006303104270763</v>
      </c>
      <c r="S583" s="1">
        <v>0.84737008763032462</v>
      </c>
      <c r="T583" s="1">
        <v>0.85010594583383214</v>
      </c>
    </row>
    <row r="584" spans="2:40" x14ac:dyDescent="0.25">
      <c r="B584" s="12">
        <f t="shared" si="168"/>
        <v>100</v>
      </c>
      <c r="C584" s="15">
        <v>55.101199320093187</v>
      </c>
      <c r="D584" s="16">
        <v>57.709907306681373</v>
      </c>
      <c r="E584" s="16">
        <v>54.885587223088443</v>
      </c>
      <c r="F584" s="15">
        <v>77.331000000000003</v>
      </c>
      <c r="G584" s="16">
        <v>78.186499999999995</v>
      </c>
      <c r="H584" s="16">
        <v>78.037000000000006</v>
      </c>
      <c r="I584" s="15">
        <v>0.88187499999999996</v>
      </c>
      <c r="J584" s="16">
        <v>0.88462499999999999</v>
      </c>
      <c r="K584" s="16">
        <v>0.89087499999999997</v>
      </c>
      <c r="L584" s="15">
        <v>0.73803500000000033</v>
      </c>
      <c r="M584" s="16">
        <v>0.74648000000000048</v>
      </c>
      <c r="N584" s="17">
        <v>0.74473500000000104</v>
      </c>
      <c r="O584" s="15">
        <v>0.94199464620889439</v>
      </c>
      <c r="P584" s="16">
        <v>0.9425293132525947</v>
      </c>
      <c r="Q584" s="17">
        <v>0.94218487507303839</v>
      </c>
      <c r="R584" s="1">
        <v>0.93179519543843548</v>
      </c>
      <c r="S584" s="1">
        <v>0.93264378267737469</v>
      </c>
      <c r="T584" s="1">
        <v>0.93243597191517569</v>
      </c>
    </row>
    <row r="585" spans="2:40" x14ac:dyDescent="0.25">
      <c r="B585" s="12"/>
      <c r="C585" s="15"/>
      <c r="D585" s="16"/>
      <c r="E585" s="16"/>
      <c r="F585" s="15"/>
      <c r="G585" s="16"/>
      <c r="H585" s="16"/>
      <c r="I585" s="15"/>
      <c r="J585" s="16"/>
      <c r="K585" s="16"/>
      <c r="L585" s="15"/>
      <c r="M585" s="16"/>
      <c r="N585" s="17"/>
      <c r="O585" s="15"/>
      <c r="P585" s="16"/>
      <c r="Q585" s="17"/>
    </row>
    <row r="586" spans="2:40" x14ac:dyDescent="0.25">
      <c r="B586" s="21"/>
      <c r="C586" s="24"/>
      <c r="D586" s="25"/>
      <c r="E586" s="25"/>
      <c r="F586" s="24"/>
      <c r="G586" s="25"/>
      <c r="H586" s="25"/>
      <c r="I586" s="24"/>
      <c r="J586" s="25"/>
      <c r="K586" s="25"/>
      <c r="L586" s="24"/>
      <c r="M586" s="25"/>
      <c r="N586" s="26"/>
      <c r="O586" s="24"/>
      <c r="P586" s="25"/>
      <c r="Q586" s="26"/>
    </row>
    <row r="587" spans="2:40" x14ac:dyDescent="0.25">
      <c r="B587" s="8"/>
      <c r="C587" s="9" t="s">
        <v>149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10"/>
      <c r="P587" s="10"/>
      <c r="Q587" s="11"/>
    </row>
    <row r="588" spans="2:40" x14ac:dyDescent="0.25">
      <c r="B588" s="12">
        <f>B582</f>
        <v>20</v>
      </c>
      <c r="C588" s="15">
        <v>32.212672804110007</v>
      </c>
      <c r="D588" s="16">
        <v>29.632994813443752</v>
      </c>
      <c r="E588" s="16">
        <v>26.965264067065441</v>
      </c>
      <c r="F588" s="15">
        <v>7.6834166666666714</v>
      </c>
      <c r="G588" s="16">
        <v>9.0201666666666682</v>
      </c>
      <c r="H588" s="16">
        <v>10.095750000000008</v>
      </c>
      <c r="I588" s="15">
        <v>0.64408333333333367</v>
      </c>
      <c r="J588" s="16">
        <v>0.72327083333333353</v>
      </c>
      <c r="K588" s="16">
        <v>0.77879166666666633</v>
      </c>
      <c r="L588" s="15">
        <v>0.25535416666666683</v>
      </c>
      <c r="M588" s="16">
        <v>0.30635416666666659</v>
      </c>
      <c r="N588" s="17">
        <v>0.34902916666666656</v>
      </c>
      <c r="O588" s="15">
        <v>0.48005012380335532</v>
      </c>
      <c r="P588" s="16">
        <v>0.50576588359360242</v>
      </c>
      <c r="Q588" s="17">
        <v>0.52996907930283532</v>
      </c>
      <c r="R588" s="1">
        <v>0.44610829063294205</v>
      </c>
      <c r="S588" s="1">
        <v>0.47161727165235295</v>
      </c>
      <c r="T588" s="1">
        <v>0.49520682110573749</v>
      </c>
      <c r="AD588" s="35">
        <f>C168</f>
        <v>23.566099382828682</v>
      </c>
      <c r="AE588" s="35">
        <f t="shared" ref="AE588:AF590" si="169">D168</f>
        <v>20.581737115226836</v>
      </c>
      <c r="AF588" s="35">
        <f t="shared" si="169"/>
        <v>19.774823684297363</v>
      </c>
      <c r="AH588" s="1">
        <f t="shared" ref="AH588:AJ590" si="170">IF(AD588&lt;C588,1,0)</f>
        <v>1</v>
      </c>
      <c r="AI588" s="1">
        <f t="shared" si="170"/>
        <v>1</v>
      </c>
      <c r="AJ588" s="1">
        <f t="shared" si="170"/>
        <v>1</v>
      </c>
      <c r="AL588" s="29">
        <f t="shared" ref="AL588:AN590" si="171">C588/AD588</f>
        <v>1.3669072798522444</v>
      </c>
      <c r="AM588" s="29">
        <f t="shared" si="171"/>
        <v>1.439771319959217</v>
      </c>
      <c r="AN588" s="29">
        <f t="shared" si="171"/>
        <v>1.3636159036137352</v>
      </c>
    </row>
    <row r="589" spans="2:40" x14ac:dyDescent="0.25">
      <c r="B589" s="12">
        <f t="shared" ref="B589:B590" si="172">B583</f>
        <v>40</v>
      </c>
      <c r="C589" s="15">
        <v>33.809376916304082</v>
      </c>
      <c r="D589" s="16">
        <v>32.933053333509172</v>
      </c>
      <c r="E589" s="16">
        <v>39.441166773314443</v>
      </c>
      <c r="F589" s="15">
        <v>17.968250000000008</v>
      </c>
      <c r="G589" s="16">
        <v>20.251333333333335</v>
      </c>
      <c r="H589" s="16">
        <v>22.358999999999984</v>
      </c>
      <c r="I589" s="15">
        <v>0.69897916666666715</v>
      </c>
      <c r="J589" s="16">
        <v>0.77097916666666655</v>
      </c>
      <c r="K589" s="16">
        <v>0.82068750000000024</v>
      </c>
      <c r="L589" s="15">
        <v>0.37930833333333341</v>
      </c>
      <c r="M589" s="16">
        <v>0.42918541666666715</v>
      </c>
      <c r="N589" s="17">
        <v>0.47690625000000036</v>
      </c>
      <c r="O589" s="15">
        <v>0.66270263335102986</v>
      </c>
      <c r="P589" s="16">
        <v>0.67915112005564104</v>
      </c>
      <c r="Q589" s="17">
        <v>0.69449255876623672</v>
      </c>
      <c r="R589" s="1">
        <v>0.64241062576864505</v>
      </c>
      <c r="S589" s="1">
        <v>0.65800399280061084</v>
      </c>
      <c r="T589" s="1">
        <v>0.67346545062022933</v>
      </c>
      <c r="AD589" s="35">
        <f t="shared" ref="AD589:AD590" si="173">C169</f>
        <v>20.511186584713048</v>
      </c>
      <c r="AE589" s="35">
        <f t="shared" si="169"/>
        <v>19.610864166333798</v>
      </c>
      <c r="AF589" s="35">
        <f t="shared" si="169"/>
        <v>25.292685716694468</v>
      </c>
      <c r="AH589" s="1">
        <f t="shared" si="170"/>
        <v>1</v>
      </c>
      <c r="AI589" s="1">
        <f t="shared" si="170"/>
        <v>1</v>
      </c>
      <c r="AJ589" s="1">
        <f t="shared" si="170"/>
        <v>1</v>
      </c>
      <c r="AL589" s="29">
        <f t="shared" si="171"/>
        <v>1.6483384214105952</v>
      </c>
      <c r="AM589" s="29">
        <f t="shared" si="171"/>
        <v>1.679326981931053</v>
      </c>
      <c r="AN589" s="29">
        <f t="shared" si="171"/>
        <v>1.5593902211531949</v>
      </c>
    </row>
    <row r="590" spans="2:40" x14ac:dyDescent="0.25">
      <c r="B590" s="12">
        <f t="shared" si="172"/>
        <v>100</v>
      </c>
      <c r="C590" s="15">
        <v>38.58780385056707</v>
      </c>
      <c r="D590" s="16">
        <v>38.254333586380149</v>
      </c>
      <c r="E590" s="16">
        <v>37.634505419455849</v>
      </c>
      <c r="F590" s="15">
        <v>50.55183333333332</v>
      </c>
      <c r="G590" s="16">
        <v>54.342333333333308</v>
      </c>
      <c r="H590" s="16">
        <v>56.999416666666626</v>
      </c>
      <c r="I590" s="15">
        <v>0.73952083333333374</v>
      </c>
      <c r="J590" s="16">
        <v>0.79072916666666626</v>
      </c>
      <c r="K590" s="16">
        <v>0.82547916666666732</v>
      </c>
      <c r="L590" s="15">
        <v>0.47593750000000024</v>
      </c>
      <c r="M590" s="16">
        <v>0.51179416666666699</v>
      </c>
      <c r="N590" s="17">
        <v>0.53697500000000087</v>
      </c>
      <c r="O590" s="15">
        <v>0.83410829452047075</v>
      </c>
      <c r="P590" s="16">
        <v>0.82833622037417221</v>
      </c>
      <c r="Q590" s="17">
        <v>0.83032665926062643</v>
      </c>
      <c r="R590" s="1">
        <v>0.82378630214851678</v>
      </c>
      <c r="S590" s="1">
        <v>0.81849361547997634</v>
      </c>
      <c r="T590" s="1">
        <v>0.82009131116986012</v>
      </c>
      <c r="AD590" s="35">
        <f t="shared" si="173"/>
        <v>20.488376719147229</v>
      </c>
      <c r="AE590" s="35">
        <f t="shared" si="169"/>
        <v>21.039459511226511</v>
      </c>
      <c r="AF590" s="35">
        <f t="shared" si="169"/>
        <v>21.677315693484243</v>
      </c>
      <c r="AH590" s="1">
        <f t="shared" si="170"/>
        <v>1</v>
      </c>
      <c r="AI590" s="1">
        <f t="shared" si="170"/>
        <v>1</v>
      </c>
      <c r="AJ590" s="1">
        <f t="shared" si="170"/>
        <v>1</v>
      </c>
      <c r="AL590" s="29">
        <f t="shared" si="171"/>
        <v>1.8833997626813053</v>
      </c>
      <c r="AM590" s="29">
        <f t="shared" si="171"/>
        <v>1.8182184559431245</v>
      </c>
      <c r="AN590" s="29">
        <f t="shared" si="171"/>
        <v>1.7361238795248071</v>
      </c>
    </row>
    <row r="591" spans="2:40" x14ac:dyDescent="0.25">
      <c r="B591" s="12"/>
      <c r="C591" s="15"/>
      <c r="D591" s="16"/>
      <c r="E591" s="16"/>
      <c r="F591" s="15"/>
      <c r="G591" s="16"/>
      <c r="H591" s="16"/>
      <c r="I591" s="15"/>
      <c r="J591" s="16"/>
      <c r="K591" s="16"/>
      <c r="L591" s="15"/>
      <c r="M591" s="16"/>
      <c r="N591" s="17"/>
      <c r="O591" s="15"/>
      <c r="P591" s="16"/>
      <c r="Q591" s="17"/>
    </row>
    <row r="592" spans="2:40" x14ac:dyDescent="0.25">
      <c r="B592" s="21"/>
      <c r="C592" s="24"/>
      <c r="D592" s="25"/>
      <c r="E592" s="25"/>
      <c r="F592" s="24"/>
      <c r="G592" s="25"/>
      <c r="H592" s="25"/>
      <c r="I592" s="24"/>
      <c r="J592" s="25"/>
      <c r="K592" s="25"/>
      <c r="L592" s="24"/>
      <c r="M592" s="25"/>
      <c r="N592" s="26"/>
      <c r="O592" s="24"/>
      <c r="P592" s="25"/>
      <c r="Q592" s="26"/>
    </row>
    <row r="593" spans="2:32" x14ac:dyDescent="0.25">
      <c r="B593" s="8"/>
      <c r="C593" s="9" t="s">
        <v>150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10"/>
      <c r="P593" s="10"/>
      <c r="Q593" s="11"/>
    </row>
    <row r="594" spans="2:32" x14ac:dyDescent="0.25">
      <c r="B594" s="12">
        <f>B588</f>
        <v>20</v>
      </c>
      <c r="C594" s="15">
        <v>23.151830971585362</v>
      </c>
      <c r="D594" s="16">
        <v>19.92094360213753</v>
      </c>
      <c r="E594" s="16">
        <v>18.221251596835859</v>
      </c>
      <c r="F594" s="15">
        <v>7.1755000000000004</v>
      </c>
      <c r="G594" s="16">
        <v>7.2404999999999999</v>
      </c>
      <c r="H594" s="16">
        <v>7.4844999999999997</v>
      </c>
      <c r="I594" s="15">
        <v>0.87975000000000003</v>
      </c>
      <c r="J594" s="16">
        <v>0.93100000000000005</v>
      </c>
      <c r="K594" s="16">
        <v>0.96399999999999997</v>
      </c>
      <c r="L594" s="15">
        <v>0.18282500000000004</v>
      </c>
      <c r="M594" s="16">
        <v>0.17582500000000004</v>
      </c>
      <c r="N594" s="17">
        <v>0.18142500000000011</v>
      </c>
      <c r="O594" s="15">
        <v>0.3717211956602049</v>
      </c>
      <c r="P594" s="16">
        <v>0.36099546221537343</v>
      </c>
      <c r="Q594" s="17">
        <v>0.36329376105490724</v>
      </c>
      <c r="R594" s="1">
        <v>0.33502136499980928</v>
      </c>
      <c r="S594" s="1">
        <v>0.32474638424441049</v>
      </c>
      <c r="T594" s="1">
        <v>0.32940615027387493</v>
      </c>
      <c r="AD594" s="35"/>
      <c r="AE594" s="35"/>
      <c r="AF594" s="35"/>
    </row>
    <row r="595" spans="2:32" x14ac:dyDescent="0.25">
      <c r="B595" s="12">
        <f t="shared" ref="B595:B596" si="174">B589</f>
        <v>40</v>
      </c>
      <c r="C595" s="15">
        <v>22.091996316271299</v>
      </c>
      <c r="D595" s="16">
        <v>19.428158941866425</v>
      </c>
      <c r="E595" s="16">
        <v>22.840102937045362</v>
      </c>
      <c r="F595" s="15">
        <v>8.8874999999999993</v>
      </c>
      <c r="G595" s="16">
        <v>9.0869999999999997</v>
      </c>
      <c r="H595" s="16">
        <v>9.0890000000000004</v>
      </c>
      <c r="I595" s="15">
        <v>0.86224999999999996</v>
      </c>
      <c r="J595" s="16">
        <v>0.92662500000000003</v>
      </c>
      <c r="K595" s="16">
        <v>0.96174999999999999</v>
      </c>
      <c r="L595" s="15">
        <v>0.13596250000000018</v>
      </c>
      <c r="M595" s="16">
        <v>0.1345125000000002</v>
      </c>
      <c r="N595" s="17">
        <v>0.13105000000000006</v>
      </c>
      <c r="O595" s="15">
        <v>0.44036611271329307</v>
      </c>
      <c r="P595" s="16">
        <v>0.43817095038041315</v>
      </c>
      <c r="Q595" s="17">
        <v>0.42917197801116219</v>
      </c>
      <c r="R595" s="1">
        <v>0.41426696122594958</v>
      </c>
      <c r="S595" s="1">
        <v>0.41221656931681194</v>
      </c>
      <c r="T595" s="1">
        <v>0.40310861006062881</v>
      </c>
      <c r="AD595" s="35"/>
      <c r="AE595" s="35"/>
      <c r="AF595" s="35"/>
    </row>
    <row r="596" spans="2:32" x14ac:dyDescent="0.25">
      <c r="B596" s="12">
        <f t="shared" si="174"/>
        <v>100</v>
      </c>
      <c r="C596" s="15">
        <v>25.042162032708962</v>
      </c>
      <c r="D596" s="16">
        <v>21.433083262556384</v>
      </c>
      <c r="E596" s="16">
        <v>21.696585837780532</v>
      </c>
      <c r="F596" s="15">
        <v>11.894</v>
      </c>
      <c r="G596" s="16">
        <v>11.791</v>
      </c>
      <c r="H596" s="16">
        <v>11.157500000000001</v>
      </c>
      <c r="I596" s="15">
        <v>0.83250000000000002</v>
      </c>
      <c r="J596" s="16">
        <v>0.91662500000000002</v>
      </c>
      <c r="K596" s="16">
        <v>0.94887500000000002</v>
      </c>
      <c r="L596" s="15">
        <v>8.5640000000000244E-2</v>
      </c>
      <c r="M596" s="16">
        <v>8.1245000000000261E-2</v>
      </c>
      <c r="N596" s="17">
        <v>7.3620000000000171E-2</v>
      </c>
      <c r="O596" s="15">
        <v>0.51743116998945904</v>
      </c>
      <c r="P596" s="16">
        <v>0.50635191186386119</v>
      </c>
      <c r="Q596" s="17">
        <v>0.48605646334212554</v>
      </c>
      <c r="R596" s="1">
        <v>0.49885075091650194</v>
      </c>
      <c r="S596" s="1">
        <v>0.48777283781096914</v>
      </c>
      <c r="T596" s="1">
        <v>0.46589744852213122</v>
      </c>
      <c r="AD596" s="35"/>
      <c r="AE596" s="35"/>
      <c r="AF596" s="35"/>
    </row>
    <row r="597" spans="2:32" x14ac:dyDescent="0.25">
      <c r="B597" s="12"/>
      <c r="C597" s="15"/>
      <c r="D597" s="16"/>
      <c r="E597" s="16"/>
      <c r="F597" s="15"/>
      <c r="G597" s="16"/>
      <c r="H597" s="16"/>
      <c r="I597" s="15"/>
      <c r="J597" s="16"/>
      <c r="K597" s="16"/>
      <c r="L597" s="15"/>
      <c r="M597" s="16"/>
      <c r="N597" s="17"/>
      <c r="O597" s="15"/>
      <c r="P597" s="16"/>
      <c r="Q597" s="17"/>
    </row>
    <row r="598" spans="2:32" x14ac:dyDescent="0.25">
      <c r="B598" s="21"/>
      <c r="C598" s="24"/>
      <c r="D598" s="25"/>
      <c r="E598" s="25"/>
      <c r="F598" s="24"/>
      <c r="G598" s="25"/>
      <c r="H598" s="25"/>
      <c r="I598" s="24"/>
      <c r="J598" s="25"/>
      <c r="K598" s="25"/>
      <c r="L598" s="24"/>
      <c r="M598" s="25"/>
      <c r="N598" s="26"/>
      <c r="O598" s="24"/>
      <c r="P598" s="25"/>
      <c r="Q598" s="26"/>
    </row>
    <row r="599" spans="2:32" x14ac:dyDescent="0.25">
      <c r="B599" s="8"/>
      <c r="C599" s="9" t="s">
        <v>151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10"/>
      <c r="P599" s="10"/>
      <c r="Q599" s="11"/>
    </row>
    <row r="600" spans="2:32" x14ac:dyDescent="0.25">
      <c r="B600" s="12">
        <f>B594</f>
        <v>20</v>
      </c>
      <c r="C600" s="15">
        <v>23.473735731365558</v>
      </c>
      <c r="D600" s="16">
        <v>20.088632171448715</v>
      </c>
      <c r="E600" s="16">
        <v>18.496196678396824</v>
      </c>
      <c r="F600" s="15">
        <v>7.1755000000000004</v>
      </c>
      <c r="G600" s="16">
        <v>7.2404999999999999</v>
      </c>
      <c r="H600" s="16">
        <v>7.4844999999999997</v>
      </c>
      <c r="I600" s="15">
        <v>0.87975000000000003</v>
      </c>
      <c r="J600" s="16">
        <v>0.93100000000000005</v>
      </c>
      <c r="K600" s="16">
        <v>0.96399999999999997</v>
      </c>
      <c r="L600" s="15">
        <v>0.18282500000000004</v>
      </c>
      <c r="M600" s="16">
        <v>0.17582500000000004</v>
      </c>
      <c r="N600" s="17">
        <v>0.18142500000000011</v>
      </c>
      <c r="O600" s="15">
        <v>0.3717211956602049</v>
      </c>
      <c r="P600" s="16">
        <v>0.36099546221537343</v>
      </c>
      <c r="Q600" s="17">
        <v>0.36329376105490724</v>
      </c>
      <c r="R600" s="1">
        <v>0.33502136499980928</v>
      </c>
      <c r="S600" s="1">
        <v>0.32474638424441049</v>
      </c>
      <c r="T600" s="1">
        <v>0.32940615027387493</v>
      </c>
    </row>
    <row r="601" spans="2:32" x14ac:dyDescent="0.25">
      <c r="B601" s="12">
        <f t="shared" ref="B601:B602" si="175">B595</f>
        <v>40</v>
      </c>
      <c r="C601" s="15">
        <v>22.206410169862895</v>
      </c>
      <c r="D601" s="16">
        <v>19.587526963127811</v>
      </c>
      <c r="E601" s="16">
        <v>23.535320380305762</v>
      </c>
      <c r="F601" s="15">
        <v>8.8874999999999993</v>
      </c>
      <c r="G601" s="16">
        <v>9.0869999999999997</v>
      </c>
      <c r="H601" s="16">
        <v>9.0890000000000004</v>
      </c>
      <c r="I601" s="15">
        <v>0.86224999999999996</v>
      </c>
      <c r="J601" s="16">
        <v>0.92662500000000003</v>
      </c>
      <c r="K601" s="16">
        <v>0.96174999999999999</v>
      </c>
      <c r="L601" s="15">
        <v>0.13596250000000018</v>
      </c>
      <c r="M601" s="16">
        <v>0.1345125000000002</v>
      </c>
      <c r="N601" s="17">
        <v>0.13105000000000006</v>
      </c>
      <c r="O601" s="15">
        <v>0.44036611271329307</v>
      </c>
      <c r="P601" s="16">
        <v>0.43817095038041315</v>
      </c>
      <c r="Q601" s="17">
        <v>0.42917197801116219</v>
      </c>
      <c r="R601" s="1">
        <v>0.41426696122594958</v>
      </c>
      <c r="S601" s="1">
        <v>0.41221656931681194</v>
      </c>
      <c r="T601" s="1">
        <v>0.40310861006062881</v>
      </c>
    </row>
    <row r="602" spans="2:32" x14ac:dyDescent="0.25">
      <c r="B602" s="12">
        <f t="shared" si="175"/>
        <v>100</v>
      </c>
      <c r="C602" s="15">
        <v>25.172524766489644</v>
      </c>
      <c r="D602" s="16">
        <v>22.015832578881902</v>
      </c>
      <c r="E602" s="16">
        <v>21.838225125036725</v>
      </c>
      <c r="F602" s="15">
        <v>11.894</v>
      </c>
      <c r="G602" s="16">
        <v>11.791</v>
      </c>
      <c r="H602" s="16">
        <v>11.157500000000001</v>
      </c>
      <c r="I602" s="15">
        <v>0.83250000000000002</v>
      </c>
      <c r="J602" s="16">
        <v>0.91662500000000002</v>
      </c>
      <c r="K602" s="16">
        <v>0.94887500000000002</v>
      </c>
      <c r="L602" s="15">
        <v>8.5640000000000244E-2</v>
      </c>
      <c r="M602" s="16">
        <v>8.1245000000000261E-2</v>
      </c>
      <c r="N602" s="17">
        <v>7.3620000000000171E-2</v>
      </c>
      <c r="O602" s="15">
        <v>0.51743116998945904</v>
      </c>
      <c r="P602" s="16">
        <v>0.50635191186386119</v>
      </c>
      <c r="Q602" s="17">
        <v>0.48605646334212554</v>
      </c>
      <c r="R602" s="1">
        <v>0.49885075091650194</v>
      </c>
      <c r="S602" s="1">
        <v>0.48777283781096914</v>
      </c>
      <c r="T602" s="1">
        <v>0.46589744852213122</v>
      </c>
    </row>
    <row r="603" spans="2:32" x14ac:dyDescent="0.25">
      <c r="B603" s="12"/>
      <c r="C603" s="15"/>
      <c r="D603" s="16"/>
      <c r="E603" s="16"/>
      <c r="F603" s="15"/>
      <c r="G603" s="16"/>
      <c r="H603" s="16"/>
      <c r="I603" s="15"/>
      <c r="J603" s="16"/>
      <c r="K603" s="16"/>
      <c r="L603" s="15"/>
      <c r="M603" s="16"/>
      <c r="N603" s="17"/>
      <c r="O603" s="15"/>
      <c r="P603" s="16"/>
      <c r="Q603" s="17"/>
    </row>
    <row r="604" spans="2:32" x14ac:dyDescent="0.25">
      <c r="B604" s="21"/>
      <c r="C604" s="24"/>
      <c r="D604" s="25"/>
      <c r="E604" s="25"/>
      <c r="F604" s="24"/>
      <c r="G604" s="25"/>
      <c r="H604" s="25"/>
      <c r="I604" s="24"/>
      <c r="J604" s="25"/>
      <c r="K604" s="25"/>
      <c r="L604" s="24"/>
      <c r="M604" s="25"/>
      <c r="N604" s="26"/>
      <c r="O604" s="24"/>
      <c r="P604" s="25"/>
      <c r="Q604" s="26"/>
    </row>
    <row r="605" spans="2:32" x14ac:dyDescent="0.25">
      <c r="B605" s="8"/>
      <c r="C605" s="9" t="s">
        <v>152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10"/>
      <c r="P605" s="10"/>
      <c r="Q605" s="11"/>
    </row>
    <row r="606" spans="2:32" x14ac:dyDescent="0.25">
      <c r="B606" s="12">
        <f>B600</f>
        <v>20</v>
      </c>
      <c r="C606" s="15">
        <v>23.976971986014178</v>
      </c>
      <c r="D606" s="16">
        <v>20.551053789217647</v>
      </c>
      <c r="E606" s="16">
        <v>19.040635244795251</v>
      </c>
      <c r="F606" s="15">
        <v>7.1755000000000004</v>
      </c>
      <c r="G606" s="16">
        <v>7.2404999999999999</v>
      </c>
      <c r="H606" s="16">
        <v>7.4844999999999997</v>
      </c>
      <c r="I606" s="15">
        <v>0.87975000000000003</v>
      </c>
      <c r="J606" s="16">
        <v>0.93100000000000005</v>
      </c>
      <c r="K606" s="16">
        <v>0.96399999999999997</v>
      </c>
      <c r="L606" s="15">
        <v>0.18282500000000004</v>
      </c>
      <c r="M606" s="16">
        <v>0.17582500000000004</v>
      </c>
      <c r="N606" s="17">
        <v>0.18142500000000011</v>
      </c>
      <c r="O606" s="15">
        <v>0.3717211956602049</v>
      </c>
      <c r="P606" s="16">
        <v>0.36099546221537343</v>
      </c>
      <c r="Q606" s="17">
        <v>0.36329376105490724</v>
      </c>
      <c r="R606" s="1">
        <v>0.33502136499980928</v>
      </c>
      <c r="S606" s="1">
        <v>0.32474638424441049</v>
      </c>
      <c r="T606" s="1">
        <v>0.32940615027387493</v>
      </c>
    </row>
    <row r="607" spans="2:32" x14ac:dyDescent="0.25">
      <c r="B607" s="12">
        <f t="shared" ref="B607:B608" si="176">B601</f>
        <v>40</v>
      </c>
      <c r="C607" s="15">
        <v>22.551140398759358</v>
      </c>
      <c r="D607" s="16">
        <v>20.070310598685328</v>
      </c>
      <c r="E607" s="16">
        <v>24.36262524376718</v>
      </c>
      <c r="F607" s="15">
        <v>8.8874999999999993</v>
      </c>
      <c r="G607" s="16">
        <v>9.0869999999999997</v>
      </c>
      <c r="H607" s="16">
        <v>9.0890000000000004</v>
      </c>
      <c r="I607" s="15">
        <v>0.86224999999999996</v>
      </c>
      <c r="J607" s="16">
        <v>0.92662500000000003</v>
      </c>
      <c r="K607" s="16">
        <v>0.96174999999999999</v>
      </c>
      <c r="L607" s="15">
        <v>0.13596250000000018</v>
      </c>
      <c r="M607" s="16">
        <v>0.1345125000000002</v>
      </c>
      <c r="N607" s="17">
        <v>0.13105000000000006</v>
      </c>
      <c r="O607" s="15">
        <v>0.44036611271329307</v>
      </c>
      <c r="P607" s="16">
        <v>0.43817095038041315</v>
      </c>
      <c r="Q607" s="17">
        <v>0.42917197801116219</v>
      </c>
      <c r="R607" s="1">
        <v>0.41426696122594958</v>
      </c>
      <c r="S607" s="1">
        <v>0.41221656931681194</v>
      </c>
      <c r="T607" s="1">
        <v>0.40310861006062881</v>
      </c>
    </row>
    <row r="608" spans="2:32" x14ac:dyDescent="0.25">
      <c r="B608" s="12">
        <f t="shared" si="176"/>
        <v>100</v>
      </c>
      <c r="C608" s="15">
        <v>25.562321326059838</v>
      </c>
      <c r="D608" s="16">
        <v>22.94483715914566</v>
      </c>
      <c r="E608" s="16">
        <v>22.422975218316481</v>
      </c>
      <c r="F608" s="15">
        <v>11.894</v>
      </c>
      <c r="G608" s="16">
        <v>11.791</v>
      </c>
      <c r="H608" s="16">
        <v>11.157500000000001</v>
      </c>
      <c r="I608" s="15">
        <v>0.83250000000000002</v>
      </c>
      <c r="J608" s="16">
        <v>0.91662500000000002</v>
      </c>
      <c r="K608" s="16">
        <v>0.94887500000000002</v>
      </c>
      <c r="L608" s="15">
        <v>8.5640000000000244E-2</v>
      </c>
      <c r="M608" s="16">
        <v>8.1245000000000261E-2</v>
      </c>
      <c r="N608" s="17">
        <v>7.3620000000000171E-2</v>
      </c>
      <c r="O608" s="15">
        <v>0.51743116998945904</v>
      </c>
      <c r="P608" s="16">
        <v>0.50635191186386119</v>
      </c>
      <c r="Q608" s="17">
        <v>0.48605646334212554</v>
      </c>
      <c r="R608" s="1">
        <v>0.49885075091650194</v>
      </c>
      <c r="S608" s="1">
        <v>0.48777283781096914</v>
      </c>
      <c r="T608" s="1">
        <v>0.46589744852213122</v>
      </c>
    </row>
    <row r="609" spans="2:20" x14ac:dyDescent="0.25">
      <c r="B609" s="12"/>
      <c r="C609" s="15"/>
      <c r="D609" s="16"/>
      <c r="E609" s="16"/>
      <c r="F609" s="15"/>
      <c r="G609" s="16"/>
      <c r="H609" s="16"/>
      <c r="I609" s="15"/>
      <c r="J609" s="16"/>
      <c r="K609" s="16"/>
      <c r="L609" s="15"/>
      <c r="M609" s="16"/>
      <c r="N609" s="17"/>
      <c r="O609" s="15"/>
      <c r="P609" s="16"/>
      <c r="Q609" s="17"/>
    </row>
    <row r="610" spans="2:20" x14ac:dyDescent="0.25">
      <c r="B610" s="21"/>
      <c r="C610" s="24"/>
      <c r="D610" s="25"/>
      <c r="E610" s="25"/>
      <c r="F610" s="24"/>
      <c r="G610" s="25"/>
      <c r="H610" s="25"/>
      <c r="I610" s="24"/>
      <c r="J610" s="25"/>
      <c r="K610" s="25"/>
      <c r="L610" s="24"/>
      <c r="M610" s="25"/>
      <c r="N610" s="26"/>
      <c r="O610" s="24"/>
      <c r="P610" s="25"/>
      <c r="Q610" s="26"/>
    </row>
    <row r="611" spans="2:20" x14ac:dyDescent="0.25">
      <c r="B611" s="8"/>
      <c r="C611" s="9" t="s">
        <v>153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10"/>
      <c r="P611" s="10"/>
      <c r="Q611" s="11"/>
    </row>
    <row r="612" spans="2:20" x14ac:dyDescent="0.25">
      <c r="B612" s="12">
        <f>B606</f>
        <v>20</v>
      </c>
      <c r="C612" s="15">
        <v>24.601881522125332</v>
      </c>
      <c r="D612" s="16">
        <v>21.243225390737361</v>
      </c>
      <c r="E612" s="16">
        <v>19.727820677909936</v>
      </c>
      <c r="F612" s="15">
        <v>7.1755000000000004</v>
      </c>
      <c r="G612" s="16">
        <v>7.2404999999999999</v>
      </c>
      <c r="H612" s="16">
        <v>7.4844999999999997</v>
      </c>
      <c r="I612" s="15">
        <v>0.87975000000000003</v>
      </c>
      <c r="J612" s="16">
        <v>0.93100000000000005</v>
      </c>
      <c r="K612" s="16">
        <v>0.96399999999999997</v>
      </c>
      <c r="L612" s="15">
        <v>0.18282500000000004</v>
      </c>
      <c r="M612" s="16">
        <v>0.17582500000000004</v>
      </c>
      <c r="N612" s="17">
        <v>0.18142500000000011</v>
      </c>
      <c r="O612" s="15">
        <v>0.3717211956602049</v>
      </c>
      <c r="P612" s="16">
        <v>0.36099546221537343</v>
      </c>
      <c r="Q612" s="17">
        <v>0.36329376105490724</v>
      </c>
      <c r="R612" s="1">
        <v>0.33502136499980928</v>
      </c>
      <c r="S612" s="1">
        <v>0.32474638424441049</v>
      </c>
      <c r="T612" s="1">
        <v>0.32940615027387493</v>
      </c>
    </row>
    <row r="613" spans="2:20" x14ac:dyDescent="0.25">
      <c r="B613" s="12">
        <f t="shared" ref="B613:B614" si="177">B607</f>
        <v>40</v>
      </c>
      <c r="C613" s="15">
        <v>23.071594300861463</v>
      </c>
      <c r="D613" s="16">
        <v>20.744097736830394</v>
      </c>
      <c r="E613" s="16">
        <v>25.200531915073064</v>
      </c>
      <c r="F613" s="15">
        <v>8.8874999999999993</v>
      </c>
      <c r="G613" s="16">
        <v>9.0869999999999997</v>
      </c>
      <c r="H613" s="16">
        <v>9.0890000000000004</v>
      </c>
      <c r="I613" s="15">
        <v>0.86224999999999996</v>
      </c>
      <c r="J613" s="16">
        <v>0.92662500000000003</v>
      </c>
      <c r="K613" s="16">
        <v>0.96174999999999999</v>
      </c>
      <c r="L613" s="15">
        <v>0.13596250000000018</v>
      </c>
      <c r="M613" s="16">
        <v>0.1345125000000002</v>
      </c>
      <c r="N613" s="17">
        <v>0.13105000000000006</v>
      </c>
      <c r="O613" s="15">
        <v>0.44036611271329307</v>
      </c>
      <c r="P613" s="16">
        <v>0.43817095038041315</v>
      </c>
      <c r="Q613" s="17">
        <v>0.42917197801116219</v>
      </c>
      <c r="R613" s="1">
        <v>0.41426696122594958</v>
      </c>
      <c r="S613" s="1">
        <v>0.41221656931681194</v>
      </c>
      <c r="T613" s="1">
        <v>0.40310861006062881</v>
      </c>
    </row>
    <row r="614" spans="2:20" x14ac:dyDescent="0.25">
      <c r="B614" s="12">
        <f t="shared" si="177"/>
        <v>100</v>
      </c>
      <c r="C614" s="15">
        <v>26.184210964143851</v>
      </c>
      <c r="D614" s="16">
        <v>24.040512266312909</v>
      </c>
      <c r="E614" s="16">
        <v>23.305563585582668</v>
      </c>
      <c r="F614" s="15">
        <v>11.894</v>
      </c>
      <c r="G614" s="16">
        <v>11.791</v>
      </c>
      <c r="H614" s="16">
        <v>11.157500000000001</v>
      </c>
      <c r="I614" s="15">
        <v>0.83250000000000002</v>
      </c>
      <c r="J614" s="16">
        <v>0.91662500000000002</v>
      </c>
      <c r="K614" s="16">
        <v>0.94887500000000002</v>
      </c>
      <c r="L614" s="15">
        <v>8.5640000000000244E-2</v>
      </c>
      <c r="M614" s="16">
        <v>8.1245000000000261E-2</v>
      </c>
      <c r="N614" s="17">
        <v>7.3620000000000171E-2</v>
      </c>
      <c r="O614" s="15">
        <v>0.51743116998945904</v>
      </c>
      <c r="P614" s="16">
        <v>0.50635191186386119</v>
      </c>
      <c r="Q614" s="17">
        <v>0.48605646334212554</v>
      </c>
      <c r="R614" s="1">
        <v>0.49885075091650194</v>
      </c>
      <c r="S614" s="1">
        <v>0.48777283781096914</v>
      </c>
      <c r="T614" s="1">
        <v>0.46589744852213122</v>
      </c>
    </row>
    <row r="615" spans="2:20" x14ac:dyDescent="0.25">
      <c r="B615" s="12"/>
      <c r="C615" s="15"/>
      <c r="D615" s="16"/>
      <c r="E615" s="16"/>
      <c r="F615" s="15"/>
      <c r="G615" s="16"/>
      <c r="H615" s="16"/>
      <c r="I615" s="15"/>
      <c r="J615" s="16"/>
      <c r="K615" s="16"/>
      <c r="L615" s="15"/>
      <c r="M615" s="16"/>
      <c r="N615" s="17"/>
      <c r="O615" s="15"/>
      <c r="P615" s="16"/>
      <c r="Q615" s="17"/>
    </row>
    <row r="616" spans="2:20" x14ac:dyDescent="0.25">
      <c r="B616" s="21"/>
      <c r="C616" s="24"/>
      <c r="D616" s="25"/>
      <c r="E616" s="25"/>
      <c r="F616" s="24"/>
      <c r="G616" s="25"/>
      <c r="H616" s="25"/>
      <c r="I616" s="24"/>
      <c r="J616" s="25"/>
      <c r="K616" s="25"/>
      <c r="L616" s="24"/>
      <c r="M616" s="25"/>
      <c r="N616" s="26"/>
      <c r="O616" s="24"/>
      <c r="P616" s="25"/>
      <c r="Q616" s="26"/>
    </row>
    <row r="617" spans="2:20" x14ac:dyDescent="0.25">
      <c r="B617" s="8"/>
      <c r="C617" s="9" t="s">
        <v>154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10"/>
      <c r="P617" s="10"/>
      <c r="Q617" s="11"/>
    </row>
    <row r="618" spans="2:20" x14ac:dyDescent="0.25">
      <c r="B618" s="12">
        <f>B612</f>
        <v>20</v>
      </c>
      <c r="C618" s="15">
        <v>25.311058451142433</v>
      </c>
      <c r="D618" s="16">
        <v>22.099216078566219</v>
      </c>
      <c r="E618" s="16">
        <v>20.49942940992258</v>
      </c>
      <c r="F618" s="15">
        <v>7.1755000000000004</v>
      </c>
      <c r="G618" s="16">
        <v>7.2404999999999999</v>
      </c>
      <c r="H618" s="16">
        <v>7.4844999999999997</v>
      </c>
      <c r="I618" s="15">
        <v>0.87975000000000003</v>
      </c>
      <c r="J618" s="16">
        <v>0.93100000000000005</v>
      </c>
      <c r="K618" s="16">
        <v>0.96399999999999997</v>
      </c>
      <c r="L618" s="15">
        <v>0.18282500000000004</v>
      </c>
      <c r="M618" s="16">
        <v>0.17582500000000004</v>
      </c>
      <c r="N618" s="17">
        <v>0.18142500000000011</v>
      </c>
      <c r="O618" s="15">
        <v>0.3717211956602049</v>
      </c>
      <c r="P618" s="16">
        <v>0.36099546221537343</v>
      </c>
      <c r="Q618" s="17">
        <v>0.36329376105490724</v>
      </c>
      <c r="R618" s="1">
        <v>0.33502136499980928</v>
      </c>
      <c r="S618" s="1">
        <v>0.32474638424441049</v>
      </c>
      <c r="T618" s="1">
        <v>0.32940615027387493</v>
      </c>
    </row>
    <row r="619" spans="2:20" x14ac:dyDescent="0.25">
      <c r="B619" s="12">
        <f t="shared" ref="B619:B620" si="178">B613</f>
        <v>40</v>
      </c>
      <c r="C619" s="15">
        <v>23.733107341850797</v>
      </c>
      <c r="D619" s="16">
        <v>21.528637553051396</v>
      </c>
      <c r="E619" s="16">
        <v>26.069514239397147</v>
      </c>
      <c r="F619" s="15">
        <v>8.8874999999999993</v>
      </c>
      <c r="G619" s="16">
        <v>9.0869999999999997</v>
      </c>
      <c r="H619" s="16">
        <v>9.0890000000000004</v>
      </c>
      <c r="I619" s="15">
        <v>0.86224999999999996</v>
      </c>
      <c r="J619" s="16">
        <v>0.92662500000000003</v>
      </c>
      <c r="K619" s="16">
        <v>0.96174999999999999</v>
      </c>
      <c r="L619" s="15">
        <v>0.13596250000000018</v>
      </c>
      <c r="M619" s="16">
        <v>0.1345125000000002</v>
      </c>
      <c r="N619" s="17">
        <v>0.13105000000000006</v>
      </c>
      <c r="O619" s="15">
        <v>0.44036611271329307</v>
      </c>
      <c r="P619" s="16">
        <v>0.43817095038041315</v>
      </c>
      <c r="Q619" s="17">
        <v>0.42917197801116219</v>
      </c>
      <c r="R619" s="1">
        <v>0.41426696122594958</v>
      </c>
      <c r="S619" s="1">
        <v>0.41221656931681194</v>
      </c>
      <c r="T619" s="1">
        <v>0.40310861006062881</v>
      </c>
    </row>
    <row r="620" spans="2:20" x14ac:dyDescent="0.25">
      <c r="B620" s="12">
        <f t="shared" si="178"/>
        <v>100</v>
      </c>
      <c r="C620" s="15">
        <v>27.011455158857249</v>
      </c>
      <c r="D620" s="16">
        <v>25.197213262808223</v>
      </c>
      <c r="E620" s="16">
        <v>24.389494822075253</v>
      </c>
      <c r="F620" s="15">
        <v>11.894</v>
      </c>
      <c r="G620" s="16">
        <v>11.791</v>
      </c>
      <c r="H620" s="16">
        <v>11.157500000000001</v>
      </c>
      <c r="I620" s="15">
        <v>0.83250000000000002</v>
      </c>
      <c r="J620" s="16">
        <v>0.91662500000000002</v>
      </c>
      <c r="K620" s="16">
        <v>0.94887500000000002</v>
      </c>
      <c r="L620" s="15">
        <v>8.5640000000000244E-2</v>
      </c>
      <c r="M620" s="16">
        <v>8.1245000000000261E-2</v>
      </c>
      <c r="N620" s="17">
        <v>7.3620000000000171E-2</v>
      </c>
      <c r="O620" s="15">
        <v>0.51743116998945904</v>
      </c>
      <c r="P620" s="16">
        <v>0.50635191186386119</v>
      </c>
      <c r="Q620" s="17">
        <v>0.48605646334212554</v>
      </c>
      <c r="R620" s="1">
        <v>0.49885075091650194</v>
      </c>
      <c r="S620" s="1">
        <v>0.48777283781096914</v>
      </c>
      <c r="T620" s="1">
        <v>0.46589744852213122</v>
      </c>
    </row>
    <row r="621" spans="2:20" x14ac:dyDescent="0.25">
      <c r="B621" s="12"/>
      <c r="C621" s="15"/>
      <c r="D621" s="16"/>
      <c r="E621" s="16"/>
      <c r="F621" s="15"/>
      <c r="G621" s="16"/>
      <c r="H621" s="16"/>
      <c r="I621" s="15"/>
      <c r="J621" s="16"/>
      <c r="K621" s="16"/>
      <c r="L621" s="15"/>
      <c r="M621" s="16"/>
      <c r="N621" s="17"/>
      <c r="O621" s="15"/>
      <c r="P621" s="16"/>
      <c r="Q621" s="17"/>
    </row>
    <row r="622" spans="2:20" x14ac:dyDescent="0.25">
      <c r="B622" s="21"/>
      <c r="C622" s="24"/>
      <c r="D622" s="25"/>
      <c r="E622" s="25"/>
      <c r="F622" s="24"/>
      <c r="G622" s="25"/>
      <c r="H622" s="25"/>
      <c r="I622" s="24"/>
      <c r="J622" s="25"/>
      <c r="K622" s="25"/>
      <c r="L622" s="24"/>
      <c r="M622" s="25"/>
      <c r="N622" s="26"/>
      <c r="O622" s="24"/>
      <c r="P622" s="25"/>
      <c r="Q622" s="26"/>
    </row>
    <row r="623" spans="2:20" x14ac:dyDescent="0.25">
      <c r="B623" s="8"/>
      <c r="C623" s="9" t="s">
        <v>155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10"/>
      <c r="P623" s="10"/>
      <c r="Q623" s="11"/>
    </row>
    <row r="624" spans="2:20" x14ac:dyDescent="0.25">
      <c r="B624" s="12">
        <f>B618</f>
        <v>20</v>
      </c>
      <c r="C624" s="15">
        <v>26.079827250519447</v>
      </c>
      <c r="D624" s="16">
        <v>23.054888331980496</v>
      </c>
      <c r="E624" s="16">
        <v>21.321307463593808</v>
      </c>
      <c r="F624" s="15">
        <v>7.1755000000000004</v>
      </c>
      <c r="G624" s="16">
        <v>7.2404999999999999</v>
      </c>
      <c r="H624" s="16">
        <v>7.4844999999999997</v>
      </c>
      <c r="I624" s="15">
        <v>0.87975000000000003</v>
      </c>
      <c r="J624" s="16">
        <v>0.93100000000000005</v>
      </c>
      <c r="K624" s="16">
        <v>0.96399999999999997</v>
      </c>
      <c r="L624" s="15">
        <v>0.18282500000000004</v>
      </c>
      <c r="M624" s="16">
        <v>0.17582500000000004</v>
      </c>
      <c r="N624" s="17">
        <v>0.18142500000000011</v>
      </c>
      <c r="O624" s="15">
        <v>0.3717211956602049</v>
      </c>
      <c r="P624" s="16">
        <v>0.36099546221537343</v>
      </c>
      <c r="Q624" s="17">
        <v>0.36329376105490724</v>
      </c>
      <c r="R624" s="1">
        <v>0.33502136499980928</v>
      </c>
      <c r="S624" s="1">
        <v>0.32474638424441049</v>
      </c>
      <c r="T624" s="1">
        <v>0.32940615027387493</v>
      </c>
    </row>
    <row r="625" spans="2:30" x14ac:dyDescent="0.25">
      <c r="B625" s="12">
        <f t="shared" ref="B625:B626" si="179">B619</f>
        <v>40</v>
      </c>
      <c r="C625" s="15">
        <v>24.512382161274171</v>
      </c>
      <c r="D625" s="16">
        <v>22.392288387508422</v>
      </c>
      <c r="E625" s="16">
        <v>26.99384909273024</v>
      </c>
      <c r="F625" s="15">
        <v>8.8874999999999993</v>
      </c>
      <c r="G625" s="16">
        <v>9.0869999999999997</v>
      </c>
      <c r="H625" s="16">
        <v>9.0890000000000004</v>
      </c>
      <c r="I625" s="15">
        <v>0.86224999999999996</v>
      </c>
      <c r="J625" s="16">
        <v>0.92662500000000003</v>
      </c>
      <c r="K625" s="16">
        <v>0.96174999999999999</v>
      </c>
      <c r="L625" s="15">
        <v>0.13596250000000018</v>
      </c>
      <c r="M625" s="16">
        <v>0.1345125000000002</v>
      </c>
      <c r="N625" s="17">
        <v>0.13105000000000006</v>
      </c>
      <c r="O625" s="15">
        <v>0.44036611271329307</v>
      </c>
      <c r="P625" s="16">
        <v>0.43817095038041315</v>
      </c>
      <c r="Q625" s="17">
        <v>0.42917197801116219</v>
      </c>
      <c r="R625" s="1">
        <v>0.41426696122594958</v>
      </c>
      <c r="S625" s="1">
        <v>0.41221656931681194</v>
      </c>
      <c r="T625" s="1">
        <v>0.40310861006062881</v>
      </c>
    </row>
    <row r="626" spans="2:30" x14ac:dyDescent="0.25">
      <c r="B626" s="12">
        <f t="shared" si="179"/>
        <v>100</v>
      </c>
      <c r="C626" s="15">
        <v>28.007819387559564</v>
      </c>
      <c r="D626" s="16">
        <v>26.374803518807788</v>
      </c>
      <c r="E626" s="16">
        <v>25.629700107590541</v>
      </c>
      <c r="F626" s="15">
        <v>11.894</v>
      </c>
      <c r="G626" s="16">
        <v>11.791</v>
      </c>
      <c r="H626" s="16">
        <v>11.157500000000001</v>
      </c>
      <c r="I626" s="15">
        <v>0.83250000000000002</v>
      </c>
      <c r="J626" s="16">
        <v>0.91662500000000002</v>
      </c>
      <c r="K626" s="16">
        <v>0.94887500000000002</v>
      </c>
      <c r="L626" s="15">
        <v>8.5640000000000244E-2</v>
      </c>
      <c r="M626" s="16">
        <v>8.1245000000000261E-2</v>
      </c>
      <c r="N626" s="17">
        <v>7.3620000000000171E-2</v>
      </c>
      <c r="O626" s="15">
        <v>0.51743116998945904</v>
      </c>
      <c r="P626" s="16">
        <v>0.50635191186386119</v>
      </c>
      <c r="Q626" s="17">
        <v>0.48605646334212554</v>
      </c>
      <c r="R626" s="1">
        <v>0.49885075091650194</v>
      </c>
      <c r="S626" s="1">
        <v>0.48777283781096914</v>
      </c>
      <c r="T626" s="1">
        <v>0.46589744852213122</v>
      </c>
    </row>
    <row r="627" spans="2:30" x14ac:dyDescent="0.25">
      <c r="B627" s="12"/>
      <c r="C627" s="15"/>
      <c r="D627" s="16"/>
      <c r="E627" s="16"/>
      <c r="F627" s="15"/>
      <c r="G627" s="16"/>
      <c r="H627" s="16"/>
      <c r="I627" s="15"/>
      <c r="J627" s="16"/>
      <c r="K627" s="16"/>
      <c r="L627" s="15"/>
      <c r="M627" s="16"/>
      <c r="N627" s="17"/>
      <c r="O627" s="15"/>
      <c r="P627" s="16"/>
      <c r="Q627" s="17"/>
    </row>
    <row r="628" spans="2:30" x14ac:dyDescent="0.25">
      <c r="B628" s="21"/>
      <c r="C628" s="24"/>
      <c r="D628" s="25"/>
      <c r="E628" s="25"/>
      <c r="F628" s="24"/>
      <c r="G628" s="25"/>
      <c r="H628" s="25"/>
      <c r="I628" s="24"/>
      <c r="J628" s="25"/>
      <c r="K628" s="25"/>
      <c r="L628" s="24"/>
      <c r="M628" s="25"/>
      <c r="N628" s="26"/>
      <c r="O628" s="24"/>
      <c r="P628" s="25"/>
      <c r="Q628" s="26"/>
    </row>
    <row r="629" spans="2:30" x14ac:dyDescent="0.25">
      <c r="B629" s="8"/>
      <c r="C629" s="9" t="s">
        <v>156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10"/>
      <c r="P629" s="10"/>
      <c r="Q629" s="11"/>
    </row>
    <row r="630" spans="2:30" x14ac:dyDescent="0.25">
      <c r="B630" s="12">
        <f>B624</f>
        <v>20</v>
      </c>
      <c r="C630" s="15">
        <v>24.164597174914245</v>
      </c>
      <c r="D630" s="16">
        <v>20.750667107193593</v>
      </c>
      <c r="E630" s="16">
        <v>19.10504661157109</v>
      </c>
      <c r="F630" s="15">
        <v>7.1755000000000004</v>
      </c>
      <c r="G630" s="16">
        <v>7.2404999999999999</v>
      </c>
      <c r="H630" s="16">
        <v>7.4844999999999997</v>
      </c>
      <c r="I630" s="15">
        <v>0.87975000000000003</v>
      </c>
      <c r="J630" s="16">
        <v>0.93100000000000005</v>
      </c>
      <c r="K630" s="16">
        <v>0.96399999999999997</v>
      </c>
      <c r="L630" s="15">
        <v>0.18282500000000004</v>
      </c>
      <c r="M630" s="16">
        <v>0.17582500000000004</v>
      </c>
      <c r="N630" s="17">
        <v>0.18142500000000011</v>
      </c>
      <c r="O630" s="15">
        <v>0.3717211956602049</v>
      </c>
      <c r="P630" s="16">
        <v>0.36099546221537343</v>
      </c>
      <c r="Q630" s="17">
        <v>0.36329376105490724</v>
      </c>
      <c r="R630" s="1">
        <v>0.33502136499980928</v>
      </c>
      <c r="S630" s="1">
        <v>0.32474638424441049</v>
      </c>
      <c r="T630" s="1">
        <v>0.32940615027387493</v>
      </c>
      <c r="AD630" s="35"/>
    </row>
    <row r="631" spans="2:30" x14ac:dyDescent="0.25">
      <c r="B631" s="12">
        <f t="shared" ref="B631:B632" si="180">B625</f>
        <v>40</v>
      </c>
      <c r="C631" s="15">
        <v>22.688735645545979</v>
      </c>
      <c r="D631" s="16">
        <v>20.212684532148305</v>
      </c>
      <c r="E631" s="16">
        <v>24.367692503750696</v>
      </c>
      <c r="F631" s="15">
        <v>8.8874999999999993</v>
      </c>
      <c r="G631" s="16">
        <v>9.0869999999999997</v>
      </c>
      <c r="H631" s="16">
        <v>9.0890000000000004</v>
      </c>
      <c r="I631" s="15">
        <v>0.86224999999999996</v>
      </c>
      <c r="J631" s="16">
        <v>0.92662500000000003</v>
      </c>
      <c r="K631" s="16">
        <v>0.96174999999999999</v>
      </c>
      <c r="L631" s="15">
        <v>0.13596250000000018</v>
      </c>
      <c r="M631" s="16">
        <v>0.1345125000000002</v>
      </c>
      <c r="N631" s="17">
        <v>0.13105000000000006</v>
      </c>
      <c r="O631" s="15">
        <v>0.44036611271329307</v>
      </c>
      <c r="P631" s="16">
        <v>0.43817095038041315</v>
      </c>
      <c r="Q631" s="17">
        <v>0.42917197801116219</v>
      </c>
      <c r="R631" s="1">
        <v>0.41426696122594958</v>
      </c>
      <c r="S631" s="1">
        <v>0.41221656931681194</v>
      </c>
      <c r="T631" s="1">
        <v>0.40310861006062881</v>
      </c>
    </row>
    <row r="632" spans="2:30" x14ac:dyDescent="0.25">
      <c r="B632" s="12">
        <f t="shared" si="180"/>
        <v>100</v>
      </c>
      <c r="C632" s="15">
        <v>25.795775242419285</v>
      </c>
      <c r="D632" s="16">
        <v>23.166740780430555</v>
      </c>
      <c r="E632" s="16">
        <v>22.606926829073906</v>
      </c>
      <c r="F632" s="15">
        <v>11.894</v>
      </c>
      <c r="G632" s="16">
        <v>11.791</v>
      </c>
      <c r="H632" s="16">
        <v>11.157500000000001</v>
      </c>
      <c r="I632" s="15">
        <v>0.83250000000000002</v>
      </c>
      <c r="J632" s="16">
        <v>0.91662500000000002</v>
      </c>
      <c r="K632" s="16">
        <v>0.94887500000000002</v>
      </c>
      <c r="L632" s="15">
        <v>8.5640000000000244E-2</v>
      </c>
      <c r="M632" s="16">
        <v>8.1245000000000261E-2</v>
      </c>
      <c r="N632" s="17">
        <v>7.3620000000000171E-2</v>
      </c>
      <c r="O632" s="15">
        <v>0.51743116998945904</v>
      </c>
      <c r="P632" s="16">
        <v>0.50635191186386119</v>
      </c>
      <c r="Q632" s="17">
        <v>0.48605646334212554</v>
      </c>
      <c r="R632" s="1">
        <v>0.49885075091650194</v>
      </c>
      <c r="S632" s="1">
        <v>0.48777283781096914</v>
      </c>
      <c r="T632" s="1">
        <v>0.46589744852213122</v>
      </c>
    </row>
    <row r="633" spans="2:30" x14ac:dyDescent="0.25">
      <c r="B633" s="12"/>
      <c r="C633" s="15"/>
      <c r="D633" s="16"/>
      <c r="E633" s="16"/>
      <c r="F633" s="15"/>
      <c r="G633" s="16"/>
      <c r="H633" s="16"/>
      <c r="I633" s="15"/>
      <c r="J633" s="16"/>
      <c r="K633" s="16"/>
      <c r="L633" s="15"/>
      <c r="M633" s="16"/>
      <c r="N633" s="17"/>
      <c r="O633" s="15"/>
      <c r="P633" s="16"/>
      <c r="Q633" s="17"/>
    </row>
    <row r="634" spans="2:30" x14ac:dyDescent="0.25">
      <c r="B634" s="21"/>
      <c r="C634" s="24"/>
      <c r="D634" s="25"/>
      <c r="E634" s="25"/>
      <c r="F634" s="24"/>
      <c r="G634" s="25"/>
      <c r="H634" s="25"/>
      <c r="I634" s="24"/>
      <c r="J634" s="25"/>
      <c r="K634" s="25"/>
      <c r="L634" s="24"/>
      <c r="M634" s="25"/>
      <c r="N634" s="26"/>
      <c r="O634" s="24"/>
      <c r="P634" s="25"/>
      <c r="Q634" s="26"/>
    </row>
    <row r="635" spans="2:30" x14ac:dyDescent="0.25">
      <c r="B635" s="8"/>
      <c r="C635" s="9" t="s">
        <v>150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10"/>
      <c r="P635" s="10"/>
      <c r="Q635" s="11"/>
    </row>
    <row r="636" spans="2:30" x14ac:dyDescent="0.25">
      <c r="B636" s="12">
        <f>B630</f>
        <v>20</v>
      </c>
      <c r="C636" s="15">
        <v>23.151830971585362</v>
      </c>
      <c r="D636" s="16">
        <v>19.92094360213753</v>
      </c>
      <c r="E636" s="16">
        <v>18.221251596835859</v>
      </c>
      <c r="F636" s="15">
        <v>7.1755000000000004</v>
      </c>
      <c r="G636" s="16">
        <v>7.2404999999999999</v>
      </c>
      <c r="H636" s="16">
        <v>7.4844999999999997</v>
      </c>
      <c r="I636" s="15">
        <v>0.87975000000000003</v>
      </c>
      <c r="J636" s="16">
        <v>0.93100000000000005</v>
      </c>
      <c r="K636" s="16">
        <v>0.96399999999999997</v>
      </c>
      <c r="L636" s="15">
        <v>0.18282500000000004</v>
      </c>
      <c r="M636" s="16">
        <v>0.17582500000000004</v>
      </c>
      <c r="N636" s="17">
        <v>0.18142500000000011</v>
      </c>
      <c r="O636" s="15">
        <v>0.3717211956602049</v>
      </c>
      <c r="P636" s="16">
        <v>0.36099546221537343</v>
      </c>
      <c r="Q636" s="17">
        <v>0.36329376105490724</v>
      </c>
      <c r="R636" s="1">
        <v>0.33502136499980928</v>
      </c>
      <c r="S636" s="1">
        <v>0.32474638424441049</v>
      </c>
      <c r="T636" s="1">
        <v>0.32940615027387493</v>
      </c>
    </row>
    <row r="637" spans="2:30" x14ac:dyDescent="0.25">
      <c r="B637" s="12">
        <f t="shared" ref="B637:B638" si="181">B631</f>
        <v>40</v>
      </c>
      <c r="C637" s="15">
        <v>22.091996316271299</v>
      </c>
      <c r="D637" s="16">
        <v>19.428158941866425</v>
      </c>
      <c r="E637" s="16">
        <v>22.840102937045362</v>
      </c>
      <c r="F637" s="15">
        <v>8.8874999999999993</v>
      </c>
      <c r="G637" s="16">
        <v>9.0869999999999997</v>
      </c>
      <c r="H637" s="16">
        <v>9.0890000000000004</v>
      </c>
      <c r="I637" s="15">
        <v>0.86224999999999996</v>
      </c>
      <c r="J637" s="16">
        <v>0.92662500000000003</v>
      </c>
      <c r="K637" s="16">
        <v>0.96174999999999999</v>
      </c>
      <c r="L637" s="15">
        <v>0.13596250000000018</v>
      </c>
      <c r="M637" s="16">
        <v>0.1345125000000002</v>
      </c>
      <c r="N637" s="17">
        <v>0.13105000000000006</v>
      </c>
      <c r="O637" s="15">
        <v>0.44036611271329307</v>
      </c>
      <c r="P637" s="16">
        <v>0.43817095038041315</v>
      </c>
      <c r="Q637" s="17">
        <v>0.42917197801116219</v>
      </c>
      <c r="R637" s="1">
        <v>0.41426696122594958</v>
      </c>
      <c r="S637" s="1">
        <v>0.41221656931681194</v>
      </c>
      <c r="T637" s="1">
        <v>0.40310861006062881</v>
      </c>
    </row>
    <row r="638" spans="2:30" x14ac:dyDescent="0.25">
      <c r="B638" s="12">
        <f t="shared" si="181"/>
        <v>100</v>
      </c>
      <c r="C638" s="15">
        <v>25.042162032708962</v>
      </c>
      <c r="D638" s="16">
        <v>21.433083262556384</v>
      </c>
      <c r="E638" s="16">
        <v>21.696585837780532</v>
      </c>
      <c r="F638" s="15">
        <v>11.894</v>
      </c>
      <c r="G638" s="16">
        <v>11.791</v>
      </c>
      <c r="H638" s="16">
        <v>11.157500000000001</v>
      </c>
      <c r="I638" s="15">
        <v>0.83250000000000002</v>
      </c>
      <c r="J638" s="16">
        <v>0.91662500000000002</v>
      </c>
      <c r="K638" s="16">
        <v>0.94887500000000002</v>
      </c>
      <c r="L638" s="15">
        <v>8.5640000000000244E-2</v>
      </c>
      <c r="M638" s="16">
        <v>8.1245000000000261E-2</v>
      </c>
      <c r="N638" s="17">
        <v>7.3620000000000171E-2</v>
      </c>
      <c r="O638" s="15">
        <v>0.51743116998945904</v>
      </c>
      <c r="P638" s="16">
        <v>0.50635191186386119</v>
      </c>
      <c r="Q638" s="17">
        <v>0.48605646334212554</v>
      </c>
      <c r="R638" s="1">
        <v>0.49885075091650194</v>
      </c>
      <c r="S638" s="1">
        <v>0.48777283781096914</v>
      </c>
      <c r="T638" s="1">
        <v>0.46589744852213122</v>
      </c>
    </row>
    <row r="639" spans="2:30" x14ac:dyDescent="0.25">
      <c r="B639" s="12"/>
      <c r="C639" s="15"/>
      <c r="D639" s="16"/>
      <c r="E639" s="16"/>
      <c r="F639" s="15"/>
      <c r="G639" s="16"/>
      <c r="H639" s="16"/>
      <c r="I639" s="15"/>
      <c r="J639" s="16"/>
      <c r="K639" s="16"/>
      <c r="L639" s="15"/>
      <c r="M639" s="16"/>
      <c r="N639" s="17"/>
      <c r="O639" s="15"/>
      <c r="P639" s="16"/>
      <c r="Q639" s="17"/>
    </row>
    <row r="640" spans="2:30" x14ac:dyDescent="0.25">
      <c r="B640" s="21"/>
      <c r="C640" s="24"/>
      <c r="D640" s="25"/>
      <c r="E640" s="25"/>
      <c r="F640" s="24"/>
      <c r="G640" s="25"/>
      <c r="H640" s="25"/>
      <c r="I640" s="24"/>
      <c r="J640" s="25"/>
      <c r="K640" s="25"/>
      <c r="L640" s="24"/>
      <c r="M640" s="25"/>
      <c r="N640" s="26"/>
      <c r="O640" s="24"/>
      <c r="P640" s="25"/>
      <c r="Q640" s="26"/>
    </row>
    <row r="641" spans="2:20" x14ac:dyDescent="0.25">
      <c r="B641" s="8"/>
      <c r="C641" s="9" t="s">
        <v>152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10"/>
      <c r="P641" s="10"/>
      <c r="Q641" s="11"/>
    </row>
    <row r="642" spans="2:20" x14ac:dyDescent="0.25">
      <c r="B642" s="12">
        <f>B636</f>
        <v>20</v>
      </c>
      <c r="C642" s="15">
        <v>23.976971986014178</v>
      </c>
      <c r="D642" s="16">
        <v>20.551053789217647</v>
      </c>
      <c r="E642" s="16">
        <v>19.040635244795251</v>
      </c>
      <c r="F642" s="15">
        <v>7.1755000000000004</v>
      </c>
      <c r="G642" s="16">
        <v>7.2404999999999999</v>
      </c>
      <c r="H642" s="16">
        <v>7.4844999999999997</v>
      </c>
      <c r="I642" s="15">
        <v>0.87975000000000003</v>
      </c>
      <c r="J642" s="16">
        <v>0.93100000000000005</v>
      </c>
      <c r="K642" s="16">
        <v>0.96399999999999997</v>
      </c>
      <c r="L642" s="15">
        <v>0.18282500000000004</v>
      </c>
      <c r="M642" s="16">
        <v>0.17582500000000004</v>
      </c>
      <c r="N642" s="17">
        <v>0.18142500000000011</v>
      </c>
      <c r="O642" s="15">
        <v>0.3717211956602049</v>
      </c>
      <c r="P642" s="16">
        <v>0.36099546221537343</v>
      </c>
      <c r="Q642" s="17">
        <v>0.36329376105490724</v>
      </c>
      <c r="R642" s="1">
        <v>0.33502136499980928</v>
      </c>
      <c r="S642" s="1">
        <v>0.32474638424441049</v>
      </c>
      <c r="T642" s="1">
        <v>0.32940615027387493</v>
      </c>
    </row>
    <row r="643" spans="2:20" x14ac:dyDescent="0.25">
      <c r="B643" s="12">
        <f t="shared" ref="B643:B644" si="182">B637</f>
        <v>40</v>
      </c>
      <c r="C643" s="15">
        <v>22.551140398759358</v>
      </c>
      <c r="D643" s="16">
        <v>20.070310598685328</v>
      </c>
      <c r="E643" s="16">
        <v>24.36262524376718</v>
      </c>
      <c r="F643" s="15">
        <v>8.8874999999999993</v>
      </c>
      <c r="G643" s="16">
        <v>9.0869999999999997</v>
      </c>
      <c r="H643" s="16">
        <v>9.0890000000000004</v>
      </c>
      <c r="I643" s="15">
        <v>0.86224999999999996</v>
      </c>
      <c r="J643" s="16">
        <v>0.92662500000000003</v>
      </c>
      <c r="K643" s="16">
        <v>0.96174999999999999</v>
      </c>
      <c r="L643" s="15">
        <v>0.13596250000000018</v>
      </c>
      <c r="M643" s="16">
        <v>0.1345125000000002</v>
      </c>
      <c r="N643" s="17">
        <v>0.13105000000000006</v>
      </c>
      <c r="O643" s="15">
        <v>0.44036611271329307</v>
      </c>
      <c r="P643" s="16">
        <v>0.43817095038041315</v>
      </c>
      <c r="Q643" s="17">
        <v>0.42917197801116219</v>
      </c>
      <c r="R643" s="1">
        <v>0.41426696122594958</v>
      </c>
      <c r="S643" s="1">
        <v>0.41221656931681194</v>
      </c>
      <c r="T643" s="1">
        <v>0.40310861006062881</v>
      </c>
    </row>
    <row r="644" spans="2:20" x14ac:dyDescent="0.25">
      <c r="B644" s="12">
        <f t="shared" si="182"/>
        <v>100</v>
      </c>
      <c r="C644" s="15">
        <v>25.562321326059838</v>
      </c>
      <c r="D644" s="16">
        <v>22.94483715914566</v>
      </c>
      <c r="E644" s="16">
        <v>22.422975218316481</v>
      </c>
      <c r="F644" s="15">
        <v>11.894</v>
      </c>
      <c r="G644" s="16">
        <v>11.791</v>
      </c>
      <c r="H644" s="16">
        <v>11.157500000000001</v>
      </c>
      <c r="I644" s="15">
        <v>0.83250000000000002</v>
      </c>
      <c r="J644" s="16">
        <v>0.91662500000000002</v>
      </c>
      <c r="K644" s="16">
        <v>0.94887500000000002</v>
      </c>
      <c r="L644" s="15">
        <v>8.5640000000000244E-2</v>
      </c>
      <c r="M644" s="16">
        <v>8.1245000000000261E-2</v>
      </c>
      <c r="N644" s="17">
        <v>7.3620000000000171E-2</v>
      </c>
      <c r="O644" s="15">
        <v>0.51743116998945904</v>
      </c>
      <c r="P644" s="16">
        <v>0.50635191186386119</v>
      </c>
      <c r="Q644" s="17">
        <v>0.48605646334212554</v>
      </c>
      <c r="R644" s="1">
        <v>0.49885075091650194</v>
      </c>
      <c r="S644" s="1">
        <v>0.48777283781096914</v>
      </c>
      <c r="T644" s="1">
        <v>0.46589744852213122</v>
      </c>
    </row>
    <row r="645" spans="2:20" x14ac:dyDescent="0.25">
      <c r="B645" s="12"/>
      <c r="C645" s="15"/>
      <c r="D645" s="16"/>
      <c r="E645" s="16"/>
      <c r="F645" s="15"/>
      <c r="G645" s="16"/>
      <c r="H645" s="16"/>
      <c r="I645" s="15"/>
      <c r="J645" s="16"/>
      <c r="K645" s="16"/>
      <c r="L645" s="15"/>
      <c r="M645" s="16"/>
      <c r="N645" s="17"/>
      <c r="O645" s="15"/>
      <c r="P645" s="16"/>
      <c r="Q645" s="17"/>
    </row>
    <row r="646" spans="2:20" x14ac:dyDescent="0.25">
      <c r="B646" s="21"/>
      <c r="C646" s="24"/>
      <c r="D646" s="25"/>
      <c r="E646" s="25"/>
      <c r="F646" s="24"/>
      <c r="G646" s="25"/>
      <c r="H646" s="25"/>
      <c r="I646" s="24"/>
      <c r="J646" s="25"/>
      <c r="K646" s="25"/>
      <c r="L646" s="24"/>
      <c r="M646" s="25"/>
      <c r="N646" s="26"/>
      <c r="O646" s="24"/>
      <c r="P646" s="25"/>
      <c r="Q646" s="26"/>
    </row>
    <row r="647" spans="2:20" x14ac:dyDescent="0.25">
      <c r="B647" s="8"/>
      <c r="C647" s="9" t="s">
        <v>154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10"/>
      <c r="P647" s="10"/>
      <c r="Q647" s="11"/>
    </row>
    <row r="648" spans="2:20" x14ac:dyDescent="0.25">
      <c r="B648" s="12">
        <f>B642</f>
        <v>20</v>
      </c>
      <c r="C648" s="15">
        <v>25.311058451142433</v>
      </c>
      <c r="D648" s="16">
        <v>22.099216078566219</v>
      </c>
      <c r="E648" s="16">
        <v>20.49942940992258</v>
      </c>
      <c r="F648" s="15">
        <v>7.1755000000000004</v>
      </c>
      <c r="G648" s="16">
        <v>7.2404999999999999</v>
      </c>
      <c r="H648" s="16">
        <v>7.4844999999999997</v>
      </c>
      <c r="I648" s="15">
        <v>0.87975000000000003</v>
      </c>
      <c r="J648" s="16">
        <v>0.93100000000000005</v>
      </c>
      <c r="K648" s="16">
        <v>0.96399999999999997</v>
      </c>
      <c r="L648" s="15">
        <v>0.18282500000000004</v>
      </c>
      <c r="M648" s="16">
        <v>0.17582500000000004</v>
      </c>
      <c r="N648" s="17">
        <v>0.18142500000000011</v>
      </c>
      <c r="O648" s="15">
        <v>0.3717211956602049</v>
      </c>
      <c r="P648" s="16">
        <v>0.36099546221537343</v>
      </c>
      <c r="Q648" s="17">
        <v>0.36329376105490724</v>
      </c>
      <c r="R648" s="1">
        <v>0.33502136499980928</v>
      </c>
      <c r="S648" s="1">
        <v>0.32474638424441049</v>
      </c>
      <c r="T648" s="1">
        <v>0.32940615027387493</v>
      </c>
    </row>
    <row r="649" spans="2:20" x14ac:dyDescent="0.25">
      <c r="B649" s="12">
        <f t="shared" ref="B649:B650" si="183">B643</f>
        <v>40</v>
      </c>
      <c r="C649" s="15">
        <v>23.733107341850797</v>
      </c>
      <c r="D649" s="16">
        <v>21.528637553051396</v>
      </c>
      <c r="E649" s="16">
        <v>26.069514239397147</v>
      </c>
      <c r="F649" s="15">
        <v>8.8874999999999993</v>
      </c>
      <c r="G649" s="16">
        <v>9.0869999999999997</v>
      </c>
      <c r="H649" s="16">
        <v>9.0890000000000004</v>
      </c>
      <c r="I649" s="15">
        <v>0.86224999999999996</v>
      </c>
      <c r="J649" s="16">
        <v>0.92662500000000003</v>
      </c>
      <c r="K649" s="16">
        <v>0.96174999999999999</v>
      </c>
      <c r="L649" s="15">
        <v>0.13596250000000018</v>
      </c>
      <c r="M649" s="16">
        <v>0.1345125000000002</v>
      </c>
      <c r="N649" s="17">
        <v>0.13105000000000006</v>
      </c>
      <c r="O649" s="15">
        <v>0.44036611271329307</v>
      </c>
      <c r="P649" s="16">
        <v>0.43817095038041315</v>
      </c>
      <c r="Q649" s="17">
        <v>0.42917197801116219</v>
      </c>
      <c r="R649" s="1">
        <v>0.41426696122594958</v>
      </c>
      <c r="S649" s="1">
        <v>0.41221656931681194</v>
      </c>
      <c r="T649" s="1">
        <v>0.40310861006062881</v>
      </c>
    </row>
    <row r="650" spans="2:20" x14ac:dyDescent="0.25">
      <c r="B650" s="12">
        <f t="shared" si="183"/>
        <v>100</v>
      </c>
      <c r="C650" s="15">
        <v>27.011455158857249</v>
      </c>
      <c r="D650" s="16">
        <v>25.197213262808223</v>
      </c>
      <c r="E650" s="16">
        <v>24.389494822075253</v>
      </c>
      <c r="F650" s="15">
        <v>11.894</v>
      </c>
      <c r="G650" s="16">
        <v>11.791</v>
      </c>
      <c r="H650" s="16">
        <v>11.157500000000001</v>
      </c>
      <c r="I650" s="15">
        <v>0.83250000000000002</v>
      </c>
      <c r="J650" s="16">
        <v>0.91662500000000002</v>
      </c>
      <c r="K650" s="16">
        <v>0.94887500000000002</v>
      </c>
      <c r="L650" s="15">
        <v>8.5640000000000244E-2</v>
      </c>
      <c r="M650" s="16">
        <v>8.1245000000000261E-2</v>
      </c>
      <c r="N650" s="17">
        <v>7.3620000000000171E-2</v>
      </c>
      <c r="O650" s="15">
        <v>0.51743116998945904</v>
      </c>
      <c r="P650" s="16">
        <v>0.50635191186386119</v>
      </c>
      <c r="Q650" s="17">
        <v>0.48605646334212554</v>
      </c>
      <c r="R650" s="1">
        <v>0.49885075091650194</v>
      </c>
      <c r="S650" s="1">
        <v>0.48777283781096914</v>
      </c>
      <c r="T650" s="1">
        <v>0.46589744852213122</v>
      </c>
    </row>
    <row r="651" spans="2:20" x14ac:dyDescent="0.25">
      <c r="B651" s="12"/>
      <c r="C651" s="15"/>
      <c r="D651" s="16"/>
      <c r="E651" s="16"/>
      <c r="F651" s="15"/>
      <c r="G651" s="16"/>
      <c r="H651" s="16"/>
      <c r="I651" s="15"/>
      <c r="J651" s="16"/>
      <c r="K651" s="16"/>
      <c r="L651" s="15"/>
      <c r="M651" s="16"/>
      <c r="N651" s="17"/>
      <c r="O651" s="15"/>
      <c r="P651" s="16"/>
      <c r="Q651" s="17"/>
    </row>
    <row r="652" spans="2:20" x14ac:dyDescent="0.25">
      <c r="B652" s="21"/>
      <c r="C652" s="24"/>
      <c r="D652" s="25"/>
      <c r="E652" s="25"/>
      <c r="F652" s="24"/>
      <c r="G652" s="25"/>
      <c r="H652" s="25"/>
      <c r="I652" s="24"/>
      <c r="J652" s="25"/>
      <c r="K652" s="25"/>
      <c r="L652" s="24"/>
      <c r="M652" s="25"/>
      <c r="N652" s="26"/>
      <c r="O652" s="24"/>
      <c r="P652" s="25"/>
      <c r="Q652" s="26"/>
    </row>
    <row r="653" spans="2:20" x14ac:dyDescent="0.25">
      <c r="B653" s="8"/>
      <c r="C653" s="9" t="s">
        <v>157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10"/>
      <c r="P653" s="10"/>
      <c r="Q653" s="11"/>
    </row>
    <row r="654" spans="2:20" x14ac:dyDescent="0.25">
      <c r="B654" s="12">
        <f>B648</f>
        <v>20</v>
      </c>
      <c r="C654" s="15">
        <v>26.890937769666696</v>
      </c>
      <c r="D654" s="16">
        <v>24.065973410455342</v>
      </c>
      <c r="E654" s="16">
        <v>22.173395863695198</v>
      </c>
      <c r="F654" s="15">
        <v>7.1755000000000004</v>
      </c>
      <c r="G654" s="16">
        <v>7.2404999999999999</v>
      </c>
      <c r="H654" s="16">
        <v>7.4844999999999997</v>
      </c>
      <c r="I654" s="15">
        <v>0.87975000000000003</v>
      </c>
      <c r="J654" s="16">
        <v>0.93100000000000005</v>
      </c>
      <c r="K654" s="16">
        <v>0.96399999999999997</v>
      </c>
      <c r="L654" s="15">
        <v>0.18282500000000004</v>
      </c>
      <c r="M654" s="16">
        <v>0.17582500000000004</v>
      </c>
      <c r="N654" s="17">
        <v>0.18142500000000011</v>
      </c>
      <c r="O654" s="15">
        <v>0.3717211956602049</v>
      </c>
      <c r="P654" s="16">
        <v>0.36099546221537343</v>
      </c>
      <c r="Q654" s="17">
        <v>0.36329376105490724</v>
      </c>
      <c r="R654" s="1">
        <v>0.33502136499980928</v>
      </c>
      <c r="S654" s="1">
        <v>0.32474638424441049</v>
      </c>
      <c r="T654" s="1">
        <v>0.32940615027387493</v>
      </c>
    </row>
    <row r="655" spans="2:20" x14ac:dyDescent="0.25">
      <c r="B655" s="12">
        <f t="shared" ref="B655:B656" si="184">B649</f>
        <v>40</v>
      </c>
      <c r="C655" s="15">
        <v>25.391121813578163</v>
      </c>
      <c r="D655" s="16">
        <v>23.33014255898382</v>
      </c>
      <c r="E655" s="16">
        <v>27.981306643682121</v>
      </c>
      <c r="F655" s="15">
        <v>8.8874999999999993</v>
      </c>
      <c r="G655" s="16">
        <v>9.0869999999999997</v>
      </c>
      <c r="H655" s="16">
        <v>9.0890000000000004</v>
      </c>
      <c r="I655" s="15">
        <v>0.86224999999999996</v>
      </c>
      <c r="J655" s="16">
        <v>0.92662500000000003</v>
      </c>
      <c r="K655" s="16">
        <v>0.96174999999999999</v>
      </c>
      <c r="L655" s="15">
        <v>0.13596250000000018</v>
      </c>
      <c r="M655" s="16">
        <v>0.1345125000000002</v>
      </c>
      <c r="N655" s="17">
        <v>0.13105000000000006</v>
      </c>
      <c r="O655" s="15">
        <v>0.44036611271329307</v>
      </c>
      <c r="P655" s="16">
        <v>0.43817095038041315</v>
      </c>
      <c r="Q655" s="17">
        <v>0.42917197801116219</v>
      </c>
      <c r="R655" s="1">
        <v>0.41426696122594958</v>
      </c>
      <c r="S655" s="1">
        <v>0.41221656931681194</v>
      </c>
      <c r="T655" s="1">
        <v>0.40310861006062881</v>
      </c>
    </row>
    <row r="656" spans="2:20" x14ac:dyDescent="0.25">
      <c r="B656" s="12">
        <f t="shared" si="184"/>
        <v>100</v>
      </c>
      <c r="C656" s="15">
        <v>29.132051974297063</v>
      </c>
      <c r="D656" s="16">
        <v>27.569962113747213</v>
      </c>
      <c r="E656" s="16">
        <v>27.001305017642753</v>
      </c>
      <c r="F656" s="15">
        <v>11.894</v>
      </c>
      <c r="G656" s="16">
        <v>11.791</v>
      </c>
      <c r="H656" s="16">
        <v>11.157500000000001</v>
      </c>
      <c r="I656" s="15">
        <v>0.83250000000000002</v>
      </c>
      <c r="J656" s="16">
        <v>0.91662500000000002</v>
      </c>
      <c r="K656" s="16">
        <v>0.94887500000000002</v>
      </c>
      <c r="L656" s="15">
        <v>8.5640000000000244E-2</v>
      </c>
      <c r="M656" s="16">
        <v>8.1245000000000261E-2</v>
      </c>
      <c r="N656" s="17">
        <v>7.3620000000000171E-2</v>
      </c>
      <c r="O656" s="15">
        <v>0.51743116998945904</v>
      </c>
      <c r="P656" s="16">
        <v>0.50635191186386119</v>
      </c>
      <c r="Q656" s="17">
        <v>0.48605646334212554</v>
      </c>
      <c r="R656" s="1">
        <v>0.49885075091650194</v>
      </c>
      <c r="S656" s="1">
        <v>0.48777283781096914</v>
      </c>
      <c r="T656" s="1">
        <v>0.46589744852213122</v>
      </c>
    </row>
    <row r="657" spans="2:20" x14ac:dyDescent="0.25">
      <c r="B657" s="12"/>
      <c r="C657" s="15"/>
      <c r="D657" s="16"/>
      <c r="E657" s="16"/>
      <c r="F657" s="15"/>
      <c r="G657" s="16"/>
      <c r="H657" s="16"/>
      <c r="I657" s="15"/>
      <c r="J657" s="16"/>
      <c r="K657" s="16"/>
      <c r="L657" s="15"/>
      <c r="M657" s="16"/>
      <c r="N657" s="17"/>
      <c r="O657" s="15"/>
      <c r="P657" s="16"/>
      <c r="Q657" s="17"/>
    </row>
    <row r="658" spans="2:20" x14ac:dyDescent="0.25">
      <c r="B658" s="21"/>
      <c r="C658" s="24"/>
      <c r="D658" s="25"/>
      <c r="E658" s="25"/>
      <c r="F658" s="24"/>
      <c r="G658" s="25"/>
      <c r="H658" s="25"/>
      <c r="I658" s="24"/>
      <c r="J658" s="25"/>
      <c r="K658" s="25"/>
      <c r="L658" s="24"/>
      <c r="M658" s="25"/>
      <c r="N658" s="26"/>
      <c r="O658" s="24"/>
      <c r="P658" s="25"/>
      <c r="Q658" s="26"/>
    </row>
    <row r="659" spans="2:20" x14ac:dyDescent="0.25">
      <c r="B659" s="8"/>
      <c r="C659" s="9" t="s">
        <v>158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10"/>
      <c r="P659" s="10"/>
      <c r="Q659" s="11"/>
    </row>
    <row r="660" spans="2:20" x14ac:dyDescent="0.25">
      <c r="B660" s="12">
        <f>B654</f>
        <v>20</v>
      </c>
      <c r="C660" s="15">
        <v>28.611702864050482</v>
      </c>
      <c r="D660" s="16">
        <v>26.187933843035861</v>
      </c>
      <c r="E660" s="16">
        <v>23.939748872937407</v>
      </c>
      <c r="F660" s="15">
        <v>7.1755000000000004</v>
      </c>
      <c r="G660" s="16">
        <v>7.2404999999999999</v>
      </c>
      <c r="H660" s="16">
        <v>7.4844999999999997</v>
      </c>
      <c r="I660" s="15">
        <v>0.87975000000000003</v>
      </c>
      <c r="J660" s="16">
        <v>0.93100000000000005</v>
      </c>
      <c r="K660" s="16">
        <v>0.96399999999999997</v>
      </c>
      <c r="L660" s="15">
        <v>0.18282500000000004</v>
      </c>
      <c r="M660" s="16">
        <v>0.17582500000000004</v>
      </c>
      <c r="N660" s="17">
        <v>0.18142500000000011</v>
      </c>
      <c r="O660" s="15">
        <v>0.3717211956602049</v>
      </c>
      <c r="P660" s="16">
        <v>0.36099546221537343</v>
      </c>
      <c r="Q660" s="17">
        <v>0.36329376105490724</v>
      </c>
      <c r="R660" s="1">
        <v>0.33502136499980928</v>
      </c>
      <c r="S660" s="1">
        <v>0.32474638424441049</v>
      </c>
      <c r="T660" s="1">
        <v>0.32940615027387493</v>
      </c>
    </row>
    <row r="661" spans="2:20" x14ac:dyDescent="0.25">
      <c r="B661" s="12">
        <f t="shared" ref="B661:B662" si="185">B655</f>
        <v>40</v>
      </c>
      <c r="C661" s="15">
        <v>27.387054184709989</v>
      </c>
      <c r="D661" s="16">
        <v>25.427724342635106</v>
      </c>
      <c r="E661" s="16">
        <v>30.145918386455037</v>
      </c>
      <c r="F661" s="15">
        <v>8.8874999999999993</v>
      </c>
      <c r="G661" s="16">
        <v>9.0869999999999997</v>
      </c>
      <c r="H661" s="16">
        <v>9.0890000000000004</v>
      </c>
      <c r="I661" s="15">
        <v>0.86224999999999996</v>
      </c>
      <c r="J661" s="16">
        <v>0.92662500000000003</v>
      </c>
      <c r="K661" s="16">
        <v>0.96174999999999999</v>
      </c>
      <c r="L661" s="15">
        <v>0.13596250000000018</v>
      </c>
      <c r="M661" s="16">
        <v>0.1345125000000002</v>
      </c>
      <c r="N661" s="17">
        <v>0.13105000000000006</v>
      </c>
      <c r="O661" s="15">
        <v>0.44036611271329307</v>
      </c>
      <c r="P661" s="16">
        <v>0.43817095038041315</v>
      </c>
      <c r="Q661" s="17">
        <v>0.42917197801116219</v>
      </c>
      <c r="R661" s="1">
        <v>0.41426696122594958</v>
      </c>
      <c r="S661" s="1">
        <v>0.41221656931681194</v>
      </c>
      <c r="T661" s="1">
        <v>0.40310861006062881</v>
      </c>
    </row>
    <row r="662" spans="2:20" x14ac:dyDescent="0.25">
      <c r="B662" s="12">
        <f t="shared" si="185"/>
        <v>100</v>
      </c>
      <c r="C662" s="15">
        <v>31.618232986115387</v>
      </c>
      <c r="D662" s="16">
        <v>30.056030326457094</v>
      </c>
      <c r="E662" s="16">
        <v>30.07417951127815</v>
      </c>
      <c r="F662" s="15">
        <v>11.894</v>
      </c>
      <c r="G662" s="16">
        <v>11.791</v>
      </c>
      <c r="H662" s="16">
        <v>11.157500000000001</v>
      </c>
      <c r="I662" s="15">
        <v>0.83250000000000002</v>
      </c>
      <c r="J662" s="16">
        <v>0.91662500000000002</v>
      </c>
      <c r="K662" s="16">
        <v>0.94887500000000002</v>
      </c>
      <c r="L662" s="15">
        <v>8.5640000000000244E-2</v>
      </c>
      <c r="M662" s="16">
        <v>8.1245000000000261E-2</v>
      </c>
      <c r="N662" s="17">
        <v>7.3620000000000171E-2</v>
      </c>
      <c r="O662" s="15">
        <v>0.51743116998945904</v>
      </c>
      <c r="P662" s="16">
        <v>0.50635191186386119</v>
      </c>
      <c r="Q662" s="17">
        <v>0.48605646334212554</v>
      </c>
      <c r="R662" s="1">
        <v>0.49885075091650194</v>
      </c>
      <c r="S662" s="1">
        <v>0.48777283781096914</v>
      </c>
      <c r="T662" s="1">
        <v>0.46589744852213122</v>
      </c>
    </row>
    <row r="663" spans="2:20" x14ac:dyDescent="0.25">
      <c r="B663" s="12"/>
      <c r="C663" s="15"/>
      <c r="D663" s="16"/>
      <c r="E663" s="16"/>
      <c r="F663" s="15"/>
      <c r="G663" s="16"/>
      <c r="H663" s="16"/>
      <c r="I663" s="15"/>
      <c r="J663" s="16"/>
      <c r="K663" s="16"/>
      <c r="L663" s="15"/>
      <c r="M663" s="16"/>
      <c r="N663" s="17"/>
      <c r="O663" s="15"/>
      <c r="P663" s="16"/>
      <c r="Q663" s="17"/>
    </row>
    <row r="664" spans="2:20" x14ac:dyDescent="0.25">
      <c r="B664" s="21"/>
      <c r="C664" s="24"/>
      <c r="D664" s="25"/>
      <c r="E664" s="25"/>
      <c r="F664" s="24"/>
      <c r="G664" s="25"/>
      <c r="H664" s="25"/>
      <c r="I664" s="24"/>
      <c r="J664" s="25"/>
      <c r="K664" s="25"/>
      <c r="L664" s="24"/>
      <c r="M664" s="25"/>
      <c r="N664" s="26"/>
      <c r="O664" s="24"/>
      <c r="P664" s="25"/>
      <c r="Q664" s="26"/>
    </row>
    <row r="665" spans="2:20" x14ac:dyDescent="0.25">
      <c r="B665" s="8"/>
      <c r="C665" s="9" t="s">
        <v>159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10"/>
      <c r="P665" s="10"/>
      <c r="Q665" s="11"/>
    </row>
    <row r="666" spans="2:20" x14ac:dyDescent="0.25">
      <c r="B666" s="12">
        <f>B660</f>
        <v>20</v>
      </c>
      <c r="C666" s="15">
        <v>30.476400296268764</v>
      </c>
      <c r="D666" s="16">
        <v>28.43103747614073</v>
      </c>
      <c r="E666" s="16">
        <v>25.803164970361891</v>
      </c>
      <c r="F666" s="15">
        <v>7.1755000000000004</v>
      </c>
      <c r="G666" s="16">
        <v>7.2404999999999999</v>
      </c>
      <c r="H666" s="16">
        <v>7.4844999999999997</v>
      </c>
      <c r="I666" s="15">
        <v>0.87975000000000003</v>
      </c>
      <c r="J666" s="16">
        <v>0.93100000000000005</v>
      </c>
      <c r="K666" s="16">
        <v>0.96399999999999997</v>
      </c>
      <c r="L666" s="15">
        <v>0.18282500000000004</v>
      </c>
      <c r="M666" s="16">
        <v>0.17582500000000004</v>
      </c>
      <c r="N666" s="17">
        <v>0.18142500000000011</v>
      </c>
      <c r="O666" s="15">
        <v>0.3717211956602049</v>
      </c>
      <c r="P666" s="16">
        <v>0.36099546221537343</v>
      </c>
      <c r="Q666" s="17">
        <v>0.36329376105490724</v>
      </c>
      <c r="R666" s="1">
        <v>0.33502136499980928</v>
      </c>
      <c r="S666" s="1">
        <v>0.32474638424441049</v>
      </c>
      <c r="T666" s="1">
        <v>0.32940615027387493</v>
      </c>
    </row>
    <row r="667" spans="2:20" x14ac:dyDescent="0.25">
      <c r="B667" s="12">
        <f t="shared" ref="B667:B668" si="186">B661</f>
        <v>40</v>
      </c>
      <c r="C667" s="15">
        <v>29.642766666729052</v>
      </c>
      <c r="D667" s="16">
        <v>27.797419469012517</v>
      </c>
      <c r="E667" s="16">
        <v>32.546964395329596</v>
      </c>
      <c r="F667" s="15">
        <v>8.8874999999999993</v>
      </c>
      <c r="G667" s="16">
        <v>9.0869999999999997</v>
      </c>
      <c r="H667" s="16">
        <v>9.0890000000000004</v>
      </c>
      <c r="I667" s="15">
        <v>0.86224999999999996</v>
      </c>
      <c r="J667" s="16">
        <v>0.92662500000000003</v>
      </c>
      <c r="K667" s="16">
        <v>0.96174999999999999</v>
      </c>
      <c r="L667" s="15">
        <v>0.13596250000000018</v>
      </c>
      <c r="M667" s="16">
        <v>0.1345125000000002</v>
      </c>
      <c r="N667" s="17">
        <v>0.13105000000000006</v>
      </c>
      <c r="O667" s="15">
        <v>0.44036611271329307</v>
      </c>
      <c r="P667" s="16">
        <v>0.43817095038041315</v>
      </c>
      <c r="Q667" s="17">
        <v>0.42917197801116219</v>
      </c>
      <c r="R667" s="1">
        <v>0.41426696122594958</v>
      </c>
      <c r="S667" s="1">
        <v>0.41221656931681194</v>
      </c>
      <c r="T667" s="1">
        <v>0.40310861006062881</v>
      </c>
    </row>
    <row r="668" spans="2:20" x14ac:dyDescent="0.25">
      <c r="B668" s="12">
        <f t="shared" si="186"/>
        <v>100</v>
      </c>
      <c r="C668" s="15">
        <v>34.265835472273181</v>
      </c>
      <c r="D668" s="16">
        <v>32.749895851434466</v>
      </c>
      <c r="E668" s="16">
        <v>33.510226746266447</v>
      </c>
      <c r="F668" s="15">
        <v>11.894</v>
      </c>
      <c r="G668" s="16">
        <v>11.791</v>
      </c>
      <c r="H668" s="16">
        <v>11.157500000000001</v>
      </c>
      <c r="I668" s="15">
        <v>0.83250000000000002</v>
      </c>
      <c r="J668" s="16">
        <v>0.91662500000000002</v>
      </c>
      <c r="K668" s="16">
        <v>0.94887500000000002</v>
      </c>
      <c r="L668" s="15">
        <v>8.5640000000000244E-2</v>
      </c>
      <c r="M668" s="16">
        <v>8.1245000000000261E-2</v>
      </c>
      <c r="N668" s="17">
        <v>7.3620000000000171E-2</v>
      </c>
      <c r="O668" s="15">
        <v>0.51743116998945904</v>
      </c>
      <c r="P668" s="16">
        <v>0.50635191186386119</v>
      </c>
      <c r="Q668" s="17">
        <v>0.48605646334212554</v>
      </c>
      <c r="R668" s="1">
        <v>0.49885075091650194</v>
      </c>
      <c r="S668" s="1">
        <v>0.48777283781096914</v>
      </c>
      <c r="T668" s="1">
        <v>0.46589744852213122</v>
      </c>
    </row>
    <row r="669" spans="2:20" x14ac:dyDescent="0.25">
      <c r="B669" s="12"/>
      <c r="C669" s="15"/>
      <c r="D669" s="16"/>
      <c r="E669" s="16"/>
      <c r="F669" s="15"/>
      <c r="G669" s="16"/>
      <c r="H669" s="16"/>
      <c r="I669" s="15"/>
      <c r="J669" s="16"/>
      <c r="K669" s="16"/>
      <c r="L669" s="15"/>
      <c r="M669" s="16"/>
      <c r="N669" s="17"/>
      <c r="O669" s="15"/>
      <c r="P669" s="16"/>
      <c r="Q669" s="17"/>
    </row>
    <row r="670" spans="2:20" x14ac:dyDescent="0.25">
      <c r="B670" s="21"/>
      <c r="C670" s="24"/>
      <c r="D670" s="25"/>
      <c r="E670" s="25"/>
      <c r="F670" s="24"/>
      <c r="G670" s="25"/>
      <c r="H670" s="25"/>
      <c r="I670" s="24"/>
      <c r="J670" s="25"/>
      <c r="K670" s="25"/>
      <c r="L670" s="24"/>
      <c r="M670" s="25"/>
      <c r="N670" s="26"/>
      <c r="O670" s="24"/>
      <c r="P670" s="25"/>
      <c r="Q670" s="26"/>
    </row>
    <row r="671" spans="2:20" x14ac:dyDescent="0.25">
      <c r="B671" s="8"/>
      <c r="C671" s="9" t="s">
        <v>160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10"/>
      <c r="P671" s="10"/>
      <c r="Q671" s="11"/>
    </row>
    <row r="672" spans="2:20" x14ac:dyDescent="0.25">
      <c r="B672" s="12">
        <f>B666</f>
        <v>20</v>
      </c>
      <c r="C672" s="15">
        <v>25.546486708398994</v>
      </c>
      <c r="D672" s="16">
        <v>22.374117300911632</v>
      </c>
      <c r="E672" s="16">
        <v>20.443648805924727</v>
      </c>
      <c r="F672" s="15">
        <v>7.1755000000000004</v>
      </c>
      <c r="G672" s="16">
        <v>7.2404999999999999</v>
      </c>
      <c r="H672" s="16">
        <v>7.4844999999999997</v>
      </c>
      <c r="I672" s="15">
        <v>0.87975000000000003</v>
      </c>
      <c r="J672" s="16">
        <v>0.93100000000000005</v>
      </c>
      <c r="K672" s="16">
        <v>0.96399999999999997</v>
      </c>
      <c r="L672" s="15">
        <v>0.18282500000000004</v>
      </c>
      <c r="M672" s="16">
        <v>0.17582500000000004</v>
      </c>
      <c r="N672" s="17">
        <v>0.18142500000000011</v>
      </c>
      <c r="O672" s="15">
        <v>0.3717211956602049</v>
      </c>
      <c r="P672" s="16">
        <v>0.36099546221537343</v>
      </c>
      <c r="Q672" s="17">
        <v>0.36329376105490724</v>
      </c>
      <c r="R672" s="1">
        <v>0.33502136499980928</v>
      </c>
      <c r="S672" s="1">
        <v>0.32474638424441049</v>
      </c>
      <c r="T672" s="1">
        <v>0.32940615027387493</v>
      </c>
    </row>
    <row r="673" spans="2:30" x14ac:dyDescent="0.25">
      <c r="B673" s="12">
        <f t="shared" ref="B673:B674" si="187">B667</f>
        <v>40</v>
      </c>
      <c r="C673" s="15">
        <v>24.105740787948044</v>
      </c>
      <c r="D673" s="16">
        <v>21.707990424673469</v>
      </c>
      <c r="E673" s="16">
        <v>26.06947536440439</v>
      </c>
      <c r="F673" s="15">
        <v>8.8874999999999993</v>
      </c>
      <c r="G673" s="16">
        <v>9.0869999999999997</v>
      </c>
      <c r="H673" s="16">
        <v>9.0890000000000004</v>
      </c>
      <c r="I673" s="15">
        <v>0.86224999999999996</v>
      </c>
      <c r="J673" s="16">
        <v>0.92662500000000003</v>
      </c>
      <c r="K673" s="16">
        <v>0.96174999999999999</v>
      </c>
      <c r="L673" s="15">
        <v>0.13596250000000018</v>
      </c>
      <c r="M673" s="16">
        <v>0.1345125000000002</v>
      </c>
      <c r="N673" s="17">
        <v>0.13105000000000006</v>
      </c>
      <c r="O673" s="15">
        <v>0.44036611271329307</v>
      </c>
      <c r="P673" s="16">
        <v>0.43817095038041315</v>
      </c>
      <c r="Q673" s="17">
        <v>0.42917197801116219</v>
      </c>
      <c r="R673" s="1">
        <v>0.41426696122594958</v>
      </c>
      <c r="S673" s="1">
        <v>0.41221656931681194</v>
      </c>
      <c r="T673" s="1">
        <v>0.40310861006062881</v>
      </c>
    </row>
    <row r="674" spans="2:30" x14ac:dyDescent="0.25">
      <c r="B674" s="12">
        <f t="shared" si="187"/>
        <v>100</v>
      </c>
      <c r="C674" s="15">
        <v>27.577544277094496</v>
      </c>
      <c r="D674" s="16">
        <v>25.226550565753481</v>
      </c>
      <c r="E674" s="16">
        <v>24.799319275507575</v>
      </c>
      <c r="F674" s="15">
        <v>11.894</v>
      </c>
      <c r="G674" s="16">
        <v>11.791</v>
      </c>
      <c r="H674" s="16">
        <v>11.157500000000001</v>
      </c>
      <c r="I674" s="15">
        <v>0.83250000000000002</v>
      </c>
      <c r="J674" s="16">
        <v>0.91662500000000002</v>
      </c>
      <c r="K674" s="16">
        <v>0.94887500000000002</v>
      </c>
      <c r="L674" s="15">
        <v>8.5640000000000244E-2</v>
      </c>
      <c r="M674" s="16">
        <v>8.1245000000000261E-2</v>
      </c>
      <c r="N674" s="17">
        <v>7.3620000000000171E-2</v>
      </c>
      <c r="O674" s="15">
        <v>0.51743116998945904</v>
      </c>
      <c r="P674" s="16">
        <v>0.50635191186386119</v>
      </c>
      <c r="Q674" s="17">
        <v>0.48605646334212554</v>
      </c>
      <c r="R674" s="1">
        <v>0.49885075091650194</v>
      </c>
      <c r="S674" s="1">
        <v>0.48777283781096914</v>
      </c>
      <c r="T674" s="1">
        <v>0.46589744852213122</v>
      </c>
    </row>
    <row r="675" spans="2:30" x14ac:dyDescent="0.25">
      <c r="B675" s="12"/>
      <c r="C675" s="15"/>
      <c r="D675" s="16"/>
      <c r="E675" s="16"/>
      <c r="F675" s="15"/>
      <c r="G675" s="16"/>
      <c r="H675" s="16"/>
      <c r="I675" s="15"/>
      <c r="J675" s="16"/>
      <c r="K675" s="16"/>
      <c r="L675" s="15"/>
      <c r="M675" s="16"/>
      <c r="N675" s="17"/>
      <c r="O675" s="15"/>
      <c r="P675" s="16"/>
      <c r="Q675" s="17"/>
    </row>
    <row r="676" spans="2:30" x14ac:dyDescent="0.25">
      <c r="B676" s="21"/>
      <c r="C676" s="24"/>
      <c r="D676" s="25"/>
      <c r="E676" s="25"/>
      <c r="F676" s="24"/>
      <c r="G676" s="25"/>
      <c r="H676" s="25"/>
      <c r="I676" s="24"/>
      <c r="J676" s="25"/>
      <c r="K676" s="25"/>
      <c r="L676" s="24"/>
      <c r="M676" s="25"/>
      <c r="N676" s="26"/>
      <c r="O676" s="24"/>
      <c r="P676" s="25"/>
      <c r="Q676" s="26"/>
    </row>
    <row r="677" spans="2:30" x14ac:dyDescent="0.25">
      <c r="B677" s="8"/>
      <c r="C677" s="9" t="s">
        <v>161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10"/>
      <c r="P677" s="10"/>
      <c r="Q677" s="11"/>
    </row>
    <row r="678" spans="2:30" x14ac:dyDescent="0.25">
      <c r="B678" s="12">
        <f>B672</f>
        <v>20</v>
      </c>
      <c r="C678" s="15">
        <v>23.08769449946622</v>
      </c>
      <c r="D678" s="16">
        <v>20.054835027502634</v>
      </c>
      <c r="E678" s="16">
        <v>18.245154074940068</v>
      </c>
      <c r="F678" s="15">
        <v>5.3935000000000004</v>
      </c>
      <c r="G678" s="16">
        <v>5.5949999999999998</v>
      </c>
      <c r="H678" s="16">
        <v>5.867</v>
      </c>
      <c r="I678" s="15">
        <v>0.76675000000000004</v>
      </c>
      <c r="J678" s="16">
        <v>0.84250000000000003</v>
      </c>
      <c r="K678" s="16">
        <v>0.90062500000000001</v>
      </c>
      <c r="L678" s="15">
        <v>0.11632499999999954</v>
      </c>
      <c r="M678" s="16">
        <v>0.11124999999999949</v>
      </c>
      <c r="N678" s="17">
        <v>0.11322499999999959</v>
      </c>
      <c r="O678" s="15">
        <v>0.28071135479372622</v>
      </c>
      <c r="P678" s="16">
        <v>0.26595114423759858</v>
      </c>
      <c r="Q678" s="17">
        <v>0.26130443405923193</v>
      </c>
      <c r="R678" s="1">
        <v>0.25565465904924017</v>
      </c>
      <c r="S678" s="1">
        <v>0.24066997596916259</v>
      </c>
      <c r="T678" s="1">
        <v>0.2397946645094666</v>
      </c>
      <c r="AD678" s="35"/>
    </row>
    <row r="679" spans="2:30" x14ac:dyDescent="0.25">
      <c r="B679" s="12">
        <f t="shared" ref="B679:B680" si="188">B673</f>
        <v>40</v>
      </c>
      <c r="C679" s="15">
        <v>22.241415176205887</v>
      </c>
      <c r="D679" s="16">
        <v>19.453402210809248</v>
      </c>
      <c r="E679" s="16">
        <v>22.807239760477046</v>
      </c>
      <c r="F679" s="15">
        <v>6.8570000000000002</v>
      </c>
      <c r="G679" s="16">
        <v>7.2510000000000003</v>
      </c>
      <c r="H679" s="16">
        <v>7.3579999999999997</v>
      </c>
      <c r="I679" s="15">
        <v>0.76524999999999999</v>
      </c>
      <c r="J679" s="16">
        <v>0.860375</v>
      </c>
      <c r="K679" s="16">
        <v>0.91012499999999996</v>
      </c>
      <c r="L679" s="15">
        <v>9.4900000000000123E-2</v>
      </c>
      <c r="M679" s="16">
        <v>9.5237500000000044E-2</v>
      </c>
      <c r="N679" s="17">
        <v>9.2937500000000034E-2</v>
      </c>
      <c r="O679" s="15">
        <v>0.37017552206028725</v>
      </c>
      <c r="P679" s="16">
        <v>0.36381278090352875</v>
      </c>
      <c r="Q679" s="17">
        <v>0.35149510442226189</v>
      </c>
      <c r="R679" s="1">
        <v>0.35097318668881994</v>
      </c>
      <c r="S679" s="1">
        <v>0.34456710833440551</v>
      </c>
      <c r="T679" s="1">
        <v>0.33374374307835347</v>
      </c>
    </row>
    <row r="680" spans="2:30" x14ac:dyDescent="0.25">
      <c r="B680" s="12">
        <f t="shared" si="188"/>
        <v>100</v>
      </c>
      <c r="C680" s="15">
        <v>25.353762874380966</v>
      </c>
      <c r="D680" s="16">
        <v>21.273395918680222</v>
      </c>
      <c r="E680" s="16">
        <v>21.837961177956249</v>
      </c>
      <c r="F680" s="15">
        <v>9.5879999999999992</v>
      </c>
      <c r="G680" s="16">
        <v>9.734</v>
      </c>
      <c r="H680" s="16">
        <v>9.4565000000000001</v>
      </c>
      <c r="I680" s="15">
        <v>0.76387499999999997</v>
      </c>
      <c r="J680" s="16">
        <v>0.86199999999999999</v>
      </c>
      <c r="K680" s="16">
        <v>0.91300000000000003</v>
      </c>
      <c r="L680" s="15">
        <v>6.5325000000000077E-2</v>
      </c>
      <c r="M680" s="16">
        <v>6.2860000000000082E-2</v>
      </c>
      <c r="N680" s="17">
        <v>5.804500000000009E-2</v>
      </c>
      <c r="O680" s="15">
        <v>0.47727558155795313</v>
      </c>
      <c r="P680" s="16">
        <v>0.4609053147228942</v>
      </c>
      <c r="Q680" s="17">
        <v>0.44147817905859815</v>
      </c>
      <c r="R680" s="1">
        <v>0.4607433089568384</v>
      </c>
      <c r="S680" s="1">
        <v>0.44664877010693727</v>
      </c>
      <c r="T680" s="1">
        <v>0.42580498818487383</v>
      </c>
    </row>
    <row r="681" spans="2:30" x14ac:dyDescent="0.25">
      <c r="B681" s="12"/>
      <c r="C681" s="15"/>
      <c r="D681" s="16"/>
      <c r="E681" s="16"/>
      <c r="F681" s="15"/>
      <c r="G681" s="16"/>
      <c r="H681" s="16"/>
      <c r="I681" s="15"/>
      <c r="J681" s="16"/>
      <c r="K681" s="16"/>
      <c r="L681" s="15"/>
      <c r="M681" s="16"/>
      <c r="N681" s="17"/>
      <c r="O681" s="15"/>
      <c r="P681" s="16"/>
      <c r="Q681" s="17"/>
    </row>
    <row r="682" spans="2:30" x14ac:dyDescent="0.25">
      <c r="B682" s="21"/>
      <c r="C682" s="24"/>
      <c r="D682" s="25"/>
      <c r="E682" s="25"/>
      <c r="F682" s="24"/>
      <c r="G682" s="25"/>
      <c r="H682" s="25"/>
      <c r="I682" s="24"/>
      <c r="J682" s="25"/>
      <c r="K682" s="25"/>
      <c r="L682" s="24"/>
      <c r="M682" s="25"/>
      <c r="N682" s="26"/>
      <c r="O682" s="24"/>
      <c r="P682" s="25"/>
      <c r="Q682" s="26"/>
    </row>
    <row r="683" spans="2:30" x14ac:dyDescent="0.25">
      <c r="B683" s="8"/>
      <c r="C683" s="9" t="s">
        <v>162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10"/>
      <c r="P683" s="10"/>
      <c r="Q683" s="11"/>
    </row>
    <row r="684" spans="2:30" x14ac:dyDescent="0.25">
      <c r="B684" s="12">
        <f>B678</f>
        <v>20</v>
      </c>
      <c r="C684" s="15">
        <v>23.266667486575709</v>
      </c>
      <c r="D684" s="16">
        <v>20.158886216874539</v>
      </c>
      <c r="E684" s="16">
        <v>18.506588918499428</v>
      </c>
      <c r="F684" s="15">
        <v>5.3935000000000004</v>
      </c>
      <c r="G684" s="16">
        <v>5.5949999999999998</v>
      </c>
      <c r="H684" s="16">
        <v>5.867</v>
      </c>
      <c r="I684" s="15">
        <v>0.76675000000000004</v>
      </c>
      <c r="J684" s="16">
        <v>0.84250000000000003</v>
      </c>
      <c r="K684" s="16">
        <v>0.90062500000000001</v>
      </c>
      <c r="L684" s="15">
        <v>0.11632499999999954</v>
      </c>
      <c r="M684" s="16">
        <v>0.11124999999999949</v>
      </c>
      <c r="N684" s="17">
        <v>0.11322499999999959</v>
      </c>
      <c r="O684" s="15">
        <v>0.28071135479372622</v>
      </c>
      <c r="P684" s="16">
        <v>0.26595114423759858</v>
      </c>
      <c r="Q684" s="17">
        <v>0.26130443405923193</v>
      </c>
      <c r="R684" s="1">
        <v>0.25565465904924017</v>
      </c>
      <c r="S684" s="1">
        <v>0.24066997596916259</v>
      </c>
      <c r="T684" s="1">
        <v>0.2397946645094666</v>
      </c>
    </row>
    <row r="685" spans="2:30" x14ac:dyDescent="0.25">
      <c r="B685" s="12">
        <f t="shared" ref="B685:B686" si="189">B679</f>
        <v>40</v>
      </c>
      <c r="C685" s="15">
        <v>22.319080864908361</v>
      </c>
      <c r="D685" s="16">
        <v>19.595210513365359</v>
      </c>
      <c r="E685" s="16">
        <v>23.457149799552948</v>
      </c>
      <c r="F685" s="15">
        <v>6.8570000000000002</v>
      </c>
      <c r="G685" s="16">
        <v>7.2510000000000003</v>
      </c>
      <c r="H685" s="16">
        <v>7.3579999999999997</v>
      </c>
      <c r="I685" s="15">
        <v>0.76524999999999999</v>
      </c>
      <c r="J685" s="16">
        <v>0.860375</v>
      </c>
      <c r="K685" s="16">
        <v>0.91012499999999996</v>
      </c>
      <c r="L685" s="15">
        <v>9.4900000000000123E-2</v>
      </c>
      <c r="M685" s="16">
        <v>9.5237500000000044E-2</v>
      </c>
      <c r="N685" s="17">
        <v>9.2937500000000034E-2</v>
      </c>
      <c r="O685" s="15">
        <v>0.37017552206028725</v>
      </c>
      <c r="P685" s="16">
        <v>0.36381278090352875</v>
      </c>
      <c r="Q685" s="17">
        <v>0.35149510442226189</v>
      </c>
      <c r="R685" s="1">
        <v>0.35097318668881994</v>
      </c>
      <c r="S685" s="1">
        <v>0.34456710833440551</v>
      </c>
      <c r="T685" s="1">
        <v>0.33374374307835347</v>
      </c>
    </row>
    <row r="686" spans="2:30" x14ac:dyDescent="0.25">
      <c r="B686" s="12">
        <f t="shared" si="189"/>
        <v>100</v>
      </c>
      <c r="C686" s="15">
        <v>25.443440500138994</v>
      </c>
      <c r="D686" s="16">
        <v>21.763765327698891</v>
      </c>
      <c r="E686" s="16">
        <v>22.049410441697148</v>
      </c>
      <c r="F686" s="15">
        <v>9.5879999999999992</v>
      </c>
      <c r="G686" s="16">
        <v>9.734</v>
      </c>
      <c r="H686" s="16">
        <v>9.4565000000000001</v>
      </c>
      <c r="I686" s="15">
        <v>0.76387499999999997</v>
      </c>
      <c r="J686" s="16">
        <v>0.86199999999999999</v>
      </c>
      <c r="K686" s="16">
        <v>0.91300000000000003</v>
      </c>
      <c r="L686" s="15">
        <v>6.5325000000000077E-2</v>
      </c>
      <c r="M686" s="16">
        <v>6.2860000000000082E-2</v>
      </c>
      <c r="N686" s="17">
        <v>5.804500000000009E-2</v>
      </c>
      <c r="O686" s="15">
        <v>0.47727558155795313</v>
      </c>
      <c r="P686" s="16">
        <v>0.4609053147228942</v>
      </c>
      <c r="Q686" s="17">
        <v>0.44147817905859815</v>
      </c>
      <c r="R686" s="1">
        <v>0.4607433089568384</v>
      </c>
      <c r="S686" s="1">
        <v>0.44664877010693727</v>
      </c>
      <c r="T686" s="1">
        <v>0.42580498818487383</v>
      </c>
    </row>
    <row r="687" spans="2:30" x14ac:dyDescent="0.25">
      <c r="B687" s="12"/>
      <c r="C687" s="15"/>
      <c r="D687" s="16"/>
      <c r="E687" s="16"/>
      <c r="F687" s="15"/>
      <c r="G687" s="16"/>
      <c r="H687" s="16"/>
      <c r="I687" s="15"/>
      <c r="J687" s="16"/>
      <c r="K687" s="16"/>
      <c r="L687" s="15"/>
      <c r="M687" s="16"/>
      <c r="N687" s="17"/>
      <c r="O687" s="15"/>
      <c r="P687" s="16"/>
      <c r="Q687" s="17"/>
    </row>
    <row r="688" spans="2:30" x14ac:dyDescent="0.25">
      <c r="B688" s="21"/>
      <c r="C688" s="24"/>
      <c r="D688" s="25"/>
      <c r="E688" s="25"/>
      <c r="F688" s="24"/>
      <c r="G688" s="25"/>
      <c r="H688" s="25"/>
      <c r="I688" s="24"/>
      <c r="J688" s="25"/>
      <c r="K688" s="25"/>
      <c r="L688" s="24"/>
      <c r="M688" s="25"/>
      <c r="N688" s="26"/>
      <c r="O688" s="24"/>
      <c r="P688" s="25"/>
      <c r="Q688" s="26"/>
    </row>
    <row r="689" spans="2:20" x14ac:dyDescent="0.25">
      <c r="B689" s="8"/>
      <c r="C689" s="9" t="s">
        <v>163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10"/>
      <c r="P689" s="10"/>
      <c r="Q689" s="11"/>
    </row>
    <row r="690" spans="2:20" x14ac:dyDescent="0.25">
      <c r="B690" s="12">
        <f>B684</f>
        <v>20</v>
      </c>
      <c r="C690" s="15">
        <v>23.606238525042333</v>
      </c>
      <c r="D690" s="16">
        <v>20.506979079683173</v>
      </c>
      <c r="E690" s="16">
        <v>18.993760231731908</v>
      </c>
      <c r="F690" s="15">
        <v>5.3935000000000004</v>
      </c>
      <c r="G690" s="16">
        <v>5.5949999999999998</v>
      </c>
      <c r="H690" s="16">
        <v>5.867</v>
      </c>
      <c r="I690" s="15">
        <v>0.76675000000000004</v>
      </c>
      <c r="J690" s="16">
        <v>0.84250000000000003</v>
      </c>
      <c r="K690" s="16">
        <v>0.90062500000000001</v>
      </c>
      <c r="L690" s="15">
        <v>0.11632499999999954</v>
      </c>
      <c r="M690" s="16">
        <v>0.11124999999999949</v>
      </c>
      <c r="N690" s="17">
        <v>0.11322499999999959</v>
      </c>
      <c r="O690" s="15">
        <v>0.28071135479372622</v>
      </c>
      <c r="P690" s="16">
        <v>0.26595114423759858</v>
      </c>
      <c r="Q690" s="17">
        <v>0.26130443405923193</v>
      </c>
      <c r="R690" s="1">
        <v>0.25565465904924017</v>
      </c>
      <c r="S690" s="1">
        <v>0.24066997596916259</v>
      </c>
      <c r="T690" s="1">
        <v>0.2397946645094666</v>
      </c>
    </row>
    <row r="691" spans="2:20" x14ac:dyDescent="0.25">
      <c r="B691" s="12">
        <f t="shared" ref="B691:B692" si="190">B685</f>
        <v>40</v>
      </c>
      <c r="C691" s="15">
        <v>22.592682648365841</v>
      </c>
      <c r="D691" s="16">
        <v>19.960849260889923</v>
      </c>
      <c r="E691" s="16">
        <v>24.228352191700054</v>
      </c>
      <c r="F691" s="15">
        <v>6.8570000000000002</v>
      </c>
      <c r="G691" s="16">
        <v>7.2510000000000003</v>
      </c>
      <c r="H691" s="16">
        <v>7.3579999999999997</v>
      </c>
      <c r="I691" s="15">
        <v>0.76524999999999999</v>
      </c>
      <c r="J691" s="16">
        <v>0.860375</v>
      </c>
      <c r="K691" s="16">
        <v>0.91012499999999996</v>
      </c>
      <c r="L691" s="15">
        <v>9.4900000000000123E-2</v>
      </c>
      <c r="M691" s="16">
        <v>9.5237500000000044E-2</v>
      </c>
      <c r="N691" s="17">
        <v>9.2937500000000034E-2</v>
      </c>
      <c r="O691" s="15">
        <v>0.37017552206028725</v>
      </c>
      <c r="P691" s="16">
        <v>0.36381278090352875</v>
      </c>
      <c r="Q691" s="17">
        <v>0.35149510442226189</v>
      </c>
      <c r="R691" s="1">
        <v>0.35097318668881994</v>
      </c>
      <c r="S691" s="1">
        <v>0.34456710833440551</v>
      </c>
      <c r="T691" s="1">
        <v>0.33374374307835347</v>
      </c>
    </row>
    <row r="692" spans="2:20" x14ac:dyDescent="0.25">
      <c r="B692" s="12">
        <f t="shared" si="190"/>
        <v>100</v>
      </c>
      <c r="C692" s="15">
        <v>25.723665491454923</v>
      </c>
      <c r="D692" s="16">
        <v>22.505604941765043</v>
      </c>
      <c r="E692" s="16">
        <v>22.593629835919749</v>
      </c>
      <c r="F692" s="15">
        <v>9.5879999999999992</v>
      </c>
      <c r="G692" s="16">
        <v>9.734</v>
      </c>
      <c r="H692" s="16">
        <v>9.4565000000000001</v>
      </c>
      <c r="I692" s="15">
        <v>0.76387499999999997</v>
      </c>
      <c r="J692" s="16">
        <v>0.86199999999999999</v>
      </c>
      <c r="K692" s="16">
        <v>0.91300000000000003</v>
      </c>
      <c r="L692" s="15">
        <v>6.5325000000000077E-2</v>
      </c>
      <c r="M692" s="16">
        <v>6.2860000000000082E-2</v>
      </c>
      <c r="N692" s="17">
        <v>5.804500000000009E-2</v>
      </c>
      <c r="O692" s="15">
        <v>0.47727558155795313</v>
      </c>
      <c r="P692" s="16">
        <v>0.4609053147228942</v>
      </c>
      <c r="Q692" s="17">
        <v>0.44147817905859815</v>
      </c>
      <c r="R692" s="1">
        <v>0.4607433089568384</v>
      </c>
      <c r="S692" s="1">
        <v>0.44664877010693727</v>
      </c>
      <c r="T692" s="1">
        <v>0.42580498818487383</v>
      </c>
    </row>
    <row r="693" spans="2:20" x14ac:dyDescent="0.25">
      <c r="B693" s="12"/>
      <c r="C693" s="15"/>
      <c r="D693" s="16"/>
      <c r="E693" s="16"/>
      <c r="F693" s="15"/>
      <c r="G693" s="16"/>
      <c r="H693" s="16"/>
      <c r="I693" s="15"/>
      <c r="J693" s="16"/>
      <c r="K693" s="16"/>
      <c r="L693" s="15"/>
      <c r="M693" s="16"/>
      <c r="N693" s="17"/>
      <c r="O693" s="15"/>
      <c r="P693" s="16"/>
      <c r="Q693" s="17"/>
    </row>
    <row r="694" spans="2:20" x14ac:dyDescent="0.25">
      <c r="B694" s="21"/>
      <c r="C694" s="24"/>
      <c r="D694" s="25"/>
      <c r="E694" s="25"/>
      <c r="F694" s="24"/>
      <c r="G694" s="25"/>
      <c r="H694" s="25"/>
      <c r="I694" s="24"/>
      <c r="J694" s="25"/>
      <c r="K694" s="25"/>
      <c r="L694" s="24"/>
      <c r="M694" s="25"/>
      <c r="N694" s="26"/>
      <c r="O694" s="24"/>
      <c r="P694" s="25"/>
      <c r="Q694" s="26"/>
    </row>
    <row r="695" spans="2:20" x14ac:dyDescent="0.25">
      <c r="B695" s="8"/>
      <c r="C695" s="9" t="s">
        <v>164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10"/>
      <c r="P695" s="10"/>
      <c r="Q695" s="11"/>
    </row>
    <row r="696" spans="2:20" x14ac:dyDescent="0.25">
      <c r="B696" s="12">
        <f>B690</f>
        <v>20</v>
      </c>
      <c r="C696" s="15">
        <v>24.065967492882976</v>
      </c>
      <c r="D696" s="16">
        <v>21.049188174006726</v>
      </c>
      <c r="E696" s="16">
        <v>19.580172561248837</v>
      </c>
      <c r="F696" s="15">
        <v>5.3935000000000004</v>
      </c>
      <c r="G696" s="16">
        <v>5.5949999999999998</v>
      </c>
      <c r="H696" s="16">
        <v>5.867</v>
      </c>
      <c r="I696" s="15">
        <v>0.76675000000000004</v>
      </c>
      <c r="J696" s="16">
        <v>0.84250000000000003</v>
      </c>
      <c r="K696" s="16">
        <v>0.90062500000000001</v>
      </c>
      <c r="L696" s="15">
        <v>0.11632499999999954</v>
      </c>
      <c r="M696" s="16">
        <v>0.11124999999999949</v>
      </c>
      <c r="N696" s="17">
        <v>0.11322499999999959</v>
      </c>
      <c r="O696" s="15">
        <v>0.28071135479372622</v>
      </c>
      <c r="P696" s="16">
        <v>0.26595114423759858</v>
      </c>
      <c r="Q696" s="17">
        <v>0.26130443405923193</v>
      </c>
      <c r="R696" s="1">
        <v>0.25565465904924017</v>
      </c>
      <c r="S696" s="1">
        <v>0.24066997596916259</v>
      </c>
      <c r="T696" s="1">
        <v>0.2397946645094666</v>
      </c>
    </row>
    <row r="697" spans="2:20" x14ac:dyDescent="0.25">
      <c r="B697" s="12">
        <f t="shared" ref="B697:B698" si="191">B691</f>
        <v>40</v>
      </c>
      <c r="C697" s="15">
        <v>23.012104753133968</v>
      </c>
      <c r="D697" s="16">
        <v>20.474060261197906</v>
      </c>
      <c r="E697" s="16">
        <v>25.007448552695767</v>
      </c>
      <c r="F697" s="15">
        <v>6.8570000000000002</v>
      </c>
      <c r="G697" s="16">
        <v>7.2510000000000003</v>
      </c>
      <c r="H697" s="16">
        <v>7.3579999999999997</v>
      </c>
      <c r="I697" s="15">
        <v>0.76524999999999999</v>
      </c>
      <c r="J697" s="16">
        <v>0.860375</v>
      </c>
      <c r="K697" s="16">
        <v>0.91012499999999996</v>
      </c>
      <c r="L697" s="15">
        <v>9.4900000000000123E-2</v>
      </c>
      <c r="M697" s="16">
        <v>9.5237500000000044E-2</v>
      </c>
      <c r="N697" s="17">
        <v>9.2937500000000034E-2</v>
      </c>
      <c r="O697" s="15">
        <v>0.37017552206028725</v>
      </c>
      <c r="P697" s="16">
        <v>0.36381278090352875</v>
      </c>
      <c r="Q697" s="17">
        <v>0.35149510442226189</v>
      </c>
      <c r="R697" s="1">
        <v>0.35097318668881994</v>
      </c>
      <c r="S697" s="1">
        <v>0.34456710833440551</v>
      </c>
      <c r="T697" s="1">
        <v>0.33374374307835347</v>
      </c>
    </row>
    <row r="698" spans="2:20" x14ac:dyDescent="0.25">
      <c r="B698" s="12">
        <f t="shared" si="191"/>
        <v>100</v>
      </c>
      <c r="C698" s="15">
        <v>26.166610463227794</v>
      </c>
      <c r="D698" s="16">
        <v>23.373251717353224</v>
      </c>
      <c r="E698" s="16">
        <v>23.35700902513571</v>
      </c>
      <c r="F698" s="15">
        <v>9.5879999999999992</v>
      </c>
      <c r="G698" s="16">
        <v>9.734</v>
      </c>
      <c r="H698" s="16">
        <v>9.4565000000000001</v>
      </c>
      <c r="I698" s="15">
        <v>0.76387499999999997</v>
      </c>
      <c r="J698" s="16">
        <v>0.86199999999999999</v>
      </c>
      <c r="K698" s="16">
        <v>0.91300000000000003</v>
      </c>
      <c r="L698" s="15">
        <v>6.5325000000000077E-2</v>
      </c>
      <c r="M698" s="16">
        <v>6.2860000000000082E-2</v>
      </c>
      <c r="N698" s="17">
        <v>5.804500000000009E-2</v>
      </c>
      <c r="O698" s="15">
        <v>0.47727558155795313</v>
      </c>
      <c r="P698" s="16">
        <v>0.4609053147228942</v>
      </c>
      <c r="Q698" s="17">
        <v>0.44147817905859815</v>
      </c>
      <c r="R698" s="1">
        <v>0.4607433089568384</v>
      </c>
      <c r="S698" s="1">
        <v>0.44664877010693727</v>
      </c>
      <c r="T698" s="1">
        <v>0.42580498818487383</v>
      </c>
    </row>
    <row r="699" spans="2:20" x14ac:dyDescent="0.25">
      <c r="B699" s="12"/>
      <c r="C699" s="15"/>
      <c r="D699" s="16"/>
      <c r="E699" s="16"/>
      <c r="F699" s="15"/>
      <c r="G699" s="16"/>
      <c r="H699" s="16"/>
      <c r="I699" s="15"/>
      <c r="J699" s="16"/>
      <c r="K699" s="16"/>
      <c r="L699" s="15"/>
      <c r="M699" s="16"/>
      <c r="N699" s="17"/>
      <c r="O699" s="15"/>
      <c r="P699" s="16"/>
      <c r="Q699" s="17"/>
    </row>
    <row r="700" spans="2:20" x14ac:dyDescent="0.25">
      <c r="B700" s="21"/>
      <c r="C700" s="24"/>
      <c r="D700" s="25"/>
      <c r="E700" s="25"/>
      <c r="F700" s="24"/>
      <c r="G700" s="25"/>
      <c r="H700" s="25"/>
      <c r="I700" s="24"/>
      <c r="J700" s="25"/>
      <c r="K700" s="25"/>
      <c r="L700" s="24"/>
      <c r="M700" s="25"/>
      <c r="N700" s="26"/>
      <c r="O700" s="24"/>
      <c r="P700" s="25"/>
      <c r="Q700" s="26"/>
    </row>
    <row r="701" spans="2:20" x14ac:dyDescent="0.25">
      <c r="B701" s="8"/>
      <c r="C701" s="9" t="s">
        <v>165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10"/>
      <c r="P701" s="10"/>
      <c r="Q701" s="11"/>
    </row>
    <row r="702" spans="2:20" x14ac:dyDescent="0.25">
      <c r="B702" s="12">
        <f>B696</f>
        <v>20</v>
      </c>
      <c r="C702" s="15">
        <v>24.614972673003763</v>
      </c>
      <c r="D702" s="16">
        <v>21.726858393496617</v>
      </c>
      <c r="E702" s="16">
        <v>20.216415372209902</v>
      </c>
      <c r="F702" s="15">
        <v>5.3935000000000004</v>
      </c>
      <c r="G702" s="16">
        <v>5.5949999999999998</v>
      </c>
      <c r="H702" s="16">
        <v>5.867</v>
      </c>
      <c r="I702" s="15">
        <v>0.76675000000000004</v>
      </c>
      <c r="J702" s="16">
        <v>0.84250000000000003</v>
      </c>
      <c r="K702" s="16">
        <v>0.90062500000000001</v>
      </c>
      <c r="L702" s="15">
        <v>0.11632499999999954</v>
      </c>
      <c r="M702" s="16">
        <v>0.11124999999999949</v>
      </c>
      <c r="N702" s="17">
        <v>0.11322499999999959</v>
      </c>
      <c r="O702" s="15">
        <v>0.28071135479372622</v>
      </c>
      <c r="P702" s="16">
        <v>0.26595114423759858</v>
      </c>
      <c r="Q702" s="17">
        <v>0.26130443405923193</v>
      </c>
      <c r="R702" s="1">
        <v>0.25565465904924017</v>
      </c>
      <c r="S702" s="1">
        <v>0.24066997596916259</v>
      </c>
      <c r="T702" s="1">
        <v>0.2397946645094666</v>
      </c>
    </row>
    <row r="703" spans="2:20" x14ac:dyDescent="0.25">
      <c r="B703" s="12">
        <f t="shared" ref="B703:B704" si="192">B697</f>
        <v>40</v>
      </c>
      <c r="C703" s="15">
        <v>23.540190800817665</v>
      </c>
      <c r="D703" s="16">
        <v>21.086204958007535</v>
      </c>
      <c r="E703" s="16">
        <v>25.81138859610963</v>
      </c>
      <c r="F703" s="15">
        <v>6.8570000000000002</v>
      </c>
      <c r="G703" s="16">
        <v>7.2510000000000003</v>
      </c>
      <c r="H703" s="16">
        <v>7.3579999999999997</v>
      </c>
      <c r="I703" s="15">
        <v>0.76524999999999999</v>
      </c>
      <c r="J703" s="16">
        <v>0.860375</v>
      </c>
      <c r="K703" s="16">
        <v>0.91012499999999996</v>
      </c>
      <c r="L703" s="15">
        <v>9.4900000000000123E-2</v>
      </c>
      <c r="M703" s="16">
        <v>9.5237500000000044E-2</v>
      </c>
      <c r="N703" s="17">
        <v>9.2937500000000034E-2</v>
      </c>
      <c r="O703" s="15">
        <v>0.37017552206028725</v>
      </c>
      <c r="P703" s="16">
        <v>0.36381278090352875</v>
      </c>
      <c r="Q703" s="17">
        <v>0.35149510442226189</v>
      </c>
      <c r="R703" s="1">
        <v>0.35097318668881994</v>
      </c>
      <c r="S703" s="1">
        <v>0.34456710833440551</v>
      </c>
      <c r="T703" s="1">
        <v>0.33374374307835347</v>
      </c>
    </row>
    <row r="704" spans="2:20" x14ac:dyDescent="0.25">
      <c r="B704" s="12">
        <f t="shared" si="192"/>
        <v>100</v>
      </c>
      <c r="C704" s="15">
        <v>26.748289051958135</v>
      </c>
      <c r="D704" s="16">
        <v>24.301184192783133</v>
      </c>
      <c r="E704" s="16">
        <v>24.262428290042916</v>
      </c>
      <c r="F704" s="15">
        <v>9.5879999999999992</v>
      </c>
      <c r="G704" s="16">
        <v>9.734</v>
      </c>
      <c r="H704" s="16">
        <v>9.4565000000000001</v>
      </c>
      <c r="I704" s="15">
        <v>0.76387499999999997</v>
      </c>
      <c r="J704" s="16">
        <v>0.86199999999999999</v>
      </c>
      <c r="K704" s="16">
        <v>0.91300000000000003</v>
      </c>
      <c r="L704" s="15">
        <v>6.5325000000000077E-2</v>
      </c>
      <c r="M704" s="16">
        <v>6.2860000000000082E-2</v>
      </c>
      <c r="N704" s="17">
        <v>5.804500000000009E-2</v>
      </c>
      <c r="O704" s="15">
        <v>0.47727558155795313</v>
      </c>
      <c r="P704" s="16">
        <v>0.4609053147228942</v>
      </c>
      <c r="Q704" s="17">
        <v>0.44147817905859815</v>
      </c>
      <c r="R704" s="1">
        <v>0.4607433089568384</v>
      </c>
      <c r="S704" s="1">
        <v>0.44664877010693727</v>
      </c>
      <c r="T704" s="1">
        <v>0.42580498818487383</v>
      </c>
    </row>
    <row r="705" spans="2:20" x14ac:dyDescent="0.25">
      <c r="B705" s="12"/>
      <c r="C705" s="15"/>
      <c r="D705" s="16"/>
      <c r="E705" s="16"/>
      <c r="F705" s="15"/>
      <c r="G705" s="16"/>
      <c r="H705" s="16"/>
      <c r="I705" s="15"/>
      <c r="J705" s="16"/>
      <c r="K705" s="16"/>
      <c r="L705" s="15"/>
      <c r="M705" s="16"/>
      <c r="N705" s="17"/>
      <c r="O705" s="15"/>
      <c r="P705" s="16"/>
      <c r="Q705" s="17"/>
    </row>
    <row r="706" spans="2:20" x14ac:dyDescent="0.25">
      <c r="B706" s="21"/>
      <c r="C706" s="24"/>
      <c r="D706" s="25"/>
      <c r="E706" s="25"/>
      <c r="F706" s="24"/>
      <c r="G706" s="25"/>
      <c r="H706" s="25"/>
      <c r="I706" s="24"/>
      <c r="J706" s="25"/>
      <c r="K706" s="25"/>
      <c r="L706" s="24"/>
      <c r="M706" s="25"/>
      <c r="N706" s="26"/>
      <c r="O706" s="24"/>
      <c r="P706" s="25"/>
      <c r="Q706" s="26"/>
    </row>
    <row r="707" spans="2:20" x14ac:dyDescent="0.25">
      <c r="B707" s="8"/>
      <c r="C707" s="9" t="s">
        <v>166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10"/>
      <c r="P707" s="10"/>
      <c r="Q707" s="11"/>
    </row>
    <row r="708" spans="2:20" x14ac:dyDescent="0.25">
      <c r="B708" s="12">
        <f>B702</f>
        <v>20</v>
      </c>
      <c r="C708" s="15">
        <v>25.225761786359076</v>
      </c>
      <c r="D708" s="16">
        <v>22.490893877647796</v>
      </c>
      <c r="E708" s="16">
        <v>20.882622144330774</v>
      </c>
      <c r="F708" s="15">
        <v>5.3935000000000004</v>
      </c>
      <c r="G708" s="16">
        <v>5.5949999999999998</v>
      </c>
      <c r="H708" s="16">
        <v>5.867</v>
      </c>
      <c r="I708" s="15">
        <v>0.76675000000000004</v>
      </c>
      <c r="J708" s="16">
        <v>0.84250000000000003</v>
      </c>
      <c r="K708" s="16">
        <v>0.90062500000000001</v>
      </c>
      <c r="L708" s="15">
        <v>0.11632499999999954</v>
      </c>
      <c r="M708" s="16">
        <v>0.11124999999999949</v>
      </c>
      <c r="N708" s="17">
        <v>0.11322499999999959</v>
      </c>
      <c r="O708" s="15">
        <v>0.28071135479372622</v>
      </c>
      <c r="P708" s="16">
        <v>0.26595114423759858</v>
      </c>
      <c r="Q708" s="17">
        <v>0.26130443405923193</v>
      </c>
      <c r="R708" s="1">
        <v>0.25565465904924017</v>
      </c>
      <c r="S708" s="1">
        <v>0.24066997596916259</v>
      </c>
      <c r="T708" s="1">
        <v>0.2397946645094666</v>
      </c>
    </row>
    <row r="709" spans="2:20" x14ac:dyDescent="0.25">
      <c r="B709" s="12">
        <f t="shared" ref="B709:B710" si="193">B703</f>
        <v>40</v>
      </c>
      <c r="C709" s="15">
        <v>24.151037165486091</v>
      </c>
      <c r="D709" s="16">
        <v>21.773927043444957</v>
      </c>
      <c r="E709" s="16">
        <v>26.660070766533284</v>
      </c>
      <c r="F709" s="15">
        <v>6.8570000000000002</v>
      </c>
      <c r="G709" s="16">
        <v>7.2510000000000003</v>
      </c>
      <c r="H709" s="16">
        <v>7.3579999999999997</v>
      </c>
      <c r="I709" s="15">
        <v>0.76524999999999999</v>
      </c>
      <c r="J709" s="16">
        <v>0.860375</v>
      </c>
      <c r="K709" s="16">
        <v>0.91012499999999996</v>
      </c>
      <c r="L709" s="15">
        <v>9.4900000000000123E-2</v>
      </c>
      <c r="M709" s="16">
        <v>9.5237500000000044E-2</v>
      </c>
      <c r="N709" s="17">
        <v>9.2937500000000034E-2</v>
      </c>
      <c r="O709" s="15">
        <v>0.37017552206028725</v>
      </c>
      <c r="P709" s="16">
        <v>0.36381278090352875</v>
      </c>
      <c r="Q709" s="17">
        <v>0.35149510442226189</v>
      </c>
      <c r="R709" s="1">
        <v>0.35097318668881994</v>
      </c>
      <c r="S709" s="1">
        <v>0.34456710833440551</v>
      </c>
      <c r="T709" s="1">
        <v>0.33374374307835347</v>
      </c>
    </row>
    <row r="710" spans="2:20" x14ac:dyDescent="0.25">
      <c r="B710" s="12">
        <f t="shared" si="193"/>
        <v>100</v>
      </c>
      <c r="C710" s="15">
        <v>27.444617627152933</v>
      </c>
      <c r="D710" s="16">
        <v>25.269343088601097</v>
      </c>
      <c r="E710" s="16">
        <v>25.270188982294108</v>
      </c>
      <c r="F710" s="15">
        <v>9.5879999999999992</v>
      </c>
      <c r="G710" s="16">
        <v>9.734</v>
      </c>
      <c r="H710" s="16">
        <v>9.4565000000000001</v>
      </c>
      <c r="I710" s="15">
        <v>0.76387499999999997</v>
      </c>
      <c r="J710" s="16">
        <v>0.86199999999999999</v>
      </c>
      <c r="K710" s="16">
        <v>0.91300000000000003</v>
      </c>
      <c r="L710" s="15">
        <v>6.5325000000000077E-2</v>
      </c>
      <c r="M710" s="16">
        <v>6.2860000000000082E-2</v>
      </c>
      <c r="N710" s="17">
        <v>5.804500000000009E-2</v>
      </c>
      <c r="O710" s="15">
        <v>0.47727558155795313</v>
      </c>
      <c r="P710" s="16">
        <v>0.4609053147228942</v>
      </c>
      <c r="Q710" s="17">
        <v>0.44147817905859815</v>
      </c>
      <c r="R710" s="1">
        <v>0.4607433089568384</v>
      </c>
      <c r="S710" s="1">
        <v>0.44664877010693727</v>
      </c>
      <c r="T710" s="1">
        <v>0.42580498818487383</v>
      </c>
    </row>
    <row r="711" spans="2:20" x14ac:dyDescent="0.25">
      <c r="B711" s="12"/>
      <c r="C711" s="15"/>
      <c r="D711" s="16"/>
      <c r="E711" s="16"/>
      <c r="F711" s="15"/>
      <c r="G711" s="16"/>
      <c r="H711" s="16"/>
      <c r="I711" s="15"/>
      <c r="J711" s="16"/>
      <c r="K711" s="16"/>
      <c r="L711" s="15"/>
      <c r="M711" s="16"/>
      <c r="N711" s="17"/>
      <c r="O711" s="15"/>
      <c r="P711" s="16"/>
      <c r="Q711" s="17"/>
    </row>
    <row r="712" spans="2:20" x14ac:dyDescent="0.25">
      <c r="B712" s="21"/>
      <c r="C712" s="24"/>
      <c r="D712" s="25"/>
      <c r="E712" s="25"/>
      <c r="F712" s="24"/>
      <c r="G712" s="25"/>
      <c r="H712" s="25"/>
      <c r="I712" s="24"/>
      <c r="J712" s="25"/>
      <c r="K712" s="25"/>
      <c r="L712" s="24"/>
      <c r="M712" s="25"/>
      <c r="N712" s="26"/>
      <c r="O712" s="24"/>
      <c r="P712" s="25"/>
      <c r="Q712" s="26"/>
    </row>
    <row r="713" spans="2:20" x14ac:dyDescent="0.25">
      <c r="B713" s="8"/>
      <c r="C713" s="9" t="s">
        <v>167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10"/>
      <c r="P713" s="10"/>
      <c r="Q713" s="11"/>
    </row>
    <row r="714" spans="2:20" x14ac:dyDescent="0.25">
      <c r="B714" s="12">
        <f>B708</f>
        <v>20</v>
      </c>
      <c r="C714" s="15">
        <v>23.766223611188494</v>
      </c>
      <c r="D714" s="16">
        <v>20.664338061795306</v>
      </c>
      <c r="E714" s="16">
        <v>19.02640112120136</v>
      </c>
      <c r="F714" s="15">
        <v>5.3935000000000004</v>
      </c>
      <c r="G714" s="16">
        <v>5.5949999999999998</v>
      </c>
      <c r="H714" s="16">
        <v>5.867</v>
      </c>
      <c r="I714" s="15">
        <v>0.76675000000000004</v>
      </c>
      <c r="J714" s="16">
        <v>0.84250000000000003</v>
      </c>
      <c r="K714" s="16">
        <v>0.90062500000000001</v>
      </c>
      <c r="L714" s="15">
        <v>0.11632499999999954</v>
      </c>
      <c r="M714" s="16">
        <v>0.11124999999999949</v>
      </c>
      <c r="N714" s="17">
        <v>0.11322499999999959</v>
      </c>
      <c r="O714" s="15">
        <v>0.28071135479372622</v>
      </c>
      <c r="P714" s="16">
        <v>0.26595114423759858</v>
      </c>
      <c r="Q714" s="17">
        <v>0.26130443405923193</v>
      </c>
      <c r="R714" s="1">
        <v>0.25565465904924017</v>
      </c>
      <c r="S714" s="1">
        <v>0.24066997596916259</v>
      </c>
      <c r="T714" s="1">
        <v>0.2397946645094666</v>
      </c>
    </row>
    <row r="715" spans="2:20" x14ac:dyDescent="0.25">
      <c r="B715" s="12">
        <f t="shared" ref="B715:B716" si="194">B709</f>
        <v>40</v>
      </c>
      <c r="C715" s="15">
        <v>22.712539075367665</v>
      </c>
      <c r="D715" s="16">
        <v>20.051775347521808</v>
      </c>
      <c r="E715" s="16">
        <v>24.262597859954763</v>
      </c>
      <c r="F715" s="15">
        <v>6.8570000000000002</v>
      </c>
      <c r="G715" s="16">
        <v>7.2510000000000003</v>
      </c>
      <c r="H715" s="16">
        <v>7.3579999999999997</v>
      </c>
      <c r="I715" s="15">
        <v>0.76524999999999999</v>
      </c>
      <c r="J715" s="16">
        <v>0.860375</v>
      </c>
      <c r="K715" s="16">
        <v>0.91012499999999996</v>
      </c>
      <c r="L715" s="15">
        <v>9.4900000000000123E-2</v>
      </c>
      <c r="M715" s="16">
        <v>9.5237500000000044E-2</v>
      </c>
      <c r="N715" s="17">
        <v>9.2937500000000034E-2</v>
      </c>
      <c r="O715" s="15">
        <v>0.37017552206028725</v>
      </c>
      <c r="P715" s="16">
        <v>0.36381278090352875</v>
      </c>
      <c r="Q715" s="17">
        <v>0.35149510442226189</v>
      </c>
      <c r="R715" s="1">
        <v>0.35097318668881994</v>
      </c>
      <c r="S715" s="1">
        <v>0.34456710833440551</v>
      </c>
      <c r="T715" s="1">
        <v>0.33374374307835347</v>
      </c>
    </row>
    <row r="716" spans="2:20" x14ac:dyDescent="0.25">
      <c r="B716" s="12">
        <f t="shared" si="194"/>
        <v>100</v>
      </c>
      <c r="C716" s="15">
        <v>25.867289869729596</v>
      </c>
      <c r="D716" s="16">
        <v>22.65518160469458</v>
      </c>
      <c r="E716" s="16">
        <v>22.720652669939064</v>
      </c>
      <c r="F716" s="15">
        <v>9.5879999999999992</v>
      </c>
      <c r="G716" s="16">
        <v>9.734</v>
      </c>
      <c r="H716" s="16">
        <v>9.4565000000000001</v>
      </c>
      <c r="I716" s="15">
        <v>0.76387499999999997</v>
      </c>
      <c r="J716" s="16">
        <v>0.86199999999999999</v>
      </c>
      <c r="K716" s="16">
        <v>0.91300000000000003</v>
      </c>
      <c r="L716" s="15">
        <v>6.5325000000000077E-2</v>
      </c>
      <c r="M716" s="16">
        <v>6.2860000000000082E-2</v>
      </c>
      <c r="N716" s="17">
        <v>5.804500000000009E-2</v>
      </c>
      <c r="O716" s="15">
        <v>0.47727558155795313</v>
      </c>
      <c r="P716" s="16">
        <v>0.4609053147228942</v>
      </c>
      <c r="Q716" s="17">
        <v>0.44147817905859815</v>
      </c>
      <c r="R716" s="1">
        <v>0.4607433089568384</v>
      </c>
      <c r="S716" s="1">
        <v>0.44664877010693727</v>
      </c>
      <c r="T716" s="1">
        <v>0.42580498818487383</v>
      </c>
    </row>
    <row r="717" spans="2:20" x14ac:dyDescent="0.25">
      <c r="B717" s="12"/>
      <c r="C717" s="15"/>
      <c r="D717" s="16"/>
      <c r="E717" s="16"/>
      <c r="F717" s="15"/>
      <c r="G717" s="16"/>
      <c r="H717" s="16"/>
      <c r="I717" s="15"/>
      <c r="J717" s="16"/>
      <c r="K717" s="16"/>
      <c r="L717" s="15"/>
      <c r="M717" s="16"/>
      <c r="N717" s="17"/>
      <c r="O717" s="15"/>
      <c r="P717" s="16"/>
      <c r="Q717" s="17"/>
    </row>
    <row r="718" spans="2:20" x14ac:dyDescent="0.25">
      <c r="B718" s="21"/>
      <c r="C718" s="24"/>
      <c r="D718" s="25"/>
      <c r="E718" s="25"/>
      <c r="F718" s="24"/>
      <c r="G718" s="25"/>
      <c r="H718" s="25"/>
      <c r="I718" s="24"/>
      <c r="J718" s="25"/>
      <c r="K718" s="25"/>
      <c r="L718" s="24"/>
      <c r="M718" s="25"/>
      <c r="N718" s="26"/>
      <c r="O718" s="24"/>
      <c r="P718" s="25"/>
      <c r="Q718" s="26"/>
    </row>
    <row r="719" spans="2:20" x14ac:dyDescent="0.25">
      <c r="B719" s="8"/>
      <c r="C719" s="9" t="s">
        <v>161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10"/>
      <c r="P719" s="10"/>
      <c r="Q719" s="11"/>
    </row>
    <row r="720" spans="2:20" x14ac:dyDescent="0.25">
      <c r="B720" s="12">
        <f>B714</f>
        <v>20</v>
      </c>
      <c r="C720" s="15">
        <v>23.08769449946622</v>
      </c>
      <c r="D720" s="16">
        <v>20.054835027502634</v>
      </c>
      <c r="E720" s="16">
        <v>18.245154074940068</v>
      </c>
      <c r="F720" s="15">
        <v>5.3935000000000004</v>
      </c>
      <c r="G720" s="16">
        <v>5.5949999999999998</v>
      </c>
      <c r="H720" s="16">
        <v>5.867</v>
      </c>
      <c r="I720" s="15">
        <v>0.76675000000000004</v>
      </c>
      <c r="J720" s="16">
        <v>0.84250000000000003</v>
      </c>
      <c r="K720" s="16">
        <v>0.90062500000000001</v>
      </c>
      <c r="L720" s="15">
        <v>0.11632499999999954</v>
      </c>
      <c r="M720" s="16">
        <v>0.11124999999999949</v>
      </c>
      <c r="N720" s="17">
        <v>0.11322499999999959</v>
      </c>
      <c r="O720" s="15">
        <v>0.28071135479372622</v>
      </c>
      <c r="P720" s="16">
        <v>0.26595114423759858</v>
      </c>
      <c r="Q720" s="17">
        <v>0.26130443405923193</v>
      </c>
      <c r="R720" s="1">
        <v>0.25565465904924017</v>
      </c>
      <c r="S720" s="1">
        <v>0.24066997596916259</v>
      </c>
      <c r="T720" s="1">
        <v>0.2397946645094666</v>
      </c>
    </row>
    <row r="721" spans="2:20" x14ac:dyDescent="0.25">
      <c r="B721" s="12">
        <f t="shared" ref="B721:B722" si="195">B715</f>
        <v>40</v>
      </c>
      <c r="C721" s="15">
        <v>22.241415176205887</v>
      </c>
      <c r="D721" s="16">
        <v>19.453402210809248</v>
      </c>
      <c r="E721" s="16">
        <v>22.807239760477046</v>
      </c>
      <c r="F721" s="15">
        <v>6.8570000000000002</v>
      </c>
      <c r="G721" s="16">
        <v>7.2510000000000003</v>
      </c>
      <c r="H721" s="16">
        <v>7.3579999999999997</v>
      </c>
      <c r="I721" s="15">
        <v>0.76524999999999999</v>
      </c>
      <c r="J721" s="16">
        <v>0.860375</v>
      </c>
      <c r="K721" s="16">
        <v>0.91012499999999996</v>
      </c>
      <c r="L721" s="15">
        <v>9.4900000000000123E-2</v>
      </c>
      <c r="M721" s="16">
        <v>9.5237500000000044E-2</v>
      </c>
      <c r="N721" s="17">
        <v>9.2937500000000034E-2</v>
      </c>
      <c r="O721" s="15">
        <v>0.37017552206028725</v>
      </c>
      <c r="P721" s="16">
        <v>0.36381278090352875</v>
      </c>
      <c r="Q721" s="17">
        <v>0.35149510442226189</v>
      </c>
      <c r="R721" s="1">
        <v>0.35097318668881994</v>
      </c>
      <c r="S721" s="1">
        <v>0.34456710833440551</v>
      </c>
      <c r="T721" s="1">
        <v>0.33374374307835347</v>
      </c>
    </row>
    <row r="722" spans="2:20" x14ac:dyDescent="0.25">
      <c r="B722" s="12">
        <f t="shared" si="195"/>
        <v>100</v>
      </c>
      <c r="C722" s="15">
        <v>25.353762874380966</v>
      </c>
      <c r="D722" s="16">
        <v>21.273395918680222</v>
      </c>
      <c r="E722" s="16">
        <v>21.837961177956249</v>
      </c>
      <c r="F722" s="15">
        <v>9.5879999999999992</v>
      </c>
      <c r="G722" s="16">
        <v>9.734</v>
      </c>
      <c r="H722" s="16">
        <v>9.4565000000000001</v>
      </c>
      <c r="I722" s="15">
        <v>0.76387499999999997</v>
      </c>
      <c r="J722" s="16">
        <v>0.86199999999999999</v>
      </c>
      <c r="K722" s="16">
        <v>0.91300000000000003</v>
      </c>
      <c r="L722" s="15">
        <v>6.5325000000000077E-2</v>
      </c>
      <c r="M722" s="16">
        <v>6.2860000000000082E-2</v>
      </c>
      <c r="N722" s="17">
        <v>5.804500000000009E-2</v>
      </c>
      <c r="O722" s="15">
        <v>0.47727558155795313</v>
      </c>
      <c r="P722" s="16">
        <v>0.4609053147228942</v>
      </c>
      <c r="Q722" s="17">
        <v>0.44147817905859815</v>
      </c>
      <c r="R722" s="1">
        <v>0.4607433089568384</v>
      </c>
      <c r="S722" s="1">
        <v>0.44664877010693727</v>
      </c>
      <c r="T722" s="1">
        <v>0.42580498818487383</v>
      </c>
    </row>
    <row r="723" spans="2:20" x14ac:dyDescent="0.25">
      <c r="B723" s="12"/>
      <c r="C723" s="15"/>
      <c r="D723" s="16"/>
      <c r="E723" s="16"/>
      <c r="F723" s="15"/>
      <c r="G723" s="16"/>
      <c r="H723" s="16"/>
      <c r="I723" s="15"/>
      <c r="J723" s="16"/>
      <c r="K723" s="16"/>
      <c r="L723" s="15"/>
      <c r="M723" s="16"/>
      <c r="N723" s="17"/>
      <c r="O723" s="15"/>
      <c r="P723" s="16"/>
      <c r="Q723" s="17"/>
    </row>
    <row r="724" spans="2:20" x14ac:dyDescent="0.25">
      <c r="B724" s="21"/>
      <c r="C724" s="24"/>
      <c r="D724" s="25"/>
      <c r="E724" s="25"/>
      <c r="F724" s="24"/>
      <c r="G724" s="25"/>
      <c r="H724" s="25"/>
      <c r="I724" s="24"/>
      <c r="J724" s="25"/>
      <c r="K724" s="25"/>
      <c r="L724" s="24"/>
      <c r="M724" s="25"/>
      <c r="N724" s="26"/>
      <c r="O724" s="24"/>
      <c r="P724" s="25"/>
      <c r="Q724" s="26"/>
    </row>
    <row r="725" spans="2:20" x14ac:dyDescent="0.25">
      <c r="B725" s="8"/>
      <c r="C725" s="9" t="s">
        <v>163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10"/>
      <c r="P725" s="10"/>
      <c r="Q725" s="11"/>
    </row>
    <row r="726" spans="2:20" x14ac:dyDescent="0.25">
      <c r="B726" s="12">
        <f>B720</f>
        <v>20</v>
      </c>
      <c r="C726" s="15">
        <v>23.606238525042333</v>
      </c>
      <c r="D726" s="16">
        <v>20.506979079683173</v>
      </c>
      <c r="E726" s="16">
        <v>18.993760231731908</v>
      </c>
      <c r="F726" s="15">
        <v>5.3935000000000004</v>
      </c>
      <c r="G726" s="16">
        <v>5.5949999999999998</v>
      </c>
      <c r="H726" s="16">
        <v>5.867</v>
      </c>
      <c r="I726" s="15">
        <v>0.76675000000000004</v>
      </c>
      <c r="J726" s="16">
        <v>0.84250000000000003</v>
      </c>
      <c r="K726" s="16">
        <v>0.90062500000000001</v>
      </c>
      <c r="L726" s="15">
        <v>0.11632499999999954</v>
      </c>
      <c r="M726" s="16">
        <v>0.11124999999999949</v>
      </c>
      <c r="N726" s="17">
        <v>0.11322499999999959</v>
      </c>
      <c r="O726" s="15">
        <v>0.28071135479372622</v>
      </c>
      <c r="P726" s="16">
        <v>0.26595114423759858</v>
      </c>
      <c r="Q726" s="17">
        <v>0.26130443405923193</v>
      </c>
      <c r="R726" s="1">
        <v>0.25565465904924017</v>
      </c>
      <c r="S726" s="1">
        <v>0.24066997596916259</v>
      </c>
      <c r="T726" s="1">
        <v>0.2397946645094666</v>
      </c>
    </row>
    <row r="727" spans="2:20" x14ac:dyDescent="0.25">
      <c r="B727" s="12">
        <f t="shared" ref="B727:B728" si="196">B721</f>
        <v>40</v>
      </c>
      <c r="C727" s="15">
        <v>22.592682648365841</v>
      </c>
      <c r="D727" s="16">
        <v>19.960849260889923</v>
      </c>
      <c r="E727" s="16">
        <v>24.228352191700054</v>
      </c>
      <c r="F727" s="15">
        <v>6.8570000000000002</v>
      </c>
      <c r="G727" s="16">
        <v>7.2510000000000003</v>
      </c>
      <c r="H727" s="16">
        <v>7.3579999999999997</v>
      </c>
      <c r="I727" s="15">
        <v>0.76524999999999999</v>
      </c>
      <c r="J727" s="16">
        <v>0.860375</v>
      </c>
      <c r="K727" s="16">
        <v>0.91012499999999996</v>
      </c>
      <c r="L727" s="15">
        <v>9.4900000000000123E-2</v>
      </c>
      <c r="M727" s="16">
        <v>9.5237500000000044E-2</v>
      </c>
      <c r="N727" s="17">
        <v>9.2937500000000034E-2</v>
      </c>
      <c r="O727" s="15">
        <v>0.37017552206028725</v>
      </c>
      <c r="P727" s="16">
        <v>0.36381278090352875</v>
      </c>
      <c r="Q727" s="17">
        <v>0.35149510442226189</v>
      </c>
      <c r="R727" s="1">
        <v>0.35097318668881994</v>
      </c>
      <c r="S727" s="1">
        <v>0.34456710833440551</v>
      </c>
      <c r="T727" s="1">
        <v>0.33374374307835347</v>
      </c>
    </row>
    <row r="728" spans="2:20" x14ac:dyDescent="0.25">
      <c r="B728" s="12">
        <f t="shared" si="196"/>
        <v>100</v>
      </c>
      <c r="C728" s="15">
        <v>25.723665491454923</v>
      </c>
      <c r="D728" s="16">
        <v>22.505604941765043</v>
      </c>
      <c r="E728" s="16">
        <v>22.593629835919749</v>
      </c>
      <c r="F728" s="15">
        <v>9.5879999999999992</v>
      </c>
      <c r="G728" s="16">
        <v>9.734</v>
      </c>
      <c r="H728" s="16">
        <v>9.4565000000000001</v>
      </c>
      <c r="I728" s="15">
        <v>0.76387499999999997</v>
      </c>
      <c r="J728" s="16">
        <v>0.86199999999999999</v>
      </c>
      <c r="K728" s="16">
        <v>0.91300000000000003</v>
      </c>
      <c r="L728" s="15">
        <v>6.5325000000000077E-2</v>
      </c>
      <c r="M728" s="16">
        <v>6.2860000000000082E-2</v>
      </c>
      <c r="N728" s="17">
        <v>5.804500000000009E-2</v>
      </c>
      <c r="O728" s="15">
        <v>0.47727558155795313</v>
      </c>
      <c r="P728" s="16">
        <v>0.4609053147228942</v>
      </c>
      <c r="Q728" s="17">
        <v>0.44147817905859815</v>
      </c>
      <c r="R728" s="1">
        <v>0.4607433089568384</v>
      </c>
      <c r="S728" s="1">
        <v>0.44664877010693727</v>
      </c>
      <c r="T728" s="1">
        <v>0.42580498818487383</v>
      </c>
    </row>
    <row r="729" spans="2:20" x14ac:dyDescent="0.25">
      <c r="B729" s="12"/>
      <c r="C729" s="15"/>
      <c r="D729" s="16"/>
      <c r="E729" s="16"/>
      <c r="F729" s="15"/>
      <c r="G729" s="16"/>
      <c r="H729" s="16"/>
      <c r="I729" s="15"/>
      <c r="J729" s="16"/>
      <c r="K729" s="16"/>
      <c r="L729" s="15"/>
      <c r="M729" s="16"/>
      <c r="N729" s="17"/>
      <c r="O729" s="15"/>
      <c r="P729" s="16"/>
      <c r="Q729" s="17"/>
    </row>
    <row r="730" spans="2:20" x14ac:dyDescent="0.25">
      <c r="B730" s="21"/>
      <c r="C730" s="24"/>
      <c r="D730" s="25"/>
      <c r="E730" s="25"/>
      <c r="F730" s="24"/>
      <c r="G730" s="25"/>
      <c r="H730" s="25"/>
      <c r="I730" s="24"/>
      <c r="J730" s="25"/>
      <c r="K730" s="25"/>
      <c r="L730" s="24"/>
      <c r="M730" s="25"/>
      <c r="N730" s="26"/>
      <c r="O730" s="24"/>
      <c r="P730" s="25"/>
      <c r="Q730" s="26"/>
    </row>
    <row r="731" spans="2:20" x14ac:dyDescent="0.25">
      <c r="B731" s="8"/>
      <c r="C731" s="9" t="s">
        <v>165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10"/>
      <c r="P731" s="10"/>
      <c r="Q731" s="11"/>
    </row>
    <row r="732" spans="2:20" x14ac:dyDescent="0.25">
      <c r="B732" s="12">
        <f>B726</f>
        <v>20</v>
      </c>
      <c r="C732" s="15">
        <v>24.614972673003763</v>
      </c>
      <c r="D732" s="16">
        <v>21.726858393496617</v>
      </c>
      <c r="E732" s="16">
        <v>20.216415372209902</v>
      </c>
      <c r="F732" s="15">
        <v>5.3935000000000004</v>
      </c>
      <c r="G732" s="16">
        <v>5.5949999999999998</v>
      </c>
      <c r="H732" s="16">
        <v>5.867</v>
      </c>
      <c r="I732" s="15">
        <v>0.76675000000000004</v>
      </c>
      <c r="J732" s="16">
        <v>0.84250000000000003</v>
      </c>
      <c r="K732" s="16">
        <v>0.90062500000000001</v>
      </c>
      <c r="L732" s="15">
        <v>0.11632499999999954</v>
      </c>
      <c r="M732" s="16">
        <v>0.11124999999999949</v>
      </c>
      <c r="N732" s="17">
        <v>0.11322499999999959</v>
      </c>
      <c r="O732" s="15">
        <v>0.28071135479372622</v>
      </c>
      <c r="P732" s="16">
        <v>0.26595114423759858</v>
      </c>
      <c r="Q732" s="17">
        <v>0.26130443405923193</v>
      </c>
      <c r="R732" s="1">
        <v>0.25565465904924017</v>
      </c>
      <c r="S732" s="1">
        <v>0.24066997596916259</v>
      </c>
      <c r="T732" s="1">
        <v>0.2397946645094666</v>
      </c>
    </row>
    <row r="733" spans="2:20" x14ac:dyDescent="0.25">
      <c r="B733" s="12">
        <f t="shared" ref="B733:B734" si="197">B727</f>
        <v>40</v>
      </c>
      <c r="C733" s="15">
        <v>23.540190800817665</v>
      </c>
      <c r="D733" s="16">
        <v>21.086204958007535</v>
      </c>
      <c r="E733" s="16">
        <v>25.81138859610963</v>
      </c>
      <c r="F733" s="15">
        <v>6.8570000000000002</v>
      </c>
      <c r="G733" s="16">
        <v>7.2510000000000003</v>
      </c>
      <c r="H733" s="16">
        <v>7.3579999999999997</v>
      </c>
      <c r="I733" s="15">
        <v>0.76524999999999999</v>
      </c>
      <c r="J733" s="16">
        <v>0.860375</v>
      </c>
      <c r="K733" s="16">
        <v>0.91012499999999996</v>
      </c>
      <c r="L733" s="15">
        <v>9.4900000000000123E-2</v>
      </c>
      <c r="M733" s="16">
        <v>9.5237500000000044E-2</v>
      </c>
      <c r="N733" s="17">
        <v>9.2937500000000034E-2</v>
      </c>
      <c r="O733" s="15">
        <v>0.37017552206028725</v>
      </c>
      <c r="P733" s="16">
        <v>0.36381278090352875</v>
      </c>
      <c r="Q733" s="17">
        <v>0.35149510442226189</v>
      </c>
      <c r="R733" s="1">
        <v>0.35097318668881994</v>
      </c>
      <c r="S733" s="1">
        <v>0.34456710833440551</v>
      </c>
      <c r="T733" s="1">
        <v>0.33374374307835347</v>
      </c>
    </row>
    <row r="734" spans="2:20" x14ac:dyDescent="0.25">
      <c r="B734" s="12">
        <f t="shared" si="197"/>
        <v>100</v>
      </c>
      <c r="C734" s="15">
        <v>26.748289051958135</v>
      </c>
      <c r="D734" s="16">
        <v>24.301184192783133</v>
      </c>
      <c r="E734" s="16">
        <v>24.262428290042916</v>
      </c>
      <c r="F734" s="15">
        <v>9.5879999999999992</v>
      </c>
      <c r="G734" s="16">
        <v>9.734</v>
      </c>
      <c r="H734" s="16">
        <v>9.4565000000000001</v>
      </c>
      <c r="I734" s="15">
        <v>0.76387499999999997</v>
      </c>
      <c r="J734" s="16">
        <v>0.86199999999999999</v>
      </c>
      <c r="K734" s="16">
        <v>0.91300000000000003</v>
      </c>
      <c r="L734" s="15">
        <v>6.5325000000000077E-2</v>
      </c>
      <c r="M734" s="16">
        <v>6.2860000000000082E-2</v>
      </c>
      <c r="N734" s="17">
        <v>5.804500000000009E-2</v>
      </c>
      <c r="O734" s="15">
        <v>0.47727558155795313</v>
      </c>
      <c r="P734" s="16">
        <v>0.4609053147228942</v>
      </c>
      <c r="Q734" s="17">
        <v>0.44147817905859815</v>
      </c>
      <c r="R734" s="1">
        <v>0.4607433089568384</v>
      </c>
      <c r="S734" s="1">
        <v>0.44664877010693727</v>
      </c>
      <c r="T734" s="1">
        <v>0.42580498818487383</v>
      </c>
    </row>
    <row r="735" spans="2:20" x14ac:dyDescent="0.25">
      <c r="B735" s="12"/>
      <c r="C735" s="15"/>
      <c r="D735" s="16"/>
      <c r="E735" s="16"/>
      <c r="F735" s="15"/>
      <c r="G735" s="16"/>
      <c r="H735" s="16"/>
      <c r="I735" s="15"/>
      <c r="J735" s="16"/>
      <c r="K735" s="16"/>
      <c r="L735" s="15"/>
      <c r="M735" s="16"/>
      <c r="N735" s="17"/>
      <c r="O735" s="15"/>
      <c r="P735" s="16"/>
      <c r="Q735" s="17"/>
    </row>
    <row r="736" spans="2:20" x14ac:dyDescent="0.25">
      <c r="B736" s="21"/>
      <c r="C736" s="24"/>
      <c r="D736" s="25"/>
      <c r="E736" s="25"/>
      <c r="F736" s="24"/>
      <c r="G736" s="25"/>
      <c r="H736" s="25"/>
      <c r="I736" s="24"/>
      <c r="J736" s="25"/>
      <c r="K736" s="25"/>
      <c r="L736" s="24"/>
      <c r="M736" s="25"/>
      <c r="N736" s="26"/>
      <c r="O736" s="24"/>
      <c r="P736" s="25"/>
      <c r="Q736" s="26"/>
    </row>
    <row r="737" spans="2:20" x14ac:dyDescent="0.25">
      <c r="B737" s="8"/>
      <c r="C737" s="9" t="s">
        <v>168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10"/>
      <c r="P737" s="10"/>
      <c r="Q737" s="11"/>
    </row>
    <row r="738" spans="2:20" x14ac:dyDescent="0.25">
      <c r="B738" s="12">
        <f>B732</f>
        <v>20</v>
      </c>
      <c r="C738" s="15">
        <v>25.875680151444151</v>
      </c>
      <c r="D738" s="16">
        <v>23.310987880498296</v>
      </c>
      <c r="E738" s="16">
        <v>21.569603678092232</v>
      </c>
      <c r="F738" s="15">
        <v>5.3935000000000004</v>
      </c>
      <c r="G738" s="16">
        <v>5.5949999999999998</v>
      </c>
      <c r="H738" s="16">
        <v>5.867</v>
      </c>
      <c r="I738" s="15">
        <v>0.76675000000000004</v>
      </c>
      <c r="J738" s="16">
        <v>0.84250000000000003</v>
      </c>
      <c r="K738" s="16">
        <v>0.90062500000000001</v>
      </c>
      <c r="L738" s="15">
        <v>0.11632499999999954</v>
      </c>
      <c r="M738" s="16">
        <v>0.11124999999999949</v>
      </c>
      <c r="N738" s="17">
        <v>0.11322499999999959</v>
      </c>
      <c r="O738" s="15">
        <v>0.28071135479372622</v>
      </c>
      <c r="P738" s="16">
        <v>0.26595114423759858</v>
      </c>
      <c r="Q738" s="17">
        <v>0.26130443405923193</v>
      </c>
      <c r="R738" s="1">
        <v>0.25565465904924017</v>
      </c>
      <c r="S738" s="1">
        <v>0.24066997596916259</v>
      </c>
      <c r="T738" s="1">
        <v>0.2397946645094666</v>
      </c>
    </row>
    <row r="739" spans="2:20" x14ac:dyDescent="0.25">
      <c r="B739" s="12">
        <f t="shared" ref="B739:B740" si="198">B733</f>
        <v>40</v>
      </c>
      <c r="C739" s="15">
        <v>24.825071668514351</v>
      </c>
      <c r="D739" s="16">
        <v>22.528539998501632</v>
      </c>
      <c r="E739" s="16">
        <v>27.553752089465295</v>
      </c>
      <c r="F739" s="15">
        <v>6.8570000000000002</v>
      </c>
      <c r="G739" s="16">
        <v>7.2510000000000003</v>
      </c>
      <c r="H739" s="16">
        <v>7.3579999999999997</v>
      </c>
      <c r="I739" s="15">
        <v>0.76524999999999999</v>
      </c>
      <c r="J739" s="16">
        <v>0.860375</v>
      </c>
      <c r="K739" s="16">
        <v>0.91012499999999996</v>
      </c>
      <c r="L739" s="15">
        <v>9.4900000000000123E-2</v>
      </c>
      <c r="M739" s="16">
        <v>9.5237500000000044E-2</v>
      </c>
      <c r="N739" s="17">
        <v>9.2937500000000034E-2</v>
      </c>
      <c r="O739" s="15">
        <v>0.37017552206028725</v>
      </c>
      <c r="P739" s="16">
        <v>0.36381278090352875</v>
      </c>
      <c r="Q739" s="17">
        <v>0.35149510442226189</v>
      </c>
      <c r="R739" s="1">
        <v>0.35097318668881994</v>
      </c>
      <c r="S739" s="1">
        <v>0.34456710833440551</v>
      </c>
      <c r="T739" s="1">
        <v>0.33374374307835347</v>
      </c>
    </row>
    <row r="740" spans="2:20" x14ac:dyDescent="0.25">
      <c r="B740" s="12">
        <f t="shared" si="198"/>
        <v>100</v>
      </c>
      <c r="C740" s="15">
        <v>28.232062538169277</v>
      </c>
      <c r="D740" s="16">
        <v>26.282976235696029</v>
      </c>
      <c r="E740" s="16">
        <v>26.363522861679556</v>
      </c>
      <c r="F740" s="15">
        <v>9.5879999999999992</v>
      </c>
      <c r="G740" s="16">
        <v>9.734</v>
      </c>
      <c r="H740" s="16">
        <v>9.4565000000000001</v>
      </c>
      <c r="I740" s="15">
        <v>0.76387499999999997</v>
      </c>
      <c r="J740" s="16">
        <v>0.86199999999999999</v>
      </c>
      <c r="K740" s="16">
        <v>0.91300000000000003</v>
      </c>
      <c r="L740" s="15">
        <v>6.5325000000000077E-2</v>
      </c>
      <c r="M740" s="16">
        <v>6.2860000000000082E-2</v>
      </c>
      <c r="N740" s="17">
        <v>5.804500000000009E-2</v>
      </c>
      <c r="O740" s="15">
        <v>0.47727558155795313</v>
      </c>
      <c r="P740" s="16">
        <v>0.4609053147228942</v>
      </c>
      <c r="Q740" s="17">
        <v>0.44147817905859815</v>
      </c>
      <c r="R740" s="1">
        <v>0.4607433089568384</v>
      </c>
      <c r="S740" s="1">
        <v>0.44664877010693727</v>
      </c>
      <c r="T740" s="1">
        <v>0.42580498818487383</v>
      </c>
    </row>
    <row r="741" spans="2:20" x14ac:dyDescent="0.25">
      <c r="B741" s="12"/>
      <c r="C741" s="15"/>
      <c r="D741" s="16"/>
      <c r="E741" s="16"/>
      <c r="F741" s="15"/>
      <c r="G741" s="16"/>
      <c r="H741" s="16"/>
      <c r="I741" s="15"/>
      <c r="J741" s="16"/>
      <c r="K741" s="16"/>
      <c r="L741" s="15"/>
      <c r="M741" s="16"/>
      <c r="N741" s="17"/>
      <c r="O741" s="15"/>
      <c r="P741" s="16"/>
      <c r="Q741" s="17"/>
    </row>
    <row r="742" spans="2:20" x14ac:dyDescent="0.25">
      <c r="B742" s="21"/>
      <c r="C742" s="24"/>
      <c r="D742" s="25"/>
      <c r="E742" s="25"/>
      <c r="F742" s="24"/>
      <c r="G742" s="25"/>
      <c r="H742" s="25"/>
      <c r="I742" s="24"/>
      <c r="J742" s="25"/>
      <c r="K742" s="25"/>
      <c r="L742" s="24"/>
      <c r="M742" s="25"/>
      <c r="N742" s="26"/>
      <c r="O742" s="24"/>
      <c r="P742" s="25"/>
      <c r="Q742" s="26"/>
    </row>
    <row r="743" spans="2:20" x14ac:dyDescent="0.25">
      <c r="B743" s="8"/>
      <c r="C743" s="9" t="s">
        <v>169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10"/>
      <c r="P743" s="10"/>
      <c r="Q743" s="11"/>
    </row>
    <row r="744" spans="2:20" x14ac:dyDescent="0.25">
      <c r="B744" s="12">
        <f>B738</f>
        <v>20</v>
      </c>
      <c r="C744" s="15">
        <v>27.24235872620028</v>
      </c>
      <c r="D744" s="16">
        <v>25.06224494724318</v>
      </c>
      <c r="E744" s="16">
        <v>22.990270027063335</v>
      </c>
      <c r="F744" s="15">
        <v>5.3935000000000004</v>
      </c>
      <c r="G744" s="16">
        <v>5.5949999999999998</v>
      </c>
      <c r="H744" s="16">
        <v>5.867</v>
      </c>
      <c r="I744" s="15">
        <v>0.76675000000000004</v>
      </c>
      <c r="J744" s="16">
        <v>0.84250000000000003</v>
      </c>
      <c r="K744" s="16">
        <v>0.90062500000000001</v>
      </c>
      <c r="L744" s="15">
        <v>0.11632499999999954</v>
      </c>
      <c r="M744" s="16">
        <v>0.11124999999999949</v>
      </c>
      <c r="N744" s="17">
        <v>0.11322499999999959</v>
      </c>
      <c r="O744" s="15">
        <v>0.28071135479372622</v>
      </c>
      <c r="P744" s="16">
        <v>0.26595114423759858</v>
      </c>
      <c r="Q744" s="17">
        <v>0.26130443405923193</v>
      </c>
      <c r="R744" s="1">
        <v>0.25565465904924017</v>
      </c>
      <c r="S744" s="1">
        <v>0.24066997596916259</v>
      </c>
      <c r="T744" s="1">
        <v>0.2397946645094666</v>
      </c>
    </row>
    <row r="745" spans="2:20" x14ac:dyDescent="0.25">
      <c r="B745" s="12">
        <f t="shared" ref="B745:B746" si="199">B739</f>
        <v>40</v>
      </c>
      <c r="C745" s="15">
        <v>26.305131987979646</v>
      </c>
      <c r="D745" s="16">
        <v>24.207511807726405</v>
      </c>
      <c r="E745" s="16">
        <v>29.468630719256847</v>
      </c>
      <c r="F745" s="15">
        <v>6.8570000000000002</v>
      </c>
      <c r="G745" s="16">
        <v>7.2510000000000003</v>
      </c>
      <c r="H745" s="16">
        <v>7.3579999999999997</v>
      </c>
      <c r="I745" s="15">
        <v>0.76524999999999999</v>
      </c>
      <c r="J745" s="16">
        <v>0.860375</v>
      </c>
      <c r="K745" s="16">
        <v>0.91012499999999996</v>
      </c>
      <c r="L745" s="15">
        <v>9.4900000000000123E-2</v>
      </c>
      <c r="M745" s="16">
        <v>9.5237500000000044E-2</v>
      </c>
      <c r="N745" s="17">
        <v>9.2937500000000034E-2</v>
      </c>
      <c r="O745" s="15">
        <v>0.37017552206028725</v>
      </c>
      <c r="P745" s="16">
        <v>0.36381278090352875</v>
      </c>
      <c r="Q745" s="17">
        <v>0.35149510442226189</v>
      </c>
      <c r="R745" s="1">
        <v>0.35097318668881994</v>
      </c>
      <c r="S745" s="1">
        <v>0.34456710833440551</v>
      </c>
      <c r="T745" s="1">
        <v>0.33374374307835347</v>
      </c>
    </row>
    <row r="746" spans="2:20" x14ac:dyDescent="0.25">
      <c r="B746" s="12">
        <f t="shared" si="199"/>
        <v>100</v>
      </c>
      <c r="C746" s="15">
        <v>29.991465353981596</v>
      </c>
      <c r="D746" s="16">
        <v>28.49991341428651</v>
      </c>
      <c r="E746" s="16">
        <v>28.785420106053031</v>
      </c>
      <c r="F746" s="15">
        <v>9.5879999999999992</v>
      </c>
      <c r="G746" s="16">
        <v>9.734</v>
      </c>
      <c r="H746" s="16">
        <v>9.4565000000000001</v>
      </c>
      <c r="I746" s="15">
        <v>0.76387499999999997</v>
      </c>
      <c r="J746" s="16">
        <v>0.86199999999999999</v>
      </c>
      <c r="K746" s="16">
        <v>0.91300000000000003</v>
      </c>
      <c r="L746" s="15">
        <v>6.5325000000000077E-2</v>
      </c>
      <c r="M746" s="16">
        <v>6.2860000000000082E-2</v>
      </c>
      <c r="N746" s="17">
        <v>5.804500000000009E-2</v>
      </c>
      <c r="O746" s="15">
        <v>0.47727558155795313</v>
      </c>
      <c r="P746" s="16">
        <v>0.4609053147228942</v>
      </c>
      <c r="Q746" s="17">
        <v>0.44147817905859815</v>
      </c>
      <c r="R746" s="1">
        <v>0.4607433089568384</v>
      </c>
      <c r="S746" s="1">
        <v>0.44664877010693727</v>
      </c>
      <c r="T746" s="1">
        <v>0.42580498818487383</v>
      </c>
    </row>
    <row r="747" spans="2:20" x14ac:dyDescent="0.25">
      <c r="B747" s="12"/>
      <c r="C747" s="15"/>
      <c r="D747" s="16"/>
      <c r="E747" s="16"/>
      <c r="F747" s="15"/>
      <c r="G747" s="16"/>
      <c r="H747" s="16"/>
      <c r="I747" s="15"/>
      <c r="J747" s="16"/>
      <c r="K747" s="16"/>
      <c r="L747" s="15"/>
      <c r="M747" s="16"/>
      <c r="N747" s="17"/>
      <c r="O747" s="15"/>
      <c r="P747" s="16"/>
      <c r="Q747" s="17"/>
    </row>
    <row r="748" spans="2:20" x14ac:dyDescent="0.25">
      <c r="B748" s="21"/>
      <c r="C748" s="24"/>
      <c r="D748" s="25"/>
      <c r="E748" s="25"/>
      <c r="F748" s="24"/>
      <c r="G748" s="25"/>
      <c r="H748" s="25"/>
      <c r="I748" s="24"/>
      <c r="J748" s="25"/>
      <c r="K748" s="25"/>
      <c r="L748" s="24"/>
      <c r="M748" s="25"/>
      <c r="N748" s="26"/>
      <c r="O748" s="24"/>
      <c r="P748" s="25"/>
      <c r="Q748" s="26"/>
    </row>
    <row r="749" spans="2:20" x14ac:dyDescent="0.25">
      <c r="B749" s="8"/>
      <c r="C749" s="9" t="s">
        <v>170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10"/>
      <c r="P749" s="10"/>
      <c r="Q749" s="11"/>
    </row>
    <row r="750" spans="2:20" x14ac:dyDescent="0.25">
      <c r="B750" s="12">
        <f>B744</f>
        <v>20</v>
      </c>
      <c r="C750" s="15">
        <v>28.688189847740237</v>
      </c>
      <c r="D750" s="16">
        <v>26.926329876794924</v>
      </c>
      <c r="E750" s="16">
        <v>24.472279024100906</v>
      </c>
      <c r="F750" s="15">
        <v>5.3935000000000004</v>
      </c>
      <c r="G750" s="16">
        <v>5.5949999999999998</v>
      </c>
      <c r="H750" s="16">
        <v>5.867</v>
      </c>
      <c r="I750" s="15">
        <v>0.76675000000000004</v>
      </c>
      <c r="J750" s="16">
        <v>0.84250000000000003</v>
      </c>
      <c r="K750" s="16">
        <v>0.90062500000000001</v>
      </c>
      <c r="L750" s="15">
        <v>0.11632499999999954</v>
      </c>
      <c r="M750" s="16">
        <v>0.11124999999999949</v>
      </c>
      <c r="N750" s="17">
        <v>0.11322499999999959</v>
      </c>
      <c r="O750" s="15">
        <v>0.28071135479372622</v>
      </c>
      <c r="P750" s="16">
        <v>0.26595114423759858</v>
      </c>
      <c r="Q750" s="17">
        <v>0.26130443405923193</v>
      </c>
      <c r="R750" s="1">
        <v>0.25565465904924017</v>
      </c>
      <c r="S750" s="1">
        <v>0.24066997596916259</v>
      </c>
      <c r="T750" s="1">
        <v>0.2397946645094666</v>
      </c>
    </row>
    <row r="751" spans="2:20" x14ac:dyDescent="0.25">
      <c r="B751" s="12">
        <f t="shared" ref="B751:B752" si="200">B745</f>
        <v>40</v>
      </c>
      <c r="C751" s="15">
        <v>27.918104605309694</v>
      </c>
      <c r="D751" s="16">
        <v>26.07255600646554</v>
      </c>
      <c r="E751" s="16">
        <v>31.576522925141926</v>
      </c>
      <c r="F751" s="15">
        <v>6.8570000000000002</v>
      </c>
      <c r="G751" s="16">
        <v>7.2510000000000003</v>
      </c>
      <c r="H751" s="16">
        <v>7.3579999999999997</v>
      </c>
      <c r="I751" s="15">
        <v>0.76524999999999999</v>
      </c>
      <c r="J751" s="16">
        <v>0.860375</v>
      </c>
      <c r="K751" s="16">
        <v>0.91012499999999996</v>
      </c>
      <c r="L751" s="15">
        <v>9.4900000000000123E-2</v>
      </c>
      <c r="M751" s="16">
        <v>9.5237500000000044E-2</v>
      </c>
      <c r="N751" s="17">
        <v>9.2937500000000034E-2</v>
      </c>
      <c r="O751" s="15">
        <v>0.37017552206028725</v>
      </c>
      <c r="P751" s="16">
        <v>0.36381278090352875</v>
      </c>
      <c r="Q751" s="17">
        <v>0.35149510442226189</v>
      </c>
      <c r="R751" s="1">
        <v>0.35097318668881994</v>
      </c>
      <c r="S751" s="1">
        <v>0.34456710833440551</v>
      </c>
      <c r="T751" s="1">
        <v>0.33374374307835347</v>
      </c>
    </row>
    <row r="752" spans="2:20" x14ac:dyDescent="0.25">
      <c r="B752" s="12">
        <f t="shared" si="200"/>
        <v>100</v>
      </c>
      <c r="C752" s="15">
        <v>31.878214718016959</v>
      </c>
      <c r="D752" s="16">
        <v>31.027912270583109</v>
      </c>
      <c r="E752" s="16">
        <v>31.496633880762239</v>
      </c>
      <c r="F752" s="15">
        <v>9.5879999999999992</v>
      </c>
      <c r="G752" s="16">
        <v>9.734</v>
      </c>
      <c r="H752" s="16">
        <v>9.4565000000000001</v>
      </c>
      <c r="I752" s="15">
        <v>0.76387499999999997</v>
      </c>
      <c r="J752" s="16">
        <v>0.86199999999999999</v>
      </c>
      <c r="K752" s="16">
        <v>0.91300000000000003</v>
      </c>
      <c r="L752" s="15">
        <v>6.5325000000000077E-2</v>
      </c>
      <c r="M752" s="16">
        <v>6.2860000000000082E-2</v>
      </c>
      <c r="N752" s="17">
        <v>5.804500000000009E-2</v>
      </c>
      <c r="O752" s="15">
        <v>0.47727558155795313</v>
      </c>
      <c r="P752" s="16">
        <v>0.4609053147228942</v>
      </c>
      <c r="Q752" s="17">
        <v>0.44147817905859815</v>
      </c>
      <c r="R752" s="1">
        <v>0.4607433089568384</v>
      </c>
      <c r="S752" s="1">
        <v>0.44664877010693727</v>
      </c>
      <c r="T752" s="1">
        <v>0.42580498818487383</v>
      </c>
    </row>
    <row r="753" spans="2:30" x14ac:dyDescent="0.25">
      <c r="B753" s="12"/>
      <c r="C753" s="15"/>
      <c r="D753" s="16"/>
      <c r="E753" s="16"/>
      <c r="F753" s="15"/>
      <c r="G753" s="16"/>
      <c r="H753" s="16"/>
      <c r="I753" s="15"/>
      <c r="J753" s="16"/>
      <c r="K753" s="16"/>
      <c r="L753" s="15"/>
      <c r="M753" s="16"/>
      <c r="N753" s="17"/>
      <c r="O753" s="15"/>
      <c r="P753" s="16"/>
      <c r="Q753" s="17"/>
    </row>
    <row r="754" spans="2:30" x14ac:dyDescent="0.25">
      <c r="B754" s="21"/>
      <c r="C754" s="24"/>
      <c r="D754" s="25"/>
      <c r="E754" s="25"/>
      <c r="F754" s="24"/>
      <c r="G754" s="25"/>
      <c r="H754" s="25"/>
      <c r="I754" s="24"/>
      <c r="J754" s="25"/>
      <c r="K754" s="25"/>
      <c r="L754" s="24"/>
      <c r="M754" s="25"/>
      <c r="N754" s="26"/>
      <c r="O754" s="24"/>
      <c r="P754" s="25"/>
      <c r="Q754" s="26"/>
    </row>
    <row r="755" spans="2:30" x14ac:dyDescent="0.25">
      <c r="B755" s="8"/>
      <c r="C755" s="9" t="s">
        <v>171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10"/>
      <c r="P755" s="10"/>
      <c r="Q755" s="11"/>
    </row>
    <row r="756" spans="2:30" x14ac:dyDescent="0.25">
      <c r="B756" s="12">
        <f>B750</f>
        <v>20</v>
      </c>
      <c r="C756" s="15">
        <v>24.862254263027694</v>
      </c>
      <c r="D756" s="16">
        <v>21.996700188227248</v>
      </c>
      <c r="E756" s="16">
        <v>20.112898926867874</v>
      </c>
      <c r="F756" s="15">
        <v>5.3935000000000004</v>
      </c>
      <c r="G756" s="16">
        <v>5.5949999999999998</v>
      </c>
      <c r="H756" s="16">
        <v>5.867</v>
      </c>
      <c r="I756" s="15">
        <v>0.76675000000000004</v>
      </c>
      <c r="J756" s="16">
        <v>0.84250000000000003</v>
      </c>
      <c r="K756" s="16">
        <v>0.90062500000000001</v>
      </c>
      <c r="L756" s="15">
        <v>0.11632499999999954</v>
      </c>
      <c r="M756" s="16">
        <v>0.11124999999999949</v>
      </c>
      <c r="N756" s="17">
        <v>0.11322499999999959</v>
      </c>
      <c r="O756" s="15">
        <v>0.28071135479372622</v>
      </c>
      <c r="P756" s="16">
        <v>0.26595114423759858</v>
      </c>
      <c r="Q756" s="17">
        <v>0.26130443405923193</v>
      </c>
      <c r="R756" s="1">
        <v>0.25565465904924017</v>
      </c>
      <c r="S756" s="1">
        <v>0.24066997596916259</v>
      </c>
      <c r="T756" s="1">
        <v>0.2397946645094666</v>
      </c>
    </row>
    <row r="757" spans="2:30" x14ac:dyDescent="0.25">
      <c r="B757" s="12">
        <f t="shared" ref="B757:B758" si="201">B751</f>
        <v>40</v>
      </c>
      <c r="C757" s="15">
        <v>23.775753026403976</v>
      </c>
      <c r="D757" s="16">
        <v>21.230489431523587</v>
      </c>
      <c r="E757" s="16">
        <v>25.85825832277213</v>
      </c>
      <c r="F757" s="15">
        <v>6.8570000000000002</v>
      </c>
      <c r="G757" s="16">
        <v>7.2510000000000003</v>
      </c>
      <c r="H757" s="16">
        <v>7.3579999999999997</v>
      </c>
      <c r="I757" s="15">
        <v>0.76524999999999999</v>
      </c>
      <c r="J757" s="16">
        <v>0.860375</v>
      </c>
      <c r="K757" s="16">
        <v>0.91012499999999996</v>
      </c>
      <c r="L757" s="15">
        <v>9.4900000000000123E-2</v>
      </c>
      <c r="M757" s="16">
        <v>9.5237500000000044E-2</v>
      </c>
      <c r="N757" s="17">
        <v>9.2937500000000034E-2</v>
      </c>
      <c r="O757" s="15">
        <v>0.37017552206028725</v>
      </c>
      <c r="P757" s="16">
        <v>0.36381278090352875</v>
      </c>
      <c r="Q757" s="17">
        <v>0.35149510442226189</v>
      </c>
      <c r="R757" s="1">
        <v>0.35097318668881994</v>
      </c>
      <c r="S757" s="1">
        <v>0.34456710833440551</v>
      </c>
      <c r="T757" s="1">
        <v>0.33374374307835347</v>
      </c>
    </row>
    <row r="758" spans="2:30" x14ac:dyDescent="0.25">
      <c r="B758" s="12">
        <f t="shared" si="201"/>
        <v>100</v>
      </c>
      <c r="C758" s="15">
        <v>27.076979425786355</v>
      </c>
      <c r="D758" s="16">
        <v>24.365217815034754</v>
      </c>
      <c r="E758" s="16">
        <v>24.485687842594562</v>
      </c>
      <c r="F758" s="15">
        <v>9.5879999999999992</v>
      </c>
      <c r="G758" s="16">
        <v>9.734</v>
      </c>
      <c r="H758" s="16">
        <v>9.4565000000000001</v>
      </c>
      <c r="I758" s="15">
        <v>0.76387499999999997</v>
      </c>
      <c r="J758" s="16">
        <v>0.86199999999999999</v>
      </c>
      <c r="K758" s="16">
        <v>0.91300000000000003</v>
      </c>
      <c r="L758" s="15">
        <v>6.5325000000000077E-2</v>
      </c>
      <c r="M758" s="16">
        <v>6.2860000000000082E-2</v>
      </c>
      <c r="N758" s="17">
        <v>5.804500000000009E-2</v>
      </c>
      <c r="O758" s="15">
        <v>0.47727558155795313</v>
      </c>
      <c r="P758" s="16">
        <v>0.4609053147228942</v>
      </c>
      <c r="Q758" s="17">
        <v>0.44147817905859815</v>
      </c>
      <c r="R758" s="1">
        <v>0.4607433089568384</v>
      </c>
      <c r="S758" s="1">
        <v>0.44664877010693727</v>
      </c>
      <c r="T758" s="1">
        <v>0.42580498818487383</v>
      </c>
    </row>
    <row r="759" spans="2:30" x14ac:dyDescent="0.25">
      <c r="B759" s="12"/>
      <c r="C759" s="15"/>
      <c r="D759" s="16"/>
      <c r="E759" s="16"/>
      <c r="F759" s="15"/>
      <c r="G759" s="16"/>
      <c r="H759" s="16"/>
      <c r="I759" s="15"/>
      <c r="J759" s="16"/>
      <c r="K759" s="16"/>
      <c r="L759" s="15"/>
      <c r="M759" s="16"/>
      <c r="N759" s="17"/>
      <c r="O759" s="15"/>
      <c r="P759" s="16"/>
      <c r="Q759" s="17"/>
    </row>
    <row r="760" spans="2:30" x14ac:dyDescent="0.25">
      <c r="B760" s="21"/>
      <c r="C760" s="24"/>
      <c r="D760" s="25"/>
      <c r="E760" s="25"/>
      <c r="F760" s="24"/>
      <c r="G760" s="25"/>
      <c r="H760" s="25"/>
      <c r="I760" s="24"/>
      <c r="J760" s="25"/>
      <c r="K760" s="25"/>
      <c r="L760" s="24"/>
      <c r="M760" s="25"/>
      <c r="N760" s="26"/>
      <c r="O760" s="24"/>
      <c r="P760" s="25"/>
      <c r="Q760" s="26"/>
    </row>
    <row r="761" spans="2:30" x14ac:dyDescent="0.25">
      <c r="B761" s="8"/>
      <c r="C761" s="9" t="s">
        <v>232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10"/>
      <c r="P761" s="10"/>
      <c r="Q761" s="11"/>
    </row>
    <row r="762" spans="2:30" x14ac:dyDescent="0.25">
      <c r="B762" s="12">
        <f>B756</f>
        <v>20</v>
      </c>
      <c r="C762" s="15">
        <v>22.291355173250402</v>
      </c>
      <c r="D762" s="16">
        <v>19.445147041561839</v>
      </c>
      <c r="E762" s="16">
        <v>17.772097970638743</v>
      </c>
      <c r="F762" s="15">
        <v>4.7919999999999998</v>
      </c>
      <c r="G762" s="16">
        <v>4.8525</v>
      </c>
      <c r="H762" s="16">
        <v>4.9279999999999999</v>
      </c>
      <c r="I762" s="15">
        <v>0.8095</v>
      </c>
      <c r="J762" s="16">
        <v>0.88112500000000005</v>
      </c>
      <c r="K762" s="16">
        <v>0.92787500000000001</v>
      </c>
      <c r="L762" s="15">
        <v>7.7699999999999533E-2</v>
      </c>
      <c r="M762" s="16">
        <v>6.6399999999999709E-2</v>
      </c>
      <c r="N762" s="17">
        <v>6.0824999999999761E-2</v>
      </c>
      <c r="O762" s="15">
        <v>0.23248385503385413</v>
      </c>
      <c r="P762" s="16">
        <v>0.20027526085025998</v>
      </c>
      <c r="Q762" s="17">
        <v>0.17989664502164454</v>
      </c>
      <c r="R762" s="1">
        <v>0.20480834998334937</v>
      </c>
      <c r="S762" s="1">
        <v>0.17314525890775848</v>
      </c>
      <c r="T762" s="1">
        <v>0.15645851370851355</v>
      </c>
      <c r="AD762" s="35"/>
    </row>
    <row r="763" spans="2:30" x14ac:dyDescent="0.25">
      <c r="B763" s="12">
        <f t="shared" ref="B763:B764" si="202">B757</f>
        <v>40</v>
      </c>
      <c r="C763" s="15">
        <v>21.550060796114675</v>
      </c>
      <c r="D763" s="16">
        <v>18.782419329894307</v>
      </c>
      <c r="E763" s="16">
        <v>22.264259866974651</v>
      </c>
      <c r="F763" s="15">
        <v>6.3710000000000004</v>
      </c>
      <c r="G763" s="16">
        <v>6.0309999999999997</v>
      </c>
      <c r="H763" s="16">
        <v>5.9364999999999997</v>
      </c>
      <c r="I763" s="15">
        <v>0.80587500000000001</v>
      </c>
      <c r="J763" s="16">
        <v>0.88237500000000002</v>
      </c>
      <c r="K763" s="16">
        <v>0.92787500000000001</v>
      </c>
      <c r="L763" s="15">
        <v>7.8687499999999924E-2</v>
      </c>
      <c r="M763" s="16">
        <v>6.2537499999999774E-2</v>
      </c>
      <c r="N763" s="17">
        <v>5.5624999999999723E-2</v>
      </c>
      <c r="O763" s="15">
        <v>0.37085849590613607</v>
      </c>
      <c r="P763" s="16">
        <v>0.31641299417760343</v>
      </c>
      <c r="Q763" s="17">
        <v>0.28374427801730362</v>
      </c>
      <c r="R763" s="1">
        <v>0.34853447798079468</v>
      </c>
      <c r="S763" s="1">
        <v>0.29570375831187784</v>
      </c>
      <c r="T763" s="1">
        <v>0.26466426384288139</v>
      </c>
    </row>
    <row r="764" spans="2:30" x14ac:dyDescent="0.25">
      <c r="B764" s="12">
        <f t="shared" si="202"/>
        <v>100</v>
      </c>
      <c r="C764" s="15">
        <v>26.867694683960877</v>
      </c>
      <c r="D764" s="16">
        <v>21.521738528004654</v>
      </c>
      <c r="E764" s="16">
        <v>21.661332473601885</v>
      </c>
      <c r="F764" s="15">
        <v>12.205</v>
      </c>
      <c r="G764" s="16">
        <v>9.7319999999999993</v>
      </c>
      <c r="H764" s="16">
        <v>8.7784999999999993</v>
      </c>
      <c r="I764" s="15">
        <v>0.79462500000000003</v>
      </c>
      <c r="J764" s="16">
        <v>0.87437500000000001</v>
      </c>
      <c r="K764" s="16">
        <v>0.91425000000000001</v>
      </c>
      <c r="L764" s="15">
        <v>9.0265000000000067E-2</v>
      </c>
      <c r="M764" s="16">
        <v>6.2345000000000067E-2</v>
      </c>
      <c r="N764" s="17">
        <v>5.1215000000000004E-2</v>
      </c>
      <c r="O764" s="15">
        <v>0.61361039243780713</v>
      </c>
      <c r="P764" s="16">
        <v>0.52848472962043913</v>
      </c>
      <c r="Q764" s="17">
        <v>0.48276264828968873</v>
      </c>
      <c r="R764" s="1">
        <v>0.59956286665349623</v>
      </c>
      <c r="S764" s="1">
        <v>0.51525180756450917</v>
      </c>
      <c r="T764" s="1">
        <v>0.46804545630898248</v>
      </c>
    </row>
    <row r="765" spans="2:30" x14ac:dyDescent="0.25">
      <c r="B765" s="12"/>
      <c r="C765" s="15"/>
      <c r="D765" s="16"/>
      <c r="E765" s="16"/>
      <c r="F765" s="15"/>
      <c r="G765" s="16"/>
      <c r="H765" s="16"/>
      <c r="I765" s="15"/>
      <c r="J765" s="16"/>
      <c r="K765" s="16"/>
      <c r="L765" s="15"/>
      <c r="M765" s="16"/>
      <c r="N765" s="17"/>
      <c r="O765" s="15"/>
      <c r="P765" s="16"/>
      <c r="Q765" s="17"/>
    </row>
    <row r="766" spans="2:30" x14ac:dyDescent="0.25">
      <c r="B766" s="21"/>
      <c r="C766" s="24"/>
      <c r="D766" s="25"/>
      <c r="E766" s="25"/>
      <c r="F766" s="24"/>
      <c r="G766" s="25"/>
      <c r="H766" s="25"/>
      <c r="I766" s="24"/>
      <c r="J766" s="25"/>
      <c r="K766" s="25"/>
      <c r="L766" s="24"/>
      <c r="M766" s="25"/>
      <c r="N766" s="26"/>
      <c r="O766" s="24"/>
      <c r="P766" s="25"/>
      <c r="Q766" s="26"/>
    </row>
    <row r="767" spans="2:30" x14ac:dyDescent="0.25">
      <c r="B767" s="8"/>
      <c r="C767" s="9" t="s">
        <v>233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10"/>
      <c r="P767" s="10"/>
      <c r="Q767" s="11"/>
    </row>
    <row r="768" spans="2:30" x14ac:dyDescent="0.25">
      <c r="B768" s="12">
        <f>B762</f>
        <v>20</v>
      </c>
      <c r="C768" s="15">
        <v>22.545270374017061</v>
      </c>
      <c r="D768" s="16">
        <v>19.572916636385219</v>
      </c>
      <c r="E768" s="16">
        <v>18.044322566147528</v>
      </c>
      <c r="F768" s="15">
        <v>4.7919999999999998</v>
      </c>
      <c r="G768" s="16">
        <v>4.8525</v>
      </c>
      <c r="H768" s="16">
        <v>4.9279999999999999</v>
      </c>
      <c r="I768" s="15">
        <v>0.8095</v>
      </c>
      <c r="J768" s="16">
        <v>0.88112500000000005</v>
      </c>
      <c r="K768" s="16">
        <v>0.92787500000000001</v>
      </c>
      <c r="L768" s="15">
        <v>7.7699999999999533E-2</v>
      </c>
      <c r="M768" s="16">
        <v>6.6399999999999709E-2</v>
      </c>
      <c r="N768" s="17">
        <v>6.0824999999999761E-2</v>
      </c>
      <c r="O768" s="15">
        <v>0.23248385503385413</v>
      </c>
      <c r="P768" s="16">
        <v>0.20027526085025998</v>
      </c>
      <c r="Q768" s="17">
        <v>0.17989664502164454</v>
      </c>
      <c r="R768" s="1">
        <v>0.20480834998334937</v>
      </c>
      <c r="S768" s="1">
        <v>0.17314525890775848</v>
      </c>
      <c r="T768" s="1">
        <v>0.15645851370851355</v>
      </c>
    </row>
    <row r="769" spans="2:20" x14ac:dyDescent="0.25">
      <c r="B769" s="12">
        <f t="shared" ref="B769:B770" si="203">B763</f>
        <v>40</v>
      </c>
      <c r="C769" s="15">
        <v>21.668660526721943</v>
      </c>
      <c r="D769" s="16">
        <v>18.951198086127494</v>
      </c>
      <c r="E769" s="16">
        <v>22.937217119710599</v>
      </c>
      <c r="F769" s="15">
        <v>6.3710000000000004</v>
      </c>
      <c r="G769" s="16">
        <v>6.0309999999999997</v>
      </c>
      <c r="H769" s="16">
        <v>5.9364999999999997</v>
      </c>
      <c r="I769" s="15">
        <v>0.80587500000000001</v>
      </c>
      <c r="J769" s="16">
        <v>0.88237500000000002</v>
      </c>
      <c r="K769" s="16">
        <v>0.92787500000000001</v>
      </c>
      <c r="L769" s="15">
        <v>7.8687499999999924E-2</v>
      </c>
      <c r="M769" s="16">
        <v>6.2537499999999774E-2</v>
      </c>
      <c r="N769" s="17">
        <v>5.5624999999999723E-2</v>
      </c>
      <c r="O769" s="15">
        <v>0.37085849590613607</v>
      </c>
      <c r="P769" s="16">
        <v>0.31641299417760343</v>
      </c>
      <c r="Q769" s="17">
        <v>0.28374427801730362</v>
      </c>
      <c r="R769" s="1">
        <v>0.34853447798079468</v>
      </c>
      <c r="S769" s="1">
        <v>0.29570375831187784</v>
      </c>
      <c r="T769" s="1">
        <v>0.26466426384288139</v>
      </c>
    </row>
    <row r="770" spans="2:20" x14ac:dyDescent="0.25">
      <c r="B770" s="12">
        <f t="shared" si="203"/>
        <v>100</v>
      </c>
      <c r="C770" s="15">
        <v>27.202038819338625</v>
      </c>
      <c r="D770" s="16">
        <v>21.992558578222045</v>
      </c>
      <c r="E770" s="16">
        <v>21.841580068758802</v>
      </c>
      <c r="F770" s="15">
        <v>12.205</v>
      </c>
      <c r="G770" s="16">
        <v>9.7319999999999993</v>
      </c>
      <c r="H770" s="16">
        <v>8.7784999999999993</v>
      </c>
      <c r="I770" s="15">
        <v>0.79462500000000003</v>
      </c>
      <c r="J770" s="16">
        <v>0.87437500000000001</v>
      </c>
      <c r="K770" s="16">
        <v>0.91425000000000001</v>
      </c>
      <c r="L770" s="15">
        <v>9.0265000000000067E-2</v>
      </c>
      <c r="M770" s="16">
        <v>6.2345000000000067E-2</v>
      </c>
      <c r="N770" s="17">
        <v>5.1215000000000004E-2</v>
      </c>
      <c r="O770" s="15">
        <v>0.61361039243780713</v>
      </c>
      <c r="P770" s="16">
        <v>0.52848472962043913</v>
      </c>
      <c r="Q770" s="17">
        <v>0.48276264828968873</v>
      </c>
      <c r="R770" s="1">
        <v>0.59956286665349623</v>
      </c>
      <c r="S770" s="1">
        <v>0.51525180756450917</v>
      </c>
      <c r="T770" s="1">
        <v>0.46804545630898248</v>
      </c>
    </row>
    <row r="771" spans="2:20" x14ac:dyDescent="0.25">
      <c r="B771" s="12"/>
      <c r="C771" s="15"/>
      <c r="D771" s="16"/>
      <c r="E771" s="16"/>
      <c r="F771" s="15"/>
      <c r="G771" s="16"/>
      <c r="H771" s="16"/>
      <c r="I771" s="15"/>
      <c r="J771" s="16"/>
      <c r="K771" s="16"/>
      <c r="L771" s="15"/>
      <c r="M771" s="16"/>
      <c r="N771" s="17"/>
      <c r="O771" s="15"/>
      <c r="P771" s="16"/>
      <c r="Q771" s="17"/>
    </row>
    <row r="772" spans="2:20" x14ac:dyDescent="0.25">
      <c r="B772" s="21"/>
      <c r="C772" s="24"/>
      <c r="D772" s="25"/>
      <c r="E772" s="25"/>
      <c r="F772" s="24"/>
      <c r="G772" s="25"/>
      <c r="H772" s="25"/>
      <c r="I772" s="24"/>
      <c r="J772" s="25"/>
      <c r="K772" s="25"/>
      <c r="L772" s="24"/>
      <c r="M772" s="25"/>
      <c r="N772" s="26"/>
      <c r="O772" s="24"/>
      <c r="P772" s="25"/>
      <c r="Q772" s="26"/>
    </row>
    <row r="773" spans="2:20" x14ac:dyDescent="0.25">
      <c r="B773" s="8"/>
      <c r="C773" s="9" t="s">
        <v>234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10"/>
      <c r="P773" s="10"/>
      <c r="Q773" s="11"/>
    </row>
    <row r="774" spans="2:20" x14ac:dyDescent="0.25">
      <c r="B774" s="12">
        <f>B768</f>
        <v>20</v>
      </c>
      <c r="C774" s="15">
        <v>22.953061814864355</v>
      </c>
      <c r="D774" s="16">
        <v>19.920250928712257</v>
      </c>
      <c r="E774" s="16">
        <v>18.539652298662585</v>
      </c>
      <c r="F774" s="15">
        <v>4.7919999999999998</v>
      </c>
      <c r="G774" s="16">
        <v>4.8525</v>
      </c>
      <c r="H774" s="16">
        <v>4.9279999999999999</v>
      </c>
      <c r="I774" s="15">
        <v>0.8095</v>
      </c>
      <c r="J774" s="16">
        <v>0.88112500000000005</v>
      </c>
      <c r="K774" s="16">
        <v>0.92787500000000001</v>
      </c>
      <c r="L774" s="15">
        <v>7.7699999999999533E-2</v>
      </c>
      <c r="M774" s="16">
        <v>6.6399999999999709E-2</v>
      </c>
      <c r="N774" s="17">
        <v>6.0824999999999761E-2</v>
      </c>
      <c r="O774" s="15">
        <v>0.23248385503385413</v>
      </c>
      <c r="P774" s="16">
        <v>0.20027526085025998</v>
      </c>
      <c r="Q774" s="17">
        <v>0.17989664502164454</v>
      </c>
      <c r="R774" s="1">
        <v>0.20480834998334937</v>
      </c>
      <c r="S774" s="1">
        <v>0.17314525890775848</v>
      </c>
      <c r="T774" s="1">
        <v>0.15645851370851355</v>
      </c>
    </row>
    <row r="775" spans="2:20" x14ac:dyDescent="0.25">
      <c r="B775" s="12">
        <f t="shared" ref="B775:B776" si="204">B769</f>
        <v>40</v>
      </c>
      <c r="C775" s="15">
        <v>21.931688320426307</v>
      </c>
      <c r="D775" s="16">
        <v>19.314664980801219</v>
      </c>
      <c r="E775" s="16">
        <v>23.726819539603905</v>
      </c>
      <c r="F775" s="15">
        <v>6.3710000000000004</v>
      </c>
      <c r="G775" s="16">
        <v>6.0309999999999997</v>
      </c>
      <c r="H775" s="16">
        <v>5.9364999999999997</v>
      </c>
      <c r="I775" s="15">
        <v>0.80587500000000001</v>
      </c>
      <c r="J775" s="16">
        <v>0.88237500000000002</v>
      </c>
      <c r="K775" s="16">
        <v>0.92787500000000001</v>
      </c>
      <c r="L775" s="15">
        <v>7.8687499999999924E-2</v>
      </c>
      <c r="M775" s="16">
        <v>6.2537499999999774E-2</v>
      </c>
      <c r="N775" s="17">
        <v>5.5624999999999723E-2</v>
      </c>
      <c r="O775" s="15">
        <v>0.37085849590613607</v>
      </c>
      <c r="P775" s="16">
        <v>0.31641299417760343</v>
      </c>
      <c r="Q775" s="17">
        <v>0.28374427801730362</v>
      </c>
      <c r="R775" s="1">
        <v>0.34853447798079468</v>
      </c>
      <c r="S775" s="1">
        <v>0.29570375831187784</v>
      </c>
      <c r="T775" s="1">
        <v>0.26466426384288139</v>
      </c>
    </row>
    <row r="776" spans="2:20" x14ac:dyDescent="0.25">
      <c r="B776" s="12">
        <f t="shared" si="204"/>
        <v>100</v>
      </c>
      <c r="C776" s="15">
        <v>27.736337846087618</v>
      </c>
      <c r="D776" s="16">
        <v>22.772380538107893</v>
      </c>
      <c r="E776" s="16">
        <v>22.224680937208401</v>
      </c>
      <c r="F776" s="15">
        <v>12.205</v>
      </c>
      <c r="G776" s="16">
        <v>9.7319999999999993</v>
      </c>
      <c r="H776" s="16">
        <v>8.7784999999999993</v>
      </c>
      <c r="I776" s="15">
        <v>0.79462500000000003</v>
      </c>
      <c r="J776" s="16">
        <v>0.87437500000000001</v>
      </c>
      <c r="K776" s="16">
        <v>0.91425000000000001</v>
      </c>
      <c r="L776" s="15">
        <v>9.0265000000000067E-2</v>
      </c>
      <c r="M776" s="16">
        <v>6.2345000000000067E-2</v>
      </c>
      <c r="N776" s="17">
        <v>5.1215000000000004E-2</v>
      </c>
      <c r="O776" s="15">
        <v>0.61361039243780713</v>
      </c>
      <c r="P776" s="16">
        <v>0.52848472962043913</v>
      </c>
      <c r="Q776" s="17">
        <v>0.48276264828968873</v>
      </c>
      <c r="R776" s="1">
        <v>0.59956286665349623</v>
      </c>
      <c r="S776" s="1">
        <v>0.51525180756450917</v>
      </c>
      <c r="T776" s="1">
        <v>0.46804545630898248</v>
      </c>
    </row>
    <row r="777" spans="2:20" x14ac:dyDescent="0.25">
      <c r="B777" s="12"/>
      <c r="C777" s="15"/>
      <c r="D777" s="16"/>
      <c r="E777" s="16"/>
      <c r="F777" s="15"/>
      <c r="G777" s="16"/>
      <c r="H777" s="16"/>
      <c r="I777" s="15"/>
      <c r="J777" s="16"/>
      <c r="K777" s="16"/>
      <c r="L777" s="15"/>
      <c r="M777" s="16"/>
      <c r="N777" s="17"/>
      <c r="O777" s="15"/>
      <c r="P777" s="16"/>
      <c r="Q777" s="17"/>
    </row>
    <row r="778" spans="2:20" x14ac:dyDescent="0.25">
      <c r="B778" s="21"/>
      <c r="C778" s="24"/>
      <c r="D778" s="25"/>
      <c r="E778" s="25"/>
      <c r="F778" s="24"/>
      <c r="G778" s="25"/>
      <c r="H778" s="25"/>
      <c r="I778" s="24"/>
      <c r="J778" s="25"/>
      <c r="K778" s="25"/>
      <c r="L778" s="24"/>
      <c r="M778" s="25"/>
      <c r="N778" s="26"/>
      <c r="O778" s="24"/>
      <c r="P778" s="25"/>
      <c r="Q778" s="26"/>
    </row>
    <row r="779" spans="2:20" x14ac:dyDescent="0.25">
      <c r="B779" s="8"/>
      <c r="C779" s="9" t="s">
        <v>235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10"/>
      <c r="P779" s="10"/>
      <c r="Q779" s="11"/>
    </row>
    <row r="780" spans="2:20" x14ac:dyDescent="0.25">
      <c r="B780" s="12">
        <f>B774</f>
        <v>20</v>
      </c>
      <c r="C780" s="15">
        <v>23.47650927583917</v>
      </c>
      <c r="D780" s="16">
        <v>20.44485436762135</v>
      </c>
      <c r="E780" s="16">
        <v>19.10605564303879</v>
      </c>
      <c r="F780" s="15">
        <v>4.7919999999999998</v>
      </c>
      <c r="G780" s="16">
        <v>4.8525</v>
      </c>
      <c r="H780" s="16">
        <v>4.9279999999999999</v>
      </c>
      <c r="I780" s="15">
        <v>0.8095</v>
      </c>
      <c r="J780" s="16">
        <v>0.88112500000000005</v>
      </c>
      <c r="K780" s="16">
        <v>0.92787500000000001</v>
      </c>
      <c r="L780" s="15">
        <v>7.7699999999999533E-2</v>
      </c>
      <c r="M780" s="16">
        <v>6.6399999999999709E-2</v>
      </c>
      <c r="N780" s="17">
        <v>6.0824999999999761E-2</v>
      </c>
      <c r="O780" s="15">
        <v>0.23248385503385413</v>
      </c>
      <c r="P780" s="16">
        <v>0.20027526085025998</v>
      </c>
      <c r="Q780" s="17">
        <v>0.17989664502164454</v>
      </c>
      <c r="R780" s="1">
        <v>0.20480834998334937</v>
      </c>
      <c r="S780" s="1">
        <v>0.17314525890775848</v>
      </c>
      <c r="T780" s="1">
        <v>0.15645851370851355</v>
      </c>
    </row>
    <row r="781" spans="2:20" x14ac:dyDescent="0.25">
      <c r="B781" s="12">
        <f t="shared" ref="B781:B782" si="205">B775</f>
        <v>40</v>
      </c>
      <c r="C781" s="15">
        <v>22.311840466080017</v>
      </c>
      <c r="D781" s="16">
        <v>19.768029280626124</v>
      </c>
      <c r="E781" s="16">
        <v>24.487871315382961</v>
      </c>
      <c r="F781" s="15">
        <v>6.3710000000000004</v>
      </c>
      <c r="G781" s="16">
        <v>6.0309999999999997</v>
      </c>
      <c r="H781" s="16">
        <v>5.9364999999999997</v>
      </c>
      <c r="I781" s="15">
        <v>0.80587500000000001</v>
      </c>
      <c r="J781" s="16">
        <v>0.88237500000000002</v>
      </c>
      <c r="K781" s="16">
        <v>0.92787500000000001</v>
      </c>
      <c r="L781" s="15">
        <v>7.8687499999999924E-2</v>
      </c>
      <c r="M781" s="16">
        <v>6.2537499999999774E-2</v>
      </c>
      <c r="N781" s="17">
        <v>5.5624999999999723E-2</v>
      </c>
      <c r="O781" s="15">
        <v>0.37085849590613607</v>
      </c>
      <c r="P781" s="16">
        <v>0.31641299417760343</v>
      </c>
      <c r="Q781" s="17">
        <v>0.28374427801730362</v>
      </c>
      <c r="R781" s="1">
        <v>0.34853447798079468</v>
      </c>
      <c r="S781" s="1">
        <v>0.29570375831187784</v>
      </c>
      <c r="T781" s="1">
        <v>0.26466426384288139</v>
      </c>
    </row>
    <row r="782" spans="2:20" x14ac:dyDescent="0.25">
      <c r="B782" s="12">
        <f t="shared" si="205"/>
        <v>100</v>
      </c>
      <c r="C782" s="15">
        <v>28.430524901706185</v>
      </c>
      <c r="D782" s="16">
        <v>23.706421745267402</v>
      </c>
      <c r="E782" s="16">
        <v>22.759054488202466</v>
      </c>
      <c r="F782" s="15">
        <v>12.205</v>
      </c>
      <c r="G782" s="16">
        <v>9.7319999999999993</v>
      </c>
      <c r="H782" s="16">
        <v>8.7784999999999993</v>
      </c>
      <c r="I782" s="15">
        <v>0.79462500000000003</v>
      </c>
      <c r="J782" s="16">
        <v>0.87437500000000001</v>
      </c>
      <c r="K782" s="16">
        <v>0.91425000000000001</v>
      </c>
      <c r="L782" s="15">
        <v>9.0265000000000067E-2</v>
      </c>
      <c r="M782" s="16">
        <v>6.2345000000000067E-2</v>
      </c>
      <c r="N782" s="17">
        <v>5.1215000000000004E-2</v>
      </c>
      <c r="O782" s="15">
        <v>0.61361039243780713</v>
      </c>
      <c r="P782" s="16">
        <v>0.52848472962043913</v>
      </c>
      <c r="Q782" s="17">
        <v>0.48276264828968873</v>
      </c>
      <c r="R782" s="1">
        <v>0.59956286665349623</v>
      </c>
      <c r="S782" s="1">
        <v>0.51525180756450917</v>
      </c>
      <c r="T782" s="1">
        <v>0.46804545630898248</v>
      </c>
    </row>
    <row r="783" spans="2:20" x14ac:dyDescent="0.25">
      <c r="B783" s="12"/>
      <c r="C783" s="15"/>
      <c r="D783" s="16"/>
      <c r="E783" s="16"/>
      <c r="F783" s="15"/>
      <c r="G783" s="16"/>
      <c r="H783" s="16"/>
      <c r="I783" s="15"/>
      <c r="J783" s="16"/>
      <c r="K783" s="16"/>
      <c r="L783" s="15"/>
      <c r="M783" s="16"/>
      <c r="N783" s="17"/>
      <c r="O783" s="15"/>
      <c r="P783" s="16"/>
      <c r="Q783" s="17"/>
    </row>
    <row r="784" spans="2:20" x14ac:dyDescent="0.25">
      <c r="B784" s="21"/>
      <c r="C784" s="24"/>
      <c r="D784" s="25"/>
      <c r="E784" s="25"/>
      <c r="F784" s="24"/>
      <c r="G784" s="25"/>
      <c r="H784" s="25"/>
      <c r="I784" s="24"/>
      <c r="J784" s="25"/>
      <c r="K784" s="25"/>
      <c r="L784" s="24"/>
      <c r="M784" s="25"/>
      <c r="N784" s="26"/>
      <c r="O784" s="24"/>
      <c r="P784" s="25"/>
      <c r="Q784" s="26"/>
    </row>
    <row r="785" spans="2:20" x14ac:dyDescent="0.25">
      <c r="B785" s="8"/>
      <c r="C785" s="9" t="s">
        <v>236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10"/>
      <c r="P785" s="10"/>
      <c r="Q785" s="11"/>
    </row>
    <row r="786" spans="2:20" x14ac:dyDescent="0.25">
      <c r="B786" s="12">
        <f>B780</f>
        <v>20</v>
      </c>
      <c r="C786" s="15">
        <v>24.087095910110193</v>
      </c>
      <c r="D786" s="16">
        <v>21.099387325806159</v>
      </c>
      <c r="E786" s="16">
        <v>19.690559937912401</v>
      </c>
      <c r="F786" s="15">
        <v>4.7919999999999998</v>
      </c>
      <c r="G786" s="16">
        <v>4.8525</v>
      </c>
      <c r="H786" s="16">
        <v>4.9279999999999999</v>
      </c>
      <c r="I786" s="15">
        <v>0.8095</v>
      </c>
      <c r="J786" s="16">
        <v>0.88112500000000005</v>
      </c>
      <c r="K786" s="16">
        <v>0.92787500000000001</v>
      </c>
      <c r="L786" s="15">
        <v>7.7699999999999533E-2</v>
      </c>
      <c r="M786" s="16">
        <v>6.6399999999999709E-2</v>
      </c>
      <c r="N786" s="17">
        <v>6.0824999999999761E-2</v>
      </c>
      <c r="O786" s="15">
        <v>0.23248385503385413</v>
      </c>
      <c r="P786" s="16">
        <v>0.20027526085025998</v>
      </c>
      <c r="Q786" s="17">
        <v>0.17989664502164454</v>
      </c>
      <c r="R786" s="1">
        <v>0.20480834998334937</v>
      </c>
      <c r="S786" s="1">
        <v>0.17314525890775848</v>
      </c>
      <c r="T786" s="1">
        <v>0.15645851370851355</v>
      </c>
    </row>
    <row r="787" spans="2:20" x14ac:dyDescent="0.25">
      <c r="B787" s="12">
        <f t="shared" ref="B787:B788" si="206">B781</f>
        <v>40</v>
      </c>
      <c r="C787" s="15">
        <v>22.795038716757048</v>
      </c>
      <c r="D787" s="16">
        <v>20.258774015215081</v>
      </c>
      <c r="E787" s="16">
        <v>25.225592661904983</v>
      </c>
      <c r="F787" s="15">
        <v>6.3710000000000004</v>
      </c>
      <c r="G787" s="16">
        <v>6.0309999999999997</v>
      </c>
      <c r="H787" s="16">
        <v>5.9364999999999997</v>
      </c>
      <c r="I787" s="15">
        <v>0.80587500000000001</v>
      </c>
      <c r="J787" s="16">
        <v>0.88237500000000002</v>
      </c>
      <c r="K787" s="16">
        <v>0.92787500000000001</v>
      </c>
      <c r="L787" s="15">
        <v>7.8687499999999924E-2</v>
      </c>
      <c r="M787" s="16">
        <v>6.2537499999999774E-2</v>
      </c>
      <c r="N787" s="17">
        <v>5.5624999999999723E-2</v>
      </c>
      <c r="O787" s="15">
        <v>0.37085849590613607</v>
      </c>
      <c r="P787" s="16">
        <v>0.31641299417760343</v>
      </c>
      <c r="Q787" s="17">
        <v>0.28374427801730362</v>
      </c>
      <c r="R787" s="1">
        <v>0.34853447798079468</v>
      </c>
      <c r="S787" s="1">
        <v>0.29570375831187784</v>
      </c>
      <c r="T787" s="1">
        <v>0.26466426384288139</v>
      </c>
    </row>
    <row r="788" spans="2:20" x14ac:dyDescent="0.25">
      <c r="B788" s="12">
        <f t="shared" si="206"/>
        <v>100</v>
      </c>
      <c r="C788" s="15">
        <v>29.256728143302169</v>
      </c>
      <c r="D788" s="16">
        <v>24.704175714336262</v>
      </c>
      <c r="E788" s="16">
        <v>23.429057203785007</v>
      </c>
      <c r="F788" s="15">
        <v>12.205</v>
      </c>
      <c r="G788" s="16">
        <v>9.7319999999999993</v>
      </c>
      <c r="H788" s="16">
        <v>8.7784999999999993</v>
      </c>
      <c r="I788" s="15">
        <v>0.79462500000000003</v>
      </c>
      <c r="J788" s="16">
        <v>0.87437500000000001</v>
      </c>
      <c r="K788" s="16">
        <v>0.91425000000000001</v>
      </c>
      <c r="L788" s="15">
        <v>9.0265000000000067E-2</v>
      </c>
      <c r="M788" s="16">
        <v>6.2345000000000067E-2</v>
      </c>
      <c r="N788" s="17">
        <v>5.1215000000000004E-2</v>
      </c>
      <c r="O788" s="15">
        <v>0.61361039243780713</v>
      </c>
      <c r="P788" s="16">
        <v>0.52848472962043913</v>
      </c>
      <c r="Q788" s="17">
        <v>0.48276264828968873</v>
      </c>
      <c r="R788" s="1">
        <v>0.59956286665349623</v>
      </c>
      <c r="S788" s="1">
        <v>0.51525180756450917</v>
      </c>
      <c r="T788" s="1">
        <v>0.46804545630898248</v>
      </c>
    </row>
    <row r="789" spans="2:20" x14ac:dyDescent="0.25">
      <c r="B789" s="12"/>
      <c r="C789" s="15"/>
      <c r="D789" s="16"/>
      <c r="E789" s="16"/>
      <c r="F789" s="15"/>
      <c r="G789" s="16"/>
      <c r="H789" s="16"/>
      <c r="I789" s="15"/>
      <c r="J789" s="16"/>
      <c r="K789" s="16"/>
      <c r="L789" s="15"/>
      <c r="M789" s="16"/>
      <c r="N789" s="17"/>
      <c r="O789" s="15"/>
      <c r="P789" s="16"/>
      <c r="Q789" s="17"/>
    </row>
    <row r="790" spans="2:20" x14ac:dyDescent="0.25">
      <c r="B790" s="21"/>
      <c r="C790" s="24"/>
      <c r="D790" s="25"/>
      <c r="E790" s="25"/>
      <c r="F790" s="24"/>
      <c r="G790" s="25"/>
      <c r="H790" s="25"/>
      <c r="I790" s="24"/>
      <c r="J790" s="25"/>
      <c r="K790" s="25"/>
      <c r="L790" s="24"/>
      <c r="M790" s="25"/>
      <c r="N790" s="26"/>
      <c r="O790" s="24"/>
      <c r="P790" s="25"/>
      <c r="Q790" s="26"/>
    </row>
    <row r="791" spans="2:20" x14ac:dyDescent="0.25">
      <c r="B791" s="8"/>
      <c r="C791" s="9" t="s">
        <v>237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10"/>
      <c r="P791" s="10"/>
      <c r="Q791" s="11"/>
    </row>
    <row r="792" spans="2:20" x14ac:dyDescent="0.25">
      <c r="B792" s="12">
        <f>B786</f>
        <v>20</v>
      </c>
      <c r="C792" s="15">
        <v>24.758466900378881</v>
      </c>
      <c r="D792" s="16">
        <v>21.838117751037672</v>
      </c>
      <c r="E792" s="16">
        <v>20.285658978456091</v>
      </c>
      <c r="F792" s="15">
        <v>4.7919999999999998</v>
      </c>
      <c r="G792" s="16">
        <v>4.8525</v>
      </c>
      <c r="H792" s="16">
        <v>4.9279999999999999</v>
      </c>
      <c r="I792" s="15">
        <v>0.8095</v>
      </c>
      <c r="J792" s="16">
        <v>0.88112500000000005</v>
      </c>
      <c r="K792" s="16">
        <v>0.92787500000000001</v>
      </c>
      <c r="L792" s="15">
        <v>7.7699999999999533E-2</v>
      </c>
      <c r="M792" s="16">
        <v>6.6399999999999709E-2</v>
      </c>
      <c r="N792" s="17">
        <v>6.0824999999999761E-2</v>
      </c>
      <c r="O792" s="15">
        <v>0.23248385503385413</v>
      </c>
      <c r="P792" s="16">
        <v>0.20027526085025998</v>
      </c>
      <c r="Q792" s="17">
        <v>0.17989664502164454</v>
      </c>
      <c r="R792" s="1">
        <v>0.20480834998334937</v>
      </c>
      <c r="S792" s="1">
        <v>0.17314525890775848</v>
      </c>
      <c r="T792" s="1">
        <v>0.15645851370851355</v>
      </c>
    </row>
    <row r="793" spans="2:20" x14ac:dyDescent="0.25">
      <c r="B793" s="12">
        <f t="shared" ref="B793:B794" si="207">B787</f>
        <v>40</v>
      </c>
      <c r="C793" s="15">
        <v>23.371344452136256</v>
      </c>
      <c r="D793" s="16">
        <v>20.777278610268436</v>
      </c>
      <c r="E793" s="16">
        <v>25.970786845169879</v>
      </c>
      <c r="F793" s="15">
        <v>6.3710000000000004</v>
      </c>
      <c r="G793" s="16">
        <v>6.0309999999999997</v>
      </c>
      <c r="H793" s="16">
        <v>5.9364999999999997</v>
      </c>
      <c r="I793" s="15">
        <v>0.80587500000000001</v>
      </c>
      <c r="J793" s="16">
        <v>0.88237500000000002</v>
      </c>
      <c r="K793" s="16">
        <v>0.92787500000000001</v>
      </c>
      <c r="L793" s="15">
        <v>7.8687499999999924E-2</v>
      </c>
      <c r="M793" s="16">
        <v>6.2537499999999774E-2</v>
      </c>
      <c r="N793" s="17">
        <v>5.5624999999999723E-2</v>
      </c>
      <c r="O793" s="15">
        <v>0.37085849590613607</v>
      </c>
      <c r="P793" s="16">
        <v>0.31641299417760343</v>
      </c>
      <c r="Q793" s="17">
        <v>0.28374427801730362</v>
      </c>
      <c r="R793" s="1">
        <v>0.34853447798079468</v>
      </c>
      <c r="S793" s="1">
        <v>0.29570375831187784</v>
      </c>
      <c r="T793" s="1">
        <v>0.26466426384288139</v>
      </c>
    </row>
    <row r="794" spans="2:20" x14ac:dyDescent="0.25">
      <c r="B794" s="12">
        <f t="shared" si="207"/>
        <v>100</v>
      </c>
      <c r="C794" s="15">
        <v>30.193749967153863</v>
      </c>
      <c r="D794" s="16">
        <v>25.73096419353627</v>
      </c>
      <c r="E794" s="16">
        <v>24.226883746695755</v>
      </c>
      <c r="F794" s="15">
        <v>12.205</v>
      </c>
      <c r="G794" s="16">
        <v>9.7319999999999993</v>
      </c>
      <c r="H794" s="16">
        <v>8.7784999999999993</v>
      </c>
      <c r="I794" s="15">
        <v>0.79462500000000003</v>
      </c>
      <c r="J794" s="16">
        <v>0.87437500000000001</v>
      </c>
      <c r="K794" s="16">
        <v>0.91425000000000001</v>
      </c>
      <c r="L794" s="15">
        <v>9.0265000000000067E-2</v>
      </c>
      <c r="M794" s="16">
        <v>6.2345000000000067E-2</v>
      </c>
      <c r="N794" s="17">
        <v>5.1215000000000004E-2</v>
      </c>
      <c r="O794" s="15">
        <v>0.61361039243780713</v>
      </c>
      <c r="P794" s="16">
        <v>0.52848472962043913</v>
      </c>
      <c r="Q794" s="17">
        <v>0.48276264828968873</v>
      </c>
      <c r="R794" s="1">
        <v>0.59956286665349623</v>
      </c>
      <c r="S794" s="1">
        <v>0.51525180756450917</v>
      </c>
      <c r="T794" s="1">
        <v>0.46804545630898248</v>
      </c>
    </row>
    <row r="795" spans="2:20" x14ac:dyDescent="0.25">
      <c r="B795" s="12"/>
      <c r="C795" s="15"/>
      <c r="D795" s="16"/>
      <c r="E795" s="16"/>
      <c r="F795" s="15"/>
      <c r="G795" s="16"/>
      <c r="H795" s="16"/>
      <c r="I795" s="15"/>
      <c r="J795" s="16"/>
      <c r="K795" s="16"/>
      <c r="L795" s="15"/>
      <c r="M795" s="16"/>
      <c r="N795" s="17"/>
      <c r="O795" s="15"/>
      <c r="P795" s="16"/>
      <c r="Q795" s="17"/>
    </row>
    <row r="796" spans="2:20" x14ac:dyDescent="0.25">
      <c r="B796" s="21"/>
      <c r="C796" s="24"/>
      <c r="D796" s="25"/>
      <c r="E796" s="25"/>
      <c r="F796" s="24"/>
      <c r="G796" s="25"/>
      <c r="H796" s="25"/>
      <c r="I796" s="24"/>
      <c r="J796" s="25"/>
      <c r="K796" s="25"/>
      <c r="L796" s="24"/>
      <c r="M796" s="25"/>
      <c r="N796" s="26"/>
      <c r="O796" s="24"/>
      <c r="P796" s="25"/>
      <c r="Q796" s="26"/>
    </row>
    <row r="797" spans="2:20" x14ac:dyDescent="0.25">
      <c r="B797" s="8"/>
      <c r="C797" s="9" t="s">
        <v>238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10"/>
      <c r="P797" s="10"/>
      <c r="Q797" s="11"/>
    </row>
    <row r="798" spans="2:20" x14ac:dyDescent="0.25">
      <c r="B798" s="12">
        <f>B792</f>
        <v>20</v>
      </c>
      <c r="C798" s="15">
        <v>23.129159986969938</v>
      </c>
      <c r="D798" s="16">
        <v>20.069989984991807</v>
      </c>
      <c r="E798" s="16">
        <v>18.568842459605417</v>
      </c>
      <c r="F798" s="15">
        <v>4.7919999999999998</v>
      </c>
      <c r="G798" s="16">
        <v>4.8525</v>
      </c>
      <c r="H798" s="16">
        <v>4.9279999999999999</v>
      </c>
      <c r="I798" s="15">
        <v>0.8095</v>
      </c>
      <c r="J798" s="16">
        <v>0.88112500000000005</v>
      </c>
      <c r="K798" s="16">
        <v>0.92787500000000001</v>
      </c>
      <c r="L798" s="15">
        <v>7.7699999999999533E-2</v>
      </c>
      <c r="M798" s="16">
        <v>6.6399999999999709E-2</v>
      </c>
      <c r="N798" s="17">
        <v>6.0824999999999761E-2</v>
      </c>
      <c r="O798" s="15">
        <v>0.23248385503385413</v>
      </c>
      <c r="P798" s="16">
        <v>0.20027526085025998</v>
      </c>
      <c r="Q798" s="17">
        <v>0.17989664502164454</v>
      </c>
      <c r="R798" s="1">
        <v>0.20480834998334937</v>
      </c>
      <c r="S798" s="1">
        <v>0.17314525890775848</v>
      </c>
      <c r="T798" s="1">
        <v>0.15645851370851355</v>
      </c>
    </row>
    <row r="799" spans="2:20" x14ac:dyDescent="0.25">
      <c r="B799" s="12">
        <f t="shared" ref="B799:B800" si="208">B793</f>
        <v>40</v>
      </c>
      <c r="C799" s="15">
        <v>22.007515803433641</v>
      </c>
      <c r="D799" s="16">
        <v>19.350293926176921</v>
      </c>
      <c r="E799" s="16">
        <v>23.722616059102915</v>
      </c>
      <c r="F799" s="15">
        <v>6.3710000000000004</v>
      </c>
      <c r="G799" s="16">
        <v>6.0309999999999997</v>
      </c>
      <c r="H799" s="16">
        <v>5.9364999999999997</v>
      </c>
      <c r="I799" s="15">
        <v>0.80587500000000001</v>
      </c>
      <c r="J799" s="16">
        <v>0.88237500000000002</v>
      </c>
      <c r="K799" s="16">
        <v>0.92787500000000001</v>
      </c>
      <c r="L799" s="15">
        <v>7.8687499999999924E-2</v>
      </c>
      <c r="M799" s="16">
        <v>6.2537499999999774E-2</v>
      </c>
      <c r="N799" s="17">
        <v>5.5624999999999723E-2</v>
      </c>
      <c r="O799" s="15">
        <v>0.37085849590613607</v>
      </c>
      <c r="P799" s="16">
        <v>0.31641299417760343</v>
      </c>
      <c r="Q799" s="17">
        <v>0.28374427801730362</v>
      </c>
      <c r="R799" s="1">
        <v>0.34853447798079468</v>
      </c>
      <c r="S799" s="1">
        <v>0.29570375831187784</v>
      </c>
      <c r="T799" s="1">
        <v>0.26466426384288139</v>
      </c>
    </row>
    <row r="800" spans="2:20" x14ac:dyDescent="0.25">
      <c r="B800" s="12">
        <f t="shared" si="208"/>
        <v>100</v>
      </c>
      <c r="C800" s="15">
        <v>27.932433924541261</v>
      </c>
      <c r="D800" s="16">
        <v>22.949425682295495</v>
      </c>
      <c r="E800" s="16">
        <v>22.2127833036886</v>
      </c>
      <c r="F800" s="15">
        <v>12.205</v>
      </c>
      <c r="G800" s="16">
        <v>9.7319999999999993</v>
      </c>
      <c r="H800" s="16">
        <v>8.7784999999999993</v>
      </c>
      <c r="I800" s="15">
        <v>0.79462500000000003</v>
      </c>
      <c r="J800" s="16">
        <v>0.87437500000000001</v>
      </c>
      <c r="K800" s="16">
        <v>0.91425000000000001</v>
      </c>
      <c r="L800" s="15">
        <v>9.0265000000000067E-2</v>
      </c>
      <c r="M800" s="16">
        <v>6.2345000000000067E-2</v>
      </c>
      <c r="N800" s="17">
        <v>5.1215000000000004E-2</v>
      </c>
      <c r="O800" s="15">
        <v>0.61361039243780713</v>
      </c>
      <c r="P800" s="16">
        <v>0.52848472962043913</v>
      </c>
      <c r="Q800" s="17">
        <v>0.48276264828968873</v>
      </c>
      <c r="R800" s="1">
        <v>0.59956286665349623</v>
      </c>
      <c r="S800" s="1">
        <v>0.51525180756450917</v>
      </c>
      <c r="T800" s="1">
        <v>0.46804545630898248</v>
      </c>
    </row>
    <row r="801" spans="2:20" x14ac:dyDescent="0.25">
      <c r="B801" s="12"/>
      <c r="C801" s="15"/>
      <c r="D801" s="16"/>
      <c r="E801" s="16"/>
      <c r="F801" s="15"/>
      <c r="G801" s="16"/>
      <c r="H801" s="16"/>
      <c r="I801" s="15"/>
      <c r="J801" s="16"/>
      <c r="K801" s="16"/>
      <c r="L801" s="15"/>
      <c r="M801" s="16"/>
      <c r="N801" s="17"/>
      <c r="O801" s="15"/>
      <c r="P801" s="16"/>
      <c r="Q801" s="17"/>
    </row>
    <row r="802" spans="2:20" x14ac:dyDescent="0.25">
      <c r="B802" s="21"/>
      <c r="C802" s="24"/>
      <c r="D802" s="25"/>
      <c r="E802" s="25"/>
      <c r="F802" s="24"/>
      <c r="G802" s="25"/>
      <c r="H802" s="25"/>
      <c r="I802" s="24"/>
      <c r="J802" s="25"/>
      <c r="K802" s="25"/>
      <c r="L802" s="24"/>
      <c r="M802" s="25"/>
      <c r="N802" s="26"/>
      <c r="O802" s="24"/>
      <c r="P802" s="25"/>
      <c r="Q802" s="26"/>
    </row>
    <row r="803" spans="2:20" x14ac:dyDescent="0.25">
      <c r="B803" s="8"/>
      <c r="C803" s="9" t="s">
        <v>232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10"/>
      <c r="P803" s="10"/>
      <c r="Q803" s="11"/>
    </row>
    <row r="804" spans="2:20" x14ac:dyDescent="0.25">
      <c r="B804" s="12">
        <f>B798</f>
        <v>20</v>
      </c>
      <c r="C804" s="15">
        <v>22.291355173250402</v>
      </c>
      <c r="D804" s="16">
        <v>19.445147041561839</v>
      </c>
      <c r="E804" s="16">
        <v>17.772097970638743</v>
      </c>
      <c r="F804" s="15">
        <v>4.7919999999999998</v>
      </c>
      <c r="G804" s="16">
        <v>4.8525</v>
      </c>
      <c r="H804" s="16">
        <v>4.9279999999999999</v>
      </c>
      <c r="I804" s="15">
        <v>0.8095</v>
      </c>
      <c r="J804" s="16">
        <v>0.88112500000000005</v>
      </c>
      <c r="K804" s="16">
        <v>0.92787500000000001</v>
      </c>
      <c r="L804" s="15">
        <v>7.7699999999999533E-2</v>
      </c>
      <c r="M804" s="16">
        <v>6.6399999999999709E-2</v>
      </c>
      <c r="N804" s="17">
        <v>6.0824999999999761E-2</v>
      </c>
      <c r="O804" s="15">
        <v>0.23248385503385413</v>
      </c>
      <c r="P804" s="16">
        <v>0.20027526085025998</v>
      </c>
      <c r="Q804" s="17">
        <v>0.17989664502164454</v>
      </c>
      <c r="R804" s="1">
        <v>0.20480834998334937</v>
      </c>
      <c r="S804" s="1">
        <v>0.17314525890775848</v>
      </c>
      <c r="T804" s="1">
        <v>0.15645851370851355</v>
      </c>
    </row>
    <row r="805" spans="2:20" x14ac:dyDescent="0.25">
      <c r="B805" s="12">
        <f t="shared" ref="B805:B806" si="209">B799</f>
        <v>40</v>
      </c>
      <c r="C805" s="15">
        <v>21.550060796114675</v>
      </c>
      <c r="D805" s="16">
        <v>18.782419329894307</v>
      </c>
      <c r="E805" s="16">
        <v>22.264259866974651</v>
      </c>
      <c r="F805" s="15">
        <v>6.3710000000000004</v>
      </c>
      <c r="G805" s="16">
        <v>6.0309999999999997</v>
      </c>
      <c r="H805" s="16">
        <v>5.9364999999999997</v>
      </c>
      <c r="I805" s="15">
        <v>0.80587500000000001</v>
      </c>
      <c r="J805" s="16">
        <v>0.88237500000000002</v>
      </c>
      <c r="K805" s="16">
        <v>0.92787500000000001</v>
      </c>
      <c r="L805" s="15">
        <v>7.8687499999999924E-2</v>
      </c>
      <c r="M805" s="16">
        <v>6.2537499999999774E-2</v>
      </c>
      <c r="N805" s="17">
        <v>5.5624999999999723E-2</v>
      </c>
      <c r="O805" s="15">
        <v>0.37085849590613607</v>
      </c>
      <c r="P805" s="16">
        <v>0.31641299417760343</v>
      </c>
      <c r="Q805" s="17">
        <v>0.28374427801730362</v>
      </c>
      <c r="R805" s="1">
        <v>0.34853447798079468</v>
      </c>
      <c r="S805" s="1">
        <v>0.29570375831187784</v>
      </c>
      <c r="T805" s="1">
        <v>0.26466426384288139</v>
      </c>
    </row>
    <row r="806" spans="2:20" x14ac:dyDescent="0.25">
      <c r="B806" s="12">
        <f t="shared" si="209"/>
        <v>100</v>
      </c>
      <c r="C806" s="15">
        <v>26.867694683960877</v>
      </c>
      <c r="D806" s="16">
        <v>21.521738528004654</v>
      </c>
      <c r="E806" s="16">
        <v>21.661332473601885</v>
      </c>
      <c r="F806" s="15">
        <v>12.205</v>
      </c>
      <c r="G806" s="16">
        <v>9.7319999999999993</v>
      </c>
      <c r="H806" s="16">
        <v>8.7784999999999993</v>
      </c>
      <c r="I806" s="15">
        <v>0.79462500000000003</v>
      </c>
      <c r="J806" s="16">
        <v>0.87437500000000001</v>
      </c>
      <c r="K806" s="16">
        <v>0.91425000000000001</v>
      </c>
      <c r="L806" s="15">
        <v>9.0265000000000067E-2</v>
      </c>
      <c r="M806" s="16">
        <v>6.2345000000000067E-2</v>
      </c>
      <c r="N806" s="17">
        <v>5.1215000000000004E-2</v>
      </c>
      <c r="O806" s="15">
        <v>0.61361039243780713</v>
      </c>
      <c r="P806" s="16">
        <v>0.52848472962043913</v>
      </c>
      <c r="Q806" s="17">
        <v>0.48276264828968873</v>
      </c>
      <c r="R806" s="1">
        <v>0.59956286665349623</v>
      </c>
      <c r="S806" s="1">
        <v>0.51525180756450917</v>
      </c>
      <c r="T806" s="1">
        <v>0.46804545630898248</v>
      </c>
    </row>
    <row r="807" spans="2:20" x14ac:dyDescent="0.25">
      <c r="B807" s="12"/>
      <c r="C807" s="15"/>
      <c r="D807" s="16"/>
      <c r="E807" s="16"/>
      <c r="F807" s="15"/>
      <c r="G807" s="16"/>
      <c r="H807" s="16"/>
      <c r="I807" s="15"/>
      <c r="J807" s="16"/>
      <c r="K807" s="16"/>
      <c r="L807" s="15"/>
      <c r="M807" s="16"/>
      <c r="N807" s="17"/>
      <c r="O807" s="15"/>
      <c r="P807" s="16"/>
      <c r="Q807" s="17"/>
    </row>
    <row r="808" spans="2:20" x14ac:dyDescent="0.25">
      <c r="B808" s="21"/>
      <c r="C808" s="24"/>
      <c r="D808" s="25"/>
      <c r="E808" s="25"/>
      <c r="F808" s="24"/>
      <c r="G808" s="25"/>
      <c r="H808" s="25"/>
      <c r="I808" s="24"/>
      <c r="J808" s="25"/>
      <c r="K808" s="25"/>
      <c r="L808" s="24"/>
      <c r="M808" s="25"/>
      <c r="N808" s="26"/>
      <c r="O808" s="24"/>
      <c r="P808" s="25"/>
      <c r="Q808" s="26"/>
    </row>
    <row r="809" spans="2:20" x14ac:dyDescent="0.25">
      <c r="B809" s="8"/>
      <c r="C809" s="9" t="s">
        <v>234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10"/>
      <c r="P809" s="10"/>
      <c r="Q809" s="11"/>
    </row>
    <row r="810" spans="2:20" x14ac:dyDescent="0.25">
      <c r="B810" s="12">
        <f>B804</f>
        <v>20</v>
      </c>
      <c r="C810" s="15">
        <v>22.953061814864355</v>
      </c>
      <c r="D810" s="16">
        <v>19.920250928712257</v>
      </c>
      <c r="E810" s="16">
        <v>18.539652298662585</v>
      </c>
      <c r="F810" s="15">
        <v>4.7919999999999998</v>
      </c>
      <c r="G810" s="16">
        <v>4.8525</v>
      </c>
      <c r="H810" s="16">
        <v>4.9279999999999999</v>
      </c>
      <c r="I810" s="15">
        <v>0.8095</v>
      </c>
      <c r="J810" s="16">
        <v>0.88112500000000005</v>
      </c>
      <c r="K810" s="16">
        <v>0.92787500000000001</v>
      </c>
      <c r="L810" s="15">
        <v>7.7699999999999533E-2</v>
      </c>
      <c r="M810" s="16">
        <v>6.6399999999999709E-2</v>
      </c>
      <c r="N810" s="17">
        <v>6.0824999999999761E-2</v>
      </c>
      <c r="O810" s="15">
        <v>0.23248385503385413</v>
      </c>
      <c r="P810" s="16">
        <v>0.20027526085025998</v>
      </c>
      <c r="Q810" s="17">
        <v>0.17989664502164454</v>
      </c>
      <c r="R810" s="1">
        <v>0.20480834998334937</v>
      </c>
      <c r="S810" s="1">
        <v>0.17314525890775848</v>
      </c>
      <c r="T810" s="1">
        <v>0.15645851370851355</v>
      </c>
    </row>
    <row r="811" spans="2:20" x14ac:dyDescent="0.25">
      <c r="B811" s="12">
        <f t="shared" ref="B811:B812" si="210">B805</f>
        <v>40</v>
      </c>
      <c r="C811" s="15">
        <v>21.931688320426307</v>
      </c>
      <c r="D811" s="16">
        <v>19.314664980801219</v>
      </c>
      <c r="E811" s="16">
        <v>23.726819539603905</v>
      </c>
      <c r="F811" s="15">
        <v>6.3710000000000004</v>
      </c>
      <c r="G811" s="16">
        <v>6.0309999999999997</v>
      </c>
      <c r="H811" s="16">
        <v>5.9364999999999997</v>
      </c>
      <c r="I811" s="15">
        <v>0.80587500000000001</v>
      </c>
      <c r="J811" s="16">
        <v>0.88237500000000002</v>
      </c>
      <c r="K811" s="16">
        <v>0.92787500000000001</v>
      </c>
      <c r="L811" s="15">
        <v>7.8687499999999924E-2</v>
      </c>
      <c r="M811" s="16">
        <v>6.2537499999999774E-2</v>
      </c>
      <c r="N811" s="17">
        <v>5.5624999999999723E-2</v>
      </c>
      <c r="O811" s="15">
        <v>0.37085849590613607</v>
      </c>
      <c r="P811" s="16">
        <v>0.31641299417760343</v>
      </c>
      <c r="Q811" s="17">
        <v>0.28374427801730362</v>
      </c>
      <c r="R811" s="1">
        <v>0.34853447798079468</v>
      </c>
      <c r="S811" s="1">
        <v>0.29570375831187784</v>
      </c>
      <c r="T811" s="1">
        <v>0.26466426384288139</v>
      </c>
    </row>
    <row r="812" spans="2:20" x14ac:dyDescent="0.25">
      <c r="B812" s="12">
        <f t="shared" si="210"/>
        <v>100</v>
      </c>
      <c r="C812" s="15">
        <v>27.736337846087618</v>
      </c>
      <c r="D812" s="16">
        <v>22.772380538107893</v>
      </c>
      <c r="E812" s="16">
        <v>22.224680937208401</v>
      </c>
      <c r="F812" s="15">
        <v>12.205</v>
      </c>
      <c r="G812" s="16">
        <v>9.7319999999999993</v>
      </c>
      <c r="H812" s="16">
        <v>8.7784999999999993</v>
      </c>
      <c r="I812" s="15">
        <v>0.79462500000000003</v>
      </c>
      <c r="J812" s="16">
        <v>0.87437500000000001</v>
      </c>
      <c r="K812" s="16">
        <v>0.91425000000000001</v>
      </c>
      <c r="L812" s="15">
        <v>9.0265000000000067E-2</v>
      </c>
      <c r="M812" s="16">
        <v>6.2345000000000067E-2</v>
      </c>
      <c r="N812" s="17">
        <v>5.1215000000000004E-2</v>
      </c>
      <c r="O812" s="15">
        <v>0.61361039243780713</v>
      </c>
      <c r="P812" s="16">
        <v>0.52848472962043913</v>
      </c>
      <c r="Q812" s="17">
        <v>0.48276264828968873</v>
      </c>
      <c r="R812" s="1">
        <v>0.59956286665349623</v>
      </c>
      <c r="S812" s="1">
        <v>0.51525180756450917</v>
      </c>
      <c r="T812" s="1">
        <v>0.46804545630898248</v>
      </c>
    </row>
    <row r="813" spans="2:20" x14ac:dyDescent="0.25">
      <c r="B813" s="12"/>
      <c r="C813" s="15"/>
      <c r="D813" s="16"/>
      <c r="E813" s="16"/>
      <c r="F813" s="15"/>
      <c r="G813" s="16"/>
      <c r="H813" s="16"/>
      <c r="I813" s="15"/>
      <c r="J813" s="16"/>
      <c r="K813" s="16"/>
      <c r="L813" s="15"/>
      <c r="M813" s="16"/>
      <c r="N813" s="17"/>
      <c r="O813" s="15"/>
      <c r="P813" s="16"/>
      <c r="Q813" s="17"/>
    </row>
    <row r="814" spans="2:20" x14ac:dyDescent="0.25">
      <c r="B814" s="21"/>
      <c r="C814" s="24"/>
      <c r="D814" s="25"/>
      <c r="E814" s="25"/>
      <c r="F814" s="24"/>
      <c r="G814" s="25"/>
      <c r="H814" s="25"/>
      <c r="I814" s="24"/>
      <c r="J814" s="25"/>
      <c r="K814" s="25"/>
      <c r="L814" s="24"/>
      <c r="M814" s="25"/>
      <c r="N814" s="26"/>
      <c r="O814" s="24"/>
      <c r="P814" s="25"/>
      <c r="Q814" s="26"/>
    </row>
    <row r="815" spans="2:20" x14ac:dyDescent="0.25">
      <c r="B815" s="8"/>
      <c r="C815" s="9" t="s">
        <v>236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10"/>
      <c r="P815" s="10"/>
      <c r="Q815" s="11"/>
    </row>
    <row r="816" spans="2:20" x14ac:dyDescent="0.25">
      <c r="B816" s="12">
        <f>B810</f>
        <v>20</v>
      </c>
      <c r="C816" s="15">
        <v>24.087095910110193</v>
      </c>
      <c r="D816" s="16">
        <v>21.099387325806159</v>
      </c>
      <c r="E816" s="16">
        <v>19.690559937912401</v>
      </c>
      <c r="F816" s="15">
        <v>4.7919999999999998</v>
      </c>
      <c r="G816" s="16">
        <v>4.8525</v>
      </c>
      <c r="H816" s="16">
        <v>4.9279999999999999</v>
      </c>
      <c r="I816" s="15">
        <v>0.8095</v>
      </c>
      <c r="J816" s="16">
        <v>0.88112500000000005</v>
      </c>
      <c r="K816" s="16">
        <v>0.92787500000000001</v>
      </c>
      <c r="L816" s="15">
        <v>7.7699999999999533E-2</v>
      </c>
      <c r="M816" s="16">
        <v>6.6399999999999709E-2</v>
      </c>
      <c r="N816" s="17">
        <v>6.0824999999999761E-2</v>
      </c>
      <c r="O816" s="15">
        <v>0.23248385503385413</v>
      </c>
      <c r="P816" s="16">
        <v>0.20027526085025998</v>
      </c>
      <c r="Q816" s="17">
        <v>0.17989664502164454</v>
      </c>
      <c r="R816" s="1">
        <v>0.20480834998334937</v>
      </c>
      <c r="S816" s="1">
        <v>0.17314525890775848</v>
      </c>
      <c r="T816" s="1">
        <v>0.15645851370851355</v>
      </c>
    </row>
    <row r="817" spans="2:20" x14ac:dyDescent="0.25">
      <c r="B817" s="12">
        <f t="shared" ref="B817:B818" si="211">B811</f>
        <v>40</v>
      </c>
      <c r="C817" s="15">
        <v>22.795038716757048</v>
      </c>
      <c r="D817" s="16">
        <v>20.258774015215081</v>
      </c>
      <c r="E817" s="16">
        <v>25.225592661904983</v>
      </c>
      <c r="F817" s="15">
        <v>6.3710000000000004</v>
      </c>
      <c r="G817" s="16">
        <v>6.0309999999999997</v>
      </c>
      <c r="H817" s="16">
        <v>5.9364999999999997</v>
      </c>
      <c r="I817" s="15">
        <v>0.80587500000000001</v>
      </c>
      <c r="J817" s="16">
        <v>0.88237500000000002</v>
      </c>
      <c r="K817" s="16">
        <v>0.92787500000000001</v>
      </c>
      <c r="L817" s="15">
        <v>7.8687499999999924E-2</v>
      </c>
      <c r="M817" s="16">
        <v>6.2537499999999774E-2</v>
      </c>
      <c r="N817" s="17">
        <v>5.5624999999999723E-2</v>
      </c>
      <c r="O817" s="15">
        <v>0.37085849590613607</v>
      </c>
      <c r="P817" s="16">
        <v>0.31641299417760343</v>
      </c>
      <c r="Q817" s="17">
        <v>0.28374427801730362</v>
      </c>
      <c r="R817" s="1">
        <v>0.34853447798079468</v>
      </c>
      <c r="S817" s="1">
        <v>0.29570375831187784</v>
      </c>
      <c r="T817" s="1">
        <v>0.26466426384288139</v>
      </c>
    </row>
    <row r="818" spans="2:20" x14ac:dyDescent="0.25">
      <c r="B818" s="12">
        <f t="shared" si="211"/>
        <v>100</v>
      </c>
      <c r="C818" s="15">
        <v>29.256728143302169</v>
      </c>
      <c r="D818" s="16">
        <v>24.704175714336262</v>
      </c>
      <c r="E818" s="16">
        <v>23.429057203785007</v>
      </c>
      <c r="F818" s="15">
        <v>12.205</v>
      </c>
      <c r="G818" s="16">
        <v>9.7319999999999993</v>
      </c>
      <c r="H818" s="16">
        <v>8.7784999999999993</v>
      </c>
      <c r="I818" s="15">
        <v>0.79462500000000003</v>
      </c>
      <c r="J818" s="16">
        <v>0.87437500000000001</v>
      </c>
      <c r="K818" s="16">
        <v>0.91425000000000001</v>
      </c>
      <c r="L818" s="15">
        <v>9.0265000000000067E-2</v>
      </c>
      <c r="M818" s="16">
        <v>6.2345000000000067E-2</v>
      </c>
      <c r="N818" s="17">
        <v>5.1215000000000004E-2</v>
      </c>
      <c r="O818" s="15">
        <v>0.61361039243780713</v>
      </c>
      <c r="P818" s="16">
        <v>0.52848472962043913</v>
      </c>
      <c r="Q818" s="17">
        <v>0.48276264828968873</v>
      </c>
      <c r="R818" s="1">
        <v>0.59956286665349623</v>
      </c>
      <c r="S818" s="1">
        <v>0.51525180756450917</v>
      </c>
      <c r="T818" s="1">
        <v>0.46804545630898248</v>
      </c>
    </row>
    <row r="819" spans="2:20" x14ac:dyDescent="0.25">
      <c r="B819" s="12"/>
      <c r="C819" s="15"/>
      <c r="D819" s="16"/>
      <c r="E819" s="16"/>
      <c r="F819" s="15"/>
      <c r="G819" s="16"/>
      <c r="H819" s="16"/>
      <c r="I819" s="15"/>
      <c r="J819" s="16"/>
      <c r="K819" s="16"/>
      <c r="L819" s="15"/>
      <c r="M819" s="16"/>
      <c r="N819" s="17"/>
      <c r="O819" s="15"/>
      <c r="P819" s="16"/>
      <c r="Q819" s="17"/>
    </row>
    <row r="820" spans="2:20" x14ac:dyDescent="0.25">
      <c r="B820" s="21"/>
      <c r="C820" s="24"/>
      <c r="D820" s="25"/>
      <c r="E820" s="25"/>
      <c r="F820" s="24"/>
      <c r="G820" s="25"/>
      <c r="H820" s="25"/>
      <c r="I820" s="24"/>
      <c r="J820" s="25"/>
      <c r="K820" s="25"/>
      <c r="L820" s="24"/>
      <c r="M820" s="25"/>
      <c r="N820" s="26"/>
      <c r="O820" s="24"/>
      <c r="P820" s="25"/>
      <c r="Q820" s="26"/>
    </row>
    <row r="821" spans="2:20" x14ac:dyDescent="0.25">
      <c r="B821" s="8"/>
      <c r="C821" s="9" t="s">
        <v>239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10"/>
      <c r="P821" s="10"/>
      <c r="Q821" s="11"/>
    </row>
    <row r="822" spans="2:20" x14ac:dyDescent="0.25">
      <c r="B822" s="12">
        <f>B816</f>
        <v>20</v>
      </c>
      <c r="C822" s="15">
        <v>25.466848342134394</v>
      </c>
      <c r="D822" s="16">
        <v>22.625879901629023</v>
      </c>
      <c r="E822" s="16">
        <v>20.895540463898691</v>
      </c>
      <c r="F822" s="15">
        <v>4.7919999999999998</v>
      </c>
      <c r="G822" s="16">
        <v>4.8525</v>
      </c>
      <c r="H822" s="16">
        <v>4.9279999999999999</v>
      </c>
      <c r="I822" s="15">
        <v>0.8095</v>
      </c>
      <c r="J822" s="16">
        <v>0.88112500000000005</v>
      </c>
      <c r="K822" s="16">
        <v>0.92787500000000001</v>
      </c>
      <c r="L822" s="15">
        <v>7.7699999999999533E-2</v>
      </c>
      <c r="M822" s="16">
        <v>6.6399999999999709E-2</v>
      </c>
      <c r="N822" s="17">
        <v>6.0824999999999761E-2</v>
      </c>
      <c r="O822" s="15">
        <v>0.23248385503385413</v>
      </c>
      <c r="P822" s="16">
        <v>0.20027526085025998</v>
      </c>
      <c r="Q822" s="17">
        <v>0.17989664502164454</v>
      </c>
      <c r="R822" s="1">
        <v>0.20480834998334937</v>
      </c>
      <c r="S822" s="1">
        <v>0.17314525890775848</v>
      </c>
      <c r="T822" s="1">
        <v>0.15645851370851355</v>
      </c>
    </row>
    <row r="823" spans="2:20" x14ac:dyDescent="0.25">
      <c r="B823" s="12">
        <f t="shared" ref="B823:B824" si="212">B817</f>
        <v>40</v>
      </c>
      <c r="C823" s="15">
        <v>24.02940025413875</v>
      </c>
      <c r="D823" s="16">
        <v>21.330757190853255</v>
      </c>
      <c r="E823" s="16">
        <v>26.739055082785317</v>
      </c>
      <c r="F823" s="15">
        <v>6.3710000000000004</v>
      </c>
      <c r="G823" s="16">
        <v>6.0309999999999997</v>
      </c>
      <c r="H823" s="16">
        <v>5.9364999999999997</v>
      </c>
      <c r="I823" s="15">
        <v>0.80587500000000001</v>
      </c>
      <c r="J823" s="16">
        <v>0.88237500000000002</v>
      </c>
      <c r="K823" s="16">
        <v>0.92787500000000001</v>
      </c>
      <c r="L823" s="15">
        <v>7.8687499999999924E-2</v>
      </c>
      <c r="M823" s="16">
        <v>6.2537499999999774E-2</v>
      </c>
      <c r="N823" s="17">
        <v>5.5624999999999723E-2</v>
      </c>
      <c r="O823" s="15">
        <v>0.37085849590613607</v>
      </c>
      <c r="P823" s="16">
        <v>0.31641299417760343</v>
      </c>
      <c r="Q823" s="17">
        <v>0.28374427801730362</v>
      </c>
      <c r="R823" s="1">
        <v>0.34853447798079468</v>
      </c>
      <c r="S823" s="1">
        <v>0.29570375831187784</v>
      </c>
      <c r="T823" s="1">
        <v>0.26466426384288139</v>
      </c>
    </row>
    <row r="824" spans="2:20" x14ac:dyDescent="0.25">
      <c r="B824" s="12">
        <f t="shared" si="212"/>
        <v>100</v>
      </c>
      <c r="C824" s="15">
        <v>31.224907629930545</v>
      </c>
      <c r="D824" s="16">
        <v>26.779111490254152</v>
      </c>
      <c r="E824" s="16">
        <v>25.15186761650498</v>
      </c>
      <c r="F824" s="15">
        <v>12.205</v>
      </c>
      <c r="G824" s="16">
        <v>9.7319999999999993</v>
      </c>
      <c r="H824" s="16">
        <v>8.7784999999999993</v>
      </c>
      <c r="I824" s="15">
        <v>0.79462500000000003</v>
      </c>
      <c r="J824" s="16">
        <v>0.87437500000000001</v>
      </c>
      <c r="K824" s="16">
        <v>0.91425000000000001</v>
      </c>
      <c r="L824" s="15">
        <v>9.0265000000000067E-2</v>
      </c>
      <c r="M824" s="16">
        <v>6.2345000000000067E-2</v>
      </c>
      <c r="N824" s="17">
        <v>5.1215000000000004E-2</v>
      </c>
      <c r="O824" s="15">
        <v>0.61361039243780713</v>
      </c>
      <c r="P824" s="16">
        <v>0.52848472962043913</v>
      </c>
      <c r="Q824" s="17">
        <v>0.48276264828968873</v>
      </c>
      <c r="R824" s="1">
        <v>0.59956286665349623</v>
      </c>
      <c r="S824" s="1">
        <v>0.51525180756450917</v>
      </c>
      <c r="T824" s="1">
        <v>0.46804545630898248</v>
      </c>
    </row>
    <row r="825" spans="2:20" x14ac:dyDescent="0.25">
      <c r="B825" s="12"/>
      <c r="C825" s="15"/>
      <c r="D825" s="16"/>
      <c r="E825" s="16"/>
      <c r="F825" s="15"/>
      <c r="G825" s="16"/>
      <c r="H825" s="16"/>
      <c r="I825" s="15"/>
      <c r="J825" s="16"/>
      <c r="K825" s="16"/>
      <c r="L825" s="15"/>
      <c r="M825" s="16"/>
      <c r="N825" s="17"/>
      <c r="O825" s="15"/>
      <c r="P825" s="16"/>
      <c r="Q825" s="17"/>
    </row>
    <row r="826" spans="2:20" x14ac:dyDescent="0.25">
      <c r="B826" s="21"/>
      <c r="C826" s="24"/>
      <c r="D826" s="25"/>
      <c r="E826" s="25"/>
      <c r="F826" s="24"/>
      <c r="G826" s="25"/>
      <c r="H826" s="25"/>
      <c r="I826" s="24"/>
      <c r="J826" s="25"/>
      <c r="K826" s="25"/>
      <c r="L826" s="24"/>
      <c r="M826" s="25"/>
      <c r="N826" s="26"/>
      <c r="O826" s="24"/>
      <c r="P826" s="25"/>
      <c r="Q826" s="26"/>
    </row>
    <row r="827" spans="2:20" x14ac:dyDescent="0.25">
      <c r="B827" s="8"/>
      <c r="C827" s="9" t="s">
        <v>240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10"/>
      <c r="P827" s="10"/>
      <c r="Q827" s="11"/>
    </row>
    <row r="828" spans="2:20" x14ac:dyDescent="0.25">
      <c r="B828" s="12">
        <f>B822</f>
        <v>20</v>
      </c>
      <c r="C828" s="15">
        <v>26.939158785571056</v>
      </c>
      <c r="D828" s="16">
        <v>24.270230056306964</v>
      </c>
      <c r="E828" s="16">
        <v>22.164804572578813</v>
      </c>
      <c r="F828" s="15">
        <v>4.7919999999999998</v>
      </c>
      <c r="G828" s="16">
        <v>4.8525</v>
      </c>
      <c r="H828" s="16">
        <v>4.9279999999999999</v>
      </c>
      <c r="I828" s="15">
        <v>0.8095</v>
      </c>
      <c r="J828" s="16">
        <v>0.88112500000000005</v>
      </c>
      <c r="K828" s="16">
        <v>0.92787500000000001</v>
      </c>
      <c r="L828" s="15">
        <v>7.7699999999999533E-2</v>
      </c>
      <c r="M828" s="16">
        <v>6.6399999999999709E-2</v>
      </c>
      <c r="N828" s="17">
        <v>6.0824999999999761E-2</v>
      </c>
      <c r="O828" s="15">
        <v>0.23248385503385413</v>
      </c>
      <c r="P828" s="16">
        <v>0.20027526085025998</v>
      </c>
      <c r="Q828" s="17">
        <v>0.17989664502164454</v>
      </c>
      <c r="R828" s="1">
        <v>0.20480834998334937</v>
      </c>
      <c r="S828" s="1">
        <v>0.17314525890775848</v>
      </c>
      <c r="T828" s="1">
        <v>0.15645851370851355</v>
      </c>
    </row>
    <row r="829" spans="2:20" x14ac:dyDescent="0.25">
      <c r="B829" s="12">
        <f t="shared" ref="B829:B830" si="213">B823</f>
        <v>40</v>
      </c>
      <c r="C829" s="15">
        <v>25.536903417168034</v>
      </c>
      <c r="D829" s="16">
        <v>22.567851125730606</v>
      </c>
      <c r="E829" s="16">
        <v>28.372006278048701</v>
      </c>
      <c r="F829" s="15">
        <v>6.3710000000000004</v>
      </c>
      <c r="G829" s="16">
        <v>6.0309999999999997</v>
      </c>
      <c r="H829" s="16">
        <v>5.9364999999999997</v>
      </c>
      <c r="I829" s="15">
        <v>0.80587500000000001</v>
      </c>
      <c r="J829" s="16">
        <v>0.88237500000000002</v>
      </c>
      <c r="K829" s="16">
        <v>0.92787500000000001</v>
      </c>
      <c r="L829" s="15">
        <v>7.8687499999999924E-2</v>
      </c>
      <c r="M829" s="16">
        <v>6.2537499999999774E-2</v>
      </c>
      <c r="N829" s="17">
        <v>5.5624999999999723E-2</v>
      </c>
      <c r="O829" s="15">
        <v>0.37085849590613607</v>
      </c>
      <c r="P829" s="16">
        <v>0.31641299417760343</v>
      </c>
      <c r="Q829" s="17">
        <v>0.28374427801730362</v>
      </c>
      <c r="R829" s="1">
        <v>0.34853447798079468</v>
      </c>
      <c r="S829" s="1">
        <v>0.29570375831187784</v>
      </c>
      <c r="T829" s="1">
        <v>0.26466426384288139</v>
      </c>
    </row>
    <row r="830" spans="2:20" x14ac:dyDescent="0.25">
      <c r="B830" s="12">
        <f t="shared" si="213"/>
        <v>100</v>
      </c>
      <c r="C830" s="15">
        <v>33.517680980025368</v>
      </c>
      <c r="D830" s="16">
        <v>28.969454375553333</v>
      </c>
      <c r="E830" s="16">
        <v>27.355794994625811</v>
      </c>
      <c r="F830" s="15">
        <v>12.205</v>
      </c>
      <c r="G830" s="16">
        <v>9.7319999999999993</v>
      </c>
      <c r="H830" s="16">
        <v>8.7784999999999993</v>
      </c>
      <c r="I830" s="15">
        <v>0.79462500000000003</v>
      </c>
      <c r="J830" s="16">
        <v>0.87437500000000001</v>
      </c>
      <c r="K830" s="16">
        <v>0.91425000000000001</v>
      </c>
      <c r="L830" s="15">
        <v>9.0265000000000067E-2</v>
      </c>
      <c r="M830" s="16">
        <v>6.2345000000000067E-2</v>
      </c>
      <c r="N830" s="17">
        <v>5.1215000000000004E-2</v>
      </c>
      <c r="O830" s="15">
        <v>0.61361039243780713</v>
      </c>
      <c r="P830" s="16">
        <v>0.52848472962043913</v>
      </c>
      <c r="Q830" s="17">
        <v>0.48276264828968873</v>
      </c>
      <c r="R830" s="1">
        <v>0.59956286665349623</v>
      </c>
      <c r="S830" s="1">
        <v>0.51525180756450917</v>
      </c>
      <c r="T830" s="1">
        <v>0.46804545630898248</v>
      </c>
    </row>
    <row r="831" spans="2:20" x14ac:dyDescent="0.25">
      <c r="B831" s="12"/>
      <c r="C831" s="15"/>
      <c r="D831" s="16"/>
      <c r="E831" s="16"/>
      <c r="F831" s="15"/>
      <c r="G831" s="16"/>
      <c r="H831" s="16"/>
      <c r="I831" s="15"/>
      <c r="J831" s="16"/>
      <c r="K831" s="16"/>
      <c r="L831" s="15"/>
      <c r="M831" s="16"/>
      <c r="N831" s="17"/>
      <c r="O831" s="15"/>
      <c r="P831" s="16"/>
      <c r="Q831" s="17"/>
    </row>
    <row r="832" spans="2:20" x14ac:dyDescent="0.25">
      <c r="B832" s="21"/>
      <c r="C832" s="24"/>
      <c r="D832" s="25"/>
      <c r="E832" s="25"/>
      <c r="F832" s="24"/>
      <c r="G832" s="25"/>
      <c r="H832" s="25"/>
      <c r="I832" s="24"/>
      <c r="J832" s="25"/>
      <c r="K832" s="25"/>
      <c r="L832" s="24"/>
      <c r="M832" s="25"/>
      <c r="N832" s="26"/>
      <c r="O832" s="24"/>
      <c r="P832" s="25"/>
      <c r="Q832" s="26"/>
    </row>
    <row r="833" spans="2:30" x14ac:dyDescent="0.25">
      <c r="B833" s="8"/>
      <c r="C833" s="9" t="s">
        <v>241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10"/>
      <c r="P833" s="10"/>
      <c r="Q833" s="11"/>
    </row>
    <row r="834" spans="2:30" x14ac:dyDescent="0.25">
      <c r="B834" s="12">
        <f>B828</f>
        <v>20</v>
      </c>
      <c r="C834" s="15">
        <v>28.474464864699421</v>
      </c>
      <c r="D834" s="16">
        <v>25.957854286744773</v>
      </c>
      <c r="E834" s="16">
        <v>23.490763223641043</v>
      </c>
      <c r="F834" s="15">
        <v>4.7919999999999998</v>
      </c>
      <c r="G834" s="16">
        <v>4.8525</v>
      </c>
      <c r="H834" s="16">
        <v>4.9279999999999999</v>
      </c>
      <c r="I834" s="15">
        <v>0.8095</v>
      </c>
      <c r="J834" s="16">
        <v>0.88112500000000005</v>
      </c>
      <c r="K834" s="16">
        <v>0.92787500000000001</v>
      </c>
      <c r="L834" s="15">
        <v>7.7699999999999533E-2</v>
      </c>
      <c r="M834" s="16">
        <v>6.6399999999999709E-2</v>
      </c>
      <c r="N834" s="17">
        <v>6.0824999999999761E-2</v>
      </c>
      <c r="O834" s="15">
        <v>0.23248385503385413</v>
      </c>
      <c r="P834" s="16">
        <v>0.20027526085025998</v>
      </c>
      <c r="Q834" s="17">
        <v>0.17989664502164454</v>
      </c>
      <c r="R834" s="1">
        <v>0.20480834998334937</v>
      </c>
      <c r="S834" s="1">
        <v>0.17314525890775848</v>
      </c>
      <c r="T834" s="1">
        <v>0.15645851370851355</v>
      </c>
    </row>
    <row r="835" spans="2:30" x14ac:dyDescent="0.25">
      <c r="B835" s="12">
        <f t="shared" ref="B835:B836" si="214">B829</f>
        <v>40</v>
      </c>
      <c r="C835" s="15">
        <v>27.229013140849833</v>
      </c>
      <c r="D835" s="16">
        <v>23.987465311689789</v>
      </c>
      <c r="E835" s="16">
        <v>30.160305277514119</v>
      </c>
      <c r="F835" s="15">
        <v>6.3710000000000004</v>
      </c>
      <c r="G835" s="16">
        <v>6.0309999999999997</v>
      </c>
      <c r="H835" s="16">
        <v>5.9364999999999997</v>
      </c>
      <c r="I835" s="15">
        <v>0.80587500000000001</v>
      </c>
      <c r="J835" s="16">
        <v>0.88237500000000002</v>
      </c>
      <c r="K835" s="16">
        <v>0.92787500000000001</v>
      </c>
      <c r="L835" s="15">
        <v>7.8687499999999924E-2</v>
      </c>
      <c r="M835" s="16">
        <v>6.2537499999999774E-2</v>
      </c>
      <c r="N835" s="17">
        <v>5.5624999999999723E-2</v>
      </c>
      <c r="O835" s="15">
        <v>0.37085849590613607</v>
      </c>
      <c r="P835" s="16">
        <v>0.31641299417760343</v>
      </c>
      <c r="Q835" s="17">
        <v>0.28374427801730362</v>
      </c>
      <c r="R835" s="1">
        <v>0.34853447798079468</v>
      </c>
      <c r="S835" s="1">
        <v>0.29570375831187784</v>
      </c>
      <c r="T835" s="1">
        <v>0.26466426384288139</v>
      </c>
    </row>
    <row r="836" spans="2:30" x14ac:dyDescent="0.25">
      <c r="B836" s="12">
        <f t="shared" si="214"/>
        <v>100</v>
      </c>
      <c r="C836" s="15">
        <v>36.051678981714566</v>
      </c>
      <c r="D836" s="16">
        <v>31.367634301910751</v>
      </c>
      <c r="E836" s="16">
        <v>29.927789439147048</v>
      </c>
      <c r="F836" s="15">
        <v>12.205</v>
      </c>
      <c r="G836" s="16">
        <v>9.7319999999999993</v>
      </c>
      <c r="H836" s="16">
        <v>8.7784999999999993</v>
      </c>
      <c r="I836" s="15">
        <v>0.79462500000000003</v>
      </c>
      <c r="J836" s="16">
        <v>0.87437500000000001</v>
      </c>
      <c r="K836" s="16">
        <v>0.91425000000000001</v>
      </c>
      <c r="L836" s="15">
        <v>9.0265000000000067E-2</v>
      </c>
      <c r="M836" s="16">
        <v>6.2345000000000067E-2</v>
      </c>
      <c r="N836" s="17">
        <v>5.1215000000000004E-2</v>
      </c>
      <c r="O836" s="15">
        <v>0.61361039243780713</v>
      </c>
      <c r="P836" s="16">
        <v>0.52848472962043913</v>
      </c>
      <c r="Q836" s="17">
        <v>0.48276264828968873</v>
      </c>
      <c r="R836" s="1">
        <v>0.59956286665349623</v>
      </c>
      <c r="S836" s="1">
        <v>0.51525180756450917</v>
      </c>
      <c r="T836" s="1">
        <v>0.46804545630898248</v>
      </c>
    </row>
    <row r="837" spans="2:30" x14ac:dyDescent="0.25">
      <c r="B837" s="12"/>
      <c r="C837" s="15"/>
      <c r="D837" s="16"/>
      <c r="E837" s="16"/>
      <c r="F837" s="15"/>
      <c r="G837" s="16"/>
      <c r="H837" s="16"/>
      <c r="I837" s="15"/>
      <c r="J837" s="16"/>
      <c r="K837" s="16"/>
      <c r="L837" s="15"/>
      <c r="M837" s="16"/>
      <c r="N837" s="17"/>
      <c r="O837" s="15"/>
      <c r="P837" s="16"/>
      <c r="Q837" s="17"/>
    </row>
    <row r="838" spans="2:30" x14ac:dyDescent="0.25">
      <c r="B838" s="21"/>
      <c r="C838" s="24"/>
      <c r="D838" s="25"/>
      <c r="E838" s="25"/>
      <c r="F838" s="24"/>
      <c r="G838" s="25"/>
      <c r="H838" s="25"/>
      <c r="I838" s="24"/>
      <c r="J838" s="25"/>
      <c r="K838" s="25"/>
      <c r="L838" s="24"/>
      <c r="M838" s="25"/>
      <c r="N838" s="26"/>
      <c r="O838" s="24"/>
      <c r="P838" s="25"/>
      <c r="Q838" s="26"/>
    </row>
    <row r="839" spans="2:30" x14ac:dyDescent="0.25">
      <c r="B839" s="8"/>
      <c r="C839" s="9" t="s">
        <v>242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10"/>
      <c r="P839" s="10"/>
      <c r="Q839" s="11"/>
    </row>
    <row r="840" spans="2:30" x14ac:dyDescent="0.25">
      <c r="B840" s="12">
        <f>B834</f>
        <v>20</v>
      </c>
      <c r="C840" s="15">
        <v>24.349994898884944</v>
      </c>
      <c r="D840" s="16">
        <v>21.323521865120874</v>
      </c>
      <c r="E840" s="16">
        <v>19.572081794844166</v>
      </c>
      <c r="F840" s="15">
        <v>4.7919999999999998</v>
      </c>
      <c r="G840" s="16">
        <v>4.8525</v>
      </c>
      <c r="H840" s="16">
        <v>4.9279999999999999</v>
      </c>
      <c r="I840" s="15">
        <v>0.8095</v>
      </c>
      <c r="J840" s="16">
        <v>0.88112500000000005</v>
      </c>
      <c r="K840" s="16">
        <v>0.92787500000000001</v>
      </c>
      <c r="L840" s="15">
        <v>7.7699999999999533E-2</v>
      </c>
      <c r="M840" s="16">
        <v>6.6399999999999709E-2</v>
      </c>
      <c r="N840" s="17">
        <v>6.0824999999999761E-2</v>
      </c>
      <c r="O840" s="15">
        <v>0.23248385503385413</v>
      </c>
      <c r="P840" s="16">
        <v>0.20027526085025998</v>
      </c>
      <c r="Q840" s="17">
        <v>0.17989664502164454</v>
      </c>
      <c r="R840" s="1">
        <v>0.20480834998334937</v>
      </c>
      <c r="S840" s="1">
        <v>0.17314525890775848</v>
      </c>
      <c r="T840" s="1">
        <v>0.15645851370851355</v>
      </c>
    </row>
    <row r="841" spans="2:30" x14ac:dyDescent="0.25">
      <c r="B841" s="12">
        <f t="shared" ref="B841:B842" si="215">B835</f>
        <v>40</v>
      </c>
      <c r="C841" s="15">
        <v>23.01394860427741</v>
      </c>
      <c r="D841" s="16">
        <v>20.217098931094949</v>
      </c>
      <c r="E841" s="16">
        <v>25.141507639500276</v>
      </c>
      <c r="F841" s="15">
        <v>6.3710000000000004</v>
      </c>
      <c r="G841" s="16">
        <v>6.0309999999999997</v>
      </c>
      <c r="H841" s="16">
        <v>5.9364999999999997</v>
      </c>
      <c r="I841" s="15">
        <v>0.80587500000000001</v>
      </c>
      <c r="J841" s="16">
        <v>0.88237500000000002</v>
      </c>
      <c r="K841" s="16">
        <v>0.92787500000000001</v>
      </c>
      <c r="L841" s="15">
        <v>7.8687499999999924E-2</v>
      </c>
      <c r="M841" s="16">
        <v>6.2537499999999774E-2</v>
      </c>
      <c r="N841" s="17">
        <v>5.5624999999999723E-2</v>
      </c>
      <c r="O841" s="15">
        <v>0.37085849590613607</v>
      </c>
      <c r="P841" s="16">
        <v>0.31641299417760343</v>
      </c>
      <c r="Q841" s="17">
        <v>0.28374427801730362</v>
      </c>
      <c r="R841" s="1">
        <v>0.34853447798079468</v>
      </c>
      <c r="S841" s="1">
        <v>0.29570375831187784</v>
      </c>
      <c r="T841" s="1">
        <v>0.26466426384288139</v>
      </c>
    </row>
    <row r="842" spans="2:30" x14ac:dyDescent="0.25">
      <c r="B842" s="12">
        <f t="shared" si="215"/>
        <v>100</v>
      </c>
      <c r="C842" s="15">
        <v>29.649026409443337</v>
      </c>
      <c r="D842" s="16">
        <v>24.691758264273282</v>
      </c>
      <c r="E842" s="16">
        <v>23.654967120298508</v>
      </c>
      <c r="F842" s="15">
        <v>12.205</v>
      </c>
      <c r="G842" s="16">
        <v>9.7319999999999993</v>
      </c>
      <c r="H842" s="16">
        <v>8.7784999999999993</v>
      </c>
      <c r="I842" s="15">
        <v>0.79462500000000003</v>
      </c>
      <c r="J842" s="16">
        <v>0.87437500000000001</v>
      </c>
      <c r="K842" s="16">
        <v>0.91425000000000001</v>
      </c>
      <c r="L842" s="15">
        <v>9.0265000000000067E-2</v>
      </c>
      <c r="M842" s="16">
        <v>6.2345000000000067E-2</v>
      </c>
      <c r="N842" s="17">
        <v>5.1215000000000004E-2</v>
      </c>
      <c r="O842" s="15">
        <v>0.61361039243780713</v>
      </c>
      <c r="P842" s="16">
        <v>0.52848472962043913</v>
      </c>
      <c r="Q842" s="17">
        <v>0.48276264828968873</v>
      </c>
      <c r="R842" s="1">
        <v>0.59956286665349623</v>
      </c>
      <c r="S842" s="1">
        <v>0.51525180756450917</v>
      </c>
      <c r="T842" s="1">
        <v>0.46804545630898248</v>
      </c>
    </row>
    <row r="843" spans="2:30" x14ac:dyDescent="0.25">
      <c r="B843" s="12"/>
      <c r="C843" s="15"/>
      <c r="D843" s="16"/>
      <c r="E843" s="16"/>
      <c r="F843" s="15"/>
      <c r="G843" s="16"/>
      <c r="H843" s="16"/>
      <c r="I843" s="15"/>
      <c r="J843" s="16"/>
      <c r="K843" s="16"/>
      <c r="L843" s="15"/>
      <c r="M843" s="16"/>
      <c r="N843" s="17"/>
      <c r="O843" s="15"/>
      <c r="P843" s="16"/>
      <c r="Q843" s="17"/>
    </row>
    <row r="844" spans="2:30" x14ac:dyDescent="0.25">
      <c r="B844" s="21"/>
      <c r="C844" s="24"/>
      <c r="D844" s="25"/>
      <c r="E844" s="25"/>
      <c r="F844" s="24"/>
      <c r="G844" s="25"/>
      <c r="H844" s="25"/>
      <c r="I844" s="24"/>
      <c r="J844" s="25"/>
      <c r="K844" s="25"/>
      <c r="L844" s="24"/>
      <c r="M844" s="25"/>
      <c r="N844" s="26"/>
      <c r="O844" s="24"/>
      <c r="P844" s="25"/>
      <c r="Q844" s="26"/>
    </row>
    <row r="845" spans="2:30" x14ac:dyDescent="0.25">
      <c r="B845" s="8"/>
      <c r="C845" s="9" t="s">
        <v>172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10"/>
      <c r="P845" s="10"/>
      <c r="Q845" s="11"/>
    </row>
    <row r="846" spans="2:30" x14ac:dyDescent="0.25">
      <c r="B846" s="12">
        <f>B840</f>
        <v>20</v>
      </c>
      <c r="C846" s="15">
        <v>23.499090385670385</v>
      </c>
      <c r="D846" s="16">
        <v>20.779108894445361</v>
      </c>
      <c r="E846" s="16">
        <v>18.450815278172243</v>
      </c>
      <c r="F846" s="15">
        <v>3.5255000000000001</v>
      </c>
      <c r="G846" s="16">
        <v>3.6629999999999998</v>
      </c>
      <c r="H846" s="16">
        <v>3.9424999999999999</v>
      </c>
      <c r="I846" s="15">
        <v>0.54900000000000004</v>
      </c>
      <c r="J846" s="16">
        <v>0.62624999999999997</v>
      </c>
      <c r="K846" s="16">
        <v>0.70737499999999998</v>
      </c>
      <c r="L846" s="15">
        <v>6.6474999999999729E-2</v>
      </c>
      <c r="M846" s="16">
        <v>5.7899999999999778E-2</v>
      </c>
      <c r="N846" s="17">
        <v>5.5649999999999797E-2</v>
      </c>
      <c r="O846" s="15">
        <v>0.22633158369408371</v>
      </c>
      <c r="P846" s="16">
        <v>0.19853135614385603</v>
      </c>
      <c r="Q846" s="17">
        <v>0.18581204489954467</v>
      </c>
      <c r="R846" s="1">
        <v>0.203300541125541</v>
      </c>
      <c r="S846" s="1">
        <v>0.17702258991008979</v>
      </c>
      <c r="T846" s="1">
        <v>0.16625269591519595</v>
      </c>
      <c r="AD846" s="35"/>
    </row>
    <row r="847" spans="2:30" x14ac:dyDescent="0.25">
      <c r="B847" s="12">
        <f t="shared" ref="B847:B848" si="216">B841</f>
        <v>40</v>
      </c>
      <c r="C847" s="15">
        <v>23.082568538759045</v>
      </c>
      <c r="D847" s="16">
        <v>19.823355134270436</v>
      </c>
      <c r="E847" s="16">
        <v>23.200047601030363</v>
      </c>
      <c r="F847" s="15">
        <v>4.5514999999999999</v>
      </c>
      <c r="G847" s="16">
        <v>4.5065</v>
      </c>
      <c r="H847" s="16">
        <v>4.5415000000000001</v>
      </c>
      <c r="I847" s="15">
        <v>0.51324999999999998</v>
      </c>
      <c r="J847" s="16">
        <v>0.59987500000000005</v>
      </c>
      <c r="K847" s="16">
        <v>0.67100000000000004</v>
      </c>
      <c r="L847" s="15">
        <v>6.2462499999999747E-2</v>
      </c>
      <c r="M847" s="16">
        <v>5.2674999999999743E-2</v>
      </c>
      <c r="N847" s="17">
        <v>4.643749999999975E-2</v>
      </c>
      <c r="O847" s="15">
        <v>0.35396512199910363</v>
      </c>
      <c r="P847" s="16">
        <v>0.31092075465470109</v>
      </c>
      <c r="Q847" s="17">
        <v>0.2773823127573315</v>
      </c>
      <c r="R847" s="1">
        <v>0.33723836179969008</v>
      </c>
      <c r="S847" s="1">
        <v>0.29471101573864655</v>
      </c>
      <c r="T847" s="1">
        <v>0.26263321651044136</v>
      </c>
    </row>
    <row r="848" spans="2:30" x14ac:dyDescent="0.25">
      <c r="B848" s="12">
        <f t="shared" si="216"/>
        <v>100</v>
      </c>
      <c r="C848" s="15">
        <v>30.003518257472429</v>
      </c>
      <c r="D848" s="16">
        <v>23.288793554570688</v>
      </c>
      <c r="E848" s="16">
        <v>22.244738944830154</v>
      </c>
      <c r="F848" s="15">
        <v>9.4559999999999995</v>
      </c>
      <c r="G848" s="16">
        <v>6.7450000000000001</v>
      </c>
      <c r="H848" s="16">
        <v>6.2015000000000002</v>
      </c>
      <c r="I848" s="15">
        <v>0.49299999999999999</v>
      </c>
      <c r="J848" s="16">
        <v>0.551875</v>
      </c>
      <c r="K848" s="16">
        <v>0.61462499999999998</v>
      </c>
      <c r="L848" s="15">
        <v>7.4840000000000115E-2</v>
      </c>
      <c r="M848" s="16">
        <v>4.5375000000000026E-2</v>
      </c>
      <c r="N848" s="17">
        <v>3.7430000000000047E-2</v>
      </c>
      <c r="O848" s="15">
        <v>0.58519420906950481</v>
      </c>
      <c r="P848" s="16">
        <v>0.50179472664985503</v>
      </c>
      <c r="Q848" s="17">
        <v>0.44998180716298758</v>
      </c>
      <c r="R848" s="1">
        <v>0.57352224255387829</v>
      </c>
      <c r="S848" s="1">
        <v>0.49100153392545931</v>
      </c>
      <c r="T848" s="1">
        <v>0.4382116392181874</v>
      </c>
    </row>
    <row r="849" spans="2:20" x14ac:dyDescent="0.25">
      <c r="B849" s="12"/>
      <c r="C849" s="15"/>
      <c r="D849" s="16"/>
      <c r="E849" s="16"/>
      <c r="F849" s="15"/>
      <c r="G849" s="16"/>
      <c r="H849" s="16"/>
      <c r="I849" s="15"/>
      <c r="J849" s="16"/>
      <c r="K849" s="16"/>
      <c r="L849" s="15"/>
      <c r="M849" s="16"/>
      <c r="N849" s="17"/>
      <c r="O849" s="15"/>
      <c r="P849" s="16"/>
      <c r="Q849" s="17"/>
    </row>
    <row r="850" spans="2:20" x14ac:dyDescent="0.25">
      <c r="B850" s="21"/>
      <c r="C850" s="24"/>
      <c r="D850" s="25"/>
      <c r="E850" s="25"/>
      <c r="F850" s="24"/>
      <c r="G850" s="25"/>
      <c r="H850" s="25"/>
      <c r="I850" s="24"/>
      <c r="J850" s="25"/>
      <c r="K850" s="25"/>
      <c r="L850" s="24"/>
      <c r="M850" s="25"/>
      <c r="N850" s="26"/>
      <c r="O850" s="24"/>
      <c r="P850" s="25"/>
      <c r="Q850" s="26"/>
    </row>
    <row r="851" spans="2:20" x14ac:dyDescent="0.25">
      <c r="B851" s="8"/>
      <c r="C851" s="9" t="s">
        <v>173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10"/>
      <c r="P851" s="10"/>
      <c r="Q851" s="11"/>
    </row>
    <row r="852" spans="2:20" x14ac:dyDescent="0.25">
      <c r="B852" s="12">
        <f>B846</f>
        <v>20</v>
      </c>
      <c r="C852" s="15">
        <v>23.692617735820235</v>
      </c>
      <c r="D852" s="16">
        <v>20.749976087747196</v>
      </c>
      <c r="E852" s="16">
        <v>18.661603003283794</v>
      </c>
      <c r="F852" s="15">
        <v>3.5255000000000001</v>
      </c>
      <c r="G852" s="16">
        <v>3.6629999999999998</v>
      </c>
      <c r="H852" s="16">
        <v>3.9424999999999999</v>
      </c>
      <c r="I852" s="15">
        <v>0.54900000000000004</v>
      </c>
      <c r="J852" s="16">
        <v>0.62624999999999997</v>
      </c>
      <c r="K852" s="16">
        <v>0.70737499999999998</v>
      </c>
      <c r="L852" s="15">
        <v>6.6474999999999729E-2</v>
      </c>
      <c r="M852" s="16">
        <v>5.7899999999999778E-2</v>
      </c>
      <c r="N852" s="17">
        <v>5.5649999999999797E-2</v>
      </c>
      <c r="O852" s="15">
        <v>0.22633158369408371</v>
      </c>
      <c r="P852" s="16">
        <v>0.19853135614385603</v>
      </c>
      <c r="Q852" s="17">
        <v>0.18581204489954467</v>
      </c>
      <c r="R852" s="1">
        <v>0.203300541125541</v>
      </c>
      <c r="S852" s="1">
        <v>0.17702258991008979</v>
      </c>
      <c r="T852" s="1">
        <v>0.16625269591519595</v>
      </c>
    </row>
    <row r="853" spans="2:20" x14ac:dyDescent="0.25">
      <c r="B853" s="12">
        <f t="shared" ref="B853:B854" si="217">B847</f>
        <v>40</v>
      </c>
      <c r="C853" s="15">
        <v>23.154154872416402</v>
      </c>
      <c r="D853" s="16">
        <v>19.953985155153561</v>
      </c>
      <c r="E853" s="16">
        <v>23.747016044415947</v>
      </c>
      <c r="F853" s="15">
        <v>4.5514999999999999</v>
      </c>
      <c r="G853" s="16">
        <v>4.5065</v>
      </c>
      <c r="H853" s="16">
        <v>4.5415000000000001</v>
      </c>
      <c r="I853" s="15">
        <v>0.51324999999999998</v>
      </c>
      <c r="J853" s="16">
        <v>0.59987500000000005</v>
      </c>
      <c r="K853" s="16">
        <v>0.67100000000000004</v>
      </c>
      <c r="L853" s="15">
        <v>6.2462499999999747E-2</v>
      </c>
      <c r="M853" s="16">
        <v>5.2674999999999743E-2</v>
      </c>
      <c r="N853" s="17">
        <v>4.643749999999975E-2</v>
      </c>
      <c r="O853" s="15">
        <v>0.35396512199910363</v>
      </c>
      <c r="P853" s="16">
        <v>0.31092075465470109</v>
      </c>
      <c r="Q853" s="17">
        <v>0.2773823127573315</v>
      </c>
      <c r="R853" s="1">
        <v>0.33723836179969008</v>
      </c>
      <c r="S853" s="1">
        <v>0.29471101573864655</v>
      </c>
      <c r="T853" s="1">
        <v>0.26263321651044136</v>
      </c>
    </row>
    <row r="854" spans="2:20" x14ac:dyDescent="0.25">
      <c r="B854" s="12">
        <f t="shared" si="217"/>
        <v>100</v>
      </c>
      <c r="C854" s="15">
        <v>30.238213269654842</v>
      </c>
      <c r="D854" s="16">
        <v>23.645436407151042</v>
      </c>
      <c r="E854" s="16">
        <v>22.307105953123965</v>
      </c>
      <c r="F854" s="15">
        <v>9.4559999999999995</v>
      </c>
      <c r="G854" s="16">
        <v>6.7450000000000001</v>
      </c>
      <c r="H854" s="16">
        <v>6.2015000000000002</v>
      </c>
      <c r="I854" s="15">
        <v>0.49299999999999999</v>
      </c>
      <c r="J854" s="16">
        <v>0.551875</v>
      </c>
      <c r="K854" s="16">
        <v>0.61462499999999998</v>
      </c>
      <c r="L854" s="15">
        <v>7.4840000000000115E-2</v>
      </c>
      <c r="M854" s="16">
        <v>4.5375000000000026E-2</v>
      </c>
      <c r="N854" s="17">
        <v>3.7430000000000047E-2</v>
      </c>
      <c r="O854" s="15">
        <v>0.58519420906950481</v>
      </c>
      <c r="P854" s="16">
        <v>0.50179472664985503</v>
      </c>
      <c r="Q854" s="17">
        <v>0.44998180716298758</v>
      </c>
      <c r="R854" s="1">
        <v>0.57352224255387829</v>
      </c>
      <c r="S854" s="1">
        <v>0.49100153392545931</v>
      </c>
      <c r="T854" s="1">
        <v>0.4382116392181874</v>
      </c>
    </row>
    <row r="855" spans="2:20" x14ac:dyDescent="0.25">
      <c r="B855" s="12"/>
      <c r="C855" s="15"/>
      <c r="D855" s="16"/>
      <c r="E855" s="16"/>
      <c r="F855" s="15"/>
      <c r="G855" s="16"/>
      <c r="H855" s="16"/>
      <c r="I855" s="15"/>
      <c r="J855" s="16"/>
      <c r="K855" s="16"/>
      <c r="L855" s="15"/>
      <c r="M855" s="16"/>
      <c r="N855" s="17"/>
      <c r="O855" s="15"/>
      <c r="P855" s="16"/>
      <c r="Q855" s="17"/>
    </row>
    <row r="856" spans="2:20" x14ac:dyDescent="0.25">
      <c r="B856" s="21"/>
      <c r="C856" s="24"/>
      <c r="D856" s="25"/>
      <c r="E856" s="25"/>
      <c r="F856" s="24"/>
      <c r="G856" s="25"/>
      <c r="H856" s="25"/>
      <c r="I856" s="24"/>
      <c r="J856" s="25"/>
      <c r="K856" s="25"/>
      <c r="L856" s="24"/>
      <c r="M856" s="25"/>
      <c r="N856" s="26"/>
      <c r="O856" s="24"/>
      <c r="P856" s="25"/>
      <c r="Q856" s="26"/>
    </row>
    <row r="857" spans="2:20" x14ac:dyDescent="0.25">
      <c r="B857" s="8"/>
      <c r="C857" s="9" t="s">
        <v>174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10"/>
      <c r="P857" s="10"/>
      <c r="Q857" s="11"/>
    </row>
    <row r="858" spans="2:20" x14ac:dyDescent="0.25">
      <c r="B858" s="12">
        <f>B852</f>
        <v>20</v>
      </c>
      <c r="C858" s="15">
        <v>24.030598365613997</v>
      </c>
      <c r="D858" s="16">
        <v>20.935435266515807</v>
      </c>
      <c r="E858" s="16">
        <v>19.054620751886212</v>
      </c>
      <c r="F858" s="15">
        <v>3.5255000000000001</v>
      </c>
      <c r="G858" s="16">
        <v>3.6629999999999998</v>
      </c>
      <c r="H858" s="16">
        <v>3.9424999999999999</v>
      </c>
      <c r="I858" s="15">
        <v>0.54900000000000004</v>
      </c>
      <c r="J858" s="16">
        <v>0.62624999999999997</v>
      </c>
      <c r="K858" s="16">
        <v>0.70737499999999998</v>
      </c>
      <c r="L858" s="15">
        <v>6.6474999999999729E-2</v>
      </c>
      <c r="M858" s="16">
        <v>5.7899999999999778E-2</v>
      </c>
      <c r="N858" s="17">
        <v>5.5649999999999797E-2</v>
      </c>
      <c r="O858" s="15">
        <v>0.22633158369408371</v>
      </c>
      <c r="P858" s="16">
        <v>0.19853135614385603</v>
      </c>
      <c r="Q858" s="17">
        <v>0.18581204489954467</v>
      </c>
      <c r="R858" s="1">
        <v>0.203300541125541</v>
      </c>
      <c r="S858" s="1">
        <v>0.17702258991008979</v>
      </c>
      <c r="T858" s="1">
        <v>0.16625269591519595</v>
      </c>
    </row>
    <row r="859" spans="2:20" x14ac:dyDescent="0.25">
      <c r="B859" s="12">
        <f t="shared" ref="B859:B860" si="218">B853</f>
        <v>40</v>
      </c>
      <c r="C859" s="15">
        <v>23.342480365472227</v>
      </c>
      <c r="D859" s="16">
        <v>20.250963448659778</v>
      </c>
      <c r="E859" s="16">
        <v>24.45331510770589</v>
      </c>
      <c r="F859" s="15">
        <v>4.5514999999999999</v>
      </c>
      <c r="G859" s="16">
        <v>4.5065</v>
      </c>
      <c r="H859" s="16">
        <v>4.5415000000000001</v>
      </c>
      <c r="I859" s="15">
        <v>0.51324999999999998</v>
      </c>
      <c r="J859" s="16">
        <v>0.59987500000000005</v>
      </c>
      <c r="K859" s="16">
        <v>0.67100000000000004</v>
      </c>
      <c r="L859" s="15">
        <v>6.2462499999999747E-2</v>
      </c>
      <c r="M859" s="16">
        <v>5.2674999999999743E-2</v>
      </c>
      <c r="N859" s="17">
        <v>4.643749999999975E-2</v>
      </c>
      <c r="O859" s="15">
        <v>0.35396512199910363</v>
      </c>
      <c r="P859" s="16">
        <v>0.31092075465470109</v>
      </c>
      <c r="Q859" s="17">
        <v>0.2773823127573315</v>
      </c>
      <c r="R859" s="1">
        <v>0.33723836179969008</v>
      </c>
      <c r="S859" s="1">
        <v>0.29471101573864655</v>
      </c>
      <c r="T859" s="1">
        <v>0.26263321651044136</v>
      </c>
    </row>
    <row r="860" spans="2:20" x14ac:dyDescent="0.25">
      <c r="B860" s="12">
        <f t="shared" si="218"/>
        <v>100</v>
      </c>
      <c r="C860" s="15">
        <v>30.606151560475457</v>
      </c>
      <c r="D860" s="16">
        <v>24.19600946221663</v>
      </c>
      <c r="E860" s="16">
        <v>22.688350722933752</v>
      </c>
      <c r="F860" s="15">
        <v>9.4559999999999995</v>
      </c>
      <c r="G860" s="16">
        <v>6.7450000000000001</v>
      </c>
      <c r="H860" s="16">
        <v>6.2015000000000002</v>
      </c>
      <c r="I860" s="15">
        <v>0.49299999999999999</v>
      </c>
      <c r="J860" s="16">
        <v>0.551875</v>
      </c>
      <c r="K860" s="16">
        <v>0.61462499999999998</v>
      </c>
      <c r="L860" s="15">
        <v>7.4840000000000115E-2</v>
      </c>
      <c r="M860" s="16">
        <v>4.5375000000000026E-2</v>
      </c>
      <c r="N860" s="17">
        <v>3.7430000000000047E-2</v>
      </c>
      <c r="O860" s="15">
        <v>0.58519420906950481</v>
      </c>
      <c r="P860" s="16">
        <v>0.50179472664985503</v>
      </c>
      <c r="Q860" s="17">
        <v>0.44998180716298758</v>
      </c>
      <c r="R860" s="1">
        <v>0.57352224255387829</v>
      </c>
      <c r="S860" s="1">
        <v>0.49100153392545931</v>
      </c>
      <c r="T860" s="1">
        <v>0.4382116392181874</v>
      </c>
    </row>
    <row r="861" spans="2:20" x14ac:dyDescent="0.25">
      <c r="B861" s="12"/>
      <c r="C861" s="15"/>
      <c r="D861" s="16"/>
      <c r="E861" s="16"/>
      <c r="F861" s="15"/>
      <c r="G861" s="16"/>
      <c r="H861" s="16"/>
      <c r="I861" s="15"/>
      <c r="J861" s="16"/>
      <c r="K861" s="16"/>
      <c r="L861" s="15"/>
      <c r="M861" s="16"/>
      <c r="N861" s="17"/>
      <c r="O861" s="15"/>
      <c r="P861" s="16"/>
      <c r="Q861" s="17"/>
    </row>
    <row r="862" spans="2:20" x14ac:dyDescent="0.25">
      <c r="B862" s="21"/>
      <c r="C862" s="24"/>
      <c r="D862" s="25"/>
      <c r="E862" s="25"/>
      <c r="F862" s="24"/>
      <c r="G862" s="25"/>
      <c r="H862" s="25"/>
      <c r="I862" s="24"/>
      <c r="J862" s="25"/>
      <c r="K862" s="25"/>
      <c r="L862" s="24"/>
      <c r="M862" s="25"/>
      <c r="N862" s="26"/>
      <c r="O862" s="24"/>
      <c r="P862" s="25"/>
      <c r="Q862" s="26"/>
    </row>
    <row r="863" spans="2:20" x14ac:dyDescent="0.25">
      <c r="B863" s="8"/>
      <c r="C863" s="9" t="s">
        <v>175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10"/>
      <c r="P863" s="10"/>
      <c r="Q863" s="11"/>
    </row>
    <row r="864" spans="2:20" x14ac:dyDescent="0.25">
      <c r="B864" s="12">
        <f>B858</f>
        <v>20</v>
      </c>
      <c r="C864" s="15">
        <v>24.481736117469538</v>
      </c>
      <c r="D864" s="16">
        <v>21.294909930684991</v>
      </c>
      <c r="E864" s="16">
        <v>19.507397341719187</v>
      </c>
      <c r="F864" s="15">
        <v>3.5255000000000001</v>
      </c>
      <c r="G864" s="16">
        <v>3.6629999999999998</v>
      </c>
      <c r="H864" s="16">
        <v>3.9424999999999999</v>
      </c>
      <c r="I864" s="15">
        <v>0.54900000000000004</v>
      </c>
      <c r="J864" s="16">
        <v>0.62624999999999997</v>
      </c>
      <c r="K864" s="16">
        <v>0.70737499999999998</v>
      </c>
      <c r="L864" s="15">
        <v>6.6474999999999729E-2</v>
      </c>
      <c r="M864" s="16">
        <v>5.7899999999999778E-2</v>
      </c>
      <c r="N864" s="17">
        <v>5.5649999999999797E-2</v>
      </c>
      <c r="O864" s="15">
        <v>0.22633158369408371</v>
      </c>
      <c r="P864" s="16">
        <v>0.19853135614385603</v>
      </c>
      <c r="Q864" s="17">
        <v>0.18581204489954467</v>
      </c>
      <c r="R864" s="1">
        <v>0.203300541125541</v>
      </c>
      <c r="S864" s="1">
        <v>0.17702258991008979</v>
      </c>
      <c r="T864" s="1">
        <v>0.16625269591519595</v>
      </c>
    </row>
    <row r="865" spans="2:20" x14ac:dyDescent="0.25">
      <c r="B865" s="12">
        <f t="shared" ref="B865:B866" si="219">B859</f>
        <v>40</v>
      </c>
      <c r="C865" s="15">
        <v>23.629018203747719</v>
      </c>
      <c r="D865" s="16">
        <v>20.641300707610803</v>
      </c>
      <c r="E865" s="16">
        <v>25.162363350022289</v>
      </c>
      <c r="F865" s="15">
        <v>4.5514999999999999</v>
      </c>
      <c r="G865" s="16">
        <v>4.5065</v>
      </c>
      <c r="H865" s="16">
        <v>4.5415000000000001</v>
      </c>
      <c r="I865" s="15">
        <v>0.51324999999999998</v>
      </c>
      <c r="J865" s="16">
        <v>0.59987500000000005</v>
      </c>
      <c r="K865" s="16">
        <v>0.67100000000000004</v>
      </c>
      <c r="L865" s="15">
        <v>6.2462499999999747E-2</v>
      </c>
      <c r="M865" s="16">
        <v>5.2674999999999743E-2</v>
      </c>
      <c r="N865" s="17">
        <v>4.643749999999975E-2</v>
      </c>
      <c r="O865" s="15">
        <v>0.35396512199910363</v>
      </c>
      <c r="P865" s="16">
        <v>0.31092075465470109</v>
      </c>
      <c r="Q865" s="17">
        <v>0.2773823127573315</v>
      </c>
      <c r="R865" s="1">
        <v>0.33723836179969008</v>
      </c>
      <c r="S865" s="1">
        <v>0.29471101573864655</v>
      </c>
      <c r="T865" s="1">
        <v>0.26263321651044136</v>
      </c>
    </row>
    <row r="866" spans="2:20" x14ac:dyDescent="0.25">
      <c r="B866" s="12">
        <f t="shared" si="219"/>
        <v>100</v>
      </c>
      <c r="C866" s="15">
        <v>31.078241755741168</v>
      </c>
      <c r="D866" s="16">
        <v>24.863340047139317</v>
      </c>
      <c r="E866" s="16">
        <v>23.250504234359255</v>
      </c>
      <c r="F866" s="15">
        <v>9.4559999999999995</v>
      </c>
      <c r="G866" s="16">
        <v>6.7450000000000001</v>
      </c>
      <c r="H866" s="16">
        <v>6.2015000000000002</v>
      </c>
      <c r="I866" s="15">
        <v>0.49299999999999999</v>
      </c>
      <c r="J866" s="16">
        <v>0.551875</v>
      </c>
      <c r="K866" s="16">
        <v>0.61462499999999998</v>
      </c>
      <c r="L866" s="15">
        <v>7.4840000000000115E-2</v>
      </c>
      <c r="M866" s="16">
        <v>4.5375000000000026E-2</v>
      </c>
      <c r="N866" s="17">
        <v>3.7430000000000047E-2</v>
      </c>
      <c r="O866" s="15">
        <v>0.58519420906950481</v>
      </c>
      <c r="P866" s="16">
        <v>0.50179472664985503</v>
      </c>
      <c r="Q866" s="17">
        <v>0.44998180716298758</v>
      </c>
      <c r="R866" s="1">
        <v>0.57352224255387829</v>
      </c>
      <c r="S866" s="1">
        <v>0.49100153392545931</v>
      </c>
      <c r="T866" s="1">
        <v>0.4382116392181874</v>
      </c>
    </row>
    <row r="867" spans="2:20" x14ac:dyDescent="0.25">
      <c r="B867" s="12"/>
      <c r="C867" s="15"/>
      <c r="D867" s="16"/>
      <c r="E867" s="16"/>
      <c r="F867" s="15"/>
      <c r="G867" s="16"/>
      <c r="H867" s="16"/>
      <c r="I867" s="15"/>
      <c r="J867" s="16"/>
      <c r="K867" s="16"/>
      <c r="L867" s="15"/>
      <c r="M867" s="16"/>
      <c r="N867" s="17"/>
      <c r="O867" s="15"/>
      <c r="P867" s="16"/>
      <c r="Q867" s="17"/>
    </row>
    <row r="868" spans="2:20" x14ac:dyDescent="0.25">
      <c r="B868" s="21"/>
      <c r="C868" s="24"/>
      <c r="D868" s="25"/>
      <c r="E868" s="25"/>
      <c r="F868" s="24"/>
      <c r="G868" s="25"/>
      <c r="H868" s="25"/>
      <c r="I868" s="24"/>
      <c r="J868" s="25"/>
      <c r="K868" s="25"/>
      <c r="L868" s="24"/>
      <c r="M868" s="25"/>
      <c r="N868" s="26"/>
      <c r="O868" s="24"/>
      <c r="P868" s="25"/>
      <c r="Q868" s="26"/>
    </row>
    <row r="869" spans="2:20" x14ac:dyDescent="0.25">
      <c r="B869" s="8"/>
      <c r="C869" s="9" t="s">
        <v>176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10"/>
      <c r="P869" s="10"/>
      <c r="Q869" s="11"/>
    </row>
    <row r="870" spans="2:20" x14ac:dyDescent="0.25">
      <c r="B870" s="12">
        <f>B864</f>
        <v>20</v>
      </c>
      <c r="C870" s="15">
        <v>25.014660546483405</v>
      </c>
      <c r="D870" s="16">
        <v>21.769881947099478</v>
      </c>
      <c r="E870" s="16">
        <v>19.968553292610185</v>
      </c>
      <c r="F870" s="15">
        <v>3.5255000000000001</v>
      </c>
      <c r="G870" s="16">
        <v>3.6629999999999998</v>
      </c>
      <c r="H870" s="16">
        <v>3.9424999999999999</v>
      </c>
      <c r="I870" s="15">
        <v>0.54900000000000004</v>
      </c>
      <c r="J870" s="16">
        <v>0.62624999999999997</v>
      </c>
      <c r="K870" s="16">
        <v>0.70737499999999998</v>
      </c>
      <c r="L870" s="15">
        <v>6.6474999999999729E-2</v>
      </c>
      <c r="M870" s="16">
        <v>5.7899999999999778E-2</v>
      </c>
      <c r="N870" s="17">
        <v>5.5649999999999797E-2</v>
      </c>
      <c r="O870" s="15">
        <v>0.22633158369408371</v>
      </c>
      <c r="P870" s="16">
        <v>0.19853135614385603</v>
      </c>
      <c r="Q870" s="17">
        <v>0.18581204489954467</v>
      </c>
      <c r="R870" s="1">
        <v>0.203300541125541</v>
      </c>
      <c r="S870" s="1">
        <v>0.17702258991008979</v>
      </c>
      <c r="T870" s="1">
        <v>0.16625269591519595</v>
      </c>
    </row>
    <row r="871" spans="2:20" x14ac:dyDescent="0.25">
      <c r="B871" s="12">
        <f t="shared" ref="B871:B872" si="220">B865</f>
        <v>40</v>
      </c>
      <c r="C871" s="15">
        <v>23.997875220682921</v>
      </c>
      <c r="D871" s="16">
        <v>21.080118741392742</v>
      </c>
      <c r="E871" s="16">
        <v>25.81628306797765</v>
      </c>
      <c r="F871" s="15">
        <v>4.5514999999999999</v>
      </c>
      <c r="G871" s="16">
        <v>4.5065</v>
      </c>
      <c r="H871" s="16">
        <v>4.5415000000000001</v>
      </c>
      <c r="I871" s="15">
        <v>0.51324999999999998</v>
      </c>
      <c r="J871" s="16">
        <v>0.59987500000000005</v>
      </c>
      <c r="K871" s="16">
        <v>0.67100000000000004</v>
      </c>
      <c r="L871" s="15">
        <v>6.2462499999999747E-2</v>
      </c>
      <c r="M871" s="16">
        <v>5.2674999999999743E-2</v>
      </c>
      <c r="N871" s="17">
        <v>4.643749999999975E-2</v>
      </c>
      <c r="O871" s="15">
        <v>0.35396512199910363</v>
      </c>
      <c r="P871" s="16">
        <v>0.31092075465470109</v>
      </c>
      <c r="Q871" s="17">
        <v>0.2773823127573315</v>
      </c>
      <c r="R871" s="1">
        <v>0.33723836179969008</v>
      </c>
      <c r="S871" s="1">
        <v>0.29471101573864655</v>
      </c>
      <c r="T871" s="1">
        <v>0.26263321651044136</v>
      </c>
    </row>
    <row r="872" spans="2:20" x14ac:dyDescent="0.25">
      <c r="B872" s="12">
        <f t="shared" si="220"/>
        <v>100</v>
      </c>
      <c r="C872" s="15">
        <v>31.641749822207654</v>
      </c>
      <c r="D872" s="16">
        <v>25.574747270011635</v>
      </c>
      <c r="E872" s="16">
        <v>23.911632981838707</v>
      </c>
      <c r="F872" s="15">
        <v>9.4559999999999995</v>
      </c>
      <c r="G872" s="16">
        <v>6.7450000000000001</v>
      </c>
      <c r="H872" s="16">
        <v>6.2015000000000002</v>
      </c>
      <c r="I872" s="15">
        <v>0.49299999999999999</v>
      </c>
      <c r="J872" s="16">
        <v>0.551875</v>
      </c>
      <c r="K872" s="16">
        <v>0.61462499999999998</v>
      </c>
      <c r="L872" s="15">
        <v>7.4840000000000115E-2</v>
      </c>
      <c r="M872" s="16">
        <v>4.5375000000000026E-2</v>
      </c>
      <c r="N872" s="17">
        <v>3.7430000000000047E-2</v>
      </c>
      <c r="O872" s="15">
        <v>0.58519420906950481</v>
      </c>
      <c r="P872" s="16">
        <v>0.50179472664985503</v>
      </c>
      <c r="Q872" s="17">
        <v>0.44998180716298758</v>
      </c>
      <c r="R872" s="1">
        <v>0.57352224255387829</v>
      </c>
      <c r="S872" s="1">
        <v>0.49100153392545931</v>
      </c>
      <c r="T872" s="1">
        <v>0.4382116392181874</v>
      </c>
    </row>
    <row r="873" spans="2:20" x14ac:dyDescent="0.25">
      <c r="B873" s="12"/>
      <c r="C873" s="15"/>
      <c r="D873" s="16"/>
      <c r="E873" s="16"/>
      <c r="F873" s="15"/>
      <c r="G873" s="16"/>
      <c r="H873" s="16"/>
      <c r="I873" s="15"/>
      <c r="J873" s="16"/>
      <c r="K873" s="16"/>
      <c r="L873" s="15"/>
      <c r="M873" s="16"/>
      <c r="N873" s="17"/>
      <c r="O873" s="15"/>
      <c r="P873" s="16"/>
      <c r="Q873" s="17"/>
    </row>
    <row r="874" spans="2:20" x14ac:dyDescent="0.25">
      <c r="B874" s="21"/>
      <c r="C874" s="24"/>
      <c r="D874" s="25"/>
      <c r="E874" s="25"/>
      <c r="F874" s="24"/>
      <c r="G874" s="25"/>
      <c r="H874" s="25"/>
      <c r="I874" s="24"/>
      <c r="J874" s="25"/>
      <c r="K874" s="25"/>
      <c r="L874" s="24"/>
      <c r="M874" s="25"/>
      <c r="N874" s="26"/>
      <c r="O874" s="24"/>
      <c r="P874" s="25"/>
      <c r="Q874" s="26"/>
    </row>
    <row r="875" spans="2:20" x14ac:dyDescent="0.25">
      <c r="B875" s="8"/>
      <c r="C875" s="9" t="s">
        <v>177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10"/>
      <c r="P875" s="10"/>
      <c r="Q875" s="11"/>
    </row>
    <row r="876" spans="2:20" x14ac:dyDescent="0.25">
      <c r="B876" s="12">
        <f>B870</f>
        <v>20</v>
      </c>
      <c r="C876" s="15">
        <v>25.599620791284337</v>
      </c>
      <c r="D876" s="16">
        <v>22.306706582777675</v>
      </c>
      <c r="E876" s="16">
        <v>20.427187483966403</v>
      </c>
      <c r="F876" s="15">
        <v>3.5255000000000001</v>
      </c>
      <c r="G876" s="16">
        <v>3.6629999999999998</v>
      </c>
      <c r="H876" s="16">
        <v>3.9424999999999999</v>
      </c>
      <c r="I876" s="15">
        <v>0.54900000000000004</v>
      </c>
      <c r="J876" s="16">
        <v>0.62624999999999997</v>
      </c>
      <c r="K876" s="16">
        <v>0.70737499999999998</v>
      </c>
      <c r="L876" s="15">
        <v>6.6474999999999729E-2</v>
      </c>
      <c r="M876" s="16">
        <v>5.7899999999999778E-2</v>
      </c>
      <c r="N876" s="17">
        <v>5.5649999999999797E-2</v>
      </c>
      <c r="O876" s="15">
        <v>0.22633158369408371</v>
      </c>
      <c r="P876" s="16">
        <v>0.19853135614385603</v>
      </c>
      <c r="Q876" s="17">
        <v>0.18581204489954467</v>
      </c>
      <c r="R876" s="1">
        <v>0.203300541125541</v>
      </c>
      <c r="S876" s="1">
        <v>0.17702258991008979</v>
      </c>
      <c r="T876" s="1">
        <v>0.16625269591519595</v>
      </c>
    </row>
    <row r="877" spans="2:20" x14ac:dyDescent="0.25">
      <c r="B877" s="12">
        <f t="shared" ref="B877:B878" si="221">B871</f>
        <v>40</v>
      </c>
      <c r="C877" s="15">
        <v>24.434070241335906</v>
      </c>
      <c r="D877" s="16">
        <v>21.550474706751409</v>
      </c>
      <c r="E877" s="16">
        <v>26.432227912428615</v>
      </c>
      <c r="F877" s="15">
        <v>4.5514999999999999</v>
      </c>
      <c r="G877" s="16">
        <v>4.5065</v>
      </c>
      <c r="H877" s="16">
        <v>4.5415000000000001</v>
      </c>
      <c r="I877" s="15">
        <v>0.51324999999999998</v>
      </c>
      <c r="J877" s="16">
        <v>0.59987500000000005</v>
      </c>
      <c r="K877" s="16">
        <v>0.67100000000000004</v>
      </c>
      <c r="L877" s="15">
        <v>6.2462499999999747E-2</v>
      </c>
      <c r="M877" s="16">
        <v>5.2674999999999743E-2</v>
      </c>
      <c r="N877" s="17">
        <v>4.643749999999975E-2</v>
      </c>
      <c r="O877" s="15">
        <v>0.35396512199910363</v>
      </c>
      <c r="P877" s="16">
        <v>0.31092075465470109</v>
      </c>
      <c r="Q877" s="17">
        <v>0.2773823127573315</v>
      </c>
      <c r="R877" s="1">
        <v>0.33723836179969008</v>
      </c>
      <c r="S877" s="1">
        <v>0.29471101573864655</v>
      </c>
      <c r="T877" s="1">
        <v>0.26263321651044136</v>
      </c>
    </row>
    <row r="878" spans="2:20" x14ac:dyDescent="0.25">
      <c r="B878" s="12">
        <f t="shared" si="221"/>
        <v>100</v>
      </c>
      <c r="C878" s="15">
        <v>32.293235344336075</v>
      </c>
      <c r="D878" s="16">
        <v>26.285188337567583</v>
      </c>
      <c r="E878" s="16">
        <v>24.640201123339516</v>
      </c>
      <c r="F878" s="15">
        <v>9.4559999999999995</v>
      </c>
      <c r="G878" s="16">
        <v>6.7450000000000001</v>
      </c>
      <c r="H878" s="16">
        <v>6.2015000000000002</v>
      </c>
      <c r="I878" s="15">
        <v>0.49299999999999999</v>
      </c>
      <c r="J878" s="16">
        <v>0.551875</v>
      </c>
      <c r="K878" s="16">
        <v>0.61462499999999998</v>
      </c>
      <c r="L878" s="15">
        <v>7.4840000000000115E-2</v>
      </c>
      <c r="M878" s="16">
        <v>4.5375000000000026E-2</v>
      </c>
      <c r="N878" s="17">
        <v>3.7430000000000047E-2</v>
      </c>
      <c r="O878" s="15">
        <v>0.58519420906950481</v>
      </c>
      <c r="P878" s="16">
        <v>0.50179472664985503</v>
      </c>
      <c r="Q878" s="17">
        <v>0.44998180716298758</v>
      </c>
      <c r="R878" s="1">
        <v>0.57352224255387829</v>
      </c>
      <c r="S878" s="1">
        <v>0.49100153392545931</v>
      </c>
      <c r="T878" s="1">
        <v>0.4382116392181874</v>
      </c>
    </row>
    <row r="879" spans="2:20" x14ac:dyDescent="0.25">
      <c r="B879" s="12"/>
      <c r="C879" s="15"/>
      <c r="D879" s="16"/>
      <c r="E879" s="16"/>
      <c r="F879" s="15"/>
      <c r="G879" s="16"/>
      <c r="H879" s="16"/>
      <c r="I879" s="15"/>
      <c r="J879" s="16"/>
      <c r="K879" s="16"/>
      <c r="L879" s="15"/>
      <c r="M879" s="16"/>
      <c r="N879" s="17"/>
      <c r="O879" s="15"/>
      <c r="P879" s="16"/>
      <c r="Q879" s="17"/>
    </row>
    <row r="880" spans="2:20" x14ac:dyDescent="0.25">
      <c r="B880" s="21"/>
      <c r="C880" s="24"/>
      <c r="D880" s="25"/>
      <c r="E880" s="25"/>
      <c r="F880" s="24"/>
      <c r="G880" s="25"/>
      <c r="H880" s="25"/>
      <c r="I880" s="24"/>
      <c r="J880" s="25"/>
      <c r="K880" s="25"/>
      <c r="L880" s="24"/>
      <c r="M880" s="25"/>
      <c r="N880" s="26"/>
      <c r="O880" s="24"/>
      <c r="P880" s="25"/>
      <c r="Q880" s="26"/>
    </row>
    <row r="881" spans="2:20" x14ac:dyDescent="0.25">
      <c r="B881" s="8"/>
      <c r="C881" s="9" t="s">
        <v>178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10"/>
      <c r="P881" s="10"/>
      <c r="Q881" s="11"/>
    </row>
    <row r="882" spans="2:20" x14ac:dyDescent="0.25">
      <c r="B882" s="12">
        <f>B876</f>
        <v>20</v>
      </c>
      <c r="C882" s="15">
        <v>24.200652213192004</v>
      </c>
      <c r="D882" s="16">
        <v>21.043250753216409</v>
      </c>
      <c r="E882" s="16">
        <v>19.058912287757575</v>
      </c>
      <c r="F882" s="15">
        <v>3.5255000000000001</v>
      </c>
      <c r="G882" s="16">
        <v>3.6629999999999998</v>
      </c>
      <c r="H882" s="16">
        <v>3.9424999999999999</v>
      </c>
      <c r="I882" s="15">
        <v>0.54900000000000004</v>
      </c>
      <c r="J882" s="16">
        <v>0.62624999999999997</v>
      </c>
      <c r="K882" s="16">
        <v>0.70737499999999998</v>
      </c>
      <c r="L882" s="15">
        <v>6.6474999999999729E-2</v>
      </c>
      <c r="M882" s="16">
        <v>5.7899999999999778E-2</v>
      </c>
      <c r="N882" s="17">
        <v>5.5649999999999797E-2</v>
      </c>
      <c r="O882" s="15">
        <v>0.22633158369408371</v>
      </c>
      <c r="P882" s="16">
        <v>0.198531356143856</v>
      </c>
      <c r="Q882" s="17">
        <v>0.18581204489954467</v>
      </c>
      <c r="R882" s="1">
        <v>0.203300541125541</v>
      </c>
      <c r="S882" s="1">
        <v>0.17702258991008979</v>
      </c>
      <c r="T882" s="1">
        <v>0.16625269591519595</v>
      </c>
    </row>
    <row r="883" spans="2:20" x14ac:dyDescent="0.25">
      <c r="B883" s="12">
        <f t="shared" ref="B883:B884" si="222">B877</f>
        <v>40</v>
      </c>
      <c r="C883" s="15">
        <v>23.382982702888238</v>
      </c>
      <c r="D883" s="16">
        <v>20.288818076902608</v>
      </c>
      <c r="E883" s="16">
        <v>24.483399983866331</v>
      </c>
      <c r="F883" s="15">
        <v>4.5514999999999999</v>
      </c>
      <c r="G883" s="16">
        <v>4.5065</v>
      </c>
      <c r="H883" s="16">
        <v>4.5415000000000001</v>
      </c>
      <c r="I883" s="15">
        <v>0.51324999999999998</v>
      </c>
      <c r="J883" s="16">
        <v>0.59987500000000005</v>
      </c>
      <c r="K883" s="16">
        <v>0.67100000000000004</v>
      </c>
      <c r="L883" s="15">
        <v>6.2462499999999747E-2</v>
      </c>
      <c r="M883" s="16">
        <v>5.2674999999999743E-2</v>
      </c>
      <c r="N883" s="17">
        <v>4.643749999999975E-2</v>
      </c>
      <c r="O883" s="15">
        <v>0.35396512199910363</v>
      </c>
      <c r="P883" s="16">
        <v>0.31092075465470109</v>
      </c>
      <c r="Q883" s="17">
        <v>0.2773823127573315</v>
      </c>
      <c r="R883" s="1">
        <v>0.33723836179969008</v>
      </c>
      <c r="S883" s="1">
        <v>0.29471101573864655</v>
      </c>
      <c r="T883" s="1">
        <v>0.26263321651044136</v>
      </c>
    </row>
    <row r="884" spans="2:20" x14ac:dyDescent="0.25">
      <c r="B884" s="12">
        <f t="shared" si="222"/>
        <v>100</v>
      </c>
      <c r="C884" s="15">
        <v>30.704504221053909</v>
      </c>
      <c r="D884" s="16">
        <v>24.306825864307232</v>
      </c>
      <c r="E884" s="16">
        <v>22.781479700836773</v>
      </c>
      <c r="F884" s="15">
        <v>9.4559999999999995</v>
      </c>
      <c r="G884" s="16">
        <v>6.7450000000000001</v>
      </c>
      <c r="H884" s="16">
        <v>6.2015000000000002</v>
      </c>
      <c r="I884" s="15">
        <v>0.49299999999999999</v>
      </c>
      <c r="J884" s="16">
        <v>0.551875</v>
      </c>
      <c r="K884" s="16">
        <v>0.61462499999999998</v>
      </c>
      <c r="L884" s="15">
        <v>7.4840000000000115E-2</v>
      </c>
      <c r="M884" s="16">
        <v>4.5375000000000026E-2</v>
      </c>
      <c r="N884" s="17">
        <v>3.7430000000000047E-2</v>
      </c>
      <c r="O884" s="15">
        <v>0.58519420906950481</v>
      </c>
      <c r="P884" s="16">
        <v>0.50179472664985503</v>
      </c>
      <c r="Q884" s="17">
        <v>0.44998180716298758</v>
      </c>
      <c r="R884" s="1">
        <v>0.57352224255387829</v>
      </c>
      <c r="S884" s="1">
        <v>0.49100153392545931</v>
      </c>
      <c r="T884" s="1">
        <v>0.4382116392181874</v>
      </c>
    </row>
    <row r="885" spans="2:20" x14ac:dyDescent="0.25">
      <c r="B885" s="12"/>
      <c r="C885" s="15"/>
      <c r="D885" s="16"/>
      <c r="E885" s="16"/>
      <c r="F885" s="15"/>
      <c r="G885" s="16"/>
      <c r="H885" s="16"/>
      <c r="I885" s="15"/>
      <c r="J885" s="16"/>
      <c r="K885" s="16"/>
      <c r="L885" s="15"/>
      <c r="M885" s="16"/>
      <c r="N885" s="17"/>
      <c r="O885" s="15"/>
      <c r="P885" s="16"/>
      <c r="Q885" s="17"/>
    </row>
    <row r="886" spans="2:20" x14ac:dyDescent="0.25">
      <c r="B886" s="21"/>
      <c r="C886" s="24"/>
      <c r="D886" s="25"/>
      <c r="E886" s="25"/>
      <c r="F886" s="24"/>
      <c r="G886" s="25"/>
      <c r="H886" s="25"/>
      <c r="I886" s="24"/>
      <c r="J886" s="25"/>
      <c r="K886" s="25"/>
      <c r="L886" s="24"/>
      <c r="M886" s="25"/>
      <c r="N886" s="26"/>
      <c r="O886" s="24"/>
      <c r="P886" s="25"/>
      <c r="Q886" s="26"/>
    </row>
    <row r="887" spans="2:20" x14ac:dyDescent="0.25">
      <c r="B887" s="8"/>
      <c r="C887" s="9" t="s">
        <v>172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10"/>
      <c r="P887" s="10"/>
      <c r="Q887" s="11"/>
    </row>
    <row r="888" spans="2:20" x14ac:dyDescent="0.25">
      <c r="B888" s="12">
        <f>B882</f>
        <v>20</v>
      </c>
      <c r="C888" s="15">
        <v>23.499090385670385</v>
      </c>
      <c r="D888" s="16">
        <v>20.779108894445361</v>
      </c>
      <c r="E888" s="16">
        <v>18.450815278172243</v>
      </c>
      <c r="F888" s="15">
        <v>3.5255000000000001</v>
      </c>
      <c r="G888" s="16">
        <v>3.6629999999999998</v>
      </c>
      <c r="H888" s="16">
        <v>3.9424999999999999</v>
      </c>
      <c r="I888" s="15">
        <v>0.54900000000000004</v>
      </c>
      <c r="J888" s="16">
        <v>0.62624999999999997</v>
      </c>
      <c r="K888" s="16">
        <v>0.70737499999999998</v>
      </c>
      <c r="L888" s="15">
        <v>6.6474999999999729E-2</v>
      </c>
      <c r="M888" s="16">
        <v>5.7899999999999778E-2</v>
      </c>
      <c r="N888" s="17">
        <v>5.5649999999999797E-2</v>
      </c>
      <c r="O888" s="15">
        <v>0.22633158369408371</v>
      </c>
      <c r="P888" s="16">
        <v>0.19853135614385603</v>
      </c>
      <c r="Q888" s="17">
        <v>0.18581204489954467</v>
      </c>
      <c r="R888" s="1">
        <v>0.203300541125541</v>
      </c>
      <c r="S888" s="1">
        <v>0.17702258991008979</v>
      </c>
      <c r="T888" s="1">
        <v>0.16625269591519595</v>
      </c>
    </row>
    <row r="889" spans="2:20" x14ac:dyDescent="0.25">
      <c r="B889" s="12">
        <f t="shared" ref="B889:B890" si="223">B883</f>
        <v>40</v>
      </c>
      <c r="C889" s="15">
        <v>23.082568538759045</v>
      </c>
      <c r="D889" s="16">
        <v>19.823355134270436</v>
      </c>
      <c r="E889" s="16">
        <v>23.200047601030363</v>
      </c>
      <c r="F889" s="15">
        <v>4.5514999999999999</v>
      </c>
      <c r="G889" s="16">
        <v>4.5065</v>
      </c>
      <c r="H889" s="16">
        <v>4.5415000000000001</v>
      </c>
      <c r="I889" s="15">
        <v>0.51324999999999998</v>
      </c>
      <c r="J889" s="16">
        <v>0.59987500000000005</v>
      </c>
      <c r="K889" s="16">
        <v>0.67100000000000004</v>
      </c>
      <c r="L889" s="15">
        <v>6.2462499999999747E-2</v>
      </c>
      <c r="M889" s="16">
        <v>5.2674999999999743E-2</v>
      </c>
      <c r="N889" s="17">
        <v>4.643749999999975E-2</v>
      </c>
      <c r="O889" s="15">
        <v>0.35396512199910363</v>
      </c>
      <c r="P889" s="16">
        <v>0.31092075465470109</v>
      </c>
      <c r="Q889" s="17">
        <v>0.2773823127573315</v>
      </c>
      <c r="R889" s="1">
        <v>0.33723836179969008</v>
      </c>
      <c r="S889" s="1">
        <v>0.29471101573864655</v>
      </c>
      <c r="T889" s="1">
        <v>0.26263321651044136</v>
      </c>
    </row>
    <row r="890" spans="2:20" x14ac:dyDescent="0.25">
      <c r="B890" s="12">
        <f t="shared" si="223"/>
        <v>100</v>
      </c>
      <c r="C890" s="15">
        <v>30.003518257472429</v>
      </c>
      <c r="D890" s="16">
        <v>23.288793554570688</v>
      </c>
      <c r="E890" s="16">
        <v>22.244738944830154</v>
      </c>
      <c r="F890" s="15">
        <v>9.4559999999999995</v>
      </c>
      <c r="G890" s="16">
        <v>6.7450000000000001</v>
      </c>
      <c r="H890" s="16">
        <v>6.2015000000000002</v>
      </c>
      <c r="I890" s="15">
        <v>0.49299999999999999</v>
      </c>
      <c r="J890" s="16">
        <v>0.551875</v>
      </c>
      <c r="K890" s="16">
        <v>0.61462499999999998</v>
      </c>
      <c r="L890" s="15">
        <v>7.4840000000000115E-2</v>
      </c>
      <c r="M890" s="16">
        <v>4.5375000000000026E-2</v>
      </c>
      <c r="N890" s="17">
        <v>3.7430000000000047E-2</v>
      </c>
      <c r="O890" s="15">
        <v>0.58519420906950481</v>
      </c>
      <c r="P890" s="16">
        <v>0.50179472664985503</v>
      </c>
      <c r="Q890" s="17">
        <v>0.44998180716298758</v>
      </c>
      <c r="R890" s="1">
        <v>0.57352224255387829</v>
      </c>
      <c r="S890" s="1">
        <v>0.49100153392545931</v>
      </c>
      <c r="T890" s="1">
        <v>0.4382116392181874</v>
      </c>
    </row>
    <row r="891" spans="2:20" x14ac:dyDescent="0.25">
      <c r="B891" s="12"/>
      <c r="C891" s="15"/>
      <c r="D891" s="16"/>
      <c r="E891" s="16"/>
      <c r="F891" s="15"/>
      <c r="G891" s="16"/>
      <c r="H891" s="16"/>
      <c r="I891" s="15"/>
      <c r="J891" s="16"/>
      <c r="K891" s="16"/>
      <c r="L891" s="15"/>
      <c r="M891" s="16"/>
      <c r="N891" s="17"/>
      <c r="O891" s="15"/>
      <c r="P891" s="16"/>
      <c r="Q891" s="17"/>
    </row>
    <row r="892" spans="2:20" x14ac:dyDescent="0.25">
      <c r="B892" s="21"/>
      <c r="C892" s="24"/>
      <c r="D892" s="25"/>
      <c r="E892" s="25"/>
      <c r="F892" s="24"/>
      <c r="G892" s="25"/>
      <c r="H892" s="25"/>
      <c r="I892" s="24"/>
      <c r="J892" s="25"/>
      <c r="K892" s="25"/>
      <c r="L892" s="24"/>
      <c r="M892" s="25"/>
      <c r="N892" s="26"/>
      <c r="O892" s="24"/>
      <c r="P892" s="25"/>
      <c r="Q892" s="26"/>
    </row>
    <row r="893" spans="2:20" x14ac:dyDescent="0.25">
      <c r="B893" s="8"/>
      <c r="C893" s="9" t="s">
        <v>174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10"/>
      <c r="P893" s="10"/>
      <c r="Q893" s="11"/>
    </row>
    <row r="894" spans="2:20" x14ac:dyDescent="0.25">
      <c r="B894" s="12">
        <f>B888</f>
        <v>20</v>
      </c>
      <c r="C894" s="15">
        <v>24.030598365613997</v>
      </c>
      <c r="D894" s="16">
        <v>20.935435266515807</v>
      </c>
      <c r="E894" s="16">
        <v>19.054620751886212</v>
      </c>
      <c r="F894" s="15">
        <v>3.5255000000000001</v>
      </c>
      <c r="G894" s="16">
        <v>3.6629999999999998</v>
      </c>
      <c r="H894" s="16">
        <v>3.9424999999999999</v>
      </c>
      <c r="I894" s="15">
        <v>0.54900000000000004</v>
      </c>
      <c r="J894" s="16">
        <v>0.62624999999999997</v>
      </c>
      <c r="K894" s="16">
        <v>0.70737499999999998</v>
      </c>
      <c r="L894" s="15">
        <v>6.6474999999999729E-2</v>
      </c>
      <c r="M894" s="16">
        <v>5.7899999999999778E-2</v>
      </c>
      <c r="N894" s="17">
        <v>5.5649999999999797E-2</v>
      </c>
      <c r="O894" s="15">
        <v>0.22633158369408371</v>
      </c>
      <c r="P894" s="16">
        <v>0.19853135614385603</v>
      </c>
      <c r="Q894" s="17">
        <v>0.18581204489954467</v>
      </c>
      <c r="R894" s="1">
        <v>0.203300541125541</v>
      </c>
      <c r="S894" s="1">
        <v>0.17702258991008979</v>
      </c>
      <c r="T894" s="1">
        <v>0.16625269591519595</v>
      </c>
    </row>
    <row r="895" spans="2:20" x14ac:dyDescent="0.25">
      <c r="B895" s="12">
        <f t="shared" ref="B895:B896" si="224">B889</f>
        <v>40</v>
      </c>
      <c r="C895" s="15">
        <v>23.342480365472227</v>
      </c>
      <c r="D895" s="16">
        <v>20.250963448659778</v>
      </c>
      <c r="E895" s="16">
        <v>24.45331510770589</v>
      </c>
      <c r="F895" s="15">
        <v>4.5514999999999999</v>
      </c>
      <c r="G895" s="16">
        <v>4.5065</v>
      </c>
      <c r="H895" s="16">
        <v>4.5415000000000001</v>
      </c>
      <c r="I895" s="15">
        <v>0.51324999999999998</v>
      </c>
      <c r="J895" s="16">
        <v>0.59987500000000005</v>
      </c>
      <c r="K895" s="16">
        <v>0.67100000000000004</v>
      </c>
      <c r="L895" s="15">
        <v>6.2462499999999747E-2</v>
      </c>
      <c r="M895" s="16">
        <v>5.2674999999999743E-2</v>
      </c>
      <c r="N895" s="17">
        <v>4.643749999999975E-2</v>
      </c>
      <c r="O895" s="15">
        <v>0.35396512199910363</v>
      </c>
      <c r="P895" s="16">
        <v>0.31092075465470109</v>
      </c>
      <c r="Q895" s="17">
        <v>0.2773823127573315</v>
      </c>
      <c r="R895" s="1">
        <v>0.33723836179969008</v>
      </c>
      <c r="S895" s="1">
        <v>0.29471101573864655</v>
      </c>
      <c r="T895" s="1">
        <v>0.26263321651044136</v>
      </c>
    </row>
    <row r="896" spans="2:20" x14ac:dyDescent="0.25">
      <c r="B896" s="12">
        <f t="shared" si="224"/>
        <v>100</v>
      </c>
      <c r="C896" s="15">
        <v>30.606151560475457</v>
      </c>
      <c r="D896" s="16">
        <v>24.19600946221663</v>
      </c>
      <c r="E896" s="16">
        <v>22.688350722933752</v>
      </c>
      <c r="F896" s="15">
        <v>9.4559999999999995</v>
      </c>
      <c r="G896" s="16">
        <v>6.7450000000000001</v>
      </c>
      <c r="H896" s="16">
        <v>6.2015000000000002</v>
      </c>
      <c r="I896" s="15">
        <v>0.49299999999999999</v>
      </c>
      <c r="J896" s="16">
        <v>0.551875</v>
      </c>
      <c r="K896" s="16">
        <v>0.61462499999999998</v>
      </c>
      <c r="L896" s="15">
        <v>7.4840000000000115E-2</v>
      </c>
      <c r="M896" s="16">
        <v>4.5375000000000026E-2</v>
      </c>
      <c r="N896" s="17">
        <v>3.7430000000000047E-2</v>
      </c>
      <c r="O896" s="15">
        <v>0.58519420906950481</v>
      </c>
      <c r="P896" s="16">
        <v>0.50179472664985503</v>
      </c>
      <c r="Q896" s="17">
        <v>0.44998180716298758</v>
      </c>
      <c r="R896" s="1">
        <v>0.57352224255387829</v>
      </c>
      <c r="S896" s="1">
        <v>0.49100153392545931</v>
      </c>
      <c r="T896" s="1">
        <v>0.4382116392181874</v>
      </c>
    </row>
    <row r="897" spans="2:20" x14ac:dyDescent="0.25">
      <c r="B897" s="12"/>
      <c r="C897" s="15"/>
      <c r="D897" s="16"/>
      <c r="E897" s="16"/>
      <c r="F897" s="15"/>
      <c r="G897" s="16"/>
      <c r="H897" s="16"/>
      <c r="I897" s="15"/>
      <c r="J897" s="16"/>
      <c r="K897" s="16"/>
      <c r="L897" s="15"/>
      <c r="M897" s="16"/>
      <c r="N897" s="17"/>
      <c r="O897" s="15"/>
      <c r="P897" s="16"/>
      <c r="Q897" s="17"/>
    </row>
    <row r="898" spans="2:20" x14ac:dyDescent="0.25">
      <c r="B898" s="21"/>
      <c r="C898" s="24"/>
      <c r="D898" s="25"/>
      <c r="E898" s="25"/>
      <c r="F898" s="24"/>
      <c r="G898" s="25"/>
      <c r="H898" s="25"/>
      <c r="I898" s="24"/>
      <c r="J898" s="25"/>
      <c r="K898" s="25"/>
      <c r="L898" s="24"/>
      <c r="M898" s="25"/>
      <c r="N898" s="26"/>
      <c r="O898" s="24"/>
      <c r="P898" s="25"/>
      <c r="Q898" s="26"/>
    </row>
    <row r="899" spans="2:20" x14ac:dyDescent="0.25">
      <c r="B899" s="8"/>
      <c r="C899" s="9" t="s">
        <v>176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10"/>
      <c r="P899" s="10"/>
      <c r="Q899" s="11"/>
    </row>
    <row r="900" spans="2:20" x14ac:dyDescent="0.25">
      <c r="B900" s="12">
        <f>B894</f>
        <v>20</v>
      </c>
      <c r="C900" s="15">
        <v>25.014660546483405</v>
      </c>
      <c r="D900" s="16">
        <v>21.769881947099478</v>
      </c>
      <c r="E900" s="16">
        <v>19.968553292610185</v>
      </c>
      <c r="F900" s="15">
        <v>3.5255000000000001</v>
      </c>
      <c r="G900" s="16">
        <v>3.6629999999999998</v>
      </c>
      <c r="H900" s="16">
        <v>3.9424999999999999</v>
      </c>
      <c r="I900" s="15">
        <v>0.54900000000000004</v>
      </c>
      <c r="J900" s="16">
        <v>0.62624999999999997</v>
      </c>
      <c r="K900" s="16">
        <v>0.70737499999999998</v>
      </c>
      <c r="L900" s="15">
        <v>6.6474999999999729E-2</v>
      </c>
      <c r="M900" s="16">
        <v>5.7899999999999778E-2</v>
      </c>
      <c r="N900" s="17">
        <v>5.5649999999999797E-2</v>
      </c>
      <c r="O900" s="15">
        <v>0.22633158369408371</v>
      </c>
      <c r="P900" s="16">
        <v>0.19853135614385603</v>
      </c>
      <c r="Q900" s="17">
        <v>0.18581204489954467</v>
      </c>
      <c r="R900" s="1">
        <v>0.203300541125541</v>
      </c>
      <c r="S900" s="1">
        <v>0.17702258991008979</v>
      </c>
      <c r="T900" s="1">
        <v>0.16625269591519595</v>
      </c>
    </row>
    <row r="901" spans="2:20" x14ac:dyDescent="0.25">
      <c r="B901" s="12">
        <f t="shared" ref="B901:B902" si="225">B895</f>
        <v>40</v>
      </c>
      <c r="C901" s="15">
        <v>23.997875220682921</v>
      </c>
      <c r="D901" s="16">
        <v>21.080118741392742</v>
      </c>
      <c r="E901" s="16">
        <v>25.81628306797765</v>
      </c>
      <c r="F901" s="15">
        <v>4.5514999999999999</v>
      </c>
      <c r="G901" s="16">
        <v>4.5065</v>
      </c>
      <c r="H901" s="16">
        <v>4.5415000000000001</v>
      </c>
      <c r="I901" s="15">
        <v>0.51324999999999998</v>
      </c>
      <c r="J901" s="16">
        <v>0.59987500000000005</v>
      </c>
      <c r="K901" s="16">
        <v>0.67100000000000004</v>
      </c>
      <c r="L901" s="15">
        <v>6.2462499999999747E-2</v>
      </c>
      <c r="M901" s="16">
        <v>5.2674999999999743E-2</v>
      </c>
      <c r="N901" s="17">
        <v>4.643749999999975E-2</v>
      </c>
      <c r="O901" s="15">
        <v>0.35396512199910363</v>
      </c>
      <c r="P901" s="16">
        <v>0.31092075465470109</v>
      </c>
      <c r="Q901" s="17">
        <v>0.2773823127573315</v>
      </c>
      <c r="R901" s="1">
        <v>0.33723836179969008</v>
      </c>
      <c r="S901" s="1">
        <v>0.29471101573864655</v>
      </c>
      <c r="T901" s="1">
        <v>0.26263321651044136</v>
      </c>
    </row>
    <row r="902" spans="2:20" x14ac:dyDescent="0.25">
      <c r="B902" s="12">
        <f t="shared" si="225"/>
        <v>100</v>
      </c>
      <c r="C902" s="15">
        <v>31.641749822207654</v>
      </c>
      <c r="D902" s="16">
        <v>25.574747270011635</v>
      </c>
      <c r="E902" s="16">
        <v>23.911632981838707</v>
      </c>
      <c r="F902" s="15">
        <v>9.4559999999999995</v>
      </c>
      <c r="G902" s="16">
        <v>6.7450000000000001</v>
      </c>
      <c r="H902" s="16">
        <v>6.2015000000000002</v>
      </c>
      <c r="I902" s="15">
        <v>0.49299999999999999</v>
      </c>
      <c r="J902" s="16">
        <v>0.551875</v>
      </c>
      <c r="K902" s="16">
        <v>0.61462499999999998</v>
      </c>
      <c r="L902" s="15">
        <v>7.4840000000000115E-2</v>
      </c>
      <c r="M902" s="16">
        <v>4.5375000000000026E-2</v>
      </c>
      <c r="N902" s="17">
        <v>3.7430000000000047E-2</v>
      </c>
      <c r="O902" s="15">
        <v>0.58519420906950481</v>
      </c>
      <c r="P902" s="16">
        <v>0.50179472664985503</v>
      </c>
      <c r="Q902" s="17">
        <v>0.44998180716298758</v>
      </c>
      <c r="R902" s="1">
        <v>0.57352224255387829</v>
      </c>
      <c r="S902" s="1">
        <v>0.49100153392545931</v>
      </c>
      <c r="T902" s="1">
        <v>0.4382116392181874</v>
      </c>
    </row>
    <row r="903" spans="2:20" x14ac:dyDescent="0.25">
      <c r="B903" s="12"/>
      <c r="C903" s="15"/>
      <c r="D903" s="16"/>
      <c r="E903" s="16"/>
      <c r="F903" s="15"/>
      <c r="G903" s="16"/>
      <c r="H903" s="16"/>
      <c r="I903" s="15"/>
      <c r="J903" s="16"/>
      <c r="K903" s="16"/>
      <c r="L903" s="15"/>
      <c r="M903" s="16"/>
      <c r="N903" s="17"/>
      <c r="O903" s="15"/>
      <c r="P903" s="16"/>
      <c r="Q903" s="17"/>
    </row>
    <row r="904" spans="2:20" x14ac:dyDescent="0.25">
      <c r="B904" s="21"/>
      <c r="C904" s="24"/>
      <c r="D904" s="25"/>
      <c r="E904" s="25"/>
      <c r="F904" s="24"/>
      <c r="G904" s="25"/>
      <c r="H904" s="25"/>
      <c r="I904" s="24"/>
      <c r="J904" s="25"/>
      <c r="K904" s="25"/>
      <c r="L904" s="24"/>
      <c r="M904" s="25"/>
      <c r="N904" s="26"/>
      <c r="O904" s="24"/>
      <c r="P904" s="25"/>
      <c r="Q904" s="26"/>
    </row>
    <row r="905" spans="2:20" x14ac:dyDescent="0.25">
      <c r="B905" s="8"/>
      <c r="C905" s="9" t="s">
        <v>179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10"/>
      <c r="P905" s="10"/>
      <c r="Q905" s="11"/>
    </row>
    <row r="906" spans="2:20" x14ac:dyDescent="0.25">
      <c r="B906" s="12">
        <f>B900</f>
        <v>20</v>
      </c>
      <c r="C906" s="15">
        <v>26.212199905960954</v>
      </c>
      <c r="D906" s="16">
        <v>22.869602914568969</v>
      </c>
      <c r="E906" s="16">
        <v>20.886379757109214</v>
      </c>
      <c r="F906" s="15">
        <v>3.5255000000000001</v>
      </c>
      <c r="G906" s="16">
        <v>3.6629999999999998</v>
      </c>
      <c r="H906" s="16">
        <v>3.9424999999999999</v>
      </c>
      <c r="I906" s="15">
        <v>0.54900000000000004</v>
      </c>
      <c r="J906" s="16">
        <v>0.62624999999999997</v>
      </c>
      <c r="K906" s="16">
        <v>0.70737499999999998</v>
      </c>
      <c r="L906" s="15">
        <v>6.6474999999999729E-2</v>
      </c>
      <c r="M906" s="16">
        <v>5.7899999999999778E-2</v>
      </c>
      <c r="N906" s="17">
        <v>5.5649999999999797E-2</v>
      </c>
      <c r="O906" s="15">
        <v>0.22633158369408371</v>
      </c>
      <c r="P906" s="16">
        <v>0.19853135614385603</v>
      </c>
      <c r="Q906" s="17">
        <v>0.18581204489954467</v>
      </c>
      <c r="R906" s="1">
        <v>0.203300541125541</v>
      </c>
      <c r="S906" s="1">
        <v>0.17702258991008979</v>
      </c>
      <c r="T906" s="1">
        <v>0.16625269591519595</v>
      </c>
    </row>
    <row r="907" spans="2:20" x14ac:dyDescent="0.25">
      <c r="B907" s="12">
        <f t="shared" ref="B907:B908" si="226">B901</f>
        <v>40</v>
      </c>
      <c r="C907" s="15">
        <v>24.923981906835184</v>
      </c>
      <c r="D907" s="16">
        <v>22.048164450312992</v>
      </c>
      <c r="E907" s="16">
        <v>27.031614267373627</v>
      </c>
      <c r="F907" s="15">
        <v>4.5514999999999999</v>
      </c>
      <c r="G907" s="16">
        <v>4.5065</v>
      </c>
      <c r="H907" s="16">
        <v>4.5415000000000001</v>
      </c>
      <c r="I907" s="15">
        <v>0.51324999999999998</v>
      </c>
      <c r="J907" s="16">
        <v>0.59987500000000005</v>
      </c>
      <c r="K907" s="16">
        <v>0.67100000000000004</v>
      </c>
      <c r="L907" s="15">
        <v>6.2462499999999747E-2</v>
      </c>
      <c r="M907" s="16">
        <v>5.2674999999999743E-2</v>
      </c>
      <c r="N907" s="17">
        <v>4.643749999999975E-2</v>
      </c>
      <c r="O907" s="15">
        <v>0.35396512199910363</v>
      </c>
      <c r="P907" s="16">
        <v>0.31092075465470109</v>
      </c>
      <c r="Q907" s="17">
        <v>0.2773823127573315</v>
      </c>
      <c r="R907" s="1">
        <v>0.33723836179969008</v>
      </c>
      <c r="S907" s="1">
        <v>0.29471101573864655</v>
      </c>
      <c r="T907" s="1">
        <v>0.26263321651044136</v>
      </c>
    </row>
    <row r="908" spans="2:20" x14ac:dyDescent="0.25">
      <c r="B908" s="12">
        <f t="shared" si="226"/>
        <v>100</v>
      </c>
      <c r="C908" s="15">
        <v>33.030646252240579</v>
      </c>
      <c r="D908" s="16">
        <v>26.984119444994491</v>
      </c>
      <c r="E908" s="16">
        <v>25.42409188948567</v>
      </c>
      <c r="F908" s="15">
        <v>9.4559999999999995</v>
      </c>
      <c r="G908" s="16">
        <v>6.7450000000000001</v>
      </c>
      <c r="H908" s="16">
        <v>6.2015000000000002</v>
      </c>
      <c r="I908" s="15">
        <v>0.49299999999999999</v>
      </c>
      <c r="J908" s="16">
        <v>0.551875</v>
      </c>
      <c r="K908" s="16">
        <v>0.61462499999999998</v>
      </c>
      <c r="L908" s="15">
        <v>7.4840000000000115E-2</v>
      </c>
      <c r="M908" s="16">
        <v>4.5375000000000026E-2</v>
      </c>
      <c r="N908" s="17">
        <v>3.7430000000000047E-2</v>
      </c>
      <c r="O908" s="15">
        <v>0.58519420906950481</v>
      </c>
      <c r="P908" s="16">
        <v>0.50179472664985503</v>
      </c>
      <c r="Q908" s="17">
        <v>0.44998180716298758</v>
      </c>
      <c r="R908" s="1">
        <v>0.57352224255387829</v>
      </c>
      <c r="S908" s="1">
        <v>0.49100153392545931</v>
      </c>
      <c r="T908" s="1">
        <v>0.4382116392181874</v>
      </c>
    </row>
    <row r="909" spans="2:20" x14ac:dyDescent="0.25">
      <c r="B909" s="12"/>
      <c r="C909" s="15"/>
      <c r="D909" s="16"/>
      <c r="E909" s="16"/>
      <c r="F909" s="15"/>
      <c r="G909" s="16"/>
      <c r="H909" s="16"/>
      <c r="I909" s="15"/>
      <c r="J909" s="16"/>
      <c r="K909" s="16"/>
      <c r="L909" s="15"/>
      <c r="M909" s="16"/>
      <c r="N909" s="17"/>
      <c r="O909" s="15"/>
      <c r="P909" s="16"/>
      <c r="Q909" s="17"/>
    </row>
    <row r="910" spans="2:20" x14ac:dyDescent="0.25">
      <c r="B910" s="21"/>
      <c r="C910" s="24"/>
      <c r="D910" s="25"/>
      <c r="E910" s="25"/>
      <c r="F910" s="24"/>
      <c r="G910" s="25"/>
      <c r="H910" s="25"/>
      <c r="I910" s="24"/>
      <c r="J910" s="25"/>
      <c r="K910" s="25"/>
      <c r="L910" s="24"/>
      <c r="M910" s="25"/>
      <c r="N910" s="26"/>
      <c r="O910" s="24"/>
      <c r="P910" s="25"/>
      <c r="Q910" s="26"/>
    </row>
    <row r="911" spans="2:20" x14ac:dyDescent="0.25">
      <c r="B911" s="8"/>
      <c r="C911" s="9" t="s">
        <v>180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10"/>
      <c r="P911" s="10"/>
      <c r="Q911" s="11"/>
    </row>
    <row r="912" spans="2:20" x14ac:dyDescent="0.25">
      <c r="B912" s="12">
        <f>B906</f>
        <v>20</v>
      </c>
      <c r="C912" s="15">
        <v>27.463250652842007</v>
      </c>
      <c r="D912" s="16">
        <v>24.011487148474504</v>
      </c>
      <c r="E912" s="16">
        <v>21.816186233253184</v>
      </c>
      <c r="F912" s="15">
        <v>3.5255000000000001</v>
      </c>
      <c r="G912" s="16">
        <v>3.6629999999999998</v>
      </c>
      <c r="H912" s="16">
        <v>3.9424999999999999</v>
      </c>
      <c r="I912" s="15">
        <v>0.54900000000000004</v>
      </c>
      <c r="J912" s="16">
        <v>0.62624999999999997</v>
      </c>
      <c r="K912" s="16">
        <v>0.70737499999999998</v>
      </c>
      <c r="L912" s="15">
        <v>6.6474999999999729E-2</v>
      </c>
      <c r="M912" s="16">
        <v>5.7899999999999778E-2</v>
      </c>
      <c r="N912" s="17">
        <v>5.5649999999999797E-2</v>
      </c>
      <c r="O912" s="15">
        <v>0.22633158369408371</v>
      </c>
      <c r="P912" s="16">
        <v>0.19853135614385603</v>
      </c>
      <c r="Q912" s="17">
        <v>0.18581204489954467</v>
      </c>
      <c r="R912" s="1">
        <v>0.203300541125541</v>
      </c>
      <c r="S912" s="1">
        <v>0.17702258991008979</v>
      </c>
      <c r="T912" s="1">
        <v>0.16625269591519595</v>
      </c>
    </row>
    <row r="913" spans="2:20" x14ac:dyDescent="0.25">
      <c r="B913" s="12">
        <f t="shared" ref="B913:B914" si="227">B907</f>
        <v>40</v>
      </c>
      <c r="C913" s="15">
        <v>26.026282935063563</v>
      </c>
      <c r="D913" s="16">
        <v>23.126481726674246</v>
      </c>
      <c r="E913" s="16">
        <v>28.219539567324137</v>
      </c>
      <c r="F913" s="15">
        <v>4.5514999999999999</v>
      </c>
      <c r="G913" s="16">
        <v>4.5065</v>
      </c>
      <c r="H913" s="16">
        <v>4.5415000000000001</v>
      </c>
      <c r="I913" s="15">
        <v>0.51324999999999998</v>
      </c>
      <c r="J913" s="16">
        <v>0.59987500000000005</v>
      </c>
      <c r="K913" s="16">
        <v>0.67100000000000004</v>
      </c>
      <c r="L913" s="15">
        <v>6.2462499999999747E-2</v>
      </c>
      <c r="M913" s="16">
        <v>5.2674999999999743E-2</v>
      </c>
      <c r="N913" s="17">
        <v>4.643749999999975E-2</v>
      </c>
      <c r="O913" s="15">
        <v>0.35396512199910363</v>
      </c>
      <c r="P913" s="16">
        <v>0.31092075465470109</v>
      </c>
      <c r="Q913" s="17">
        <v>0.2773823127573315</v>
      </c>
      <c r="R913" s="1">
        <v>0.33723836179969008</v>
      </c>
      <c r="S913" s="1">
        <v>0.29471101573864655</v>
      </c>
      <c r="T913" s="1">
        <v>0.26263321651044136</v>
      </c>
    </row>
    <row r="914" spans="2:20" x14ac:dyDescent="0.25">
      <c r="B914" s="12">
        <f t="shared" si="227"/>
        <v>100</v>
      </c>
      <c r="C914" s="15">
        <v>34.739620315939597</v>
      </c>
      <c r="D914" s="16">
        <v>28.413805371313646</v>
      </c>
      <c r="E914" s="16">
        <v>27.124307243411899</v>
      </c>
      <c r="F914" s="15">
        <v>9.4559999999999995</v>
      </c>
      <c r="G914" s="16">
        <v>6.7450000000000001</v>
      </c>
      <c r="H914" s="16">
        <v>6.2015000000000002</v>
      </c>
      <c r="I914" s="15">
        <v>0.49299999999999999</v>
      </c>
      <c r="J914" s="16">
        <v>0.551875</v>
      </c>
      <c r="K914" s="16">
        <v>0.61462499999999998</v>
      </c>
      <c r="L914" s="15">
        <v>7.4840000000000115E-2</v>
      </c>
      <c r="M914" s="16">
        <v>4.5375000000000026E-2</v>
      </c>
      <c r="N914" s="17">
        <v>3.7430000000000047E-2</v>
      </c>
      <c r="O914" s="15">
        <v>0.58519420906950481</v>
      </c>
      <c r="P914" s="16">
        <v>0.50179472664985503</v>
      </c>
      <c r="Q914" s="17">
        <v>0.44998180716298758</v>
      </c>
      <c r="R914" s="1">
        <v>0.57352224255387829</v>
      </c>
      <c r="S914" s="1">
        <v>0.49100153392545931</v>
      </c>
      <c r="T914" s="1">
        <v>0.4382116392181874</v>
      </c>
    </row>
    <row r="915" spans="2:20" x14ac:dyDescent="0.25">
      <c r="B915" s="12"/>
      <c r="C915" s="15"/>
      <c r="D915" s="16"/>
      <c r="E915" s="16"/>
      <c r="F915" s="15"/>
      <c r="G915" s="16"/>
      <c r="H915" s="16"/>
      <c r="I915" s="15"/>
      <c r="J915" s="16"/>
      <c r="K915" s="16"/>
      <c r="L915" s="15"/>
      <c r="M915" s="16"/>
      <c r="N915" s="17"/>
      <c r="O915" s="15"/>
      <c r="P915" s="16"/>
      <c r="Q915" s="17"/>
    </row>
    <row r="916" spans="2:20" x14ac:dyDescent="0.25">
      <c r="B916" s="21"/>
      <c r="C916" s="24"/>
      <c r="D916" s="25"/>
      <c r="E916" s="25"/>
      <c r="F916" s="24"/>
      <c r="G916" s="25"/>
      <c r="H916" s="25"/>
      <c r="I916" s="24"/>
      <c r="J916" s="25"/>
      <c r="K916" s="25"/>
      <c r="L916" s="24"/>
      <c r="M916" s="25"/>
      <c r="N916" s="26"/>
      <c r="O916" s="24"/>
      <c r="P916" s="25"/>
      <c r="Q916" s="26"/>
    </row>
    <row r="917" spans="2:20" x14ac:dyDescent="0.25">
      <c r="B917" s="8"/>
      <c r="C917" s="9" t="s">
        <v>181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10"/>
      <c r="P917" s="10"/>
      <c r="Q917" s="11"/>
    </row>
    <row r="918" spans="2:20" x14ac:dyDescent="0.25">
      <c r="B918" s="12">
        <f>B912</f>
        <v>20</v>
      </c>
      <c r="C918" s="15">
        <v>28.718568445882468</v>
      </c>
      <c r="D918" s="16">
        <v>25.162171626585021</v>
      </c>
      <c r="E918" s="16">
        <v>22.756138787239866</v>
      </c>
      <c r="F918" s="15">
        <v>3.5255000000000001</v>
      </c>
      <c r="G918" s="16">
        <v>3.6629999999999998</v>
      </c>
      <c r="H918" s="16">
        <v>3.9424999999999999</v>
      </c>
      <c r="I918" s="15">
        <v>0.54900000000000004</v>
      </c>
      <c r="J918" s="16">
        <v>0.62624999999999997</v>
      </c>
      <c r="K918" s="16">
        <v>0.70737499999999998</v>
      </c>
      <c r="L918" s="15">
        <v>6.6474999999999729E-2</v>
      </c>
      <c r="M918" s="16">
        <v>5.7899999999999778E-2</v>
      </c>
      <c r="N918" s="17">
        <v>5.5649999999999797E-2</v>
      </c>
      <c r="O918" s="15">
        <v>0.22633158369408371</v>
      </c>
      <c r="P918" s="16">
        <v>0.19853135614385603</v>
      </c>
      <c r="Q918" s="17">
        <v>0.18581204489954467</v>
      </c>
      <c r="R918" s="1">
        <v>0.203300541125541</v>
      </c>
      <c r="S918" s="1">
        <v>0.17702258991008979</v>
      </c>
      <c r="T918" s="1">
        <v>0.16625269591519595</v>
      </c>
    </row>
    <row r="919" spans="2:20" x14ac:dyDescent="0.25">
      <c r="B919" s="12">
        <f t="shared" ref="B919:B920" si="228">B913</f>
        <v>40</v>
      </c>
      <c r="C919" s="15">
        <v>27.26436499666336</v>
      </c>
      <c r="D919" s="16">
        <v>24.324238495638618</v>
      </c>
      <c r="E919" s="16">
        <v>29.429961905033267</v>
      </c>
      <c r="F919" s="15">
        <v>4.5514999999999999</v>
      </c>
      <c r="G919" s="16">
        <v>4.5065</v>
      </c>
      <c r="H919" s="16">
        <v>4.5415000000000001</v>
      </c>
      <c r="I919" s="15">
        <v>0.51324999999999998</v>
      </c>
      <c r="J919" s="16">
        <v>0.59987500000000005</v>
      </c>
      <c r="K919" s="16">
        <v>0.67100000000000004</v>
      </c>
      <c r="L919" s="15">
        <v>6.2462499999999747E-2</v>
      </c>
      <c r="M919" s="16">
        <v>5.2674999999999743E-2</v>
      </c>
      <c r="N919" s="17">
        <v>4.643749999999975E-2</v>
      </c>
      <c r="O919" s="15">
        <v>0.35396512199910363</v>
      </c>
      <c r="P919" s="16">
        <v>0.31092075465470109</v>
      </c>
      <c r="Q919" s="17">
        <v>0.2773823127573315</v>
      </c>
      <c r="R919" s="1">
        <v>0.33723836179969008</v>
      </c>
      <c r="S919" s="1">
        <v>0.29471101573864655</v>
      </c>
      <c r="T919" s="1">
        <v>0.26263321651044136</v>
      </c>
    </row>
    <row r="920" spans="2:20" x14ac:dyDescent="0.25">
      <c r="B920" s="12">
        <f t="shared" si="228"/>
        <v>100</v>
      </c>
      <c r="C920" s="15">
        <v>36.709884415761771</v>
      </c>
      <c r="D920" s="16">
        <v>30.01863273027729</v>
      </c>
      <c r="E920" s="16">
        <v>28.962865062265156</v>
      </c>
      <c r="F920" s="15">
        <v>9.4559999999999995</v>
      </c>
      <c r="G920" s="16">
        <v>6.7450000000000001</v>
      </c>
      <c r="H920" s="16">
        <v>6.2015000000000002</v>
      </c>
      <c r="I920" s="15">
        <v>0.49299999999999999</v>
      </c>
      <c r="J920" s="16">
        <v>0.551875</v>
      </c>
      <c r="K920" s="16">
        <v>0.61462499999999998</v>
      </c>
      <c r="L920" s="15">
        <v>7.4840000000000115E-2</v>
      </c>
      <c r="M920" s="16">
        <v>4.5375000000000026E-2</v>
      </c>
      <c r="N920" s="17">
        <v>3.7430000000000047E-2</v>
      </c>
      <c r="O920" s="15">
        <v>0.58519420906950481</v>
      </c>
      <c r="P920" s="16">
        <v>0.50179472664985503</v>
      </c>
      <c r="Q920" s="17">
        <v>0.44998180716298758</v>
      </c>
      <c r="R920" s="1">
        <v>0.57352224255387829</v>
      </c>
      <c r="S920" s="1">
        <v>0.49100153392545931</v>
      </c>
      <c r="T920" s="1">
        <v>0.4382116392181874</v>
      </c>
    </row>
    <row r="921" spans="2:20" x14ac:dyDescent="0.25">
      <c r="B921" s="12"/>
      <c r="C921" s="15"/>
      <c r="D921" s="16"/>
      <c r="E921" s="16"/>
      <c r="F921" s="15"/>
      <c r="G921" s="16"/>
      <c r="H921" s="16"/>
      <c r="I921" s="15"/>
      <c r="J921" s="16"/>
      <c r="K921" s="16"/>
      <c r="L921" s="15"/>
      <c r="M921" s="16"/>
      <c r="N921" s="17"/>
      <c r="O921" s="15"/>
      <c r="P921" s="16"/>
      <c r="Q921" s="17"/>
    </row>
    <row r="922" spans="2:20" x14ac:dyDescent="0.25">
      <c r="B922" s="21"/>
      <c r="C922" s="24"/>
      <c r="D922" s="25"/>
      <c r="E922" s="25"/>
      <c r="F922" s="24"/>
      <c r="G922" s="25"/>
      <c r="H922" s="25"/>
      <c r="I922" s="24"/>
      <c r="J922" s="25"/>
      <c r="K922" s="25"/>
      <c r="L922" s="24"/>
      <c r="M922" s="25"/>
      <c r="N922" s="26"/>
      <c r="O922" s="24"/>
      <c r="P922" s="25"/>
      <c r="Q922" s="26"/>
    </row>
    <row r="923" spans="2:20" x14ac:dyDescent="0.25">
      <c r="B923" s="8"/>
      <c r="C923" s="9" t="s">
        <v>182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10"/>
      <c r="P923" s="10"/>
      <c r="Q923" s="11"/>
    </row>
    <row r="924" spans="2:20" x14ac:dyDescent="0.25">
      <c r="B924" s="12">
        <f>B918</f>
        <v>20</v>
      </c>
      <c r="C924" s="15">
        <v>25.293184857459924</v>
      </c>
      <c r="D924" s="16">
        <v>21.899927881023185</v>
      </c>
      <c r="E924" s="16">
        <v>19.805742403478501</v>
      </c>
      <c r="F924" s="15">
        <v>3.5255000000000001</v>
      </c>
      <c r="G924" s="16">
        <v>3.6629999999999998</v>
      </c>
      <c r="H924" s="16">
        <v>3.9424999999999999</v>
      </c>
      <c r="I924" s="15">
        <v>0.54900000000000004</v>
      </c>
      <c r="J924" s="16">
        <v>0.62624999999999997</v>
      </c>
      <c r="K924" s="16">
        <v>0.70737499999999998</v>
      </c>
      <c r="L924" s="15">
        <v>6.6474999999999729E-2</v>
      </c>
      <c r="M924" s="16">
        <v>5.7899999999999778E-2</v>
      </c>
      <c r="N924" s="17">
        <v>5.5649999999999797E-2</v>
      </c>
      <c r="O924" s="15">
        <v>0.22633158369408371</v>
      </c>
      <c r="P924" s="16">
        <v>0.198531356143856</v>
      </c>
      <c r="Q924" s="17">
        <v>0.18581204489954467</v>
      </c>
      <c r="R924" s="1">
        <v>0.203300541125541</v>
      </c>
      <c r="S924" s="1">
        <v>0.17702258991008979</v>
      </c>
      <c r="T924" s="1">
        <v>0.16625269591519595</v>
      </c>
    </row>
    <row r="925" spans="2:20" x14ac:dyDescent="0.25">
      <c r="B925" s="12">
        <f t="shared" ref="B925:B926" si="229">B919</f>
        <v>40</v>
      </c>
      <c r="C925" s="15">
        <v>24.077834531890538</v>
      </c>
      <c r="D925" s="16">
        <v>21.055014088952301</v>
      </c>
      <c r="E925" s="16">
        <v>25.584215997976678</v>
      </c>
      <c r="F925" s="15">
        <v>4.5514999999999999</v>
      </c>
      <c r="G925" s="16">
        <v>4.5065</v>
      </c>
      <c r="H925" s="16">
        <v>4.5415000000000001</v>
      </c>
      <c r="I925" s="15">
        <v>0.51324999999999998</v>
      </c>
      <c r="J925" s="16">
        <v>0.59987500000000005</v>
      </c>
      <c r="K925" s="16">
        <v>0.67100000000000004</v>
      </c>
      <c r="L925" s="15">
        <v>6.2462499999999747E-2</v>
      </c>
      <c r="M925" s="16">
        <v>5.2674999999999743E-2</v>
      </c>
      <c r="N925" s="17">
        <v>4.643749999999975E-2</v>
      </c>
      <c r="O925" s="15">
        <v>0.35396512199910363</v>
      </c>
      <c r="P925" s="16">
        <v>0.31092075465470109</v>
      </c>
      <c r="Q925" s="17">
        <v>0.2773823127573315</v>
      </c>
      <c r="R925" s="1">
        <v>0.33723836179969008</v>
      </c>
      <c r="S925" s="1">
        <v>0.29471101573864655</v>
      </c>
      <c r="T925" s="1">
        <v>0.26263321651044136</v>
      </c>
    </row>
    <row r="926" spans="2:20" x14ac:dyDescent="0.25">
      <c r="B926" s="12">
        <f t="shared" si="229"/>
        <v>100</v>
      </c>
      <c r="C926" s="15">
        <v>31.917524656891189</v>
      </c>
      <c r="D926" s="16">
        <v>25.479721840769745</v>
      </c>
      <c r="E926" s="16">
        <v>24.055100810137208</v>
      </c>
      <c r="F926" s="15">
        <v>9.4559999999999995</v>
      </c>
      <c r="G926" s="16">
        <v>6.7450000000000001</v>
      </c>
      <c r="H926" s="16">
        <v>6.2015000000000002</v>
      </c>
      <c r="I926" s="15">
        <v>0.49299999999999999</v>
      </c>
      <c r="J926" s="16">
        <v>0.551875</v>
      </c>
      <c r="K926" s="16">
        <v>0.61462499999999998</v>
      </c>
      <c r="L926" s="15">
        <v>7.4840000000000115E-2</v>
      </c>
      <c r="M926" s="16">
        <v>4.5375000000000026E-2</v>
      </c>
      <c r="N926" s="17">
        <v>3.7430000000000047E-2</v>
      </c>
      <c r="O926" s="15">
        <v>0.58519420906950481</v>
      </c>
      <c r="P926" s="16">
        <v>0.50179472664985503</v>
      </c>
      <c r="Q926" s="17">
        <v>0.44998180716298758</v>
      </c>
      <c r="R926" s="1">
        <v>0.57352224255387829</v>
      </c>
      <c r="S926" s="1">
        <v>0.49100153392545931</v>
      </c>
      <c r="T926" s="1">
        <v>0.4382116392181874</v>
      </c>
    </row>
    <row r="927" spans="2:20" x14ac:dyDescent="0.25">
      <c r="B927" s="12"/>
      <c r="C927" s="15"/>
      <c r="D927" s="16"/>
      <c r="E927" s="16"/>
      <c r="F927" s="15"/>
      <c r="G927" s="16"/>
      <c r="H927" s="16"/>
      <c r="I927" s="15"/>
      <c r="J927" s="16"/>
      <c r="K927" s="16"/>
      <c r="L927" s="15"/>
      <c r="M927" s="16"/>
      <c r="N927" s="17"/>
      <c r="O927" s="15"/>
      <c r="P927" s="16"/>
      <c r="Q927" s="17"/>
    </row>
    <row r="928" spans="2:20" x14ac:dyDescent="0.25">
      <c r="B928" s="21"/>
      <c r="C928" s="24"/>
      <c r="D928" s="25"/>
      <c r="E928" s="25"/>
      <c r="F928" s="24"/>
      <c r="G928" s="25"/>
      <c r="H928" s="25"/>
      <c r="I928" s="24"/>
      <c r="J928" s="25"/>
      <c r="K928" s="25"/>
      <c r="L928" s="24"/>
      <c r="M928" s="25"/>
      <c r="N928" s="26"/>
      <c r="O928" s="24"/>
      <c r="P928" s="25"/>
      <c r="Q928" s="26"/>
    </row>
    <row r="930" spans="22:73" ht="14.5" x14ac:dyDescent="0.35">
      <c r="W930" s="1" t="s">
        <v>81</v>
      </c>
      <c r="AK930" s="1" t="s">
        <v>205</v>
      </c>
      <c r="AW930"/>
      <c r="AY930" s="1" t="s">
        <v>204</v>
      </c>
      <c r="BM930" s="1" t="s">
        <v>206</v>
      </c>
    </row>
    <row r="931" spans="22:73" ht="10.25" customHeight="1" x14ac:dyDescent="0.35">
      <c r="W931" s="194" t="s">
        <v>78</v>
      </c>
      <c r="X931" s="194"/>
      <c r="Y931" s="194"/>
      <c r="Z931" s="195" t="s">
        <v>79</v>
      </c>
      <c r="AA931" s="195"/>
      <c r="AB931" s="195"/>
      <c r="AC931" s="195" t="s">
        <v>80</v>
      </c>
      <c r="AD931" s="195"/>
      <c r="AE931" s="195"/>
      <c r="AK931" s="77" t="s">
        <v>78</v>
      </c>
      <c r="AL931" s="77"/>
      <c r="AM931" s="77"/>
      <c r="AN931" s="78" t="s">
        <v>79</v>
      </c>
      <c r="AO931" s="78"/>
      <c r="AP931" s="78"/>
      <c r="AQ931" s="78" t="s">
        <v>80</v>
      </c>
      <c r="AR931" s="78"/>
      <c r="AS931" s="78"/>
      <c r="AT931" s="28"/>
      <c r="AU931" s="28"/>
      <c r="AV931" s="28"/>
      <c r="AW931"/>
      <c r="AY931" s="77" t="s">
        <v>78</v>
      </c>
      <c r="AZ931" s="77"/>
      <c r="BA931" s="77"/>
      <c r="BB931" s="78" t="s">
        <v>79</v>
      </c>
      <c r="BC931" s="78"/>
      <c r="BD931" s="78"/>
      <c r="BE931" s="78" t="s">
        <v>80</v>
      </c>
      <c r="BF931" s="78"/>
      <c r="BG931" s="78"/>
      <c r="BH931" s="28"/>
      <c r="BI931" s="28"/>
      <c r="BJ931" s="28"/>
      <c r="BM931" s="77" t="s">
        <v>78</v>
      </c>
      <c r="BN931" s="77"/>
      <c r="BO931" s="77"/>
      <c r="BP931" s="78" t="s">
        <v>79</v>
      </c>
      <c r="BQ931" s="78"/>
      <c r="BR931" s="78"/>
      <c r="BS931" s="78" t="s">
        <v>80</v>
      </c>
      <c r="BT931" s="78"/>
      <c r="BU931" s="78"/>
    </row>
    <row r="932" spans="22:73" ht="14.5" x14ac:dyDescent="0.35">
      <c r="W932" s="5">
        <v>100</v>
      </c>
      <c r="X932" s="5">
        <v>200</v>
      </c>
      <c r="Y932" s="5">
        <v>500</v>
      </c>
      <c r="Z932" s="5">
        <v>100</v>
      </c>
      <c r="AA932" s="5">
        <v>200</v>
      </c>
      <c r="AB932" s="5">
        <v>500</v>
      </c>
      <c r="AC932" s="5">
        <v>100</v>
      </c>
      <c r="AD932" s="5">
        <v>200</v>
      </c>
      <c r="AE932" s="5">
        <v>500</v>
      </c>
      <c r="AK932" s="5">
        <v>100</v>
      </c>
      <c r="AL932" s="5">
        <v>200</v>
      </c>
      <c r="AM932" s="5">
        <v>500</v>
      </c>
      <c r="AN932" s="5">
        <v>100</v>
      </c>
      <c r="AO932" s="5">
        <v>200</v>
      </c>
      <c r="AP932" s="5">
        <v>500</v>
      </c>
      <c r="AQ932" s="5">
        <v>100</v>
      </c>
      <c r="AR932" s="5">
        <v>200</v>
      </c>
      <c r="AS932" s="5">
        <v>500</v>
      </c>
      <c r="AT932" s="32"/>
      <c r="AU932" s="32"/>
      <c r="AV932" s="32"/>
      <c r="AW932"/>
      <c r="AY932" s="5">
        <v>100</v>
      </c>
      <c r="AZ932" s="5">
        <v>200</v>
      </c>
      <c r="BA932" s="5">
        <v>500</v>
      </c>
      <c r="BB932" s="5">
        <v>100</v>
      </c>
      <c r="BC932" s="5">
        <v>200</v>
      </c>
      <c r="BD932" s="5">
        <v>500</v>
      </c>
      <c r="BE932" s="5">
        <v>100</v>
      </c>
      <c r="BF932" s="5">
        <v>200</v>
      </c>
      <c r="BG932" s="5">
        <v>500</v>
      </c>
      <c r="BH932" s="32"/>
      <c r="BI932" s="32"/>
      <c r="BJ932" s="32"/>
      <c r="BM932" s="5">
        <v>100</v>
      </c>
      <c r="BN932" s="5">
        <v>200</v>
      </c>
      <c r="BO932" s="5">
        <v>500</v>
      </c>
      <c r="BP932" s="5">
        <v>100</v>
      </c>
      <c r="BQ932" s="5">
        <v>200</v>
      </c>
      <c r="BR932" s="5">
        <v>500</v>
      </c>
      <c r="BS932" s="5">
        <v>100</v>
      </c>
      <c r="BT932" s="5">
        <v>200</v>
      </c>
      <c r="BU932" s="5">
        <v>500</v>
      </c>
    </row>
    <row r="933" spans="22:73" ht="14.5" x14ac:dyDescent="0.35">
      <c r="V933" s="8"/>
      <c r="W933" s="1" t="s">
        <v>103</v>
      </c>
      <c r="AJ933" s="8"/>
      <c r="AK933" s="1" t="s">
        <v>103</v>
      </c>
      <c r="AW933"/>
      <c r="AX933" s="8"/>
      <c r="AY933" s="1" t="s">
        <v>103</v>
      </c>
      <c r="BL933" s="8"/>
      <c r="BM933" s="1" t="s">
        <v>103</v>
      </c>
    </row>
    <row r="934" spans="22:73" ht="14.5" x14ac:dyDescent="0.35">
      <c r="V934" s="12">
        <v>20</v>
      </c>
      <c r="W934" s="35">
        <f>C90</f>
        <v>21.462945975711811</v>
      </c>
      <c r="X934" s="35">
        <f t="shared" ref="W934:Y936" si="230">D90</f>
        <v>18.927287274193702</v>
      </c>
      <c r="Y934" s="35">
        <f t="shared" si="230"/>
        <v>17.46690826019298</v>
      </c>
      <c r="Z934" s="35">
        <f t="shared" ref="Z934:AB936" si="231">C126</f>
        <v>22.237993847297211</v>
      </c>
      <c r="AA934" s="35">
        <f t="shared" si="231"/>
        <v>19.362060110852067</v>
      </c>
      <c r="AB934" s="35">
        <f t="shared" si="231"/>
        <v>18.398942397308637</v>
      </c>
      <c r="AC934" s="35">
        <f t="shared" ref="AC934:AE936" si="232">C168</f>
        <v>23.566099382828682</v>
      </c>
      <c r="AD934" s="35">
        <f t="shared" si="232"/>
        <v>20.581737115226836</v>
      </c>
      <c r="AE934" s="35">
        <f t="shared" si="232"/>
        <v>19.774823684297363</v>
      </c>
      <c r="AJ934" s="12">
        <v>20</v>
      </c>
      <c r="AK934" s="35">
        <f t="shared" ref="AK934:AM936" si="233">F90</f>
        <v>5.0720000000000001</v>
      </c>
      <c r="AL934" s="35">
        <f t="shared" si="233"/>
        <v>6.1055000000000001</v>
      </c>
      <c r="AM934" s="35">
        <f t="shared" si="233"/>
        <v>7.1195000000000004</v>
      </c>
      <c r="AN934" s="35">
        <f t="shared" ref="AN934:AP936" si="234">F126</f>
        <v>5.0720000000000001</v>
      </c>
      <c r="AO934" s="35">
        <f t="shared" si="234"/>
        <v>6.1055000000000001</v>
      </c>
      <c r="AP934" s="35">
        <f t="shared" si="234"/>
        <v>7.1195000000000004</v>
      </c>
      <c r="AQ934" s="35">
        <f t="shared" ref="AQ934:AS936" si="235">F168</f>
        <v>5.0720000000000001</v>
      </c>
      <c r="AR934" s="35">
        <f t="shared" si="235"/>
        <v>6.1055000000000001</v>
      </c>
      <c r="AS934" s="35">
        <f t="shared" si="235"/>
        <v>7.1195000000000004</v>
      </c>
      <c r="AT934" s="35"/>
      <c r="AU934" s="35"/>
      <c r="AV934" s="35"/>
      <c r="AW934"/>
      <c r="AX934" s="12">
        <v>20</v>
      </c>
      <c r="AY934" s="35">
        <f t="shared" ref="AY934:BA936" si="236">I90</f>
        <v>0.92100000000000004</v>
      </c>
      <c r="AZ934" s="35">
        <f t="shared" si="236"/>
        <v>0.97124999999999995</v>
      </c>
      <c r="BA934" s="35">
        <f t="shared" si="236"/>
        <v>0.99387499999999995</v>
      </c>
      <c r="BB934" s="35">
        <f t="shared" ref="BB934:BD936" si="237">I126</f>
        <v>0.92100000000000004</v>
      </c>
      <c r="BC934" s="35">
        <f t="shared" si="237"/>
        <v>0.97124999999999995</v>
      </c>
      <c r="BD934" s="35">
        <f t="shared" si="237"/>
        <v>0.99387499999999995</v>
      </c>
      <c r="BE934" s="35">
        <f t="shared" ref="BE934:BG936" si="238">I168</f>
        <v>0.92100000000000004</v>
      </c>
      <c r="BF934" s="35">
        <f t="shared" si="238"/>
        <v>0.97124999999999995</v>
      </c>
      <c r="BG934" s="35">
        <f t="shared" si="238"/>
        <v>0.99387499999999995</v>
      </c>
      <c r="BH934" s="35"/>
      <c r="BI934" s="35"/>
      <c r="BJ934" s="35"/>
      <c r="BL934" s="12">
        <v>20</v>
      </c>
      <c r="BM934" s="35">
        <f t="shared" ref="BM934:BO936" si="239">L90</f>
        <v>6.9399999999999643E-2</v>
      </c>
      <c r="BN934" s="35">
        <f t="shared" si="239"/>
        <v>0.11102499999999947</v>
      </c>
      <c r="BO934" s="35">
        <f t="shared" si="239"/>
        <v>0.1571999999999997</v>
      </c>
      <c r="BP934" s="35">
        <f t="shared" ref="BP934:BR936" si="240">L126</f>
        <v>6.9399999999999643E-2</v>
      </c>
      <c r="BQ934" s="35">
        <f t="shared" si="240"/>
        <v>0.11102499999999947</v>
      </c>
      <c r="BR934" s="35">
        <f t="shared" si="240"/>
        <v>0.1571999999999997</v>
      </c>
      <c r="BS934" s="35">
        <f t="shared" ref="BS934:BU936" si="241">L168</f>
        <v>6.9399999999999643E-2</v>
      </c>
      <c r="BT934" s="35">
        <f t="shared" si="241"/>
        <v>0.11102499999999947</v>
      </c>
      <c r="BU934" s="35">
        <f t="shared" si="241"/>
        <v>0.1571999999999997</v>
      </c>
    </row>
    <row r="935" spans="22:73" ht="14.5" x14ac:dyDescent="0.35">
      <c r="V935" s="12">
        <v>40</v>
      </c>
      <c r="W935" s="35">
        <f>C91</f>
        <v>19.161759348387015</v>
      </c>
      <c r="X935" s="35">
        <f t="shared" si="230"/>
        <v>17.749787815644627</v>
      </c>
      <c r="Y935" s="35">
        <f t="shared" si="230"/>
        <v>21.746924728585341</v>
      </c>
      <c r="Z935" s="35">
        <f t="shared" si="231"/>
        <v>19.612859404477213</v>
      </c>
      <c r="AA935" s="35">
        <f t="shared" si="231"/>
        <v>18.400241294152085</v>
      </c>
      <c r="AB935" s="35">
        <f t="shared" si="231"/>
        <v>23.196605269057358</v>
      </c>
      <c r="AC935" s="35">
        <f t="shared" si="232"/>
        <v>20.511186584713048</v>
      </c>
      <c r="AD935" s="35">
        <f t="shared" si="232"/>
        <v>19.610864166333798</v>
      </c>
      <c r="AE935" s="35">
        <f t="shared" si="232"/>
        <v>25.292685716694468</v>
      </c>
      <c r="AJ935" s="12">
        <v>40</v>
      </c>
      <c r="AK935" s="35">
        <f t="shared" si="233"/>
        <v>4.726</v>
      </c>
      <c r="AL935" s="35">
        <f t="shared" si="233"/>
        <v>5.9005000000000001</v>
      </c>
      <c r="AM935" s="35">
        <f t="shared" si="233"/>
        <v>6.7305000000000001</v>
      </c>
      <c r="AN935" s="35">
        <f t="shared" si="234"/>
        <v>4.726</v>
      </c>
      <c r="AO935" s="35">
        <f t="shared" si="234"/>
        <v>5.9005000000000001</v>
      </c>
      <c r="AP935" s="35">
        <f t="shared" si="234"/>
        <v>6.7305000000000001</v>
      </c>
      <c r="AQ935" s="35">
        <f t="shared" si="235"/>
        <v>4.726</v>
      </c>
      <c r="AR935" s="35">
        <f t="shared" si="235"/>
        <v>5.9005000000000001</v>
      </c>
      <c r="AS935" s="35">
        <f t="shared" si="235"/>
        <v>6.7305000000000001</v>
      </c>
      <c r="AT935" s="35"/>
      <c r="AU935" s="35"/>
      <c r="AV935" s="35"/>
      <c r="AW935"/>
      <c r="AX935" s="12">
        <v>40</v>
      </c>
      <c r="AY935" s="35">
        <f t="shared" si="236"/>
        <v>0.90049999999999997</v>
      </c>
      <c r="AZ935" s="35">
        <f t="shared" si="236"/>
        <v>0.97612500000000002</v>
      </c>
      <c r="BA935" s="35">
        <f t="shared" si="236"/>
        <v>0.99324999999999997</v>
      </c>
      <c r="BB935" s="35">
        <f t="shared" si="237"/>
        <v>0.90049999999999997</v>
      </c>
      <c r="BC935" s="35">
        <f t="shared" si="237"/>
        <v>0.97612500000000002</v>
      </c>
      <c r="BD935" s="35">
        <f t="shared" si="237"/>
        <v>0.99324999999999997</v>
      </c>
      <c r="BE935" s="35">
        <f t="shared" si="238"/>
        <v>0.90049999999999997</v>
      </c>
      <c r="BF935" s="35">
        <f t="shared" si="238"/>
        <v>0.97612500000000002</v>
      </c>
      <c r="BG935" s="35">
        <f t="shared" si="238"/>
        <v>0.99324999999999997</v>
      </c>
      <c r="BH935" s="35"/>
      <c r="BI935" s="35"/>
      <c r="BJ935" s="35"/>
      <c r="BL935" s="12">
        <v>40</v>
      </c>
      <c r="BM935" s="35">
        <f t="shared" si="239"/>
        <v>2.8099999999999899E-2</v>
      </c>
      <c r="BN935" s="35">
        <f t="shared" si="239"/>
        <v>4.9899999999999778E-2</v>
      </c>
      <c r="BO935" s="35">
        <f t="shared" si="239"/>
        <v>6.893749999999986E-2</v>
      </c>
      <c r="BP935" s="35">
        <f t="shared" si="240"/>
        <v>2.8099999999999899E-2</v>
      </c>
      <c r="BQ935" s="35">
        <f t="shared" si="240"/>
        <v>4.9899999999999778E-2</v>
      </c>
      <c r="BR935" s="35">
        <f t="shared" si="240"/>
        <v>6.893749999999986E-2</v>
      </c>
      <c r="BS935" s="35">
        <f t="shared" si="241"/>
        <v>2.8099999999999899E-2</v>
      </c>
      <c r="BT935" s="35">
        <f t="shared" si="241"/>
        <v>4.9899999999999778E-2</v>
      </c>
      <c r="BU935" s="35">
        <f t="shared" si="241"/>
        <v>6.893749999999986E-2</v>
      </c>
    </row>
    <row r="936" spans="22:73" ht="14.5" x14ac:dyDescent="0.35">
      <c r="V936" s="12">
        <v>100</v>
      </c>
      <c r="W936" s="35">
        <f t="shared" si="230"/>
        <v>19.483985541932551</v>
      </c>
      <c r="X936" s="35">
        <f t="shared" si="230"/>
        <v>18.528875204749902</v>
      </c>
      <c r="Y936" s="35">
        <f t="shared" si="230"/>
        <v>19.281392297228525</v>
      </c>
      <c r="Z936" s="35">
        <f t="shared" si="231"/>
        <v>19.729511789890662</v>
      </c>
      <c r="AA936" s="35">
        <f t="shared" si="231"/>
        <v>19.434564769240556</v>
      </c>
      <c r="AB936" s="35">
        <f t="shared" si="231"/>
        <v>20.004503963122705</v>
      </c>
      <c r="AC936" s="35">
        <f t="shared" si="232"/>
        <v>20.488376719147229</v>
      </c>
      <c r="AD936" s="35">
        <f t="shared" si="232"/>
        <v>21.039459511226511</v>
      </c>
      <c r="AE936" s="35">
        <f t="shared" si="232"/>
        <v>21.677315693484243</v>
      </c>
      <c r="AJ936" s="12">
        <v>100</v>
      </c>
      <c r="AK936" s="35">
        <f t="shared" si="233"/>
        <v>4.3109999999999999</v>
      </c>
      <c r="AL936" s="35">
        <f t="shared" si="233"/>
        <v>5.4329999999999998</v>
      </c>
      <c r="AM936" s="35">
        <f t="shared" si="233"/>
        <v>6.2080000000000002</v>
      </c>
      <c r="AN936" s="35">
        <f t="shared" si="234"/>
        <v>4.3109999999999999</v>
      </c>
      <c r="AO936" s="35">
        <f t="shared" si="234"/>
        <v>5.4329999999999998</v>
      </c>
      <c r="AP936" s="35">
        <f t="shared" si="234"/>
        <v>6.2080000000000002</v>
      </c>
      <c r="AQ936" s="35">
        <f t="shared" si="235"/>
        <v>4.3109999999999999</v>
      </c>
      <c r="AR936" s="35">
        <f t="shared" si="235"/>
        <v>5.4329999999999998</v>
      </c>
      <c r="AS936" s="35">
        <f t="shared" si="235"/>
        <v>6.2080000000000002</v>
      </c>
      <c r="AT936" s="35"/>
      <c r="AU936" s="35"/>
      <c r="AV936" s="35"/>
      <c r="AW936"/>
      <c r="AX936" s="12">
        <v>100</v>
      </c>
      <c r="AY936" s="35">
        <f t="shared" si="236"/>
        <v>0.86387499999999995</v>
      </c>
      <c r="AZ936" s="35">
        <f t="shared" si="236"/>
        <v>0.96325000000000005</v>
      </c>
      <c r="BA936" s="35">
        <f t="shared" si="236"/>
        <v>0.98924999999999996</v>
      </c>
      <c r="BB936" s="35">
        <f t="shared" si="237"/>
        <v>0.86387499999999995</v>
      </c>
      <c r="BC936" s="35">
        <f t="shared" si="237"/>
        <v>0.96325000000000005</v>
      </c>
      <c r="BD936" s="35">
        <f t="shared" si="237"/>
        <v>0.98924999999999996</v>
      </c>
      <c r="BE936" s="35">
        <f t="shared" si="238"/>
        <v>0.86387499999999995</v>
      </c>
      <c r="BF936" s="35">
        <f t="shared" si="238"/>
        <v>0.96325000000000005</v>
      </c>
      <c r="BG936" s="35">
        <f t="shared" si="238"/>
        <v>0.98924999999999996</v>
      </c>
      <c r="BH936" s="35"/>
      <c r="BI936" s="35"/>
      <c r="BJ936" s="35"/>
      <c r="BL936" s="12">
        <v>100</v>
      </c>
      <c r="BM936" s="35">
        <f t="shared" si="239"/>
        <v>8.5549999999999255E-3</v>
      </c>
      <c r="BN936" s="35">
        <f t="shared" si="239"/>
        <v>1.5799999999999828E-2</v>
      </c>
      <c r="BO936" s="35">
        <f t="shared" si="239"/>
        <v>2.2509999999999999E-2</v>
      </c>
      <c r="BP936" s="35">
        <f t="shared" si="240"/>
        <v>8.5549999999999255E-3</v>
      </c>
      <c r="BQ936" s="35">
        <f t="shared" si="240"/>
        <v>1.5799999999999828E-2</v>
      </c>
      <c r="BR936" s="35">
        <f t="shared" si="240"/>
        <v>2.2509999999999999E-2</v>
      </c>
      <c r="BS936" s="35">
        <f t="shared" si="241"/>
        <v>8.5549999999999255E-3</v>
      </c>
      <c r="BT936" s="35">
        <f t="shared" si="241"/>
        <v>1.5799999999999828E-2</v>
      </c>
      <c r="BU936" s="35">
        <f t="shared" si="241"/>
        <v>2.2509999999999999E-2</v>
      </c>
    </row>
    <row r="937" spans="22:73" ht="14.5" x14ac:dyDescent="0.35">
      <c r="V937" s="8"/>
      <c r="W937" s="1" t="s">
        <v>104</v>
      </c>
      <c r="AJ937" s="8"/>
      <c r="AK937" s="1" t="s">
        <v>104</v>
      </c>
      <c r="AW937"/>
      <c r="AX937" s="8"/>
      <c r="AY937" s="1" t="s">
        <v>104</v>
      </c>
      <c r="BL937" s="8"/>
      <c r="BM937" s="1" t="s">
        <v>104</v>
      </c>
    </row>
    <row r="938" spans="22:73" ht="14.5" x14ac:dyDescent="0.35">
      <c r="V938" s="12">
        <v>20</v>
      </c>
      <c r="W938" s="35">
        <f t="shared" ref="W938:Y940" si="242">C174</f>
        <v>21.462945975711811</v>
      </c>
      <c r="X938" s="35">
        <f t="shared" si="242"/>
        <v>18.927287274193702</v>
      </c>
      <c r="Y938" s="35">
        <f t="shared" si="242"/>
        <v>17.46690826019298</v>
      </c>
      <c r="Z938" s="35">
        <f t="shared" ref="Z938:AB940" si="243">C210</f>
        <v>22.188788765878932</v>
      </c>
      <c r="AA938" s="35">
        <f t="shared" si="243"/>
        <v>19.614079080206224</v>
      </c>
      <c r="AB938" s="35">
        <f t="shared" si="243"/>
        <v>18.260686143925199</v>
      </c>
      <c r="AC938" s="35">
        <f t="shared" ref="AC938:AE940" si="244">C252</f>
        <v>23.995968572195018</v>
      </c>
      <c r="AD938" s="35">
        <f t="shared" si="244"/>
        <v>21.871928352623367</v>
      </c>
      <c r="AE938" s="35">
        <f t="shared" si="244"/>
        <v>20.308504558825405</v>
      </c>
      <c r="AJ938" s="12">
        <v>20</v>
      </c>
      <c r="AK938" s="35">
        <f t="shared" ref="AK938:AM940" si="245">F174</f>
        <v>5.0720000000000001</v>
      </c>
      <c r="AL938" s="35">
        <f t="shared" si="245"/>
        <v>6.1055000000000001</v>
      </c>
      <c r="AM938" s="35">
        <f t="shared" si="245"/>
        <v>7.1195000000000004</v>
      </c>
      <c r="AN938" s="35">
        <f t="shared" ref="AN938:AP940" si="246">F210</f>
        <v>3.6453333333333338</v>
      </c>
      <c r="AO938" s="35">
        <f t="shared" si="246"/>
        <v>4.3292499999999983</v>
      </c>
      <c r="AP938" s="35">
        <f t="shared" si="246"/>
        <v>5.0763333333333325</v>
      </c>
      <c r="AQ938" s="35">
        <f t="shared" ref="AQ938:AS940" si="247">F252</f>
        <v>3.9184999999999985</v>
      </c>
      <c r="AR938" s="35">
        <f t="shared" si="247"/>
        <v>5.3705000000000007</v>
      </c>
      <c r="AS938" s="35">
        <f t="shared" si="247"/>
        <v>6.7213333333333338</v>
      </c>
      <c r="AT938" s="35"/>
      <c r="AU938" s="35"/>
      <c r="AV938" s="35"/>
      <c r="AW938"/>
      <c r="AX938" s="12">
        <v>20</v>
      </c>
      <c r="AY938" s="35">
        <f t="shared" ref="AY938:BA940" si="248">I174</f>
        <v>0.92100000000000004</v>
      </c>
      <c r="AZ938" s="35">
        <f t="shared" si="248"/>
        <v>0.97124999999999995</v>
      </c>
      <c r="BA938" s="35">
        <f t="shared" si="248"/>
        <v>0.99387499999999995</v>
      </c>
      <c r="BB938" s="35">
        <f t="shared" ref="BB938:BD940" si="249">I210</f>
        <v>0.72243750000000029</v>
      </c>
      <c r="BC938" s="35">
        <f t="shared" si="249"/>
        <v>0.7711874999999998</v>
      </c>
      <c r="BD938" s="35">
        <f t="shared" si="249"/>
        <v>0.81118750000000162</v>
      </c>
      <c r="BE938" s="35">
        <f t="shared" ref="BE938:BG940" si="250">I252</f>
        <v>0.62377083333333272</v>
      </c>
      <c r="BF938" s="35">
        <f t="shared" si="250"/>
        <v>0.69356250000000086</v>
      </c>
      <c r="BG938" s="35">
        <f t="shared" si="250"/>
        <v>0.75475000000000048</v>
      </c>
      <c r="BH938" s="35"/>
      <c r="BI938" s="35"/>
      <c r="BJ938" s="35"/>
      <c r="BL938" s="12">
        <v>20</v>
      </c>
      <c r="BM938" s="35">
        <f t="shared" ref="BM938:BO940" si="251">L174</f>
        <v>6.9399999999999643E-2</v>
      </c>
      <c r="BN938" s="35">
        <f t="shared" si="251"/>
        <v>0.11102499999999947</v>
      </c>
      <c r="BO938" s="35">
        <f t="shared" si="251"/>
        <v>0.1571999999999997</v>
      </c>
      <c r="BP938" s="35">
        <f t="shared" ref="BP938:BR940" si="252">L210</f>
        <v>3.7779166666666579E-2</v>
      </c>
      <c r="BQ938" s="35">
        <f t="shared" si="252"/>
        <v>6.2224999999999836E-2</v>
      </c>
      <c r="BR938" s="35">
        <f t="shared" si="252"/>
        <v>9.1579166666666628E-2</v>
      </c>
      <c r="BS938" s="35">
        <f t="shared" ref="BS938:BU940" si="253">L252</f>
        <v>7.1170833333333239E-2</v>
      </c>
      <c r="BT938" s="35">
        <f t="shared" si="253"/>
        <v>0.12981250000000003</v>
      </c>
      <c r="BU938" s="35">
        <f t="shared" si="253"/>
        <v>0.18511666666666646</v>
      </c>
    </row>
    <row r="939" spans="22:73" ht="14.5" x14ac:dyDescent="0.35">
      <c r="V939" s="12">
        <v>40</v>
      </c>
      <c r="W939" s="35">
        <f t="shared" si="242"/>
        <v>19.161759348387015</v>
      </c>
      <c r="X939" s="35">
        <f t="shared" si="242"/>
        <v>17.749787815644627</v>
      </c>
      <c r="Y939" s="35">
        <f t="shared" si="242"/>
        <v>21.746924728585341</v>
      </c>
      <c r="Z939" s="35">
        <f t="shared" si="243"/>
        <v>19.908176107343127</v>
      </c>
      <c r="AA939" s="35">
        <f t="shared" si="243"/>
        <v>18.150716726730696</v>
      </c>
      <c r="AB939" s="35">
        <f t="shared" si="243"/>
        <v>22.987938485966705</v>
      </c>
      <c r="AC939" s="35">
        <f t="shared" si="244"/>
        <v>21.74887382735163</v>
      </c>
      <c r="AD939" s="35">
        <f t="shared" si="244"/>
        <v>21.175599744925677</v>
      </c>
      <c r="AE939" s="35">
        <f t="shared" si="244"/>
        <v>27.643277377723621</v>
      </c>
      <c r="AJ939" s="12">
        <v>40</v>
      </c>
      <c r="AK939" s="35">
        <f t="shared" si="245"/>
        <v>4.726</v>
      </c>
      <c r="AL939" s="35">
        <f t="shared" si="245"/>
        <v>5.9005000000000001</v>
      </c>
      <c r="AM939" s="35">
        <f t="shared" si="245"/>
        <v>6.7305000000000001</v>
      </c>
      <c r="AN939" s="35">
        <f t="shared" si="246"/>
        <v>3.5166666666666657</v>
      </c>
      <c r="AO939" s="35">
        <f t="shared" si="246"/>
        <v>4.5883333333333303</v>
      </c>
      <c r="AP939" s="35">
        <f t="shared" si="246"/>
        <v>5.765416666666666</v>
      </c>
      <c r="AQ939" s="35">
        <f t="shared" si="247"/>
        <v>4.575916666666668</v>
      </c>
      <c r="AR939" s="35">
        <f t="shared" si="247"/>
        <v>7.3089166666666605</v>
      </c>
      <c r="AS939" s="35">
        <f t="shared" si="247"/>
        <v>10.141583333333335</v>
      </c>
      <c r="AT939" s="35"/>
      <c r="AU939" s="35"/>
      <c r="AV939" s="35"/>
      <c r="AW939"/>
      <c r="AX939" s="12">
        <v>40</v>
      </c>
      <c r="AY939" s="35">
        <f t="shared" si="248"/>
        <v>0.90049999999999997</v>
      </c>
      <c r="AZ939" s="35">
        <f t="shared" si="248"/>
        <v>0.97612500000000002</v>
      </c>
      <c r="BA939" s="35">
        <f t="shared" si="248"/>
        <v>0.99324999999999997</v>
      </c>
      <c r="BB939" s="35">
        <f t="shared" si="249"/>
        <v>0.68635416666666671</v>
      </c>
      <c r="BC939" s="35">
        <f t="shared" si="249"/>
        <v>0.75493750000000004</v>
      </c>
      <c r="BD939" s="35">
        <f t="shared" si="249"/>
        <v>0.79560416666666678</v>
      </c>
      <c r="BE939" s="35">
        <f t="shared" si="250"/>
        <v>0.59104166666666624</v>
      </c>
      <c r="BF939" s="35">
        <f t="shared" si="250"/>
        <v>0.68200000000000005</v>
      </c>
      <c r="BG939" s="35">
        <f t="shared" si="250"/>
        <v>0.74793749999999981</v>
      </c>
      <c r="BH939" s="35"/>
      <c r="BI939" s="35"/>
      <c r="BJ939" s="35"/>
      <c r="BL939" s="12">
        <v>40</v>
      </c>
      <c r="BM939" s="35">
        <f t="shared" si="251"/>
        <v>2.8099999999999899E-2</v>
      </c>
      <c r="BN939" s="35">
        <f t="shared" si="251"/>
        <v>4.9899999999999778E-2</v>
      </c>
      <c r="BO939" s="35">
        <f t="shared" si="251"/>
        <v>6.893749999999986E-2</v>
      </c>
      <c r="BP939" s="35">
        <f t="shared" si="252"/>
        <v>1.9281249999999903E-2</v>
      </c>
      <c r="BQ939" s="35">
        <f t="shared" si="252"/>
        <v>3.9214583333333296E-2</v>
      </c>
      <c r="BR939" s="35">
        <f t="shared" si="252"/>
        <v>6.4574999999999966E-2</v>
      </c>
      <c r="BS939" s="35">
        <f t="shared" si="253"/>
        <v>5.5293750000000003E-2</v>
      </c>
      <c r="BT939" s="35">
        <f t="shared" si="253"/>
        <v>0.11452291666666664</v>
      </c>
      <c r="BU939" s="35">
        <f t="shared" si="253"/>
        <v>0.17874583333333333</v>
      </c>
    </row>
    <row r="940" spans="22:73" ht="14.5" x14ac:dyDescent="0.35">
      <c r="V940" s="12">
        <v>100</v>
      </c>
      <c r="W940" s="35">
        <f t="shared" si="242"/>
        <v>19.483985541932551</v>
      </c>
      <c r="X940" s="35">
        <f t="shared" si="242"/>
        <v>18.528875204749902</v>
      </c>
      <c r="Y940" s="35">
        <f t="shared" si="242"/>
        <v>19.281392297228525</v>
      </c>
      <c r="Z940" s="35">
        <f t="shared" si="243"/>
        <v>20.362437524157897</v>
      </c>
      <c r="AA940" s="35">
        <f t="shared" si="243"/>
        <v>19.50652768659689</v>
      </c>
      <c r="AB940" s="35">
        <f t="shared" si="243"/>
        <v>20.737179653317341</v>
      </c>
      <c r="AC940" s="35">
        <f t="shared" si="244"/>
        <v>22.909683919053485</v>
      </c>
      <c r="AD940" s="35">
        <f t="shared" si="244"/>
        <v>23.735081235632183</v>
      </c>
      <c r="AE940" s="35">
        <f t="shared" si="244"/>
        <v>25.673734424943262</v>
      </c>
      <c r="AJ940" s="12">
        <v>100</v>
      </c>
      <c r="AK940" s="35">
        <f t="shared" si="245"/>
        <v>4.3109999999999999</v>
      </c>
      <c r="AL940" s="35">
        <f t="shared" si="245"/>
        <v>5.4329999999999998</v>
      </c>
      <c r="AM940" s="35">
        <f t="shared" si="245"/>
        <v>6.2080000000000002</v>
      </c>
      <c r="AN940" s="35">
        <f t="shared" si="246"/>
        <v>3.4036666666666671</v>
      </c>
      <c r="AO940" s="35">
        <f t="shared" si="246"/>
        <v>5.1650833333333299</v>
      </c>
      <c r="AP940" s="35">
        <f t="shared" si="246"/>
        <v>7.3470833333333392</v>
      </c>
      <c r="AQ940" s="35">
        <f t="shared" si="247"/>
        <v>6.2491666666666701</v>
      </c>
      <c r="AR940" s="35">
        <f t="shared" si="247"/>
        <v>12.373916666666672</v>
      </c>
      <c r="AS940" s="35">
        <f t="shared" si="247"/>
        <v>19.619083333333343</v>
      </c>
      <c r="AT940" s="35"/>
      <c r="AU940" s="35"/>
      <c r="AV940" s="35"/>
      <c r="AW940"/>
      <c r="AX940" s="12">
        <v>100</v>
      </c>
      <c r="AY940" s="35">
        <f t="shared" si="248"/>
        <v>0.86387499999999995</v>
      </c>
      <c r="AZ940" s="35">
        <f t="shared" si="248"/>
        <v>0.96325000000000005</v>
      </c>
      <c r="BA940" s="35">
        <f t="shared" si="248"/>
        <v>0.98924999999999996</v>
      </c>
      <c r="BB940" s="35">
        <f t="shared" si="249"/>
        <v>0.63312500000000027</v>
      </c>
      <c r="BC940" s="35">
        <f t="shared" si="249"/>
        <v>0.71458333333333368</v>
      </c>
      <c r="BD940" s="35">
        <f t="shared" si="249"/>
        <v>0.76204166666666695</v>
      </c>
      <c r="BE940" s="35">
        <f t="shared" si="250"/>
        <v>0.54379166666666745</v>
      </c>
      <c r="BF940" s="35">
        <f t="shared" si="250"/>
        <v>0.6471041666666667</v>
      </c>
      <c r="BG940" s="35">
        <f t="shared" si="250"/>
        <v>0.72947916666666668</v>
      </c>
      <c r="BH940" s="35"/>
      <c r="BI940" s="35"/>
      <c r="BJ940" s="35"/>
      <c r="BL940" s="12">
        <v>100</v>
      </c>
      <c r="BM940" s="35">
        <f t="shared" si="251"/>
        <v>8.5549999999999255E-3</v>
      </c>
      <c r="BN940" s="35">
        <f t="shared" si="251"/>
        <v>1.5799999999999828E-2</v>
      </c>
      <c r="BO940" s="35">
        <f t="shared" si="251"/>
        <v>2.2509999999999999E-2</v>
      </c>
      <c r="BP940" s="35">
        <f t="shared" si="252"/>
        <v>8.7116666666666696E-3</v>
      </c>
      <c r="BQ940" s="35">
        <f t="shared" si="252"/>
        <v>2.3067500000000039E-2</v>
      </c>
      <c r="BR940" s="35">
        <f t="shared" si="252"/>
        <v>4.2989166666666689E-2</v>
      </c>
      <c r="BS940" s="35">
        <f t="shared" si="253"/>
        <v>4.0740000000000026E-2</v>
      </c>
      <c r="BT940" s="35">
        <f t="shared" si="253"/>
        <v>9.7854999999999998E-2</v>
      </c>
      <c r="BU940" s="35">
        <f t="shared" si="253"/>
        <v>0.16701166666666684</v>
      </c>
    </row>
    <row r="941" spans="22:73" ht="14.5" x14ac:dyDescent="0.35">
      <c r="V941" s="8"/>
      <c r="W941" s="1" t="s">
        <v>68</v>
      </c>
      <c r="AJ941" s="8"/>
      <c r="AK941" s="1" t="s">
        <v>68</v>
      </c>
      <c r="AW941"/>
      <c r="AX941" s="8"/>
      <c r="AY941" s="1" t="s">
        <v>68</v>
      </c>
      <c r="BL941" s="8"/>
      <c r="BM941" s="1" t="s">
        <v>68</v>
      </c>
    </row>
    <row r="942" spans="22:73" ht="14.5" x14ac:dyDescent="0.35">
      <c r="V942" s="12">
        <v>20</v>
      </c>
      <c r="W942" s="35">
        <f t="shared" ref="W942:Y944" si="254">C258</f>
        <v>21.665896758351995</v>
      </c>
      <c r="X942" s="35">
        <f t="shared" si="254"/>
        <v>19.354892150954274</v>
      </c>
      <c r="Y942" s="35">
        <f t="shared" si="254"/>
        <v>17.572308879370443</v>
      </c>
      <c r="Z942" s="35">
        <f t="shared" ref="Z942:AB944" si="255">C294</f>
        <v>23.033420238446613</v>
      </c>
      <c r="AA942" s="35">
        <f t="shared" si="255"/>
        <v>20.143448360352274</v>
      </c>
      <c r="AB942" s="35">
        <f t="shared" si="255"/>
        <v>18.416668128358719</v>
      </c>
      <c r="AC942" s="35">
        <f t="shared" ref="AC942:AE944" si="256">C336</f>
        <v>24.703477558216367</v>
      </c>
      <c r="AD942" s="35">
        <f t="shared" si="256"/>
        <v>21.844628882222739</v>
      </c>
      <c r="AE942" s="35">
        <f t="shared" si="256"/>
        <v>19.896995748522937</v>
      </c>
      <c r="AJ942" s="12">
        <v>20</v>
      </c>
      <c r="AK942" s="35">
        <f t="shared" ref="AK942:AM944" si="257">F258</f>
        <v>7.1755000000000004</v>
      </c>
      <c r="AL942" s="35">
        <f t="shared" si="257"/>
        <v>7.2404999999999999</v>
      </c>
      <c r="AM942" s="35">
        <f t="shared" si="257"/>
        <v>7.4844999999999997</v>
      </c>
      <c r="AN942" s="35">
        <f t="shared" ref="AN942:AP944" si="258">F294</f>
        <v>7.6090833333333334</v>
      </c>
      <c r="AO942" s="35">
        <f t="shared" si="258"/>
        <v>7.6714166666666745</v>
      </c>
      <c r="AP942" s="35">
        <f t="shared" si="258"/>
        <v>7.9233333333333338</v>
      </c>
      <c r="AQ942" s="35">
        <f t="shared" ref="AQ942:AS944" si="259">F336</f>
        <v>8.2449999999999957</v>
      </c>
      <c r="AR942" s="35">
        <f t="shared" si="259"/>
        <v>8.1721666666666639</v>
      </c>
      <c r="AS942" s="35">
        <f t="shared" si="259"/>
        <v>8.375</v>
      </c>
      <c r="AT942" s="35"/>
      <c r="AU942" s="35"/>
      <c r="AV942" s="35"/>
      <c r="AW942"/>
      <c r="AX942" s="12">
        <v>20</v>
      </c>
      <c r="AY942" s="35">
        <f t="shared" ref="AY942:BA944" si="260">I258</f>
        <v>0.87975000000000003</v>
      </c>
      <c r="AZ942" s="35">
        <f t="shared" si="260"/>
        <v>0.93100000000000005</v>
      </c>
      <c r="BA942" s="35">
        <f t="shared" si="260"/>
        <v>0.96399999999999997</v>
      </c>
      <c r="BB942" s="35">
        <f t="shared" ref="BB942:BD944" si="261">I294</f>
        <v>0.82520833333333377</v>
      </c>
      <c r="BC942" s="35">
        <f t="shared" si="261"/>
        <v>0.85137499999999988</v>
      </c>
      <c r="BD942" s="35">
        <f t="shared" si="261"/>
        <v>0.87208333333333343</v>
      </c>
      <c r="BE942" s="35">
        <f t="shared" ref="BE942:BG944" si="262">I336</f>
        <v>0.7712291666666663</v>
      </c>
      <c r="BF942" s="35">
        <f t="shared" si="262"/>
        <v>0.78325000000000022</v>
      </c>
      <c r="BG942" s="35">
        <f t="shared" si="262"/>
        <v>0.79391666666666738</v>
      </c>
      <c r="BH942" s="35"/>
      <c r="BI942" s="35"/>
      <c r="BJ942" s="35"/>
      <c r="BL942" s="12">
        <v>20</v>
      </c>
      <c r="BM942" s="35">
        <f t="shared" ref="BM942:BO944" si="263">L258</f>
        <v>0.18282500000000004</v>
      </c>
      <c r="BN942" s="35">
        <f t="shared" si="263"/>
        <v>0.17582500000000004</v>
      </c>
      <c r="BO942" s="35">
        <f t="shared" si="263"/>
        <v>0.18142500000000011</v>
      </c>
      <c r="BP942" s="35">
        <f t="shared" ref="BP942:BR944" si="264">L294</f>
        <v>0.21541250000000009</v>
      </c>
      <c r="BQ942" s="35">
        <f t="shared" si="264"/>
        <v>0.21329583333333332</v>
      </c>
      <c r="BR942" s="35">
        <f t="shared" si="264"/>
        <v>0.22175</v>
      </c>
      <c r="BS942" s="35">
        <f t="shared" ref="BS942:BU944" si="265">L336</f>
        <v>0.25800416666666676</v>
      </c>
      <c r="BT942" s="35">
        <f t="shared" si="265"/>
        <v>0.25195833333333306</v>
      </c>
      <c r="BU942" s="35">
        <f t="shared" si="265"/>
        <v>0.25996666666666673</v>
      </c>
    </row>
    <row r="943" spans="22:73" ht="14.5" x14ac:dyDescent="0.35">
      <c r="V943" s="12">
        <v>40</v>
      </c>
      <c r="W943" s="35">
        <f t="shared" si="254"/>
        <v>20.047520351108801</v>
      </c>
      <c r="X943" s="35">
        <f t="shared" si="254"/>
        <v>17.759514944446867</v>
      </c>
      <c r="Y943" s="35">
        <f t="shared" si="254"/>
        <v>21.697654816098531</v>
      </c>
      <c r="Z943" s="35">
        <f t="shared" si="255"/>
        <v>21.190854063336729</v>
      </c>
      <c r="AA943" s="35">
        <f t="shared" si="255"/>
        <v>19.171804354441001</v>
      </c>
      <c r="AB943" s="35">
        <f t="shared" si="255"/>
        <v>23.24720784592526</v>
      </c>
      <c r="AC943" s="35">
        <f t="shared" si="256"/>
        <v>23.648002838539124</v>
      </c>
      <c r="AD943" s="35">
        <f t="shared" si="256"/>
        <v>22.593624209632932</v>
      </c>
      <c r="AE943" s="35">
        <f t="shared" si="256"/>
        <v>26.434175011134311</v>
      </c>
      <c r="AJ943" s="12">
        <v>40</v>
      </c>
      <c r="AK943" s="35">
        <f t="shared" si="257"/>
        <v>8.8874999999999993</v>
      </c>
      <c r="AL943" s="35">
        <f t="shared" si="257"/>
        <v>9.0869999999999997</v>
      </c>
      <c r="AM943" s="35">
        <f t="shared" si="257"/>
        <v>9.0890000000000004</v>
      </c>
      <c r="AN943" s="35">
        <f t="shared" si="258"/>
        <v>10.902416666666664</v>
      </c>
      <c r="AO943" s="35">
        <f t="shared" si="258"/>
        <v>11.184166666666668</v>
      </c>
      <c r="AP943" s="35">
        <f t="shared" si="258"/>
        <v>11.167749999999998</v>
      </c>
      <c r="AQ943" s="35">
        <f t="shared" si="259"/>
        <v>13.933499999999997</v>
      </c>
      <c r="AR943" s="35">
        <f t="shared" si="259"/>
        <v>14.293249999999984</v>
      </c>
      <c r="AS943" s="35">
        <f t="shared" si="259"/>
        <v>14.29508333333334</v>
      </c>
      <c r="AT943" s="35"/>
      <c r="AU943" s="35"/>
      <c r="AV943" s="35"/>
      <c r="AW943"/>
      <c r="AX943" s="12">
        <v>40</v>
      </c>
      <c r="AY943" s="35">
        <f t="shared" si="260"/>
        <v>0.86224999999999996</v>
      </c>
      <c r="AZ943" s="35">
        <f t="shared" si="260"/>
        <v>0.92662500000000003</v>
      </c>
      <c r="BA943" s="35">
        <f t="shared" si="260"/>
        <v>0.96174999999999999</v>
      </c>
      <c r="BB943" s="35">
        <f t="shared" si="261"/>
        <v>0.81020833333333353</v>
      </c>
      <c r="BC943" s="35">
        <f t="shared" si="261"/>
        <v>0.84635416666666718</v>
      </c>
      <c r="BD943" s="35">
        <f t="shared" si="261"/>
        <v>0.86075000000000002</v>
      </c>
      <c r="BE943" s="35">
        <f t="shared" si="262"/>
        <v>0.7749999999999998</v>
      </c>
      <c r="BF943" s="35">
        <f t="shared" si="262"/>
        <v>0.7954583333333336</v>
      </c>
      <c r="BG943" s="35">
        <f t="shared" si="262"/>
        <v>0.8046666666666672</v>
      </c>
      <c r="BH943" s="35"/>
      <c r="BI943" s="35"/>
      <c r="BJ943" s="35"/>
      <c r="BL943" s="12">
        <v>40</v>
      </c>
      <c r="BM943" s="35">
        <f t="shared" si="263"/>
        <v>0.13596250000000018</v>
      </c>
      <c r="BN943" s="35">
        <f t="shared" si="263"/>
        <v>0.1345125000000002</v>
      </c>
      <c r="BO943" s="35">
        <f t="shared" si="263"/>
        <v>0.13105000000000006</v>
      </c>
      <c r="BP943" s="35">
        <f t="shared" si="264"/>
        <v>0.19153958333333321</v>
      </c>
      <c r="BQ943" s="35">
        <f t="shared" si="264"/>
        <v>0.19496875000000005</v>
      </c>
      <c r="BR943" s="35">
        <f t="shared" si="264"/>
        <v>0.19311874999999992</v>
      </c>
      <c r="BS943" s="35">
        <f t="shared" si="265"/>
        <v>0.27083749999999979</v>
      </c>
      <c r="BT943" s="35">
        <f t="shared" si="265"/>
        <v>0.27778541666666617</v>
      </c>
      <c r="BU943" s="35">
        <f t="shared" si="265"/>
        <v>0.27691041666666638</v>
      </c>
    </row>
    <row r="944" spans="22:73" ht="14.5" x14ac:dyDescent="0.35">
      <c r="V944" s="12">
        <v>100</v>
      </c>
      <c r="W944" s="35">
        <f t="shared" si="254"/>
        <v>20.999232613450236</v>
      </c>
      <c r="X944" s="35">
        <f t="shared" si="254"/>
        <v>19.07062338092733</v>
      </c>
      <c r="Y944" s="35">
        <f t="shared" si="254"/>
        <v>19.609713010361425</v>
      </c>
      <c r="Z944" s="35">
        <f t="shared" si="255"/>
        <v>22.808813070251944</v>
      </c>
      <c r="AA944" s="35">
        <f t="shared" si="255"/>
        <v>21.302078350435487</v>
      </c>
      <c r="AB944" s="35">
        <f t="shared" si="255"/>
        <v>21.564584112354659</v>
      </c>
      <c r="AC944" s="35">
        <f t="shared" si="256"/>
        <v>25.34431998195344</v>
      </c>
      <c r="AD944" s="35">
        <f t="shared" si="256"/>
        <v>24.244968105311539</v>
      </c>
      <c r="AE944" s="35">
        <f t="shared" si="256"/>
        <v>24.131679683326187</v>
      </c>
      <c r="AJ944" s="12">
        <v>100</v>
      </c>
      <c r="AK944" s="35">
        <f t="shared" si="257"/>
        <v>11.894</v>
      </c>
      <c r="AL944" s="35">
        <f t="shared" si="257"/>
        <v>11.791</v>
      </c>
      <c r="AM944" s="35">
        <f t="shared" si="257"/>
        <v>11.157500000000001</v>
      </c>
      <c r="AN944" s="35">
        <f t="shared" si="258"/>
        <v>18.837499999999995</v>
      </c>
      <c r="AO944" s="35">
        <f t="shared" si="258"/>
        <v>20.652666666666686</v>
      </c>
      <c r="AP944" s="35">
        <f t="shared" si="258"/>
        <v>21.037166666666664</v>
      </c>
      <c r="AQ944" s="35">
        <f t="shared" si="259"/>
        <v>24.04308333333335</v>
      </c>
      <c r="AR944" s="35">
        <f t="shared" si="259"/>
        <v>31.00141666666665</v>
      </c>
      <c r="AS944" s="35">
        <f t="shared" si="259"/>
        <v>30.987833333333313</v>
      </c>
      <c r="AT944" s="35"/>
      <c r="AU944" s="35"/>
      <c r="AV944" s="35"/>
      <c r="AW944"/>
      <c r="AX944" s="12">
        <v>100</v>
      </c>
      <c r="AY944" s="35">
        <f t="shared" si="260"/>
        <v>0.83250000000000002</v>
      </c>
      <c r="AZ944" s="35">
        <f t="shared" si="260"/>
        <v>0.91662500000000002</v>
      </c>
      <c r="BA944" s="35">
        <f t="shared" si="260"/>
        <v>0.94887500000000002</v>
      </c>
      <c r="BB944" s="35">
        <f t="shared" si="261"/>
        <v>0.7841041666666666</v>
      </c>
      <c r="BC944" s="35">
        <f t="shared" si="261"/>
        <v>0.8354583333333333</v>
      </c>
      <c r="BD944" s="35">
        <f t="shared" si="261"/>
        <v>0.85356250000000022</v>
      </c>
      <c r="BE944" s="35">
        <f t="shared" si="262"/>
        <v>0.74508333333333421</v>
      </c>
      <c r="BF944" s="35">
        <f t="shared" si="262"/>
        <v>0.804416666666667</v>
      </c>
      <c r="BG944" s="35">
        <f t="shared" si="262"/>
        <v>0.81643750000000004</v>
      </c>
      <c r="BH944" s="35"/>
      <c r="BI944" s="35"/>
      <c r="BJ944" s="35"/>
      <c r="BL944" s="12">
        <v>100</v>
      </c>
      <c r="BM944" s="35">
        <f t="shared" si="263"/>
        <v>8.5640000000000244E-2</v>
      </c>
      <c r="BN944" s="35">
        <f t="shared" si="263"/>
        <v>8.1245000000000261E-2</v>
      </c>
      <c r="BO944" s="35">
        <f t="shared" si="263"/>
        <v>7.3620000000000171E-2</v>
      </c>
      <c r="BP944" s="35">
        <f t="shared" si="264"/>
        <v>0.15701083333333332</v>
      </c>
      <c r="BQ944" s="35">
        <f t="shared" si="264"/>
        <v>0.17310833333333317</v>
      </c>
      <c r="BR944" s="35">
        <f t="shared" si="264"/>
        <v>0.17622916666666641</v>
      </c>
      <c r="BS944" s="35">
        <f t="shared" si="265"/>
        <v>0.21062750000000013</v>
      </c>
      <c r="BT944" s="35">
        <f t="shared" si="265"/>
        <v>0.27783749999999996</v>
      </c>
      <c r="BU944" s="35">
        <f t="shared" si="265"/>
        <v>0.27722083333333342</v>
      </c>
    </row>
    <row r="945" spans="22:73" ht="14.5" x14ac:dyDescent="0.35">
      <c r="V945" s="8"/>
      <c r="W945" s="1" t="s">
        <v>69</v>
      </c>
      <c r="AJ945" s="8"/>
      <c r="AK945" s="1" t="s">
        <v>69</v>
      </c>
      <c r="AW945"/>
      <c r="AX945" s="8"/>
      <c r="AY945" s="1" t="s">
        <v>69</v>
      </c>
      <c r="BL945" s="8"/>
      <c r="BM945" s="1" t="s">
        <v>69</v>
      </c>
    </row>
    <row r="946" spans="22:73" ht="14.5" x14ac:dyDescent="0.35">
      <c r="V946" s="12">
        <v>20</v>
      </c>
      <c r="W946" s="35">
        <f t="shared" ref="W946:Y948" si="266">C342</f>
        <v>22.549531959085488</v>
      </c>
      <c r="X946" s="35">
        <f t="shared" si="266"/>
        <v>19.905748996836302</v>
      </c>
      <c r="Y946" s="35">
        <f t="shared" si="266"/>
        <v>18.091258095240512</v>
      </c>
      <c r="Z946" s="35">
        <f t="shared" ref="Z946:AB948" si="267">C378</f>
        <v>23.860689625389671</v>
      </c>
      <c r="AA946" s="35">
        <f t="shared" si="267"/>
        <v>20.604659044598741</v>
      </c>
      <c r="AB946" s="35">
        <f t="shared" si="267"/>
        <v>18.772636160969579</v>
      </c>
      <c r="AC946" s="35">
        <f t="shared" ref="AC946:AE948" si="268">C420</f>
        <v>25.67676307711967</v>
      </c>
      <c r="AD946" s="35">
        <f t="shared" si="268"/>
        <v>22.528915663468624</v>
      </c>
      <c r="AE946" s="35">
        <f t="shared" si="268"/>
        <v>20.541655968516338</v>
      </c>
      <c r="AJ946" s="12">
        <v>20</v>
      </c>
      <c r="AK946" s="35">
        <f t="shared" ref="AK946:AM948" si="269">F342</f>
        <v>5.3935000000000004</v>
      </c>
      <c r="AL946" s="35">
        <f t="shared" si="269"/>
        <v>5.5949999999999998</v>
      </c>
      <c r="AM946" s="35">
        <f t="shared" si="269"/>
        <v>5.867</v>
      </c>
      <c r="AN946" s="35">
        <f t="shared" ref="AN946:AP948" si="270">F378</f>
        <v>5.8960000000000035</v>
      </c>
      <c r="AO946" s="35">
        <f t="shared" si="270"/>
        <v>6.0390833333333331</v>
      </c>
      <c r="AP946" s="35">
        <f t="shared" si="270"/>
        <v>6.2904999999999944</v>
      </c>
      <c r="AQ946" s="35">
        <f t="shared" ref="AQ946:AS948" si="271">F420</f>
        <v>6.3954166666666641</v>
      </c>
      <c r="AR946" s="35">
        <f t="shared" si="271"/>
        <v>6.3920000000000075</v>
      </c>
      <c r="AS946" s="35">
        <f t="shared" si="271"/>
        <v>6.5764999999999985</v>
      </c>
      <c r="AT946" s="35"/>
      <c r="AU946" s="35"/>
      <c r="AV946" s="35"/>
      <c r="AW946"/>
      <c r="AX946" s="12">
        <v>20</v>
      </c>
      <c r="AY946" s="35">
        <f t="shared" ref="AY946:BA948" si="272">I342</f>
        <v>0.76675000000000004</v>
      </c>
      <c r="AZ946" s="35">
        <f t="shared" si="272"/>
        <v>0.84250000000000003</v>
      </c>
      <c r="BA946" s="35">
        <f t="shared" si="272"/>
        <v>0.90062500000000001</v>
      </c>
      <c r="BB946" s="35">
        <f t="shared" ref="BB946:BD948" si="273">I378</f>
        <v>0.72566666666666679</v>
      </c>
      <c r="BC946" s="35">
        <f t="shared" si="273"/>
        <v>0.77043749999999978</v>
      </c>
      <c r="BD946" s="35">
        <f t="shared" si="273"/>
        <v>0.80337499999999995</v>
      </c>
      <c r="BE946" s="35">
        <f t="shared" ref="BE946:BG948" si="274">I420</f>
        <v>0.67445833333333349</v>
      </c>
      <c r="BF946" s="35">
        <f t="shared" si="274"/>
        <v>0.69706249999999947</v>
      </c>
      <c r="BG946" s="35">
        <f t="shared" si="274"/>
        <v>0.71537499999999976</v>
      </c>
      <c r="BH946" s="35"/>
      <c r="BI946" s="35"/>
      <c r="BJ946" s="35"/>
      <c r="BL946" s="12">
        <v>20</v>
      </c>
      <c r="BM946" s="35">
        <f t="shared" ref="BM946:BO948" si="275">L342</f>
        <v>0.11632499999999954</v>
      </c>
      <c r="BN946" s="35">
        <f t="shared" si="275"/>
        <v>0.11124999999999949</v>
      </c>
      <c r="BO946" s="35">
        <f t="shared" si="275"/>
        <v>0.11322499999999959</v>
      </c>
      <c r="BP946" s="35">
        <f t="shared" ref="BP946:BR948" si="276">L378</f>
        <v>0.14966666666666675</v>
      </c>
      <c r="BQ946" s="35">
        <f t="shared" si="276"/>
        <v>0.14786666666666681</v>
      </c>
      <c r="BR946" s="35">
        <f t="shared" si="276"/>
        <v>0.15385000000000013</v>
      </c>
      <c r="BS946" s="35">
        <f t="shared" ref="BS946:BU948" si="277">L420</f>
        <v>0.18487916666666693</v>
      </c>
      <c r="BT946" s="35">
        <f t="shared" si="277"/>
        <v>0.18018750000000011</v>
      </c>
      <c r="BU946" s="35">
        <f t="shared" si="277"/>
        <v>0.18574999999999997</v>
      </c>
    </row>
    <row r="947" spans="22:73" ht="14.5" x14ac:dyDescent="0.35">
      <c r="V947" s="12">
        <v>40</v>
      </c>
      <c r="W947" s="35">
        <f t="shared" si="266"/>
        <v>21.554127638213021</v>
      </c>
      <c r="X947" s="35">
        <f t="shared" si="266"/>
        <v>19.090201974520358</v>
      </c>
      <c r="Y947" s="35">
        <f t="shared" si="266"/>
        <v>22.490476511743751</v>
      </c>
      <c r="Z947" s="35">
        <f t="shared" si="267"/>
        <v>22.505256065959575</v>
      </c>
      <c r="AA947" s="35">
        <f t="shared" si="267"/>
        <v>20.633326323054686</v>
      </c>
      <c r="AB947" s="35">
        <f t="shared" si="267"/>
        <v>24.140356178218862</v>
      </c>
      <c r="AC947" s="35">
        <f t="shared" si="268"/>
        <v>25.125103020466973</v>
      </c>
      <c r="AD947" s="35">
        <f t="shared" si="268"/>
        <v>24.145974412930148</v>
      </c>
      <c r="AE947" s="35">
        <f t="shared" si="268"/>
        <v>27.134288782598592</v>
      </c>
      <c r="AJ947" s="12">
        <v>40</v>
      </c>
      <c r="AK947" s="35">
        <f t="shared" si="269"/>
        <v>6.8570000000000002</v>
      </c>
      <c r="AL947" s="35">
        <f t="shared" si="269"/>
        <v>7.2510000000000003</v>
      </c>
      <c r="AM947" s="35">
        <f t="shared" si="269"/>
        <v>7.3579999999999997</v>
      </c>
      <c r="AN947" s="35">
        <f t="shared" si="270"/>
        <v>8.7226666666666635</v>
      </c>
      <c r="AO947" s="35">
        <f t="shared" si="270"/>
        <v>9.0193333333333356</v>
      </c>
      <c r="AP947" s="35">
        <f t="shared" si="270"/>
        <v>9.1072499999999934</v>
      </c>
      <c r="AQ947" s="35">
        <f t="shared" si="271"/>
        <v>11.150333333333336</v>
      </c>
      <c r="AR947" s="35">
        <f t="shared" si="271"/>
        <v>11.405000000000003</v>
      </c>
      <c r="AS947" s="35">
        <f t="shared" si="271"/>
        <v>11.483083333333338</v>
      </c>
      <c r="AT947" s="35"/>
      <c r="AU947" s="35"/>
      <c r="AV947" s="35"/>
      <c r="AW947"/>
      <c r="AX947" s="12">
        <v>40</v>
      </c>
      <c r="AY947" s="35">
        <f t="shared" si="272"/>
        <v>0.76524999999999999</v>
      </c>
      <c r="AZ947" s="35">
        <f t="shared" si="272"/>
        <v>0.860375</v>
      </c>
      <c r="BA947" s="35">
        <f t="shared" si="272"/>
        <v>0.91012499999999996</v>
      </c>
      <c r="BB947" s="35">
        <f t="shared" si="273"/>
        <v>0.73152083333333418</v>
      </c>
      <c r="BC947" s="35">
        <f t="shared" si="273"/>
        <v>0.78443749999999968</v>
      </c>
      <c r="BD947" s="35">
        <f t="shared" si="273"/>
        <v>0.80760416666666701</v>
      </c>
      <c r="BE947" s="35">
        <f t="shared" si="274"/>
        <v>0.69406250000000003</v>
      </c>
      <c r="BF947" s="35">
        <f t="shared" si="274"/>
        <v>0.72422916666666626</v>
      </c>
      <c r="BG947" s="35">
        <f t="shared" si="274"/>
        <v>0.73943749999999975</v>
      </c>
      <c r="BH947" s="35"/>
      <c r="BI947" s="35"/>
      <c r="BJ947" s="35"/>
      <c r="BL947" s="12">
        <v>40</v>
      </c>
      <c r="BM947" s="35">
        <f t="shared" si="275"/>
        <v>9.4900000000000123E-2</v>
      </c>
      <c r="BN947" s="35">
        <f t="shared" si="275"/>
        <v>9.5237500000000044E-2</v>
      </c>
      <c r="BO947" s="35">
        <f t="shared" si="275"/>
        <v>9.2937500000000034E-2</v>
      </c>
      <c r="BP947" s="35">
        <f t="shared" si="276"/>
        <v>0.14491458333333335</v>
      </c>
      <c r="BQ947" s="35">
        <f t="shared" si="276"/>
        <v>0.14703958333333336</v>
      </c>
      <c r="BR947" s="35">
        <f t="shared" si="276"/>
        <v>0.14692083333333342</v>
      </c>
      <c r="BS947" s="35">
        <f t="shared" si="277"/>
        <v>0.20935208333333344</v>
      </c>
      <c r="BT947" s="35">
        <f t="shared" si="277"/>
        <v>0.21270208333333326</v>
      </c>
      <c r="BU947" s="35">
        <f t="shared" si="277"/>
        <v>0.21313333333333334</v>
      </c>
    </row>
    <row r="948" spans="22:73" ht="14.5" x14ac:dyDescent="0.35">
      <c r="V948" s="12">
        <v>100</v>
      </c>
      <c r="W948" s="35">
        <f t="shared" si="266"/>
        <v>24.391735308228672</v>
      </c>
      <c r="X948" s="35">
        <f t="shared" si="266"/>
        <v>20.788130686237402</v>
      </c>
      <c r="Y948" s="35">
        <f t="shared" si="266"/>
        <v>21.432511896545204</v>
      </c>
      <c r="Z948" s="35">
        <f t="shared" si="267"/>
        <v>26.242710876442921</v>
      </c>
      <c r="AA948" s="35">
        <f t="shared" si="267"/>
        <v>23.62155135146859</v>
      </c>
      <c r="AB948" s="35">
        <f t="shared" si="267"/>
        <v>23.703261343405938</v>
      </c>
      <c r="AC948" s="35">
        <f t="shared" si="268"/>
        <v>28.699976504453641</v>
      </c>
      <c r="AD948" s="35">
        <f t="shared" si="268"/>
        <v>26.745144238390498</v>
      </c>
      <c r="AE948" s="35">
        <f t="shared" si="268"/>
        <v>26.165772264848297</v>
      </c>
      <c r="AJ948" s="12">
        <v>100</v>
      </c>
      <c r="AK948" s="35">
        <f t="shared" si="269"/>
        <v>9.5879999999999992</v>
      </c>
      <c r="AL948" s="35">
        <f t="shared" si="269"/>
        <v>9.734</v>
      </c>
      <c r="AM948" s="35">
        <f t="shared" si="269"/>
        <v>9.4565000000000001</v>
      </c>
      <c r="AN948" s="35">
        <f t="shared" si="270"/>
        <v>15.125333333333325</v>
      </c>
      <c r="AO948" s="35">
        <f t="shared" si="270"/>
        <v>16.867916666666666</v>
      </c>
      <c r="AP948" s="35">
        <f t="shared" si="270"/>
        <v>17.325500000000002</v>
      </c>
      <c r="AQ948" s="35">
        <f t="shared" si="271"/>
        <v>19.002500000000008</v>
      </c>
      <c r="AR948" s="35">
        <f t="shared" si="271"/>
        <v>24.137333333333324</v>
      </c>
      <c r="AS948" s="35">
        <f t="shared" si="271"/>
        <v>24.293999999999993</v>
      </c>
      <c r="AT948" s="35"/>
      <c r="AU948" s="35"/>
      <c r="AV948" s="35"/>
      <c r="AW948"/>
      <c r="AX948" s="12">
        <v>100</v>
      </c>
      <c r="AY948" s="35">
        <f t="shared" si="272"/>
        <v>0.76387499999999997</v>
      </c>
      <c r="AZ948" s="35">
        <f t="shared" si="272"/>
        <v>0.86199999999999999</v>
      </c>
      <c r="BA948" s="35">
        <f t="shared" si="272"/>
        <v>0.91300000000000003</v>
      </c>
      <c r="BB948" s="35">
        <f t="shared" si="273"/>
        <v>0.72295833333333392</v>
      </c>
      <c r="BC948" s="35">
        <f t="shared" si="273"/>
        <v>0.78756249999999972</v>
      </c>
      <c r="BD948" s="35">
        <f t="shared" si="273"/>
        <v>0.81468750000000001</v>
      </c>
      <c r="BE948" s="35">
        <f t="shared" si="274"/>
        <v>0.68281250000000027</v>
      </c>
      <c r="BF948" s="35">
        <f t="shared" si="274"/>
        <v>0.74364583333333356</v>
      </c>
      <c r="BG948" s="35">
        <f t="shared" si="274"/>
        <v>0.7620625000000002</v>
      </c>
      <c r="BH948" s="35"/>
      <c r="BI948" s="35"/>
      <c r="BJ948" s="35"/>
      <c r="BL948" s="12">
        <v>100</v>
      </c>
      <c r="BM948" s="35">
        <f t="shared" si="275"/>
        <v>6.5325000000000077E-2</v>
      </c>
      <c r="BN948" s="35">
        <f t="shared" si="275"/>
        <v>6.2860000000000082E-2</v>
      </c>
      <c r="BO948" s="35">
        <f t="shared" si="275"/>
        <v>5.804500000000009E-2</v>
      </c>
      <c r="BP948" s="35">
        <f t="shared" si="276"/>
        <v>0.12233500000000007</v>
      </c>
      <c r="BQ948" s="35">
        <f t="shared" si="276"/>
        <v>0.13717666666666661</v>
      </c>
      <c r="BR948" s="35">
        <f t="shared" si="276"/>
        <v>0.14066749999999992</v>
      </c>
      <c r="BS948" s="35">
        <f t="shared" si="277"/>
        <v>0.16271249999999976</v>
      </c>
      <c r="BT948" s="35">
        <f t="shared" si="277"/>
        <v>0.21162750000000011</v>
      </c>
      <c r="BU948" s="35">
        <f t="shared" si="277"/>
        <v>0.21245749999999994</v>
      </c>
    </row>
    <row r="949" spans="22:73" x14ac:dyDescent="0.25">
      <c r="V949" s="8"/>
      <c r="W949" s="1" t="s">
        <v>185</v>
      </c>
    </row>
    <row r="950" spans="22:73" ht="14.5" x14ac:dyDescent="0.35">
      <c r="V950" s="12">
        <v>20</v>
      </c>
      <c r="W950" s="35">
        <f>C426</f>
        <v>23.413097547155441</v>
      </c>
      <c r="X950" s="35">
        <f>D426</f>
        <v>21.165434555286662</v>
      </c>
      <c r="Y950" s="35">
        <f>E426</f>
        <v>18.640606648773897</v>
      </c>
      <c r="Z950" s="35">
        <f>C462</f>
        <v>25.667940860302036</v>
      </c>
      <c r="AA950" s="35">
        <f>D462</f>
        <v>23.160288092376476</v>
      </c>
      <c r="AB950" s="35">
        <f>E462</f>
        <v>20.767739430861074</v>
      </c>
      <c r="AC950" s="35">
        <f>C504</f>
        <v>30.016201677848343</v>
      </c>
      <c r="AD950" s="35">
        <f>D504</f>
        <v>27.946882475637612</v>
      </c>
      <c r="AE950" s="35">
        <f>E504</f>
        <v>25.669281516498195</v>
      </c>
      <c r="AJ950" s="12">
        <v>20</v>
      </c>
      <c r="AK950" s="35">
        <f>F426</f>
        <v>4.7919999999999998</v>
      </c>
      <c r="AL950" s="35">
        <f>G426</f>
        <v>4.8525</v>
      </c>
      <c r="AM950" s="35">
        <f>H426</f>
        <v>4.9279999999999999</v>
      </c>
      <c r="AN950" s="35">
        <f>F462</f>
        <v>6.4257499999999981</v>
      </c>
      <c r="AO950" s="35">
        <f>G462</f>
        <v>7.2476666666666567</v>
      </c>
      <c r="AP950" s="35">
        <f>H462</f>
        <v>8.024249999999995</v>
      </c>
      <c r="AQ950" s="35">
        <f>F504</f>
        <v>8.8675000000000068</v>
      </c>
      <c r="AR950" s="35">
        <f>G504</f>
        <v>10.130916666666675</v>
      </c>
      <c r="AS950" s="35">
        <f>H504</f>
        <v>11.079166666666664</v>
      </c>
      <c r="AT950" s="35"/>
      <c r="AU950" s="35"/>
      <c r="AV950" s="35"/>
      <c r="AW950"/>
      <c r="AX950" s="12">
        <v>20</v>
      </c>
      <c r="AY950" s="35">
        <f>I426</f>
        <v>0.8095</v>
      </c>
      <c r="AZ950" s="35">
        <f>J426</f>
        <v>0.88112500000000005</v>
      </c>
      <c r="BA950" s="35">
        <f>K426</f>
        <v>0.92787500000000001</v>
      </c>
      <c r="BB950" s="35">
        <f>I462</f>
        <v>0.79525000000000046</v>
      </c>
      <c r="BC950" s="35">
        <f>J462</f>
        <v>0.8522291666666667</v>
      </c>
      <c r="BD950" s="35">
        <f>K462</f>
        <v>0.88937500000000069</v>
      </c>
      <c r="BE950" s="35">
        <f>I504</f>
        <v>0.79975000000000018</v>
      </c>
      <c r="BF950" s="35">
        <f>J504</f>
        <v>0.85691666666666688</v>
      </c>
      <c r="BG950" s="35">
        <f>K504</f>
        <v>0.88952083333333321</v>
      </c>
      <c r="BH950" s="35"/>
      <c r="BI950" s="35"/>
      <c r="BJ950" s="35"/>
      <c r="BL950" s="12">
        <v>20</v>
      </c>
      <c r="BM950" s="35">
        <f>L426</f>
        <v>7.7699999999999533E-2</v>
      </c>
      <c r="BN950" s="35">
        <f>M426</f>
        <v>6.6399999999999709E-2</v>
      </c>
      <c r="BO950" s="35">
        <f>N426</f>
        <v>6.0824999999999761E-2</v>
      </c>
      <c r="BP950" s="35">
        <f>L462</f>
        <v>0.16223749999999995</v>
      </c>
      <c r="BQ950" s="35">
        <f>M462</f>
        <v>0.19193750000000012</v>
      </c>
      <c r="BR950" s="35">
        <f>N462</f>
        <v>0.22333750000000016</v>
      </c>
      <c r="BS950" s="35">
        <f>L504</f>
        <v>0.28342500000000009</v>
      </c>
      <c r="BT950" s="35">
        <f>M504</f>
        <v>0.33516250000000025</v>
      </c>
      <c r="BU950" s="35">
        <f>N504</f>
        <v>0.3760541666666668</v>
      </c>
    </row>
    <row r="951" spans="22:73" ht="14.5" x14ac:dyDescent="0.35">
      <c r="V951" s="12">
        <v>40</v>
      </c>
      <c r="W951" s="35">
        <f t="shared" ref="W951:Y952" si="278">C427</f>
        <v>22.112012675702417</v>
      </c>
      <c r="X951" s="35">
        <f t="shared" si="278"/>
        <v>19.110763133309145</v>
      </c>
      <c r="Y951" s="35">
        <f t="shared" si="278"/>
        <v>23.379724576334858</v>
      </c>
      <c r="Z951" s="35">
        <f t="shared" ref="Z951:AB952" si="279">C463</f>
        <v>24.982481767519165</v>
      </c>
      <c r="AA951" s="35">
        <f t="shared" si="279"/>
        <v>22.874470858520105</v>
      </c>
      <c r="AB951" s="35">
        <f t="shared" si="279"/>
        <v>28.944178493529552</v>
      </c>
      <c r="AC951" s="35">
        <f t="shared" ref="AC951:AE952" si="280">C505</f>
        <v>30.780996640586174</v>
      </c>
      <c r="AD951" s="35">
        <f t="shared" si="280"/>
        <v>30.278183975417782</v>
      </c>
      <c r="AE951" s="35">
        <f t="shared" si="280"/>
        <v>36.933499104211094</v>
      </c>
      <c r="AJ951" s="12">
        <v>21</v>
      </c>
      <c r="AK951" s="35">
        <f t="shared" ref="AK951:AM952" si="281">F427</f>
        <v>6.3710000000000004</v>
      </c>
      <c r="AL951" s="35">
        <f t="shared" si="281"/>
        <v>6.0309999999999997</v>
      </c>
      <c r="AM951" s="35">
        <f t="shared" si="281"/>
        <v>5.9364999999999997</v>
      </c>
      <c r="AN951" s="35">
        <f t="shared" ref="AN951:AP952" si="282">F463</f>
        <v>11.07466666666666</v>
      </c>
      <c r="AO951" s="35">
        <f t="shared" si="282"/>
        <v>12.738833333333336</v>
      </c>
      <c r="AP951" s="35">
        <f t="shared" si="282"/>
        <v>14.609500000000013</v>
      </c>
      <c r="AQ951" s="35">
        <f t="shared" ref="AQ951:AS952" si="283">F505</f>
        <v>18.708333333333321</v>
      </c>
      <c r="AR951" s="35">
        <f t="shared" si="283"/>
        <v>21.017749999999999</v>
      </c>
      <c r="AS951" s="35">
        <f t="shared" si="283"/>
        <v>22.858416666666663</v>
      </c>
      <c r="AT951" s="35"/>
      <c r="AU951" s="35"/>
      <c r="AV951" s="35"/>
      <c r="AW951"/>
      <c r="AX951" s="12">
        <v>21</v>
      </c>
      <c r="AY951" s="35">
        <f t="shared" ref="AY951:BA952" si="284">I427</f>
        <v>0.80587500000000001</v>
      </c>
      <c r="AZ951" s="35">
        <f t="shared" si="284"/>
        <v>0.88237500000000002</v>
      </c>
      <c r="BA951" s="35">
        <f t="shared" si="284"/>
        <v>0.92787500000000001</v>
      </c>
      <c r="BB951" s="35">
        <f t="shared" ref="BB951:BD952" si="285">I463</f>
        <v>0.80662500000000004</v>
      </c>
      <c r="BC951" s="35">
        <f t="shared" si="285"/>
        <v>0.86714583333333362</v>
      </c>
      <c r="BD951" s="35">
        <f t="shared" si="285"/>
        <v>0.89987500000000109</v>
      </c>
      <c r="BE951" s="35">
        <f t="shared" ref="BE951:BG952" si="286">I505</f>
        <v>0.83964583333333442</v>
      </c>
      <c r="BF951" s="35">
        <f t="shared" si="286"/>
        <v>0.88904166666666706</v>
      </c>
      <c r="BG951" s="35">
        <f t="shared" si="286"/>
        <v>0.91618750000000082</v>
      </c>
      <c r="BH951" s="35"/>
      <c r="BI951" s="35"/>
      <c r="BJ951" s="35"/>
      <c r="BL951" s="12">
        <v>21</v>
      </c>
      <c r="BM951" s="35">
        <f t="shared" ref="BM951:BO952" si="287">L427</f>
        <v>7.8687499999999924E-2</v>
      </c>
      <c r="BN951" s="35">
        <f t="shared" si="287"/>
        <v>6.2537499999999774E-2</v>
      </c>
      <c r="BO951" s="35">
        <f t="shared" si="287"/>
        <v>5.5624999999999723E-2</v>
      </c>
      <c r="BP951" s="35">
        <f t="shared" ref="BP951:BR952" si="288">L463</f>
        <v>0.19620416666666676</v>
      </c>
      <c r="BQ951" s="35">
        <f t="shared" si="288"/>
        <v>0.23175624999999989</v>
      </c>
      <c r="BR951" s="35">
        <f t="shared" si="288"/>
        <v>0.27525000000000011</v>
      </c>
      <c r="BS951" s="35">
        <f t="shared" ref="BS951:BU952" si="289">L505</f>
        <v>0.38374375000000005</v>
      </c>
      <c r="BT951" s="35">
        <f t="shared" si="289"/>
        <v>0.43653958333333359</v>
      </c>
      <c r="BU951" s="35">
        <f t="shared" si="289"/>
        <v>0.47984166666666694</v>
      </c>
    </row>
    <row r="952" spans="22:73" ht="14.5" x14ac:dyDescent="0.35">
      <c r="V952" s="12">
        <v>100</v>
      </c>
      <c r="W952" s="35">
        <f t="shared" si="278"/>
        <v>24.378330234241876</v>
      </c>
      <c r="X952" s="35">
        <f t="shared" si="278"/>
        <v>20.460960074548279</v>
      </c>
      <c r="Y952" s="35">
        <f t="shared" si="278"/>
        <v>20.993060091301395</v>
      </c>
      <c r="Z952" s="35">
        <f t="shared" si="279"/>
        <v>30.059550820455879</v>
      </c>
      <c r="AA952" s="35">
        <f t="shared" si="279"/>
        <v>28.002601064379693</v>
      </c>
      <c r="AB952" s="35">
        <f t="shared" si="279"/>
        <v>28.484273875670208</v>
      </c>
      <c r="AC952" s="35">
        <f t="shared" si="280"/>
        <v>34.533946690043308</v>
      </c>
      <c r="AD952" s="35">
        <f t="shared" si="280"/>
        <v>34.043452642314463</v>
      </c>
      <c r="AE952" s="35">
        <f t="shared" si="280"/>
        <v>33.584366737044157</v>
      </c>
      <c r="AJ952" s="12">
        <v>22</v>
      </c>
      <c r="AK952" s="35">
        <f t="shared" si="281"/>
        <v>12.205</v>
      </c>
      <c r="AL952" s="35">
        <f t="shared" si="281"/>
        <v>9.7319999999999993</v>
      </c>
      <c r="AM952" s="35">
        <f t="shared" si="281"/>
        <v>8.7784999999999993</v>
      </c>
      <c r="AN952" s="35">
        <f t="shared" si="282"/>
        <v>29.71733333333335</v>
      </c>
      <c r="AO952" s="35">
        <f t="shared" si="282"/>
        <v>34.124333333333333</v>
      </c>
      <c r="AP952" s="35">
        <f t="shared" si="282"/>
        <v>38.43033333333333</v>
      </c>
      <c r="AQ952" s="35">
        <f t="shared" si="283"/>
        <v>43.880166666666675</v>
      </c>
      <c r="AR952" s="35">
        <f t="shared" si="283"/>
        <v>47.600416666666639</v>
      </c>
      <c r="AS952" s="35">
        <f t="shared" si="283"/>
        <v>49.863499999999945</v>
      </c>
      <c r="AT952" s="35"/>
      <c r="AU952" s="35"/>
      <c r="AV952" s="35"/>
      <c r="AW952"/>
      <c r="AX952" s="12">
        <v>22</v>
      </c>
      <c r="AY952" s="35">
        <f t="shared" si="284"/>
        <v>0.79462500000000003</v>
      </c>
      <c r="AZ952" s="35">
        <f t="shared" si="284"/>
        <v>0.87437500000000001</v>
      </c>
      <c r="BA952" s="35">
        <f t="shared" si="284"/>
        <v>0.91425000000000001</v>
      </c>
      <c r="BB952" s="35">
        <f t="shared" si="285"/>
        <v>0.82522916666666712</v>
      </c>
      <c r="BC952" s="35">
        <f t="shared" si="285"/>
        <v>0.88516666666666721</v>
      </c>
      <c r="BD952" s="35">
        <f t="shared" si="285"/>
        <v>0.91202083333333328</v>
      </c>
      <c r="BE952" s="35">
        <f t="shared" si="286"/>
        <v>0.83783333333333376</v>
      </c>
      <c r="BF952" s="35">
        <f t="shared" si="286"/>
        <v>0.87891666666666723</v>
      </c>
      <c r="BG952" s="35">
        <f t="shared" si="286"/>
        <v>0.89618750000000102</v>
      </c>
      <c r="BH952" s="35"/>
      <c r="BI952" s="35"/>
      <c r="BJ952" s="35"/>
      <c r="BL952" s="12">
        <v>22</v>
      </c>
      <c r="BM952" s="35">
        <f t="shared" si="287"/>
        <v>9.0265000000000067E-2</v>
      </c>
      <c r="BN952" s="35">
        <f t="shared" si="287"/>
        <v>6.2345000000000067E-2</v>
      </c>
      <c r="BO952" s="35">
        <f t="shared" si="287"/>
        <v>5.1215000000000004E-2</v>
      </c>
      <c r="BP952" s="35">
        <f t="shared" si="288"/>
        <v>0.2641641666666667</v>
      </c>
      <c r="BQ952" s="35">
        <f t="shared" si="288"/>
        <v>0.3058366666666667</v>
      </c>
      <c r="BR952" s="35">
        <f t="shared" si="288"/>
        <v>0.34782250000000009</v>
      </c>
      <c r="BS952" s="35">
        <f t="shared" si="289"/>
        <v>0.40528833333333342</v>
      </c>
      <c r="BT952" s="35">
        <f t="shared" si="289"/>
        <v>0.44084749999999934</v>
      </c>
      <c r="BU952" s="35">
        <f t="shared" si="289"/>
        <v>0.46278750000000007</v>
      </c>
    </row>
    <row r="953" spans="22:73" ht="14.5" x14ac:dyDescent="0.35">
      <c r="V953"/>
      <c r="W953"/>
      <c r="X953"/>
    </row>
    <row r="954" spans="22:73" ht="14.5" x14ac:dyDescent="0.35">
      <c r="V954"/>
      <c r="W954"/>
      <c r="X954"/>
    </row>
    <row r="955" spans="22:73" ht="14.5" x14ac:dyDescent="0.35">
      <c r="V955"/>
      <c r="W955"/>
      <c r="X955"/>
    </row>
    <row r="956" spans="22:73" ht="14.5" x14ac:dyDescent="0.35">
      <c r="V956"/>
      <c r="W956"/>
      <c r="X956"/>
    </row>
    <row r="957" spans="22:73" ht="14.5" x14ac:dyDescent="0.35">
      <c r="V957"/>
      <c r="W957"/>
      <c r="X957"/>
    </row>
    <row r="958" spans="22:73" ht="14.5" x14ac:dyDescent="0.35">
      <c r="V958"/>
      <c r="W958"/>
      <c r="X958"/>
    </row>
    <row r="959" spans="22:73" ht="14.5" x14ac:dyDescent="0.35">
      <c r="V959"/>
      <c r="W959"/>
      <c r="X959"/>
    </row>
    <row r="960" spans="22:73" ht="14.5" x14ac:dyDescent="0.35">
      <c r="V960"/>
      <c r="W960"/>
      <c r="X960"/>
    </row>
    <row r="961" spans="22:27" ht="14.5" x14ac:dyDescent="0.35">
      <c r="V961"/>
      <c r="W961"/>
      <c r="X961"/>
    </row>
    <row r="962" spans="22:27" ht="14.5" x14ac:dyDescent="0.35">
      <c r="V962"/>
      <c r="W962"/>
      <c r="X962"/>
    </row>
    <row r="963" spans="22:27" ht="14.5" x14ac:dyDescent="0.35">
      <c r="V963"/>
      <c r="W963"/>
      <c r="X963"/>
    </row>
    <row r="964" spans="22:27" ht="14.5" x14ac:dyDescent="0.35">
      <c r="V964"/>
      <c r="W964"/>
      <c r="X964"/>
    </row>
    <row r="965" spans="22:27" ht="14.5" x14ac:dyDescent="0.35">
      <c r="V965"/>
      <c r="W965"/>
      <c r="X965"/>
    </row>
    <row r="966" spans="22:27" ht="14.5" x14ac:dyDescent="0.35">
      <c r="V966"/>
      <c r="W966"/>
      <c r="X966"/>
    </row>
    <row r="967" spans="22:27" ht="14.5" x14ac:dyDescent="0.35">
      <c r="V967"/>
      <c r="W967"/>
      <c r="X967"/>
    </row>
    <row r="968" spans="22:27" ht="14.5" x14ac:dyDescent="0.35">
      <c r="V968"/>
      <c r="W968"/>
      <c r="X968"/>
    </row>
    <row r="969" spans="22:27" ht="14.5" x14ac:dyDescent="0.35">
      <c r="V969"/>
      <c r="W969"/>
      <c r="X969"/>
    </row>
    <row r="971" spans="22:27" ht="14.5" x14ac:dyDescent="0.35">
      <c r="V971"/>
      <c r="W971"/>
      <c r="X971"/>
      <c r="Y971"/>
      <c r="Z971"/>
      <c r="AA971"/>
    </row>
    <row r="972" spans="22:27" ht="14.5" x14ac:dyDescent="0.35">
      <c r="V972"/>
      <c r="W972"/>
      <c r="X972"/>
      <c r="Y972"/>
      <c r="Z972"/>
      <c r="AA972"/>
    </row>
    <row r="973" spans="22:27" ht="14.5" x14ac:dyDescent="0.35">
      <c r="V973"/>
      <c r="W973"/>
      <c r="X973"/>
      <c r="Y973"/>
      <c r="Z973"/>
      <c r="AA973"/>
    </row>
    <row r="974" spans="22:27" ht="14.5" x14ac:dyDescent="0.35">
      <c r="V974"/>
      <c r="W974"/>
      <c r="X974"/>
      <c r="Y974"/>
      <c r="Z974"/>
      <c r="AA974"/>
    </row>
    <row r="975" spans="22:27" ht="14.5" x14ac:dyDescent="0.35">
      <c r="V975"/>
      <c r="W975"/>
      <c r="X975"/>
      <c r="Y975"/>
      <c r="Z975"/>
      <c r="AA975"/>
    </row>
    <row r="976" spans="22:27" ht="14.5" x14ac:dyDescent="0.35">
      <c r="V976"/>
      <c r="W976"/>
      <c r="X976"/>
      <c r="Y976"/>
      <c r="Z976"/>
      <c r="AA976"/>
    </row>
    <row r="977" spans="22:27" ht="14.5" x14ac:dyDescent="0.35">
      <c r="V977"/>
      <c r="W977"/>
      <c r="X977"/>
      <c r="Y977"/>
      <c r="Z977"/>
      <c r="AA977"/>
    </row>
    <row r="978" spans="22:27" ht="14.5" x14ac:dyDescent="0.35">
      <c r="V978"/>
      <c r="W978"/>
      <c r="X978"/>
      <c r="Y978"/>
      <c r="Z978"/>
      <c r="AA978"/>
    </row>
    <row r="979" spans="22:27" ht="14.5" x14ac:dyDescent="0.35">
      <c r="V979"/>
      <c r="W979"/>
      <c r="X979"/>
      <c r="Y979"/>
      <c r="Z979"/>
      <c r="AA979"/>
    </row>
    <row r="980" spans="22:27" ht="14.5" x14ac:dyDescent="0.35">
      <c r="V980"/>
      <c r="W980"/>
      <c r="X980"/>
      <c r="Y980"/>
      <c r="Z980"/>
      <c r="AA980"/>
    </row>
    <row r="981" spans="22:27" ht="14.5" x14ac:dyDescent="0.35">
      <c r="V981"/>
      <c r="W981"/>
      <c r="X981"/>
      <c r="Y981"/>
      <c r="Z981"/>
      <c r="AA981"/>
    </row>
    <row r="982" spans="22:27" ht="14.5" x14ac:dyDescent="0.35">
      <c r="V982"/>
      <c r="W982"/>
      <c r="X982"/>
      <c r="Y982"/>
      <c r="Z982"/>
      <c r="AA982"/>
    </row>
    <row r="983" spans="22:27" ht="14.5" x14ac:dyDescent="0.35">
      <c r="V983"/>
      <c r="W983"/>
      <c r="X983"/>
      <c r="Y983"/>
      <c r="Z983"/>
      <c r="AA983"/>
    </row>
    <row r="984" spans="22:27" ht="14.5" x14ac:dyDescent="0.35">
      <c r="V984"/>
      <c r="W984"/>
      <c r="X984"/>
      <c r="Y984"/>
      <c r="Z984"/>
      <c r="AA984"/>
    </row>
    <row r="985" spans="22:27" ht="14.5" x14ac:dyDescent="0.35">
      <c r="V985"/>
      <c r="W985"/>
      <c r="X985"/>
      <c r="Y985"/>
      <c r="Z985"/>
      <c r="AA985"/>
    </row>
    <row r="986" spans="22:27" ht="14.5" x14ac:dyDescent="0.35">
      <c r="V986"/>
      <c r="W986"/>
      <c r="X986"/>
      <c r="Y986"/>
      <c r="Z986"/>
      <c r="AA986"/>
    </row>
    <row r="987" spans="22:27" ht="14.5" x14ac:dyDescent="0.35">
      <c r="V987"/>
      <c r="W987"/>
      <c r="X987"/>
      <c r="Y987"/>
      <c r="Z987"/>
      <c r="AA987"/>
    </row>
    <row r="988" spans="22:27" ht="14.5" x14ac:dyDescent="0.35">
      <c r="V988"/>
      <c r="W988"/>
      <c r="X988"/>
      <c r="Y988"/>
      <c r="Z988"/>
      <c r="AA988"/>
    </row>
    <row r="989" spans="22:27" ht="14.5" x14ac:dyDescent="0.35">
      <c r="V989"/>
      <c r="W989"/>
      <c r="X989"/>
      <c r="Y989"/>
      <c r="Z989"/>
      <c r="AA989"/>
    </row>
    <row r="990" spans="22:27" ht="14.5" x14ac:dyDescent="0.35">
      <c r="V990"/>
      <c r="W990"/>
      <c r="X990"/>
      <c r="Y990"/>
      <c r="Z990"/>
      <c r="AA990"/>
    </row>
    <row r="991" spans="22:27" ht="14.5" x14ac:dyDescent="0.35">
      <c r="V991"/>
      <c r="W991"/>
      <c r="X991"/>
      <c r="Y991"/>
      <c r="Z991"/>
      <c r="AA991"/>
    </row>
    <row r="993" spans="22:45" ht="14.5" x14ac:dyDescent="0.35">
      <c r="V993"/>
      <c r="W993"/>
      <c r="X993"/>
      <c r="Y993"/>
      <c r="Z993"/>
      <c r="AA993"/>
      <c r="AB993"/>
      <c r="AC993"/>
      <c r="AD993"/>
      <c r="AO993"/>
      <c r="AP993"/>
      <c r="AQ993"/>
      <c r="AR993"/>
      <c r="AS993"/>
    </row>
    <row r="994" spans="22:45" ht="14.5" x14ac:dyDescent="0.35">
      <c r="V994"/>
      <c r="W994"/>
      <c r="X994"/>
      <c r="Y994"/>
      <c r="Z994"/>
      <c r="AA994"/>
      <c r="AB994"/>
      <c r="AC994"/>
      <c r="AD994"/>
      <c r="AO994"/>
      <c r="AP994"/>
      <c r="AQ994"/>
      <c r="AR994"/>
      <c r="AS994"/>
    </row>
    <row r="995" spans="22:45" ht="14.5" x14ac:dyDescent="0.35">
      <c r="V995"/>
      <c r="W995"/>
      <c r="X995"/>
      <c r="Y995"/>
      <c r="Z995"/>
      <c r="AA995"/>
      <c r="AB995"/>
      <c r="AC995"/>
      <c r="AD995"/>
      <c r="AO995"/>
      <c r="AP995"/>
      <c r="AQ995"/>
      <c r="AR995"/>
      <c r="AS995"/>
    </row>
    <row r="996" spans="22:45" ht="14.5" x14ac:dyDescent="0.35">
      <c r="V996"/>
      <c r="W996"/>
      <c r="X996"/>
      <c r="Y996"/>
      <c r="Z996"/>
      <c r="AA996"/>
      <c r="AB996"/>
      <c r="AC996"/>
      <c r="AD996"/>
      <c r="AO996"/>
      <c r="AP996"/>
      <c r="AQ996"/>
      <c r="AR996"/>
      <c r="AS996"/>
    </row>
    <row r="997" spans="22:45" ht="14.5" x14ac:dyDescent="0.35">
      <c r="V997"/>
      <c r="W997"/>
      <c r="X997"/>
      <c r="Y997"/>
      <c r="Z997"/>
      <c r="AA997"/>
      <c r="AB997"/>
      <c r="AC997"/>
      <c r="AD997"/>
      <c r="AO997"/>
      <c r="AP997"/>
      <c r="AQ997"/>
      <c r="AR997"/>
      <c r="AS997"/>
    </row>
    <row r="998" spans="22:45" ht="14.5" x14ac:dyDescent="0.35">
      <c r="V998"/>
      <c r="W998"/>
      <c r="X998"/>
      <c r="Y998"/>
      <c r="Z998"/>
      <c r="AA998"/>
      <c r="AB998"/>
      <c r="AC998"/>
      <c r="AD998"/>
      <c r="AO998"/>
      <c r="AP998"/>
      <c r="AQ998"/>
      <c r="AR998"/>
      <c r="AS998"/>
    </row>
    <row r="999" spans="22:45" ht="14.5" x14ac:dyDescent="0.35">
      <c r="V999"/>
      <c r="W999"/>
      <c r="X999"/>
      <c r="Y999"/>
      <c r="Z999"/>
      <c r="AA999"/>
      <c r="AB999"/>
      <c r="AC999"/>
      <c r="AD999"/>
      <c r="AO999"/>
      <c r="AP999"/>
      <c r="AQ999"/>
      <c r="AR999"/>
      <c r="AS999"/>
    </row>
    <row r="1000" spans="22:45" ht="14.5" x14ac:dyDescent="0.35">
      <c r="V1000"/>
      <c r="W1000"/>
      <c r="X1000"/>
      <c r="Y1000"/>
      <c r="Z1000"/>
      <c r="AA1000"/>
      <c r="AB1000"/>
      <c r="AC1000"/>
      <c r="AD1000"/>
      <c r="AO1000"/>
      <c r="AP1000"/>
      <c r="AQ1000"/>
      <c r="AR1000"/>
      <c r="AS1000"/>
    </row>
    <row r="1001" spans="22:45" ht="14.5" x14ac:dyDescent="0.35">
      <c r="V1001"/>
      <c r="W1001"/>
      <c r="X1001"/>
      <c r="Y1001"/>
      <c r="Z1001"/>
      <c r="AA1001"/>
      <c r="AB1001"/>
      <c r="AC1001"/>
      <c r="AD1001"/>
      <c r="AO1001"/>
      <c r="AP1001"/>
      <c r="AQ1001"/>
      <c r="AR1001"/>
      <c r="AS1001"/>
    </row>
    <row r="1002" spans="22:45" ht="14.5" x14ac:dyDescent="0.35">
      <c r="V1002"/>
      <c r="W1002"/>
      <c r="X1002"/>
      <c r="Y1002"/>
      <c r="Z1002"/>
      <c r="AA1002"/>
      <c r="AB1002"/>
      <c r="AC1002"/>
      <c r="AD1002"/>
      <c r="AO1002"/>
      <c r="AP1002"/>
      <c r="AQ1002"/>
      <c r="AR1002"/>
      <c r="AS1002"/>
    </row>
    <row r="1003" spans="22:45" ht="14.5" x14ac:dyDescent="0.35">
      <c r="V1003"/>
      <c r="W1003"/>
      <c r="X1003"/>
      <c r="Y1003"/>
      <c r="Z1003"/>
      <c r="AA1003"/>
      <c r="AB1003"/>
      <c r="AC1003"/>
      <c r="AD1003"/>
      <c r="AO1003"/>
      <c r="AP1003"/>
      <c r="AQ1003"/>
      <c r="AR1003"/>
      <c r="AS1003"/>
    </row>
    <row r="1004" spans="22:45" ht="14.5" x14ac:dyDescent="0.35">
      <c r="V1004"/>
      <c r="W1004"/>
      <c r="X1004"/>
      <c r="Y1004"/>
      <c r="Z1004"/>
      <c r="AA1004"/>
      <c r="AB1004"/>
      <c r="AC1004"/>
      <c r="AD1004"/>
      <c r="AO1004"/>
      <c r="AP1004"/>
      <c r="AQ1004"/>
      <c r="AR1004"/>
      <c r="AS1004"/>
    </row>
    <row r="1005" spans="22:45" ht="14.5" x14ac:dyDescent="0.35">
      <c r="V1005"/>
      <c r="W1005"/>
      <c r="X1005"/>
      <c r="Y1005"/>
      <c r="Z1005"/>
      <c r="AA1005"/>
      <c r="AB1005"/>
      <c r="AC1005"/>
      <c r="AD1005"/>
      <c r="AO1005"/>
      <c r="AP1005"/>
      <c r="AQ1005"/>
      <c r="AR1005"/>
      <c r="AS1005"/>
    </row>
    <row r="1006" spans="22:45" ht="14.5" x14ac:dyDescent="0.35">
      <c r="V1006"/>
      <c r="W1006"/>
      <c r="X1006"/>
      <c r="Y1006"/>
      <c r="Z1006"/>
      <c r="AA1006"/>
      <c r="AB1006"/>
      <c r="AC1006"/>
      <c r="AD1006"/>
      <c r="AO1006"/>
      <c r="AP1006"/>
      <c r="AQ1006"/>
      <c r="AR1006"/>
      <c r="AS1006"/>
    </row>
    <row r="1007" spans="22:45" ht="14.5" x14ac:dyDescent="0.35">
      <c r="V1007"/>
      <c r="W1007"/>
      <c r="X1007"/>
      <c r="Y1007"/>
      <c r="Z1007"/>
      <c r="AA1007"/>
      <c r="AB1007"/>
      <c r="AC1007"/>
      <c r="AD1007"/>
      <c r="AO1007"/>
      <c r="AP1007"/>
      <c r="AQ1007"/>
      <c r="AR1007"/>
      <c r="AS1007"/>
    </row>
    <row r="1008" spans="22:45" ht="14.5" x14ac:dyDescent="0.35">
      <c r="V1008"/>
      <c r="W1008"/>
      <c r="X1008"/>
      <c r="Y1008"/>
      <c r="Z1008"/>
      <c r="AA1008"/>
      <c r="AB1008"/>
      <c r="AC1008"/>
      <c r="AD1008"/>
      <c r="AO1008"/>
      <c r="AP1008"/>
      <c r="AQ1008"/>
      <c r="AR1008"/>
      <c r="AS1008"/>
    </row>
    <row r="1009" spans="22:45" ht="14.5" x14ac:dyDescent="0.35">
      <c r="V1009"/>
      <c r="W1009"/>
      <c r="X1009"/>
      <c r="Y1009"/>
      <c r="Z1009"/>
      <c r="AA1009"/>
      <c r="AB1009"/>
      <c r="AC1009"/>
      <c r="AD1009"/>
      <c r="AO1009"/>
      <c r="AP1009"/>
      <c r="AQ1009"/>
      <c r="AR1009"/>
      <c r="AS1009"/>
    </row>
    <row r="1010" spans="22:45" ht="14.5" x14ac:dyDescent="0.35">
      <c r="V1010"/>
      <c r="W1010"/>
      <c r="X1010"/>
      <c r="Y1010"/>
      <c r="Z1010"/>
      <c r="AA1010"/>
      <c r="AB1010"/>
      <c r="AC1010"/>
      <c r="AD1010"/>
      <c r="AO1010"/>
      <c r="AP1010"/>
      <c r="AQ1010"/>
      <c r="AR1010"/>
      <c r="AS1010"/>
    </row>
    <row r="1011" spans="22:45" ht="14.5" x14ac:dyDescent="0.35">
      <c r="V1011"/>
      <c r="W1011"/>
      <c r="X1011"/>
      <c r="Y1011"/>
      <c r="Z1011"/>
      <c r="AA1011"/>
      <c r="AB1011"/>
      <c r="AC1011"/>
      <c r="AD1011"/>
      <c r="AO1011"/>
      <c r="AP1011"/>
      <c r="AQ1011"/>
      <c r="AR1011"/>
      <c r="AS1011"/>
    </row>
    <row r="1012" spans="22:45" ht="14.5" x14ac:dyDescent="0.35">
      <c r="V1012"/>
      <c r="W1012"/>
      <c r="X1012"/>
      <c r="Y1012"/>
      <c r="Z1012"/>
      <c r="AA1012"/>
      <c r="AB1012"/>
      <c r="AC1012"/>
      <c r="AD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 spans="22:45" ht="14.5" x14ac:dyDescent="0.35"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 spans="22:45" ht="14.5" x14ac:dyDescent="0.35"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</sheetData>
  <mergeCells count="9">
    <mergeCell ref="W931:Y931"/>
    <mergeCell ref="Z931:AB931"/>
    <mergeCell ref="AC931:AE931"/>
    <mergeCell ref="C3:E3"/>
    <mergeCell ref="F3:H3"/>
    <mergeCell ref="I3:K3"/>
    <mergeCell ref="L3:N3"/>
    <mergeCell ref="O3:Q3"/>
    <mergeCell ref="R3:T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Summary Tables</vt:lpstr>
      <vt:lpstr>Se1</vt:lpstr>
      <vt:lpstr>Se2</vt:lpstr>
      <vt:lpstr>Se3</vt:lpstr>
      <vt:lpstr>Se4</vt:lpstr>
      <vt:lpstr>Se9</vt:lpstr>
      <vt:lpstr>Se10</vt:lpstr>
      <vt:lpstr>Se11</vt:lpstr>
      <vt:lpstr>Se12</vt:lpstr>
      <vt:lpstr>S1</vt:lpstr>
      <vt:lpstr>S2</vt:lpstr>
      <vt:lpstr>S3</vt:lpstr>
      <vt:lpstr>S4</vt:lpstr>
      <vt:lpstr>S5</vt:lpstr>
      <vt:lpstr>S6</vt:lpstr>
      <vt:lpstr>S7</vt:lpstr>
      <vt:lpstr>S8</vt:lpstr>
      <vt:lpstr>B</vt:lpstr>
      <vt:lpstr>S9</vt:lpstr>
      <vt:lpstr>S10</vt:lpstr>
      <vt:lpstr>S11</vt:lpstr>
      <vt:lpstr>S12</vt:lpstr>
      <vt:lpstr>Exp_1</vt:lpstr>
      <vt:lpstr>Exp_2</vt:lpstr>
      <vt:lpstr>Exp_3</vt:lpstr>
      <vt:lpstr>Exp_4</vt:lpstr>
      <vt:lpstr>Exp_5</vt:lpstr>
      <vt:lpstr>Exp_6</vt:lpstr>
      <vt:lpstr>Exp_7</vt:lpstr>
      <vt:lpstr>Exp_8</vt:lpstr>
      <vt:lpstr>Exp_9</vt:lpstr>
      <vt:lpstr>Exp_10</vt:lpstr>
      <vt:lpstr>Exp_11</vt:lpstr>
      <vt:lpstr>Exp_12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Chudik</dc:creator>
  <cp:lastModifiedBy>Alexander Chudik</cp:lastModifiedBy>
  <dcterms:created xsi:type="dcterms:W3CDTF">2015-06-05T18:17:20Z</dcterms:created>
  <dcterms:modified xsi:type="dcterms:W3CDTF">2024-07-16T14:07:23Z</dcterms:modified>
</cp:coreProperties>
</file>