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ropbox\collaborations\Mahrad_Alex\OCMT_parameter_instability_paper (Hashem, Mahrad, Alex)\Codes\Public_codes (Jul 2024)\2. applications\2. Forecasting quarterly output growth (33 countries)\"/>
    </mc:Choice>
  </mc:AlternateContent>
  <xr:revisionPtr revIDLastSave="0" documentId="13_ncr:1_{066767AD-13E8-4783-8ACB-D7BB27BB6A58}" xr6:coauthVersionLast="47" xr6:coauthVersionMax="47" xr10:uidLastSave="{00000000-0000-0000-0000-000000000000}"/>
  <bookViews>
    <workbookView xWindow="-110" yWindow="-110" windowWidth="19420" windowHeight="11620" activeTab="3" xr2:uid="{AB1D85F9-48C6-441A-9CA7-9048A4BB0FB5}"/>
  </bookViews>
  <sheets>
    <sheet name="T1" sheetId="1" r:id="rId1"/>
    <sheet name="T2" sheetId="2" r:id="rId2"/>
    <sheet name="T3" sheetId="4" r:id="rId3"/>
    <sheet name="T4" sheetId="5" r:id="rId4"/>
  </sheets>
  <externalReferences>
    <externalReference r:id="rId5"/>
    <externalReference r:id="rId6"/>
    <externalReference r:id="rId7"/>
    <externalReference r:id="rId8"/>
  </externalReferences>
  <calcPr calcId="181029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4" l="1"/>
  <c r="E15" i="4"/>
  <c r="F15" i="4"/>
  <c r="G15" i="4"/>
  <c r="E14" i="4"/>
  <c r="F14" i="4"/>
  <c r="G14" i="4"/>
  <c r="D14" i="4"/>
  <c r="E16" i="4"/>
  <c r="F16" i="4"/>
  <c r="G16" i="4"/>
  <c r="D16" i="4"/>
  <c r="E26" i="4" l="1"/>
  <c r="F26" i="4"/>
  <c r="G26" i="4"/>
  <c r="D26" i="4"/>
  <c r="D25" i="4"/>
  <c r="E25" i="4"/>
  <c r="F25" i="4"/>
  <c r="G25" i="4"/>
  <c r="E24" i="4"/>
  <c r="F24" i="4"/>
  <c r="G24" i="4"/>
  <c r="D24" i="4"/>
  <c r="N35" i="2"/>
  <c r="N33" i="2"/>
  <c r="N34" i="2"/>
  <c r="I35" i="2"/>
  <c r="I33" i="2"/>
  <c r="I34" i="2"/>
  <c r="D35" i="2"/>
  <c r="D33" i="2"/>
  <c r="D34" i="2"/>
  <c r="B27" i="2"/>
  <c r="C27" i="2"/>
  <c r="D27" i="2"/>
  <c r="G27" i="2"/>
  <c r="H27" i="2"/>
  <c r="I27" i="2"/>
  <c r="L27" i="2"/>
  <c r="M27" i="2"/>
  <c r="N27" i="2"/>
  <c r="N17" i="2" l="1"/>
  <c r="N15" i="2"/>
  <c r="N16" i="2"/>
  <c r="I17" i="2"/>
  <c r="I15" i="2"/>
  <c r="I16" i="2"/>
  <c r="D17" i="2"/>
  <c r="D15" i="2"/>
  <c r="D16" i="2"/>
  <c r="B9" i="2"/>
  <c r="C9" i="2"/>
  <c r="D9" i="2"/>
  <c r="G9" i="2"/>
  <c r="H9" i="2"/>
  <c r="I9" i="2"/>
  <c r="L9" i="2"/>
  <c r="M9" i="2"/>
  <c r="N9" i="2"/>
  <c r="T16" i="5" l="1"/>
  <c r="S16" i="5"/>
  <c r="R16" i="5"/>
  <c r="P16" i="5"/>
  <c r="O16" i="5"/>
  <c r="P14" i="5"/>
  <c r="O14" i="5"/>
  <c r="P15" i="5"/>
  <c r="O15" i="5"/>
  <c r="N16" i="5"/>
  <c r="T15" i="5" l="1"/>
  <c r="S15" i="5"/>
  <c r="R15" i="5"/>
  <c r="N15" i="5"/>
  <c r="T14" i="5"/>
  <c r="S14" i="5"/>
  <c r="R14" i="5"/>
  <c r="N14" i="5"/>
  <c r="J15" i="5" l="1"/>
  <c r="I15" i="5"/>
  <c r="H15" i="5"/>
  <c r="E15" i="5"/>
  <c r="F15" i="5"/>
  <c r="D15" i="5"/>
  <c r="J14" i="5" l="1"/>
  <c r="I14" i="5"/>
  <c r="H14" i="5"/>
  <c r="E14" i="5"/>
  <c r="F14" i="5"/>
  <c r="D14" i="5"/>
  <c r="J16" i="5"/>
  <c r="I16" i="5"/>
  <c r="H16" i="5"/>
  <c r="E16" i="5"/>
  <c r="F16" i="5"/>
  <c r="D16" i="5"/>
  <c r="T13" i="5" l="1"/>
  <c r="S13" i="5"/>
  <c r="R13" i="5"/>
  <c r="J13" i="5"/>
  <c r="I13" i="5"/>
  <c r="H13" i="5"/>
  <c r="T12" i="5"/>
  <c r="S12" i="5"/>
  <c r="R12" i="5"/>
  <c r="J12" i="5"/>
  <c r="I12" i="5"/>
  <c r="H12" i="5"/>
  <c r="T11" i="5"/>
  <c r="S11" i="5"/>
  <c r="R11" i="5"/>
  <c r="J11" i="5"/>
  <c r="I11" i="5"/>
  <c r="H11" i="5"/>
  <c r="T10" i="5"/>
  <c r="S10" i="5"/>
  <c r="R10" i="5"/>
  <c r="J10" i="5"/>
  <c r="I10" i="5"/>
  <c r="H10" i="5"/>
  <c r="T9" i="5"/>
  <c r="S9" i="5"/>
  <c r="R9" i="5"/>
  <c r="J9" i="5"/>
  <c r="I9" i="5"/>
  <c r="H9" i="5"/>
  <c r="T8" i="5"/>
  <c r="S8" i="5"/>
  <c r="R8" i="5"/>
  <c r="J8" i="5"/>
  <c r="I8" i="5"/>
  <c r="H8" i="5"/>
  <c r="T7" i="5"/>
  <c r="S7" i="5"/>
  <c r="R7" i="5"/>
  <c r="J7" i="5"/>
  <c r="I7" i="5"/>
  <c r="H7" i="5"/>
  <c r="T6" i="5"/>
  <c r="S6" i="5"/>
  <c r="R6" i="5"/>
  <c r="J6" i="5"/>
  <c r="I6" i="5"/>
  <c r="H6" i="5"/>
  <c r="T5" i="5"/>
  <c r="S5" i="5"/>
  <c r="R5" i="5"/>
  <c r="J5" i="5"/>
  <c r="I5" i="5"/>
  <c r="H5" i="5"/>
  <c r="P13" i="5"/>
  <c r="O13" i="5"/>
  <c r="N13" i="5"/>
  <c r="F13" i="5"/>
  <c r="E13" i="5"/>
  <c r="D13" i="5"/>
  <c r="P12" i="5"/>
  <c r="O12" i="5"/>
  <c r="N12" i="5"/>
  <c r="F12" i="5"/>
  <c r="E12" i="5"/>
  <c r="D12" i="5"/>
  <c r="P11" i="5"/>
  <c r="O11" i="5"/>
  <c r="N11" i="5"/>
  <c r="F11" i="5"/>
  <c r="E11" i="5"/>
  <c r="D11" i="5"/>
  <c r="P10" i="5"/>
  <c r="O10" i="5"/>
  <c r="N10" i="5"/>
  <c r="F10" i="5"/>
  <c r="E10" i="5"/>
  <c r="D10" i="5"/>
  <c r="P9" i="5"/>
  <c r="O9" i="5"/>
  <c r="N9" i="5"/>
  <c r="F9" i="5"/>
  <c r="E9" i="5"/>
  <c r="D9" i="5"/>
  <c r="P8" i="5"/>
  <c r="O8" i="5"/>
  <c r="N8" i="5"/>
  <c r="F8" i="5"/>
  <c r="E8" i="5"/>
  <c r="D8" i="5"/>
  <c r="P7" i="5"/>
  <c r="O7" i="5"/>
  <c r="N7" i="5"/>
  <c r="F7" i="5"/>
  <c r="E7" i="5"/>
  <c r="D7" i="5"/>
  <c r="P6" i="5"/>
  <c r="O6" i="5"/>
  <c r="N6" i="5"/>
  <c r="F6" i="5"/>
  <c r="E6" i="5"/>
  <c r="D6" i="5"/>
  <c r="P5" i="5"/>
  <c r="O5" i="5"/>
  <c r="N5" i="5"/>
  <c r="F5" i="5"/>
  <c r="E5" i="5"/>
  <c r="D5" i="5"/>
  <c r="E23" i="4" l="1"/>
  <c r="F23" i="4"/>
  <c r="G23" i="4"/>
  <c r="D23" i="4"/>
  <c r="E20" i="4"/>
  <c r="F20" i="4"/>
  <c r="G20" i="4"/>
  <c r="D20" i="4"/>
  <c r="E13" i="4"/>
  <c r="F13" i="4"/>
  <c r="G13" i="4"/>
  <c r="D13" i="4"/>
  <c r="E10" i="4"/>
  <c r="F10" i="4"/>
  <c r="G10" i="4"/>
  <c r="D10" i="4"/>
  <c r="D22" i="4"/>
  <c r="E22" i="4"/>
  <c r="F22" i="4"/>
  <c r="G22" i="4"/>
  <c r="D19" i="4"/>
  <c r="E19" i="4"/>
  <c r="F19" i="4"/>
  <c r="G19" i="4"/>
  <c r="D21" i="4"/>
  <c r="E21" i="4"/>
  <c r="F21" i="4"/>
  <c r="G21" i="4"/>
  <c r="E18" i="4"/>
  <c r="F18" i="4"/>
  <c r="G18" i="4"/>
  <c r="D18" i="4"/>
  <c r="D12" i="4"/>
  <c r="E12" i="4"/>
  <c r="F12" i="4"/>
  <c r="G12" i="4"/>
  <c r="D11" i="4"/>
  <c r="E11" i="4"/>
  <c r="F11" i="4"/>
  <c r="G11" i="4"/>
  <c r="D9" i="4"/>
  <c r="E9" i="4"/>
  <c r="F9" i="4"/>
  <c r="G9" i="4"/>
  <c r="E8" i="4"/>
  <c r="F8" i="4"/>
  <c r="G8" i="4"/>
  <c r="M34" i="2" l="1"/>
  <c r="M33" i="2"/>
  <c r="H34" i="2"/>
  <c r="H33" i="2"/>
  <c r="C34" i="2"/>
  <c r="C33" i="2"/>
  <c r="L33" i="2"/>
  <c r="G33" i="2"/>
  <c r="B33" i="2"/>
  <c r="L25" i="2"/>
  <c r="M25" i="2"/>
  <c r="N25" i="2"/>
  <c r="L26" i="2"/>
  <c r="M26" i="2"/>
  <c r="N26" i="2"/>
  <c r="M24" i="2"/>
  <c r="N24" i="2"/>
  <c r="L24" i="2"/>
  <c r="B25" i="2"/>
  <c r="C25" i="2"/>
  <c r="D25" i="2"/>
  <c r="G25" i="2"/>
  <c r="H25" i="2"/>
  <c r="I25" i="2"/>
  <c r="B26" i="2"/>
  <c r="C26" i="2"/>
  <c r="D26" i="2"/>
  <c r="G26" i="2"/>
  <c r="H26" i="2"/>
  <c r="I26" i="2"/>
  <c r="C24" i="2"/>
  <c r="D24" i="2"/>
  <c r="G24" i="2"/>
  <c r="H24" i="2"/>
  <c r="I24" i="2"/>
  <c r="B24" i="2"/>
  <c r="E34" i="1"/>
  <c r="F34" i="1"/>
  <c r="F33" i="1"/>
  <c r="E33" i="1"/>
  <c r="B34" i="1"/>
  <c r="C34" i="1"/>
  <c r="C33" i="1"/>
  <c r="B33" i="1"/>
  <c r="D29" i="1"/>
  <c r="E29" i="1"/>
  <c r="F29" i="1"/>
  <c r="G29" i="1"/>
  <c r="H29" i="1"/>
  <c r="E28" i="1"/>
  <c r="F28" i="1"/>
  <c r="G28" i="1"/>
  <c r="H28" i="1"/>
  <c r="D28" i="1"/>
  <c r="D26" i="1"/>
  <c r="E26" i="1"/>
  <c r="F26" i="1"/>
  <c r="G26" i="1"/>
  <c r="H26" i="1"/>
  <c r="E25" i="1"/>
  <c r="F25" i="1"/>
  <c r="G25" i="1"/>
  <c r="H25" i="1"/>
  <c r="D25" i="1"/>
  <c r="E23" i="1"/>
  <c r="F23" i="1"/>
  <c r="G23" i="1"/>
  <c r="H23" i="1"/>
  <c r="D23" i="1"/>
  <c r="H16" i="2" l="1"/>
  <c r="H15" i="2"/>
  <c r="G15" i="2"/>
  <c r="C16" i="2"/>
  <c r="C15" i="2"/>
  <c r="B15" i="2"/>
  <c r="I8" i="2"/>
  <c r="H8" i="2"/>
  <c r="G8" i="2"/>
  <c r="D8" i="2"/>
  <c r="C8" i="2"/>
  <c r="B8" i="2"/>
  <c r="I7" i="2"/>
  <c r="H7" i="2"/>
  <c r="G7" i="2"/>
  <c r="D7" i="2"/>
  <c r="C7" i="2"/>
  <c r="B7" i="2"/>
  <c r="I6" i="2"/>
  <c r="H6" i="2"/>
  <c r="G6" i="2"/>
  <c r="D6" i="2"/>
  <c r="C6" i="2"/>
  <c r="B6" i="2"/>
  <c r="C16" i="1"/>
  <c r="C15" i="1"/>
  <c r="B15" i="1"/>
  <c r="H8" i="1"/>
  <c r="G8" i="1"/>
  <c r="F8" i="1"/>
  <c r="E8" i="1"/>
  <c r="D8" i="1"/>
  <c r="H7" i="1"/>
  <c r="G7" i="1"/>
  <c r="F7" i="1"/>
  <c r="E7" i="1"/>
  <c r="D7" i="1"/>
  <c r="H5" i="1"/>
  <c r="G5" i="1"/>
  <c r="F5" i="1"/>
  <c r="E5" i="1"/>
  <c r="D5" i="1"/>
  <c r="M16" i="2"/>
  <c r="M15" i="2"/>
  <c r="L15" i="2"/>
  <c r="N8" i="2"/>
  <c r="M8" i="2"/>
  <c r="L8" i="2"/>
  <c r="N7" i="2"/>
  <c r="M7" i="2"/>
  <c r="L7" i="2"/>
  <c r="N6" i="2"/>
  <c r="M6" i="2"/>
  <c r="L6" i="2"/>
  <c r="F16" i="1"/>
  <c r="F15" i="1"/>
  <c r="E15" i="1"/>
  <c r="H11" i="1"/>
  <c r="G11" i="1"/>
  <c r="F11" i="1"/>
  <c r="E11" i="1"/>
  <c r="D11" i="1"/>
  <c r="H10" i="1"/>
  <c r="G10" i="1"/>
  <c r="F10" i="1"/>
  <c r="E10" i="1"/>
  <c r="D10" i="1"/>
  <c r="D8" i="4" l="1"/>
</calcChain>
</file>

<file path=xl/sharedStrings.xml><?xml version="1.0" encoding="utf-8"?>
<sst xmlns="http://schemas.openxmlformats.org/spreadsheetml/2006/main" count="234" uniqueCount="56">
  <si>
    <t>down-weighting at(*)</t>
  </si>
  <si>
    <t>MSFE (×10⁴)</t>
  </si>
  <si>
    <t>selection stage</t>
  </si>
  <si>
    <t>forecasting stage</t>
  </si>
  <si>
    <t>Full Sample</t>
  </si>
  <si>
    <t>Pre-crisis</t>
  </si>
  <si>
    <t>Post-crisis</t>
  </si>
  <si>
    <t>Advanced</t>
  </si>
  <si>
    <t>Emerging</t>
  </si>
  <si>
    <t>no</t>
  </si>
  <si>
    <t>Light down-weighting (λ=0.975,0.98,0.985,0.99,0.995,1)</t>
  </si>
  <si>
    <t>yes</t>
  </si>
  <si>
    <t>Heavy down-weighting (λ=0.95,0.96,0.97,0.98,0.99,1)</t>
  </si>
  <si>
    <t>(2′)</t>
  </si>
  <si>
    <t>(3′)</t>
  </si>
  <si>
    <t>Pair-wise Panel DM test (all countries)</t>
  </si>
  <si>
    <t>Light down-weighting</t>
  </si>
  <si>
    <t>Heavy down-weighting</t>
  </si>
  <si>
    <t>-</t>
  </si>
  <si>
    <t>(1)</t>
  </si>
  <si>
    <t>(2)</t>
  </si>
  <si>
    <t>(3)</t>
  </si>
  <si>
    <t>a</t>
  </si>
  <si>
    <t>h=4</t>
  </si>
  <si>
    <t>Down-</t>
  </si>
  <si>
    <t>weighting:</t>
  </si>
  <si>
    <t>No</t>
  </si>
  <si>
    <t>Light (Est. stage)</t>
  </si>
  <si>
    <t>Heavy (Est. stage)</t>
  </si>
  <si>
    <t>Sample:</t>
  </si>
  <si>
    <t>Full</t>
  </si>
  <si>
    <t>Adv.</t>
  </si>
  <si>
    <t>Emes</t>
  </si>
  <si>
    <t>OCMT</t>
  </si>
  <si>
    <t>Lasso</t>
  </si>
  <si>
    <t>A-Lasso</t>
  </si>
  <si>
    <t>Pair-wise Panel DM tests (Full evaluation sample)</t>
  </si>
  <si>
    <t>ave - light</t>
  </si>
  <si>
    <t>ave - heavy</t>
  </si>
  <si>
    <t>h=8</t>
  </si>
  <si>
    <t>Country MSFE and DM comparisons using OCMT benchmark</t>
  </si>
  <si>
    <t>Number of countries where:</t>
  </si>
  <si>
    <t>OCMT significantly</t>
  </si>
  <si>
    <t>lambda</t>
  </si>
  <si>
    <t>outperforms</t>
  </si>
  <si>
    <t>underperforms</t>
  </si>
  <si>
    <t>horizon = 4</t>
  </si>
  <si>
    <t>horizon = 8</t>
  </si>
  <si>
    <t>PT</t>
  </si>
  <si>
    <t>Boosting</t>
  </si>
  <si>
    <t>weighting</t>
  </si>
  <si>
    <t>MDFA</t>
  </si>
  <si>
    <t>All</t>
  </si>
  <si>
    <t>Light</t>
  </si>
  <si>
    <t>Heavy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</si>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</sst>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2" borderId="1" xfId="0" quotePrefix="1" applyFill="1" applyBorder="1" applyAlignment="1">
      <alignment horizontal="right"/>
    </xf>
    <xf numFmtId="0" fontId="0" fillId="2" borderId="2" xfId="0" quotePrefix="1" applyFill="1" applyBorder="1" applyAlignment="1">
      <alignment horizontal="center"/>
    </xf>
    <xf numFmtId="0" fontId="0" fillId="2" borderId="0" xfId="0" applyFill="1"/>
    <xf numFmtId="164" fontId="0" fillId="2" borderId="0" xfId="0" applyNumberFormat="1" applyFill="1"/>
    <xf numFmtId="164" fontId="0" fillId="2" borderId="1" xfId="0" quotePrefix="1" applyNumberFormat="1" applyFill="1" applyBorder="1" applyAlignment="1">
      <alignment horizontal="right"/>
    </xf>
    <xf numFmtId="0" fontId="1" fillId="0" borderId="0" xfId="0" applyFont="1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2" xfId="0" applyNumberFormat="1" applyFill="1" applyBorder="1"/>
    <xf numFmtId="2" fontId="0" fillId="2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Alex\Dropbox\0_active\Papers\2018_(JBES)%20OCMT_forecasting%20with%20Mahrad%20and%20Hashem\Matlab%20codes%20for%20applications\2024_revision\3GV\Forecasting_results%20light_a_y%20horizon4.xlsx" TargetMode="External"/><Relationship Id="rId2" Type="http://schemas.microsoft.com/office/2019/04/relationships/externalLinkLongPath" Target="Forecasting_results%20light_a_y%20horizon4.xlsx?B983971F" TargetMode="External"/><Relationship Id="rId1" Type="http://schemas.openxmlformats.org/officeDocument/2006/relationships/externalLinkPath" Target="file:///\\B983971F\Forecasting_results%20light_a_y%20horizon4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Alex\Dropbox\0_active\Papers\2018_(JBES)%20OCMT_forecasting%20with%20Mahrad%20and%20Hashem\Matlab%20codes%20for%20applications\2024_revision\3GV\Forecasting_results%20heavy_a_y%20horizon4.xlsx" TargetMode="External"/><Relationship Id="rId2" Type="http://schemas.microsoft.com/office/2019/04/relationships/externalLinkLongPath" Target="Forecasting_results%20heavy_a_y%20horizon4.xlsx?B983971F" TargetMode="External"/><Relationship Id="rId1" Type="http://schemas.openxmlformats.org/officeDocument/2006/relationships/externalLinkPath" Target="file:///\\B983971F\Forecasting_results%20heavy_a_y%20horizon4.xlsx" TargetMode="External"/></Relationships>
</file>

<file path=xl/externalLinks/_rels/externalLink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Alex\Dropbox\0_active\Papers\2018_(JBES)%20OCMT_forecasting%20with%20Mahrad%20and%20Hashem\Matlab%20codes%20for%20applications\2024_revision\3GV\Forecasting_results%20light_a_y%20horizon8.xlsx" TargetMode="External"/><Relationship Id="rId2" Type="http://schemas.microsoft.com/office/2019/04/relationships/externalLinkLongPath" Target="Forecasting_results%20light_a_y%20horizon8.xlsx?B983971F" TargetMode="External"/><Relationship Id="rId1" Type="http://schemas.openxmlformats.org/officeDocument/2006/relationships/externalLinkPath" Target="file:///\\B983971F\Forecasting_results%20light_a_y%20horizon8.xlsx" TargetMode="External"/></Relationships>
</file>

<file path=xl/externalLinks/_rels/externalLink4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Alex\Dropbox\0_active\Papers\2018_(JBES)%20OCMT_forecasting%20with%20Mahrad%20and%20Hashem\Matlab%20codes%20for%20applications\2024_revision\3GV\Forecasting_results%20heavy_a_y%20horizon8.xlsx" TargetMode="External"/><Relationship Id="rId2" Type="http://schemas.microsoft.com/office/2019/04/relationships/externalLinkLongPath" Target="Forecasting_results%20heavy_a_y%20horizon8.xlsx?B983971F" TargetMode="External"/><Relationship Id="rId1" Type="http://schemas.openxmlformats.org/officeDocument/2006/relationships/externalLinkPath" Target="file:///\\B983971F\Forecasting_results%20heavy_a_y%20horizon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harts_and_Tables"/>
      <sheetName val="full_sample"/>
      <sheetName val="Charts (y,precrisis_sample)"/>
      <sheetName val="precrisis_sample"/>
      <sheetName val="Charts (y,postcrisis_sample)"/>
      <sheetName val="postcrisis_sample"/>
    </sheetNames>
    <sheetDataSet>
      <sheetData sheetId="0">
        <row r="5">
          <cell r="L5">
            <v>11.246490471649889</v>
          </cell>
          <cell r="O5">
            <v>7.2767686069521682</v>
          </cell>
          <cell r="P5">
            <v>17.353754878877172</v>
          </cell>
          <cell r="Q5">
            <v>10.835974215159487</v>
          </cell>
          <cell r="T5">
            <v>6.9132930128384</v>
          </cell>
          <cell r="U5">
            <v>16.870868372576659</v>
          </cell>
        </row>
        <row r="6">
          <cell r="D6">
            <v>11.246490471649889</v>
          </cell>
          <cell r="E6">
            <v>11.70694077946793</v>
          </cell>
          <cell r="F6">
            <v>10.634362289110545</v>
          </cell>
          <cell r="G6">
            <v>7.2767686069521682</v>
          </cell>
          <cell r="H6">
            <v>17.353754878877172</v>
          </cell>
          <cell r="L6">
            <v>11.205196741209312</v>
          </cell>
          <cell r="O6">
            <v>6.9747080287281236</v>
          </cell>
          <cell r="P6">
            <v>17.713640914257361</v>
          </cell>
          <cell r="Q6">
            <v>10.728944562746189</v>
          </cell>
          <cell r="T6">
            <v>6.4269848643603256</v>
          </cell>
          <cell r="U6">
            <v>17.347344098724353</v>
          </cell>
        </row>
        <row r="7">
          <cell r="D7">
            <v>10.835974215159487</v>
          </cell>
          <cell r="E7">
            <v>11.665899153497188</v>
          </cell>
          <cell r="F7">
            <v>9.8049908132931165</v>
          </cell>
          <cell r="G7">
            <v>6.9132930128384</v>
          </cell>
          <cell r="H7">
            <v>16.870868372576659</v>
          </cell>
          <cell r="L7">
            <v>11.578771108560694</v>
          </cell>
          <cell r="O7">
            <v>7.1277870933268659</v>
          </cell>
          <cell r="P7">
            <v>18.426438824305013</v>
          </cell>
          <cell r="Q7">
            <v>11.152656686621285</v>
          </cell>
          <cell r="T7">
            <v>6.5482359478125902</v>
          </cell>
          <cell r="U7">
            <v>18.236380900173099</v>
          </cell>
        </row>
        <row r="8">
          <cell r="D8">
            <v>10.918705678144033</v>
          </cell>
          <cell r="E8">
            <v>11.715986700326683</v>
          </cell>
          <cell r="F8">
            <v>9.9039180433572405</v>
          </cell>
          <cell r="G8">
            <v>6.7872331425624122</v>
          </cell>
          <cell r="H8">
            <v>17.274817271346617</v>
          </cell>
          <cell r="L8">
            <v>11.352948067810111</v>
          </cell>
          <cell r="O8">
            <v>6.9879109984745709</v>
          </cell>
          <cell r="P8">
            <v>18.068389712941727</v>
          </cell>
          <cell r="Q8">
            <v>10.886060794559507</v>
          </cell>
          <cell r="T8">
            <v>6.400582002073496</v>
          </cell>
          <cell r="U8">
            <v>17.78679739838411</v>
          </cell>
        </row>
        <row r="11">
          <cell r="D11">
            <v>2.3939651024378077</v>
          </cell>
          <cell r="E11">
            <v>1.6619851444010691</v>
          </cell>
        </row>
        <row r="12">
          <cell r="E12">
            <v>-0.77964614914252128</v>
          </cell>
        </row>
        <row r="13">
          <cell r="L13">
            <v>0.21961731267332241</v>
          </cell>
          <cell r="M13">
            <v>-1.0789534601508508</v>
          </cell>
          <cell r="N13">
            <v>-0.44453133546435059</v>
          </cell>
          <cell r="O13">
            <v>0.48555038638961151</v>
          </cell>
          <cell r="P13">
            <v>-1.006885440318193</v>
          </cell>
          <cell r="Q13">
            <v>-0.19476512902981616</v>
          </cell>
        </row>
        <row r="14">
          <cell r="M14">
            <v>-2.6252463747655077</v>
          </cell>
          <cell r="N14">
            <v>-1.3218709669325859</v>
          </cell>
          <cell r="P14">
            <v>-3.6255413265945</v>
          </cell>
          <cell r="Q14">
            <v>-1.7900729545592804</v>
          </cell>
        </row>
        <row r="15">
          <cell r="N15">
            <v>1.8374893344206322</v>
          </cell>
          <cell r="Q15">
            <v>2.7137518001405838</v>
          </cell>
        </row>
        <row r="64">
          <cell r="J64">
            <v>87.64863828154968</v>
          </cell>
          <cell r="M64">
            <v>87.405063291139243</v>
          </cell>
          <cell r="N64">
            <v>88.023369036027262</v>
          </cell>
          <cell r="P64">
            <v>8.1181949549527221</v>
          </cell>
          <cell r="S64">
            <v>7.3962342397319834</v>
          </cell>
          <cell r="T64">
            <v>3.4773149241232217</v>
          </cell>
        </row>
        <row r="65">
          <cell r="J65">
            <v>87.380130418105111</v>
          </cell>
          <cell r="M65">
            <v>87.088607594936704</v>
          </cell>
          <cell r="N65">
            <v>87.828627069133404</v>
          </cell>
          <cell r="P65">
            <v>7.3623142358578164</v>
          </cell>
          <cell r="S65">
            <v>6.9459556186332714</v>
          </cell>
          <cell r="T65">
            <v>2.5288162086227213</v>
          </cell>
        </row>
        <row r="67">
          <cell r="J67">
            <v>86.612965093977749</v>
          </cell>
          <cell r="M67">
            <v>86.645569620253156</v>
          </cell>
          <cell r="N67">
            <v>86.562804284323263</v>
          </cell>
          <cell r="P67">
            <v>9.6441590932435748</v>
          </cell>
          <cell r="S67">
            <v>9.1480477129129287</v>
          </cell>
          <cell r="T67">
            <v>3.7965333669526977</v>
          </cell>
        </row>
        <row r="68">
          <cell r="J68">
            <v>87.111622554660528</v>
          </cell>
          <cell r="M68">
            <v>87.088607594936704</v>
          </cell>
          <cell r="N68">
            <v>87.147030185004866</v>
          </cell>
          <cell r="P68">
            <v>8.1248509384811971</v>
          </cell>
          <cell r="S68">
            <v>8.2166702710125517</v>
          </cell>
          <cell r="T68">
            <v>2.2592881212926121</v>
          </cell>
        </row>
        <row r="70">
          <cell r="J70">
            <v>87.265055619485992</v>
          </cell>
          <cell r="M70">
            <v>87.278481012658233</v>
          </cell>
          <cell r="N70">
            <v>87.244401168451802</v>
          </cell>
          <cell r="P70">
            <v>10.800283543792462</v>
          </cell>
          <cell r="S70">
            <v>9.9113836544581826</v>
          </cell>
          <cell r="T70">
            <v>4.7470496712324008</v>
          </cell>
        </row>
        <row r="71">
          <cell r="J71">
            <v>86.536248561565017</v>
          </cell>
          <cell r="M71">
            <v>86.645569620253156</v>
          </cell>
          <cell r="N71">
            <v>86.368062317429406</v>
          </cell>
          <cell r="P71">
            <v>8.2469700209434329</v>
          </cell>
          <cell r="S71">
            <v>8.3552421774090178</v>
          </cell>
          <cell r="T71">
            <v>2.482001794071278</v>
          </cell>
        </row>
        <row r="74">
          <cell r="J74">
            <v>86.612965093977749</v>
          </cell>
          <cell r="M74">
            <v>86.645569620253156</v>
          </cell>
          <cell r="N74">
            <v>86.562804284323263</v>
          </cell>
          <cell r="P74">
            <v>7.4307855227268282</v>
          </cell>
          <cell r="R74">
            <v>5.4823567116633001</v>
          </cell>
          <cell r="S74">
            <v>7.2964575170546144</v>
          </cell>
        </row>
        <row r="123">
          <cell r="D123">
            <v>13</v>
          </cell>
          <cell r="E123">
            <v>0</v>
          </cell>
          <cell r="F123">
            <v>20</v>
          </cell>
          <cell r="G123">
            <v>3</v>
          </cell>
        </row>
        <row r="124">
          <cell r="D124">
            <v>12</v>
          </cell>
          <cell r="E124">
            <v>1</v>
          </cell>
          <cell r="F124">
            <v>21</v>
          </cell>
          <cell r="G124">
            <v>3</v>
          </cell>
        </row>
        <row r="125">
          <cell r="D125">
            <v>16</v>
          </cell>
          <cell r="E125">
            <v>1</v>
          </cell>
          <cell r="F125">
            <v>17</v>
          </cell>
          <cell r="G125">
            <v>2</v>
          </cell>
        </row>
        <row r="126">
          <cell r="D126">
            <v>14</v>
          </cell>
          <cell r="E126">
            <v>2</v>
          </cell>
          <cell r="F126">
            <v>19</v>
          </cell>
          <cell r="G126">
            <v>2</v>
          </cell>
        </row>
        <row r="127">
          <cell r="D127">
            <v>11</v>
          </cell>
          <cell r="E127">
            <v>1</v>
          </cell>
          <cell r="F127">
            <v>22</v>
          </cell>
          <cell r="G127">
            <v>3</v>
          </cell>
        </row>
        <row r="128">
          <cell r="D128">
            <v>11</v>
          </cell>
          <cell r="E128">
            <v>1</v>
          </cell>
          <cell r="F128">
            <v>22</v>
          </cell>
          <cell r="G128">
            <v>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harts_and_Tables"/>
      <sheetName val="full_sample"/>
      <sheetName val="Charts (y,precrisis_sample)"/>
      <sheetName val="precrisis_sample"/>
      <sheetName val="Charts (y,postcrisis_sample)"/>
      <sheetName val="postcrisis_sample"/>
    </sheetNames>
    <sheetDataSet>
      <sheetData sheetId="0">
        <row r="5">
          <cell r="Q5">
            <v>11.063933333824489</v>
          </cell>
          <cell r="T5">
            <v>7.1872129836179202</v>
          </cell>
          <cell r="U5">
            <v>17.028118487988458</v>
          </cell>
        </row>
        <row r="6">
          <cell r="Q6">
            <v>11.748832125071253</v>
          </cell>
          <cell r="T6">
            <v>7.1859153552912698</v>
          </cell>
          <cell r="U6">
            <v>18.768704078578942</v>
          </cell>
        </row>
        <row r="7">
          <cell r="D7">
            <v>11.063933333824489</v>
          </cell>
          <cell r="E7">
            <v>11.973113191473105</v>
          </cell>
          <cell r="F7">
            <v>9.9195177497338634</v>
          </cell>
          <cell r="G7">
            <v>7.1872129836179202</v>
          </cell>
          <cell r="H7">
            <v>17.028118487988458</v>
          </cell>
          <cell r="Q7">
            <v>12.253745977011226</v>
          </cell>
          <cell r="T7">
            <v>7.4816958294504152</v>
          </cell>
          <cell r="U7">
            <v>19.595361588643236</v>
          </cell>
        </row>
        <row r="8">
          <cell r="D8">
            <v>11.313558665022745</v>
          </cell>
          <cell r="E8">
            <v>12.218783887831329</v>
          </cell>
          <cell r="F8">
            <v>10.150930213206584</v>
          </cell>
          <cell r="G8">
            <v>6.9062845709539049</v>
          </cell>
          <cell r="H8">
            <v>18.093980348205644</v>
          </cell>
          <cell r="Q8">
            <v>11.867683533549366</v>
          </cell>
          <cell r="T8">
            <v>7.0603113944992435</v>
          </cell>
          <cell r="U8">
            <v>19.263640670549592</v>
          </cell>
        </row>
        <row r="11">
          <cell r="D11">
            <v>0.66822166785908943</v>
          </cell>
          <cell r="E11">
            <v>-0.20351561426284157</v>
          </cell>
        </row>
        <row r="12">
          <cell r="E12">
            <v>-1.3199541917336075</v>
          </cell>
        </row>
        <row r="13">
          <cell r="O13">
            <v>-1.7988003233148018</v>
          </cell>
          <cell r="P13">
            <v>-2.4411115143129485</v>
          </cell>
          <cell r="Q13">
            <v>-1.9195010533422019</v>
          </cell>
        </row>
        <row r="14">
          <cell r="P14">
            <v>-3.1572724952881375</v>
          </cell>
          <cell r="Q14">
            <v>-0.89432397705421196</v>
          </cell>
        </row>
        <row r="15">
          <cell r="Q15">
            <v>2.270996360379077</v>
          </cell>
        </row>
        <row r="65">
          <cell r="J65">
            <v>86.804756425009586</v>
          </cell>
          <cell r="M65">
            <v>86.329113924050631</v>
          </cell>
          <cell r="N65">
            <v>87.536514118792596</v>
          </cell>
          <cell r="P65">
            <v>6.2457220714650239</v>
          </cell>
          <cell r="S65">
            <v>5.9341311108649135</v>
          </cell>
          <cell r="T65">
            <v>1.9453622702481626</v>
          </cell>
        </row>
        <row r="68">
          <cell r="J68">
            <v>85.99923283467588</v>
          </cell>
          <cell r="M68">
            <v>85.759493670886073</v>
          </cell>
          <cell r="N68">
            <v>86.368062317429406</v>
          </cell>
          <cell r="P68">
            <v>6.2427805701581365</v>
          </cell>
          <cell r="S68">
            <v>6.4250777267188468</v>
          </cell>
          <cell r="T68">
            <v>1.3952397621275014</v>
          </cell>
        </row>
        <row r="71">
          <cell r="J71">
            <v>85.462217107786728</v>
          </cell>
          <cell r="M71">
            <v>85.316455696202524</v>
          </cell>
          <cell r="N71">
            <v>85.686465433300867</v>
          </cell>
          <cell r="P71">
            <v>6.8429576487854682</v>
          </cell>
          <cell r="S71">
            <v>6.9246455841513184</v>
          </cell>
          <cell r="T71">
            <v>1.8754434104987883</v>
          </cell>
        </row>
        <row r="73">
          <cell r="J73">
            <v>86.651323360184122</v>
          </cell>
          <cell r="M73">
            <v>87.088607594936704</v>
          </cell>
          <cell r="N73">
            <v>85.978578383641675</v>
          </cell>
          <cell r="P73">
            <v>8.1705786541303347</v>
          </cell>
          <cell r="S73">
            <v>8.3865153855549579</v>
          </cell>
          <cell r="T73">
            <v>3.0582194842272994</v>
          </cell>
        </row>
        <row r="74">
          <cell r="J74">
            <v>85.423858841580355</v>
          </cell>
          <cell r="M74">
            <v>85.632911392405063</v>
          </cell>
          <cell r="N74">
            <v>85.102239532619279</v>
          </cell>
          <cell r="P74">
            <v>5.6564618938148525</v>
          </cell>
          <cell r="S74">
            <v>6.0623726750326146</v>
          </cell>
          <cell r="T74">
            <v>1.4385050357592406</v>
          </cell>
        </row>
        <row r="124">
          <cell r="D124">
            <v>17</v>
          </cell>
          <cell r="E124">
            <v>1</v>
          </cell>
          <cell r="F124">
            <v>16</v>
          </cell>
          <cell r="G124">
            <v>3</v>
          </cell>
        </row>
        <row r="126">
          <cell r="D126">
            <v>19</v>
          </cell>
          <cell r="E126">
            <v>1</v>
          </cell>
          <cell r="F126">
            <v>14</v>
          </cell>
          <cell r="G126">
            <v>0</v>
          </cell>
        </row>
        <row r="128">
          <cell r="D128">
            <v>17</v>
          </cell>
          <cell r="E128">
            <v>1</v>
          </cell>
          <cell r="F128">
            <v>16</v>
          </cell>
          <cell r="G128">
            <v>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harts_and_Tables"/>
      <sheetName val="full_sample"/>
      <sheetName val="Charts (y,precrisis_sample)"/>
      <sheetName val="precrisis_sample"/>
      <sheetName val="Charts (y,postcrisis_sample)"/>
      <sheetName val="postcrisis_sample"/>
    </sheetNames>
    <sheetDataSet>
      <sheetData sheetId="0">
        <row r="5">
          <cell r="L5">
            <v>9.9206931864390793</v>
          </cell>
          <cell r="O5">
            <v>7.3552713605517086</v>
          </cell>
          <cell r="P5">
            <v>13.867495995496565</v>
          </cell>
          <cell r="Q5">
            <v>9.4866391979264666</v>
          </cell>
          <cell r="T5">
            <v>6.874484769736851</v>
          </cell>
          <cell r="U5">
            <v>13.505338318218181</v>
          </cell>
        </row>
        <row r="6">
          <cell r="D6">
            <v>9.9206931864390793</v>
          </cell>
          <cell r="E6">
            <v>8.7767206232068133</v>
          </cell>
          <cell r="F6">
            <v>10.836237291405919</v>
          </cell>
          <cell r="G6">
            <v>7.3552713605517086</v>
          </cell>
          <cell r="H6">
            <v>13.867495995496565</v>
          </cell>
          <cell r="L6">
            <v>10.151269709676049</v>
          </cell>
          <cell r="O6">
            <v>7.5828865305643252</v>
          </cell>
          <cell r="P6">
            <v>14.102628446770996</v>
          </cell>
          <cell r="Q6">
            <v>9.6623387913128411</v>
          </cell>
          <cell r="T6">
            <v>7.0992981739621026</v>
          </cell>
          <cell r="U6">
            <v>13.605478202621669</v>
          </cell>
        </row>
        <row r="7">
          <cell r="D7">
            <v>9.4866391979264666</v>
          </cell>
          <cell r="E7">
            <v>8.6541960240768177</v>
          </cell>
          <cell r="F7">
            <v>10.11418440847576</v>
          </cell>
          <cell r="G7">
            <v>6.874484769736851</v>
          </cell>
          <cell r="H7">
            <v>13.505338318218181</v>
          </cell>
          <cell r="L7">
            <v>10.579855348371577</v>
          </cell>
          <cell r="O7">
            <v>7.898708599919642</v>
          </cell>
          <cell r="P7">
            <v>14.704696499836089</v>
          </cell>
          <cell r="Q7">
            <v>10.090498383161473</v>
          </cell>
          <cell r="T7">
            <v>7.4926472005573226</v>
          </cell>
          <cell r="U7">
            <v>14.08719251024479</v>
          </cell>
        </row>
        <row r="8">
          <cell r="D8">
            <v>9.5491076999957265</v>
          </cell>
          <cell r="E8">
            <v>8.7599250700739493</v>
          </cell>
          <cell r="F8">
            <v>10.149721510980832</v>
          </cell>
          <cell r="G8">
            <v>6.8483887496948652</v>
          </cell>
          <cell r="H8">
            <v>13.704059931227823</v>
          </cell>
          <cell r="L8">
            <v>10.181637796520603</v>
          </cell>
          <cell r="O8">
            <v>7.5996994797096535</v>
          </cell>
          <cell r="P8">
            <v>14.153850591614383</v>
          </cell>
          <cell r="Q8">
            <v>9.8176643052971517</v>
          </cell>
          <cell r="T8">
            <v>7.2314774479259167</v>
          </cell>
          <cell r="U8">
            <v>13.796413316637523</v>
          </cell>
        </row>
        <row r="11">
          <cell r="D11">
            <v>3.666805467525931</v>
          </cell>
          <cell r="E11">
            <v>2.8273788026675302</v>
          </cell>
        </row>
        <row r="12">
          <cell r="D12" t="str">
            <v>-</v>
          </cell>
          <cell r="E12">
            <v>-1.0089392292283741</v>
          </cell>
        </row>
        <row r="13">
          <cell r="L13">
            <v>-2.6844379110458956</v>
          </cell>
          <cell r="M13">
            <v>-4.1996424894136108</v>
          </cell>
          <cell r="N13">
            <v>-2.6812214728721844</v>
          </cell>
          <cell r="O13">
            <v>-2.1371587248450514</v>
          </cell>
          <cell r="P13">
            <v>-4.0146481952145985</v>
          </cell>
          <cell r="Q13">
            <v>-2.9329434117683677</v>
          </cell>
        </row>
        <row r="14">
          <cell r="M14">
            <v>-4.9995374657120664</v>
          </cell>
          <cell r="N14">
            <v>-0.42951146728908479</v>
          </cell>
          <cell r="P14">
            <v>-4.9498142066826052</v>
          </cell>
          <cell r="Q14">
            <v>-2.3165062299582106</v>
          </cell>
        </row>
        <row r="15">
          <cell r="N15">
            <v>3.7780676972772662</v>
          </cell>
          <cell r="Q15">
            <v>3.6606954019014601</v>
          </cell>
        </row>
        <row r="64">
          <cell r="J64">
            <v>87.964148527528806</v>
          </cell>
          <cell r="M64">
            <v>86.690140845070417</v>
          </cell>
          <cell r="N64">
            <v>89.924160346695558</v>
          </cell>
          <cell r="P64">
            <v>0.52103821838779396</v>
          </cell>
          <cell r="S64">
            <v>0</v>
          </cell>
          <cell r="T64">
            <v>0.46776272664381935</v>
          </cell>
        </row>
        <row r="65">
          <cell r="J65">
            <v>87.665386256935548</v>
          </cell>
          <cell r="M65">
            <v>86.619718309859152</v>
          </cell>
          <cell r="N65">
            <v>89.274106175514618</v>
          </cell>
          <cell r="P65">
            <v>1.1071707743125863</v>
          </cell>
          <cell r="S65">
            <v>0.39171688259670567</v>
          </cell>
          <cell r="T65">
            <v>0.93892531471664287</v>
          </cell>
        </row>
        <row r="67">
          <cell r="J67">
            <v>87.622705932565097</v>
          </cell>
          <cell r="M67">
            <v>86.690140845070417</v>
          </cell>
          <cell r="N67">
            <v>89.057421451787647</v>
          </cell>
          <cell r="P67">
            <v>0.77388237713015751</v>
          </cell>
          <cell r="S67">
            <v>0.59867772243897299</v>
          </cell>
          <cell r="T67">
            <v>0.66231484296720045</v>
          </cell>
        </row>
        <row r="68">
          <cell r="J68">
            <v>87.537345283824152</v>
          </cell>
          <cell r="M68">
            <v>86.338028169014081</v>
          </cell>
          <cell r="N68">
            <v>89.38244853737811</v>
          </cell>
          <cell r="P68">
            <v>6.7964408735269752E-2</v>
          </cell>
          <cell r="S68">
            <v>0.78924623435636687</v>
          </cell>
          <cell r="T68">
            <v>0.87775175500025193</v>
          </cell>
        </row>
        <row r="70">
          <cell r="J70">
            <v>87.025181391378567</v>
          </cell>
          <cell r="M70">
            <v>85.633802816901408</v>
          </cell>
          <cell r="N70">
            <v>89.165763813651139</v>
          </cell>
          <cell r="P70">
            <v>0.33133801907334226</v>
          </cell>
          <cell r="S70">
            <v>0.13254256211039067</v>
          </cell>
          <cell r="T70">
            <v>0.99648553271232099</v>
          </cell>
        </row>
        <row r="71">
          <cell r="J71">
            <v>87.110542040119512</v>
          </cell>
          <cell r="M71">
            <v>85.91549295774648</v>
          </cell>
          <cell r="N71">
            <v>88.949079089924169</v>
          </cell>
          <cell r="P71">
            <v>1.0312970528514078</v>
          </cell>
          <cell r="S71">
            <v>1.8195788217266777</v>
          </cell>
          <cell r="T71">
            <v>1.102997237580009</v>
          </cell>
        </row>
        <row r="73">
          <cell r="J73">
            <v>87.323943661971825</v>
          </cell>
          <cell r="M73">
            <v>85.774647887323937</v>
          </cell>
          <cell r="N73">
            <v>89.707475622968573</v>
          </cell>
          <cell r="P73">
            <v>0.6273307025765309</v>
          </cell>
          <cell r="S73">
            <v>0.18855548348854745</v>
          </cell>
          <cell r="T73">
            <v>1.4428593828795642</v>
          </cell>
        </row>
        <row r="74">
          <cell r="J74">
            <v>87.622705932565097</v>
          </cell>
          <cell r="M74">
            <v>86.690140845070417</v>
          </cell>
          <cell r="N74">
            <v>89.057421451787647</v>
          </cell>
          <cell r="P74">
            <v>2.227409233594857</v>
          </cell>
          <cell r="S74">
            <v>3.7737679390217305</v>
          </cell>
          <cell r="T74">
            <v>1.0510267075198181</v>
          </cell>
        </row>
        <row r="123">
          <cell r="D123">
            <v>24</v>
          </cell>
          <cell r="E123">
            <v>1</v>
          </cell>
          <cell r="F123">
            <v>9</v>
          </cell>
          <cell r="G123">
            <v>0</v>
          </cell>
        </row>
        <row r="124">
          <cell r="D124">
            <v>25</v>
          </cell>
          <cell r="E124">
            <v>1</v>
          </cell>
          <cell r="F124">
            <v>8</v>
          </cell>
          <cell r="G124">
            <v>1</v>
          </cell>
        </row>
        <row r="125">
          <cell r="D125">
            <v>25</v>
          </cell>
          <cell r="E125">
            <v>2</v>
          </cell>
          <cell r="F125">
            <v>8</v>
          </cell>
          <cell r="G125">
            <v>0</v>
          </cell>
        </row>
        <row r="126">
          <cell r="D126">
            <v>28</v>
          </cell>
          <cell r="E126">
            <v>3</v>
          </cell>
          <cell r="F126">
            <v>5</v>
          </cell>
          <cell r="G126">
            <v>1</v>
          </cell>
        </row>
        <row r="127">
          <cell r="D127">
            <v>23</v>
          </cell>
          <cell r="E127">
            <v>2</v>
          </cell>
          <cell r="F127">
            <v>10</v>
          </cell>
          <cell r="G127">
            <v>0</v>
          </cell>
        </row>
        <row r="128">
          <cell r="D128">
            <v>25</v>
          </cell>
          <cell r="E128">
            <v>1</v>
          </cell>
          <cell r="F128">
            <v>8</v>
          </cell>
          <cell r="G128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harts_and_Tables"/>
      <sheetName val="full_sample"/>
      <sheetName val="Charts (y,precrisis_sample)"/>
      <sheetName val="precrisis_sample"/>
      <sheetName val="Charts (y,postcrisis_sample)"/>
      <sheetName val="postcrisis_sample"/>
    </sheetNames>
    <sheetDataSet>
      <sheetData sheetId="0">
        <row r="5">
          <cell r="Q5">
            <v>9.7337013327737427</v>
          </cell>
          <cell r="T5">
            <v>7.0268796744720845</v>
          </cell>
          <cell r="U5">
            <v>13.898042345545534</v>
          </cell>
        </row>
        <row r="6">
          <cell r="Q6">
            <v>10.201649933293485</v>
          </cell>
          <cell r="T6">
            <v>7.427870164640991</v>
          </cell>
          <cell r="U6">
            <v>14.469003423528079</v>
          </cell>
        </row>
        <row r="7">
          <cell r="D7">
            <v>9.7337013327737427</v>
          </cell>
          <cell r="E7">
            <v>9.043668829372713</v>
          </cell>
          <cell r="F7">
            <v>10.210993306364641</v>
          </cell>
          <cell r="G7">
            <v>7.0268796744720845</v>
          </cell>
          <cell r="H7">
            <v>13.898042345545534</v>
          </cell>
          <cell r="Q7">
            <v>11.00778895647905</v>
          </cell>
          <cell r="T7">
            <v>8.1947642111885379</v>
          </cell>
          <cell r="U7">
            <v>15.335519333849071</v>
          </cell>
        </row>
        <row r="8">
          <cell r="D8">
            <v>10.3891292665338</v>
          </cell>
          <cell r="E8">
            <v>9.6332749104477866</v>
          </cell>
          <cell r="F8">
            <v>10.936934284521472</v>
          </cell>
          <cell r="G8">
            <v>7.2769973261694565</v>
          </cell>
          <cell r="H8">
            <v>15.177024559402037</v>
          </cell>
          <cell r="Q8">
            <v>11.040469079258436</v>
          </cell>
          <cell r="T8">
            <v>8.2127110152204335</v>
          </cell>
          <cell r="U8">
            <v>15.390866100855373</v>
          </cell>
        </row>
        <row r="11">
          <cell r="D11">
            <v>0.94284390818374697</v>
          </cell>
          <cell r="E11">
            <v>-1.6637122995997973</v>
          </cell>
        </row>
        <row r="12">
          <cell r="D12" t="str">
            <v>-</v>
          </cell>
          <cell r="E12">
            <v>-3.497666968529296</v>
          </cell>
        </row>
        <row r="13">
          <cell r="O13">
            <v>-3.6055658255134286</v>
          </cell>
          <cell r="P13">
            <v>-4.7890662210948687</v>
          </cell>
          <cell r="Q13">
            <v>-4.9227862973752856</v>
          </cell>
        </row>
        <row r="14">
          <cell r="P14">
            <v>-4.9689929212041006</v>
          </cell>
          <cell r="Q14">
            <v>-4.5883492802028796</v>
          </cell>
        </row>
        <row r="15">
          <cell r="Q15">
            <v>-0.25178282624464898</v>
          </cell>
        </row>
        <row r="65">
          <cell r="J65">
            <v>87.025181391378567</v>
          </cell>
          <cell r="M65">
            <v>85.845070422535201</v>
          </cell>
          <cell r="N65">
            <v>88.840736728060676</v>
          </cell>
          <cell r="P65">
            <v>0.49874464859231471</v>
          </cell>
          <cell r="S65">
            <v>0.88669271060782084</v>
          </cell>
          <cell r="T65">
            <v>0.34319138745424038</v>
          </cell>
        </row>
        <row r="68">
          <cell r="J68">
            <v>86.811779769526254</v>
          </cell>
          <cell r="M68">
            <v>85.492957746478865</v>
          </cell>
          <cell r="N68">
            <v>88.840736728060676</v>
          </cell>
          <cell r="P68">
            <v>1.5369688815710338</v>
          </cell>
          <cell r="S68">
            <v>1.8717298828729869</v>
          </cell>
          <cell r="T68">
            <v>0.34319138745424038</v>
          </cell>
        </row>
        <row r="71">
          <cell r="J71">
            <v>86.214255228339738</v>
          </cell>
          <cell r="M71">
            <v>84.788732394366193</v>
          </cell>
          <cell r="N71">
            <v>88.407367280606721</v>
          </cell>
          <cell r="P71">
            <v>1.5260004334014166</v>
          </cell>
          <cell r="S71">
            <v>1.9178417485733381</v>
          </cell>
          <cell r="T71">
            <v>0.61799218338581807</v>
          </cell>
        </row>
        <row r="74">
          <cell r="J74">
            <v>86.171574903969272</v>
          </cell>
          <cell r="M74">
            <v>84.929577464788736</v>
          </cell>
          <cell r="N74">
            <v>88.082340195016258</v>
          </cell>
          <cell r="P74">
            <v>1.4696762240666392</v>
          </cell>
          <cell r="S74">
            <v>2.0735665439563391</v>
          </cell>
          <cell r="T74">
            <v>0.79202581245663384</v>
          </cell>
        </row>
        <row r="124">
          <cell r="D124">
            <v>25</v>
          </cell>
          <cell r="E124">
            <v>1</v>
          </cell>
          <cell r="F124">
            <v>8</v>
          </cell>
          <cell r="G124">
            <v>0</v>
          </cell>
        </row>
        <row r="126">
          <cell r="D126">
            <v>30</v>
          </cell>
          <cell r="E126">
            <v>3</v>
          </cell>
          <cell r="F126">
            <v>3</v>
          </cell>
          <cell r="G126">
            <v>0</v>
          </cell>
        </row>
        <row r="128">
          <cell r="D128">
            <v>32</v>
          </cell>
          <cell r="E128">
            <v>4</v>
          </cell>
          <cell r="F128">
            <v>1</v>
          </cell>
          <cell r="G128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21B4-B9EE-4A77-A35D-14AFFF77ED01}">
  <dimension ref="A1:I34"/>
  <sheetViews>
    <sheetView zoomScale="70" zoomScaleNormal="70" workbookViewId="0">
      <selection activeCell="A20" sqref="A20"/>
    </sheetView>
  </sheetViews>
  <sheetFormatPr defaultRowHeight="14.5" x14ac:dyDescent="0.35"/>
  <sheetData>
    <row r="1" spans="1:9" x14ac:dyDescent="0.35">
      <c r="A1" t="s">
        <v>22</v>
      </c>
      <c r="B1" t="s">
        <v>23</v>
      </c>
    </row>
    <row r="3" spans="1:9" x14ac:dyDescent="0.35">
      <c r="A3" s="4"/>
      <c r="B3" s="4" t="s">
        <v>0</v>
      </c>
      <c r="C3" s="4"/>
      <c r="D3" s="4" t="s">
        <v>1</v>
      </c>
      <c r="E3" s="4"/>
      <c r="F3" s="4"/>
      <c r="G3" s="4"/>
      <c r="H3" s="4"/>
    </row>
    <row r="4" spans="1:9" x14ac:dyDescent="0.35">
      <c r="A4" s="4"/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9" x14ac:dyDescent="0.35">
      <c r="A5" s="4">
        <v>-1</v>
      </c>
      <c r="B5" s="4" t="s">
        <v>9</v>
      </c>
      <c r="C5" s="4" t="s">
        <v>9</v>
      </c>
      <c r="D5" s="5">
        <f>[1]Charts_and_Tables!D6</f>
        <v>11.246490471649889</v>
      </c>
      <c r="E5" s="5">
        <f>[1]Charts_and_Tables!E6</f>
        <v>11.70694077946793</v>
      </c>
      <c r="F5" s="5">
        <f>[1]Charts_and_Tables!F6</f>
        <v>10.634362289110545</v>
      </c>
      <c r="G5" s="5">
        <f>[1]Charts_and_Tables!G6</f>
        <v>7.2767686069521682</v>
      </c>
      <c r="H5" s="5">
        <f>[1]Charts_and_Tables!H6</f>
        <v>17.353754878877172</v>
      </c>
    </row>
    <row r="6" spans="1:9" x14ac:dyDescent="0.35">
      <c r="A6" s="4" t="s">
        <v>10</v>
      </c>
      <c r="B6" s="4"/>
      <c r="C6" s="4"/>
      <c r="D6" s="5"/>
      <c r="E6" s="5"/>
      <c r="F6" s="5"/>
      <c r="G6" s="5"/>
      <c r="H6" s="5"/>
    </row>
    <row r="7" spans="1:9" x14ac:dyDescent="0.35">
      <c r="A7" s="4">
        <v>-2</v>
      </c>
      <c r="B7" s="4" t="s">
        <v>9</v>
      </c>
      <c r="C7" s="4" t="s">
        <v>11</v>
      </c>
      <c r="D7" s="5">
        <f>[1]Charts_and_Tables!D7</f>
        <v>10.835974215159487</v>
      </c>
      <c r="E7" s="5">
        <f>[1]Charts_and_Tables!E7</f>
        <v>11.665899153497188</v>
      </c>
      <c r="F7" s="5">
        <f>[1]Charts_and_Tables!F7</f>
        <v>9.8049908132931165</v>
      </c>
      <c r="G7" s="5">
        <f>[1]Charts_and_Tables!G7</f>
        <v>6.9132930128384</v>
      </c>
      <c r="H7" s="5">
        <f>[1]Charts_and_Tables!H7</f>
        <v>16.870868372576659</v>
      </c>
    </row>
    <row r="8" spans="1:9" x14ac:dyDescent="0.35">
      <c r="A8" s="4">
        <v>-3</v>
      </c>
      <c r="B8" s="4" t="s">
        <v>11</v>
      </c>
      <c r="C8" s="4" t="s">
        <v>11</v>
      </c>
      <c r="D8" s="5">
        <f>[1]Charts_and_Tables!D8</f>
        <v>10.918705678144033</v>
      </c>
      <c r="E8" s="5">
        <f>[1]Charts_and_Tables!E8</f>
        <v>11.715986700326683</v>
      </c>
      <c r="F8" s="5">
        <f>[1]Charts_and_Tables!F8</f>
        <v>9.9039180433572405</v>
      </c>
      <c r="G8" s="5">
        <f>[1]Charts_and_Tables!G8</f>
        <v>6.7872331425624122</v>
      </c>
      <c r="H8" s="5">
        <f>[1]Charts_and_Tables!H8</f>
        <v>17.274817271346617</v>
      </c>
    </row>
    <row r="9" spans="1:9" x14ac:dyDescent="0.35">
      <c r="A9" s="4" t="s">
        <v>12</v>
      </c>
      <c r="B9" s="4"/>
      <c r="C9" s="4"/>
      <c r="D9" s="5"/>
      <c r="E9" s="5"/>
      <c r="F9" s="5"/>
      <c r="G9" s="5"/>
      <c r="H9" s="5"/>
    </row>
    <row r="10" spans="1:9" x14ac:dyDescent="0.35">
      <c r="A10" s="4" t="s">
        <v>13</v>
      </c>
      <c r="B10" s="4" t="s">
        <v>9</v>
      </c>
      <c r="C10" s="4" t="s">
        <v>11</v>
      </c>
      <c r="D10" s="5">
        <f>[2]Charts_and_Tables!D7</f>
        <v>11.063933333824489</v>
      </c>
      <c r="E10" s="5">
        <f>[2]Charts_and_Tables!E7</f>
        <v>11.973113191473105</v>
      </c>
      <c r="F10" s="5">
        <f>[2]Charts_and_Tables!F7</f>
        <v>9.9195177497338634</v>
      </c>
      <c r="G10" s="5">
        <f>[2]Charts_and_Tables!G7</f>
        <v>7.1872129836179202</v>
      </c>
      <c r="H10" s="5">
        <f>[2]Charts_and_Tables!H7</f>
        <v>17.028118487988458</v>
      </c>
    </row>
    <row r="11" spans="1:9" x14ac:dyDescent="0.35">
      <c r="A11" s="4" t="s">
        <v>14</v>
      </c>
      <c r="B11" s="4" t="s">
        <v>11</v>
      </c>
      <c r="C11" s="4" t="s">
        <v>11</v>
      </c>
      <c r="D11" s="5">
        <f>[2]Charts_and_Tables!D8</f>
        <v>11.313558665022745</v>
      </c>
      <c r="E11" s="5">
        <f>[2]Charts_and_Tables!E8</f>
        <v>12.218783887831329</v>
      </c>
      <c r="F11" s="5">
        <f>[2]Charts_and_Tables!F8</f>
        <v>10.150930213206584</v>
      </c>
      <c r="G11" s="5">
        <f>[2]Charts_and_Tables!G8</f>
        <v>6.9062845709539049</v>
      </c>
      <c r="H11" s="5">
        <f>[2]Charts_and_Tables!H8</f>
        <v>18.093980348205644</v>
      </c>
    </row>
    <row r="12" spans="1:9" x14ac:dyDescent="0.35">
      <c r="A12" s="4" t="s">
        <v>15</v>
      </c>
      <c r="B12" s="4"/>
      <c r="C12" s="4"/>
      <c r="D12" s="4"/>
      <c r="E12" s="4"/>
      <c r="F12" s="4"/>
      <c r="G12" s="4"/>
      <c r="H12" s="4"/>
    </row>
    <row r="13" spans="1:9" x14ac:dyDescent="0.35">
      <c r="A13" s="4"/>
      <c r="B13" s="4" t="s">
        <v>16</v>
      </c>
      <c r="C13" s="4"/>
      <c r="D13" s="4" t="s">
        <v>17</v>
      </c>
      <c r="E13" s="4"/>
      <c r="F13" s="4"/>
      <c r="G13" s="4"/>
      <c r="H13" s="4"/>
    </row>
    <row r="14" spans="1:9" x14ac:dyDescent="0.35">
      <c r="A14" s="4"/>
      <c r="B14" s="3" t="s">
        <v>20</v>
      </c>
      <c r="C14" s="3" t="s">
        <v>21</v>
      </c>
      <c r="D14" s="4"/>
      <c r="E14" s="4" t="s">
        <v>13</v>
      </c>
      <c r="F14" s="4" t="s">
        <v>14</v>
      </c>
      <c r="G14" s="4"/>
      <c r="H14" s="4"/>
    </row>
    <row r="15" spans="1:9" x14ac:dyDescent="0.35">
      <c r="A15" s="2" t="s">
        <v>19</v>
      </c>
      <c r="B15" s="5">
        <f>[1]Charts_and_Tables!D11</f>
        <v>2.3939651024378077</v>
      </c>
      <c r="C15" s="5">
        <f>[1]Charts_and_Tables!E11</f>
        <v>1.6619851444010691</v>
      </c>
      <c r="D15" s="6" t="s">
        <v>19</v>
      </c>
      <c r="E15" s="5">
        <f>[2]Charts_and_Tables!D11</f>
        <v>0.66822166785908943</v>
      </c>
      <c r="F15" s="5">
        <f>[2]Charts_and_Tables!E11</f>
        <v>-0.20351561426284157</v>
      </c>
      <c r="G15" s="5"/>
      <c r="H15" s="5"/>
      <c r="I15" s="1"/>
    </row>
    <row r="16" spans="1:9" x14ac:dyDescent="0.35">
      <c r="A16" s="2" t="s">
        <v>20</v>
      </c>
      <c r="B16" s="5" t="s">
        <v>18</v>
      </c>
      <c r="C16" s="5">
        <f>[1]Charts_and_Tables!E12</f>
        <v>-0.77964614914252128</v>
      </c>
      <c r="D16" s="5" t="s">
        <v>13</v>
      </c>
      <c r="E16" s="5" t="s">
        <v>18</v>
      </c>
      <c r="F16" s="5">
        <f>[2]Charts_and_Tables!E12</f>
        <v>-1.3199541917336075</v>
      </c>
      <c r="G16" s="5"/>
      <c r="H16" s="5"/>
      <c r="I16" s="1"/>
    </row>
    <row r="17" spans="1:9" x14ac:dyDescent="0.35">
      <c r="B17" s="1"/>
      <c r="C17" s="1"/>
      <c r="D17" s="1"/>
      <c r="E17" s="1"/>
      <c r="F17" s="1"/>
      <c r="G17" s="1"/>
      <c r="H17" s="1"/>
      <c r="I17" s="1"/>
    </row>
    <row r="19" spans="1:9" x14ac:dyDescent="0.35">
      <c r="A19" t="s">
        <v>55</v>
      </c>
      <c r="B19" t="s">
        <v>39</v>
      </c>
    </row>
    <row r="21" spans="1:9" x14ac:dyDescent="0.35">
      <c r="A21" s="4"/>
      <c r="B21" s="4" t="s">
        <v>0</v>
      </c>
      <c r="C21" s="4"/>
      <c r="D21" s="4" t="s">
        <v>1</v>
      </c>
      <c r="E21" s="4"/>
      <c r="F21" s="4"/>
      <c r="G21" s="4"/>
      <c r="H21" s="4"/>
    </row>
    <row r="22" spans="1:9" x14ac:dyDescent="0.35">
      <c r="A22" s="4"/>
      <c r="B22" s="4" t="s">
        <v>2</v>
      </c>
      <c r="C22" s="4" t="s">
        <v>3</v>
      </c>
      <c r="D22" s="4" t="s">
        <v>4</v>
      </c>
      <c r="E22" s="4" t="s">
        <v>5</v>
      </c>
      <c r="F22" s="4" t="s">
        <v>6</v>
      </c>
      <c r="G22" s="4" t="s">
        <v>7</v>
      </c>
      <c r="H22" s="4" t="s">
        <v>8</v>
      </c>
    </row>
    <row r="23" spans="1:9" x14ac:dyDescent="0.35">
      <c r="A23" s="4">
        <v>-1</v>
      </c>
      <c r="B23" s="4" t="s">
        <v>9</v>
      </c>
      <c r="C23" s="4" t="s">
        <v>9</v>
      </c>
      <c r="D23" s="5">
        <f>[3]Charts_and_Tables!D6</f>
        <v>9.9206931864390793</v>
      </c>
      <c r="E23" s="5">
        <f>[3]Charts_and_Tables!E6</f>
        <v>8.7767206232068133</v>
      </c>
      <c r="F23" s="5">
        <f>[3]Charts_and_Tables!F6</f>
        <v>10.836237291405919</v>
      </c>
      <c r="G23" s="5">
        <f>[3]Charts_and_Tables!G6</f>
        <v>7.3552713605517086</v>
      </c>
      <c r="H23" s="5">
        <f>[3]Charts_and_Tables!H6</f>
        <v>13.867495995496565</v>
      </c>
    </row>
    <row r="24" spans="1:9" x14ac:dyDescent="0.35">
      <c r="A24" s="4" t="s">
        <v>10</v>
      </c>
      <c r="B24" s="4"/>
      <c r="C24" s="4"/>
      <c r="D24" s="5"/>
      <c r="E24" s="5"/>
      <c r="F24" s="5"/>
      <c r="G24" s="5"/>
      <c r="H24" s="5"/>
    </row>
    <row r="25" spans="1:9" x14ac:dyDescent="0.35">
      <c r="A25" s="4">
        <v>-2</v>
      </c>
      <c r="B25" s="4" t="s">
        <v>9</v>
      </c>
      <c r="C25" s="4" t="s">
        <v>11</v>
      </c>
      <c r="D25" s="5">
        <f>[3]Charts_and_Tables!D7</f>
        <v>9.4866391979264666</v>
      </c>
      <c r="E25" s="5">
        <f>[3]Charts_and_Tables!E7</f>
        <v>8.6541960240768177</v>
      </c>
      <c r="F25" s="5">
        <f>[3]Charts_and_Tables!F7</f>
        <v>10.11418440847576</v>
      </c>
      <c r="G25" s="5">
        <f>[3]Charts_and_Tables!G7</f>
        <v>6.874484769736851</v>
      </c>
      <c r="H25" s="5">
        <f>[3]Charts_and_Tables!H7</f>
        <v>13.505338318218181</v>
      </c>
    </row>
    <row r="26" spans="1:9" x14ac:dyDescent="0.35">
      <c r="A26" s="4">
        <v>-3</v>
      </c>
      <c r="B26" s="4" t="s">
        <v>11</v>
      </c>
      <c r="C26" s="4" t="s">
        <v>11</v>
      </c>
      <c r="D26" s="5">
        <f>[3]Charts_and_Tables!D8</f>
        <v>9.5491076999957265</v>
      </c>
      <c r="E26" s="5">
        <f>[3]Charts_and_Tables!E8</f>
        <v>8.7599250700739493</v>
      </c>
      <c r="F26" s="5">
        <f>[3]Charts_and_Tables!F8</f>
        <v>10.149721510980832</v>
      </c>
      <c r="G26" s="5">
        <f>[3]Charts_and_Tables!G8</f>
        <v>6.8483887496948652</v>
      </c>
      <c r="H26" s="5">
        <f>[3]Charts_and_Tables!H8</f>
        <v>13.704059931227823</v>
      </c>
    </row>
    <row r="27" spans="1:9" x14ac:dyDescent="0.35">
      <c r="A27" s="4" t="s">
        <v>12</v>
      </c>
      <c r="B27" s="4"/>
      <c r="C27" s="4"/>
      <c r="D27" s="5"/>
      <c r="E27" s="5"/>
      <c r="F27" s="5"/>
      <c r="G27" s="5"/>
      <c r="H27" s="5"/>
    </row>
    <row r="28" spans="1:9" x14ac:dyDescent="0.35">
      <c r="A28" s="4" t="s">
        <v>13</v>
      </c>
      <c r="B28" s="4" t="s">
        <v>9</v>
      </c>
      <c r="C28" s="4" t="s">
        <v>11</v>
      </c>
      <c r="D28" s="5">
        <f>[4]Charts_and_Tables!D7</f>
        <v>9.7337013327737427</v>
      </c>
      <c r="E28" s="5">
        <f>[4]Charts_and_Tables!E7</f>
        <v>9.043668829372713</v>
      </c>
      <c r="F28" s="5">
        <f>[4]Charts_and_Tables!F7</f>
        <v>10.210993306364641</v>
      </c>
      <c r="G28" s="5">
        <f>[4]Charts_and_Tables!G7</f>
        <v>7.0268796744720845</v>
      </c>
      <c r="H28" s="5">
        <f>[4]Charts_and_Tables!H7</f>
        <v>13.898042345545534</v>
      </c>
    </row>
    <row r="29" spans="1:9" x14ac:dyDescent="0.35">
      <c r="A29" s="4" t="s">
        <v>14</v>
      </c>
      <c r="B29" s="4" t="s">
        <v>11</v>
      </c>
      <c r="C29" s="4" t="s">
        <v>11</v>
      </c>
      <c r="D29" s="5">
        <f>[4]Charts_and_Tables!D8</f>
        <v>10.3891292665338</v>
      </c>
      <c r="E29" s="5">
        <f>[4]Charts_and_Tables!E8</f>
        <v>9.6332749104477866</v>
      </c>
      <c r="F29" s="5">
        <f>[4]Charts_and_Tables!F8</f>
        <v>10.936934284521472</v>
      </c>
      <c r="G29" s="5">
        <f>[4]Charts_and_Tables!G8</f>
        <v>7.2769973261694565</v>
      </c>
      <c r="H29" s="5">
        <f>[4]Charts_and_Tables!H8</f>
        <v>15.177024559402037</v>
      </c>
    </row>
    <row r="30" spans="1:9" x14ac:dyDescent="0.35">
      <c r="A30" s="4" t="s">
        <v>15</v>
      </c>
      <c r="B30" s="4"/>
      <c r="C30" s="4"/>
      <c r="D30" s="4"/>
      <c r="E30" s="4"/>
      <c r="F30" s="4"/>
      <c r="G30" s="4"/>
      <c r="H30" s="4"/>
    </row>
    <row r="31" spans="1:9" x14ac:dyDescent="0.35">
      <c r="A31" s="4"/>
      <c r="B31" s="4" t="s">
        <v>16</v>
      </c>
      <c r="C31" s="4"/>
      <c r="D31" s="4" t="s">
        <v>17</v>
      </c>
      <c r="E31" s="4"/>
      <c r="F31" s="4"/>
      <c r="G31" s="4"/>
      <c r="H31" s="4"/>
    </row>
    <row r="32" spans="1:9" x14ac:dyDescent="0.35">
      <c r="A32" s="4"/>
      <c r="B32" s="3" t="s">
        <v>20</v>
      </c>
      <c r="C32" s="3" t="s">
        <v>21</v>
      </c>
      <c r="D32" s="4"/>
      <c r="E32" s="4" t="s">
        <v>13</v>
      </c>
      <c r="F32" s="4" t="s">
        <v>14</v>
      </c>
      <c r="G32" s="4"/>
      <c r="H32" s="4"/>
    </row>
    <row r="33" spans="1:8" x14ac:dyDescent="0.35">
      <c r="A33" s="2" t="s">
        <v>19</v>
      </c>
      <c r="B33" s="5">
        <f>[3]Charts_and_Tables!D11</f>
        <v>3.666805467525931</v>
      </c>
      <c r="C33" s="5">
        <f>[3]Charts_and_Tables!E11</f>
        <v>2.8273788026675302</v>
      </c>
      <c r="D33" s="6" t="s">
        <v>19</v>
      </c>
      <c r="E33" s="5">
        <f>[4]Charts_and_Tables!D11</f>
        <v>0.94284390818374697</v>
      </c>
      <c r="F33" s="5">
        <f>[4]Charts_and_Tables!E11</f>
        <v>-1.6637122995997973</v>
      </c>
      <c r="G33" s="5"/>
      <c r="H33" s="5"/>
    </row>
    <row r="34" spans="1:8" x14ac:dyDescent="0.35">
      <c r="A34" s="2" t="s">
        <v>20</v>
      </c>
      <c r="B34" s="5" t="str">
        <f>[3]Charts_and_Tables!D12</f>
        <v>-</v>
      </c>
      <c r="C34" s="5">
        <f>[3]Charts_and_Tables!E12</f>
        <v>-1.0089392292283741</v>
      </c>
      <c r="D34" s="5" t="s">
        <v>13</v>
      </c>
      <c r="E34" s="5" t="str">
        <f>[4]Charts_and_Tables!D12</f>
        <v>-</v>
      </c>
      <c r="F34" s="5">
        <f>[4]Charts_and_Tables!E12</f>
        <v>-3.497666968529296</v>
      </c>
      <c r="G34" s="5"/>
      <c r="H3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F44A-B514-470C-9F21-883B674A0963}">
  <dimension ref="A2:P35"/>
  <sheetViews>
    <sheetView zoomScale="70" zoomScaleNormal="70" workbookViewId="0">
      <selection activeCell="A21" sqref="A21"/>
    </sheetView>
  </sheetViews>
  <sheetFormatPr defaultRowHeight="14.5" x14ac:dyDescent="0.35"/>
  <cols>
    <col min="1" max="16" width="6.453125" customWidth="1"/>
  </cols>
  <sheetData>
    <row r="2" spans="1:16" x14ac:dyDescent="0.35">
      <c r="A2" s="7" t="s">
        <v>22</v>
      </c>
      <c r="B2" s="7" t="s">
        <v>23</v>
      </c>
    </row>
    <row r="3" spans="1:16" x14ac:dyDescent="0.35">
      <c r="A3" s="4" t="s">
        <v>24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35">
      <c r="A4" s="4" t="s">
        <v>25</v>
      </c>
      <c r="B4" s="4" t="s">
        <v>26</v>
      </c>
      <c r="C4" s="4"/>
      <c r="D4" s="4"/>
      <c r="E4" s="4"/>
      <c r="F4" s="4"/>
      <c r="G4" s="4" t="s">
        <v>27</v>
      </c>
      <c r="H4" s="4"/>
      <c r="I4" s="4"/>
      <c r="J4" s="4"/>
      <c r="K4" s="4"/>
      <c r="L4" s="4" t="s">
        <v>28</v>
      </c>
      <c r="M4" s="4"/>
      <c r="N4" s="4"/>
      <c r="O4" s="4"/>
      <c r="P4" s="4"/>
    </row>
    <row r="5" spans="1:16" x14ac:dyDescent="0.35">
      <c r="A5" s="4" t="s">
        <v>29</v>
      </c>
      <c r="B5" s="4" t="s">
        <v>30</v>
      </c>
      <c r="C5" s="4" t="s">
        <v>31</v>
      </c>
      <c r="D5" s="4" t="s">
        <v>32</v>
      </c>
      <c r="G5" s="4" t="s">
        <v>30</v>
      </c>
      <c r="H5" s="4" t="s">
        <v>31</v>
      </c>
      <c r="I5" s="4" t="s">
        <v>32</v>
      </c>
      <c r="L5" s="4" t="s">
        <v>30</v>
      </c>
      <c r="M5" s="4" t="s">
        <v>31</v>
      </c>
      <c r="N5" s="4" t="s">
        <v>32</v>
      </c>
    </row>
    <row r="6" spans="1:16" x14ac:dyDescent="0.35">
      <c r="A6" s="4" t="s">
        <v>33</v>
      </c>
      <c r="B6" s="5">
        <f>[1]Charts_and_Tables!L5</f>
        <v>11.246490471649889</v>
      </c>
      <c r="C6" s="5">
        <f>[1]Charts_and_Tables!O5</f>
        <v>7.2767686069521682</v>
      </c>
      <c r="D6" s="5">
        <f>[1]Charts_and_Tables!P5</f>
        <v>17.353754878877172</v>
      </c>
      <c r="G6" s="5">
        <f>[1]Charts_and_Tables!Q5</f>
        <v>10.835974215159487</v>
      </c>
      <c r="H6" s="5">
        <f>[1]Charts_and_Tables!T5</f>
        <v>6.9132930128384</v>
      </c>
      <c r="I6" s="5">
        <f>[1]Charts_and_Tables!U5</f>
        <v>16.870868372576659</v>
      </c>
      <c r="L6" s="5">
        <f>[2]Charts_and_Tables!Q5</f>
        <v>11.063933333824489</v>
      </c>
      <c r="M6" s="5">
        <f>[2]Charts_and_Tables!T5</f>
        <v>7.1872129836179202</v>
      </c>
      <c r="N6" s="5">
        <f>[2]Charts_and_Tables!U5</f>
        <v>17.028118487988458</v>
      </c>
    </row>
    <row r="7" spans="1:16" x14ac:dyDescent="0.35">
      <c r="A7" s="4" t="s">
        <v>34</v>
      </c>
      <c r="B7" s="5">
        <f>[1]Charts_and_Tables!L6</f>
        <v>11.205196741209312</v>
      </c>
      <c r="C7" s="5">
        <f>[1]Charts_and_Tables!O6</f>
        <v>6.9747080287281236</v>
      </c>
      <c r="D7" s="5">
        <f>[1]Charts_and_Tables!P6</f>
        <v>17.713640914257361</v>
      </c>
      <c r="G7" s="5">
        <f>[1]Charts_and_Tables!Q6</f>
        <v>10.728944562746189</v>
      </c>
      <c r="H7" s="5">
        <f>[1]Charts_and_Tables!T6</f>
        <v>6.4269848643603256</v>
      </c>
      <c r="I7" s="5">
        <f>[1]Charts_and_Tables!U6</f>
        <v>17.347344098724353</v>
      </c>
      <c r="L7" s="5">
        <f>[2]Charts_and_Tables!Q6</f>
        <v>11.748832125071253</v>
      </c>
      <c r="M7" s="5">
        <f>[2]Charts_and_Tables!T6</f>
        <v>7.1859153552912698</v>
      </c>
      <c r="N7" s="5">
        <f>[2]Charts_and_Tables!U6</f>
        <v>18.768704078578942</v>
      </c>
    </row>
    <row r="8" spans="1:16" x14ac:dyDescent="0.35">
      <c r="A8" s="4" t="s">
        <v>35</v>
      </c>
      <c r="B8" s="5">
        <f>[1]Charts_and_Tables!L7</f>
        <v>11.578771108560694</v>
      </c>
      <c r="C8" s="5">
        <f>[1]Charts_and_Tables!O7</f>
        <v>7.1277870933268659</v>
      </c>
      <c r="D8" s="5">
        <f>[1]Charts_and_Tables!P7</f>
        <v>18.426438824305013</v>
      </c>
      <c r="G8" s="5">
        <f>[1]Charts_and_Tables!Q7</f>
        <v>11.152656686621285</v>
      </c>
      <c r="H8" s="5">
        <f>[1]Charts_and_Tables!T7</f>
        <v>6.5482359478125902</v>
      </c>
      <c r="I8" s="5">
        <f>[1]Charts_and_Tables!U7</f>
        <v>18.236380900173099</v>
      </c>
      <c r="L8" s="5">
        <f>[2]Charts_and_Tables!Q7</f>
        <v>12.253745977011226</v>
      </c>
      <c r="M8" s="5">
        <f>[2]Charts_and_Tables!T7</f>
        <v>7.4816958294504152</v>
      </c>
      <c r="N8" s="5">
        <f>[2]Charts_and_Tables!U7</f>
        <v>19.595361588643236</v>
      </c>
    </row>
    <row r="9" spans="1:16" x14ac:dyDescent="0.35">
      <c r="A9" s="4" t="s">
        <v>49</v>
      </c>
      <c r="B9" s="5">
        <f>[1]Charts_and_Tables!L8</f>
        <v>11.352948067810111</v>
      </c>
      <c r="C9" s="5">
        <f>[1]Charts_and_Tables!O8</f>
        <v>6.9879109984745709</v>
      </c>
      <c r="D9" s="5">
        <f>[1]Charts_and_Tables!P8</f>
        <v>18.068389712941727</v>
      </c>
      <c r="G9" s="5">
        <f>[1]Charts_and_Tables!Q8</f>
        <v>10.886060794559507</v>
      </c>
      <c r="H9" s="5">
        <f>[1]Charts_and_Tables!T8</f>
        <v>6.400582002073496</v>
      </c>
      <c r="I9" s="5">
        <f>[1]Charts_and_Tables!U8</f>
        <v>17.78679739838411</v>
      </c>
      <c r="L9" s="5">
        <f>[2]Charts_and_Tables!Q8</f>
        <v>11.867683533549366</v>
      </c>
      <c r="M9" s="5">
        <f>[2]Charts_and_Tables!T8</f>
        <v>7.0603113944992435</v>
      </c>
      <c r="N9" s="5">
        <f>[2]Charts_and_Tables!U8</f>
        <v>19.263640670549592</v>
      </c>
      <c r="O9" s="5"/>
      <c r="P9" s="5"/>
    </row>
    <row r="10" spans="1:16" x14ac:dyDescent="0.3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35">
      <c r="A11" s="4" t="s">
        <v>36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35">
      <c r="A12" s="4" t="s">
        <v>24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35">
      <c r="A13" s="4" t="s">
        <v>25</v>
      </c>
      <c r="B13" s="5" t="s">
        <v>26</v>
      </c>
      <c r="C13" s="5"/>
      <c r="D13" s="5"/>
      <c r="E13" s="5"/>
      <c r="F13" s="5" t="s">
        <v>27</v>
      </c>
      <c r="G13" s="5"/>
      <c r="H13" s="5"/>
      <c r="I13" s="5"/>
      <c r="J13" s="5"/>
      <c r="K13" s="5"/>
      <c r="L13" s="5" t="s">
        <v>28</v>
      </c>
      <c r="M13" s="5"/>
      <c r="N13" s="5"/>
      <c r="O13" s="5"/>
      <c r="P13" s="5"/>
    </row>
    <row r="14" spans="1:16" x14ac:dyDescent="0.35">
      <c r="A14" s="4"/>
      <c r="B14" s="5" t="s">
        <v>34</v>
      </c>
      <c r="C14" s="5" t="s">
        <v>35</v>
      </c>
      <c r="D14" s="5" t="s">
        <v>49</v>
      </c>
      <c r="E14" s="5"/>
      <c r="F14" s="5"/>
      <c r="G14" s="5" t="s">
        <v>34</v>
      </c>
      <c r="H14" s="5" t="s">
        <v>35</v>
      </c>
      <c r="I14" s="5" t="s">
        <v>49</v>
      </c>
      <c r="J14" s="5"/>
      <c r="K14" s="5"/>
      <c r="L14" s="5" t="s">
        <v>34</v>
      </c>
      <c r="M14" s="5" t="s">
        <v>35</v>
      </c>
      <c r="N14" s="5" t="s">
        <v>49</v>
      </c>
      <c r="O14" s="5"/>
      <c r="P14" s="5"/>
    </row>
    <row r="15" spans="1:16" x14ac:dyDescent="0.35">
      <c r="A15" s="4" t="s">
        <v>33</v>
      </c>
      <c r="B15" s="5">
        <f>[1]Charts_and_Tables!L13</f>
        <v>0.21961731267332241</v>
      </c>
      <c r="C15" s="5">
        <f>[1]Charts_and_Tables!M13</f>
        <v>-1.0789534601508508</v>
      </c>
      <c r="D15" s="5">
        <f>[1]Charts_and_Tables!N13</f>
        <v>-0.44453133546435059</v>
      </c>
      <c r="E15" s="5"/>
      <c r="F15" s="5"/>
      <c r="G15" s="5">
        <f>[1]Charts_and_Tables!O13</f>
        <v>0.48555038638961151</v>
      </c>
      <c r="H15" s="5">
        <f>[1]Charts_and_Tables!P13</f>
        <v>-1.006885440318193</v>
      </c>
      <c r="I15" s="5">
        <f>[1]Charts_and_Tables!Q13</f>
        <v>-0.19476512902981616</v>
      </c>
      <c r="J15" s="5"/>
      <c r="K15" s="5"/>
      <c r="L15" s="5">
        <f>[2]Charts_and_Tables!O13</f>
        <v>-1.7988003233148018</v>
      </c>
      <c r="M15" s="5">
        <f>[2]Charts_and_Tables!P13</f>
        <v>-2.4411115143129485</v>
      </c>
      <c r="N15" s="5">
        <f>[2]Charts_and_Tables!Q13</f>
        <v>-1.9195010533422019</v>
      </c>
      <c r="O15" s="5"/>
      <c r="P15" s="5"/>
    </row>
    <row r="16" spans="1:16" x14ac:dyDescent="0.35">
      <c r="A16" s="4" t="s">
        <v>34</v>
      </c>
      <c r="B16" s="5" t="s">
        <v>18</v>
      </c>
      <c r="C16" s="5">
        <f>[1]Charts_and_Tables!M14</f>
        <v>-2.6252463747655077</v>
      </c>
      <c r="D16" s="5">
        <f>[1]Charts_and_Tables!N14</f>
        <v>-1.3218709669325859</v>
      </c>
      <c r="E16" s="5"/>
      <c r="F16" s="5"/>
      <c r="G16" s="5" t="s">
        <v>18</v>
      </c>
      <c r="H16" s="5">
        <f>[1]Charts_and_Tables!P14</f>
        <v>-3.6255413265945</v>
      </c>
      <c r="I16" s="5">
        <f>[1]Charts_and_Tables!Q14</f>
        <v>-1.7900729545592804</v>
      </c>
      <c r="J16" s="5"/>
      <c r="K16" s="5"/>
      <c r="L16" s="5"/>
      <c r="M16" s="5">
        <f>[2]Charts_and_Tables!P14</f>
        <v>-3.1572724952881375</v>
      </c>
      <c r="N16" s="5">
        <f>[2]Charts_and_Tables!Q14</f>
        <v>-0.89432397705421196</v>
      </c>
      <c r="O16" s="5"/>
      <c r="P16" s="5"/>
    </row>
    <row r="17" spans="1:16" x14ac:dyDescent="0.35">
      <c r="A17" s="4" t="s">
        <v>35</v>
      </c>
      <c r="B17" s="5"/>
      <c r="C17" s="5"/>
      <c r="D17" s="5">
        <f>[1]Charts_and_Tables!N15</f>
        <v>1.8374893344206322</v>
      </c>
      <c r="E17" s="5"/>
      <c r="F17" s="5"/>
      <c r="G17" s="5"/>
      <c r="H17" s="5"/>
      <c r="I17" s="5">
        <f>[1]Charts_and_Tables!Q15</f>
        <v>2.7137518001405838</v>
      </c>
      <c r="J17" s="5"/>
      <c r="K17" s="5"/>
      <c r="L17" s="5"/>
      <c r="M17" s="5"/>
      <c r="N17" s="5">
        <f>[2]Charts_and_Tables!Q15</f>
        <v>2.270996360379077</v>
      </c>
      <c r="O17" s="5"/>
      <c r="P17" s="5"/>
    </row>
    <row r="20" spans="1:16" x14ac:dyDescent="0.35">
      <c r="A20" s="7" t="s">
        <v>55</v>
      </c>
      <c r="B20" s="7" t="s">
        <v>39</v>
      </c>
    </row>
    <row r="21" spans="1:16" x14ac:dyDescent="0.35">
      <c r="A21" s="4" t="s">
        <v>24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35">
      <c r="A22" s="4" t="s">
        <v>25</v>
      </c>
      <c r="B22" s="4" t="s">
        <v>26</v>
      </c>
      <c r="C22" s="4"/>
      <c r="D22" s="4"/>
      <c r="E22" s="4"/>
      <c r="F22" s="4"/>
      <c r="G22" s="4" t="s">
        <v>27</v>
      </c>
      <c r="H22" s="4"/>
      <c r="I22" s="4"/>
      <c r="J22" s="4"/>
      <c r="K22" s="4"/>
      <c r="L22" s="4" t="s">
        <v>28</v>
      </c>
      <c r="M22" s="4"/>
      <c r="N22" s="4"/>
      <c r="O22" s="4"/>
      <c r="P22" s="4"/>
    </row>
    <row r="23" spans="1:16" x14ac:dyDescent="0.35">
      <c r="A23" s="4" t="s">
        <v>29</v>
      </c>
      <c r="B23" s="4" t="s">
        <v>30</v>
      </c>
      <c r="C23" s="4" t="s">
        <v>31</v>
      </c>
      <c r="D23" s="4" t="s">
        <v>32</v>
      </c>
      <c r="G23" s="4" t="s">
        <v>30</v>
      </c>
      <c r="H23" s="4" t="s">
        <v>31</v>
      </c>
      <c r="I23" s="4" t="s">
        <v>32</v>
      </c>
      <c r="L23" s="4" t="s">
        <v>30</v>
      </c>
      <c r="M23" s="4" t="s">
        <v>31</v>
      </c>
      <c r="N23" s="4" t="s">
        <v>32</v>
      </c>
    </row>
    <row r="24" spans="1:16" x14ac:dyDescent="0.35">
      <c r="A24" s="4" t="s">
        <v>33</v>
      </c>
      <c r="B24" s="5">
        <f>[3]Charts_and_Tables!L5</f>
        <v>9.9206931864390793</v>
      </c>
      <c r="C24" s="5">
        <f>[3]Charts_and_Tables!O5</f>
        <v>7.3552713605517086</v>
      </c>
      <c r="D24" s="5">
        <f>[3]Charts_and_Tables!P5</f>
        <v>13.867495995496565</v>
      </c>
      <c r="G24" s="5">
        <f>[3]Charts_and_Tables!Q5</f>
        <v>9.4866391979264666</v>
      </c>
      <c r="H24" s="5">
        <f>[3]Charts_and_Tables!T5</f>
        <v>6.874484769736851</v>
      </c>
      <c r="I24" s="5">
        <f>[3]Charts_and_Tables!U5</f>
        <v>13.505338318218181</v>
      </c>
      <c r="L24" s="5">
        <f>[4]Charts_and_Tables!Q5</f>
        <v>9.7337013327737427</v>
      </c>
      <c r="M24" s="5">
        <f>[4]Charts_and_Tables!T5</f>
        <v>7.0268796744720845</v>
      </c>
      <c r="N24" s="5">
        <f>[4]Charts_and_Tables!U5</f>
        <v>13.898042345545534</v>
      </c>
    </row>
    <row r="25" spans="1:16" x14ac:dyDescent="0.35">
      <c r="A25" s="4" t="s">
        <v>34</v>
      </c>
      <c r="B25" s="5">
        <f>[3]Charts_and_Tables!L6</f>
        <v>10.151269709676049</v>
      </c>
      <c r="C25" s="5">
        <f>[3]Charts_and_Tables!O6</f>
        <v>7.5828865305643252</v>
      </c>
      <c r="D25" s="5">
        <f>[3]Charts_and_Tables!P6</f>
        <v>14.102628446770996</v>
      </c>
      <c r="G25" s="5">
        <f>[3]Charts_and_Tables!Q6</f>
        <v>9.6623387913128411</v>
      </c>
      <c r="H25" s="5">
        <f>[3]Charts_and_Tables!T6</f>
        <v>7.0992981739621026</v>
      </c>
      <c r="I25" s="5">
        <f>[3]Charts_and_Tables!U6</f>
        <v>13.605478202621669</v>
      </c>
      <c r="L25" s="5">
        <f>[4]Charts_and_Tables!Q6</f>
        <v>10.201649933293485</v>
      </c>
      <c r="M25" s="5">
        <f>[4]Charts_and_Tables!T6</f>
        <v>7.427870164640991</v>
      </c>
      <c r="N25" s="5">
        <f>[4]Charts_and_Tables!U6</f>
        <v>14.469003423528079</v>
      </c>
    </row>
    <row r="26" spans="1:16" x14ac:dyDescent="0.35">
      <c r="A26" s="4" t="s">
        <v>35</v>
      </c>
      <c r="B26" s="5">
        <f>[3]Charts_and_Tables!L7</f>
        <v>10.579855348371577</v>
      </c>
      <c r="C26" s="5">
        <f>[3]Charts_and_Tables!O7</f>
        <v>7.898708599919642</v>
      </c>
      <c r="D26" s="5">
        <f>[3]Charts_and_Tables!P7</f>
        <v>14.704696499836089</v>
      </c>
      <c r="G26" s="5">
        <f>[3]Charts_and_Tables!Q7</f>
        <v>10.090498383161473</v>
      </c>
      <c r="H26" s="5">
        <f>[3]Charts_and_Tables!T7</f>
        <v>7.4926472005573226</v>
      </c>
      <c r="I26" s="5">
        <f>[3]Charts_and_Tables!U7</f>
        <v>14.08719251024479</v>
      </c>
      <c r="L26" s="5">
        <f>[4]Charts_and_Tables!Q7</f>
        <v>11.00778895647905</v>
      </c>
      <c r="M26" s="5">
        <f>[4]Charts_and_Tables!T7</f>
        <v>8.1947642111885379</v>
      </c>
      <c r="N26" s="5">
        <f>[4]Charts_and_Tables!U7</f>
        <v>15.335519333849071</v>
      </c>
    </row>
    <row r="27" spans="1:16" x14ac:dyDescent="0.35">
      <c r="A27" s="5" t="s">
        <v>49</v>
      </c>
      <c r="B27" s="5">
        <f>[3]Charts_and_Tables!L8</f>
        <v>10.181637796520603</v>
      </c>
      <c r="C27" s="5">
        <f>[3]Charts_and_Tables!O8</f>
        <v>7.5996994797096535</v>
      </c>
      <c r="D27" s="5">
        <f>[3]Charts_and_Tables!P8</f>
        <v>14.153850591614383</v>
      </c>
      <c r="G27" s="5">
        <f>[3]Charts_and_Tables!Q8</f>
        <v>9.8176643052971517</v>
      </c>
      <c r="H27" s="5">
        <f>[3]Charts_and_Tables!T8</f>
        <v>7.2314774479259167</v>
      </c>
      <c r="I27" s="5">
        <f>[3]Charts_and_Tables!U8</f>
        <v>13.796413316637523</v>
      </c>
      <c r="L27" s="5">
        <f>[4]Charts_and_Tables!Q8</f>
        <v>11.040469079258436</v>
      </c>
      <c r="M27" s="5">
        <f>[4]Charts_and_Tables!T8</f>
        <v>8.2127110152204335</v>
      </c>
      <c r="N27" s="5">
        <f>[4]Charts_and_Tables!U8</f>
        <v>15.390866100855373</v>
      </c>
      <c r="O27" s="5"/>
      <c r="P27" s="5"/>
    </row>
    <row r="28" spans="1:16" x14ac:dyDescent="0.3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35">
      <c r="A29" s="4" t="s">
        <v>36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35">
      <c r="A30" s="4" t="s">
        <v>24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35">
      <c r="A31" s="4" t="s">
        <v>25</v>
      </c>
      <c r="B31" s="5" t="s">
        <v>26</v>
      </c>
      <c r="C31" s="5"/>
      <c r="D31" s="5"/>
      <c r="E31" s="5"/>
      <c r="F31" s="5" t="s">
        <v>27</v>
      </c>
      <c r="G31" s="5"/>
      <c r="H31" s="5"/>
      <c r="I31" s="5"/>
      <c r="J31" s="5"/>
      <c r="K31" s="5"/>
      <c r="L31" s="5" t="s">
        <v>28</v>
      </c>
      <c r="M31" s="5"/>
      <c r="N31" s="5"/>
      <c r="O31" s="5"/>
      <c r="P31" s="5"/>
    </row>
    <row r="32" spans="1:16" x14ac:dyDescent="0.35">
      <c r="A32" s="4"/>
      <c r="B32" s="5" t="s">
        <v>34</v>
      </c>
      <c r="C32" s="5" t="s">
        <v>35</v>
      </c>
      <c r="D32" s="5" t="s">
        <v>49</v>
      </c>
      <c r="E32" s="5"/>
      <c r="F32" s="5"/>
      <c r="G32" s="5" t="s">
        <v>34</v>
      </c>
      <c r="H32" s="5" t="s">
        <v>35</v>
      </c>
      <c r="I32" s="5" t="s">
        <v>49</v>
      </c>
      <c r="J32" s="5"/>
      <c r="K32" s="5"/>
      <c r="L32" s="5" t="s">
        <v>34</v>
      </c>
      <c r="M32" s="5" t="s">
        <v>35</v>
      </c>
      <c r="N32" s="5" t="s">
        <v>49</v>
      </c>
      <c r="O32" s="5"/>
      <c r="P32" s="5"/>
    </row>
    <row r="33" spans="1:16" x14ac:dyDescent="0.35">
      <c r="A33" s="4" t="s">
        <v>33</v>
      </c>
      <c r="B33" s="5">
        <f>[3]Charts_and_Tables!L13</f>
        <v>-2.6844379110458956</v>
      </c>
      <c r="C33" s="5">
        <f>[3]Charts_and_Tables!M13</f>
        <v>-4.1996424894136108</v>
      </c>
      <c r="D33" s="5">
        <f>[3]Charts_and_Tables!N13</f>
        <v>-2.6812214728721844</v>
      </c>
      <c r="E33" s="5"/>
      <c r="F33" s="5"/>
      <c r="G33" s="5">
        <f>[3]Charts_and_Tables!O13</f>
        <v>-2.1371587248450514</v>
      </c>
      <c r="H33" s="5">
        <f>[3]Charts_and_Tables!P13</f>
        <v>-4.0146481952145985</v>
      </c>
      <c r="I33" s="5">
        <f>[3]Charts_and_Tables!Q13</f>
        <v>-2.9329434117683677</v>
      </c>
      <c r="J33" s="5"/>
      <c r="K33" s="5"/>
      <c r="L33" s="5">
        <f>[4]Charts_and_Tables!O13</f>
        <v>-3.6055658255134286</v>
      </c>
      <c r="M33" s="5">
        <f>[4]Charts_and_Tables!P13</f>
        <v>-4.7890662210948687</v>
      </c>
      <c r="N33" s="5">
        <f>[4]Charts_and_Tables!Q13</f>
        <v>-4.9227862973752856</v>
      </c>
      <c r="O33" s="5"/>
      <c r="P33" s="5"/>
    </row>
    <row r="34" spans="1:16" x14ac:dyDescent="0.35">
      <c r="A34" s="4" t="s">
        <v>34</v>
      </c>
      <c r="B34" s="5"/>
      <c r="C34" s="5">
        <f>[3]Charts_and_Tables!M14</f>
        <v>-4.9995374657120664</v>
      </c>
      <c r="D34" s="5">
        <f>[3]Charts_and_Tables!N14</f>
        <v>-0.42951146728908479</v>
      </c>
      <c r="E34" s="5"/>
      <c r="F34" s="5"/>
      <c r="G34" s="5"/>
      <c r="H34" s="5">
        <f>[3]Charts_and_Tables!P14</f>
        <v>-4.9498142066826052</v>
      </c>
      <c r="I34" s="5">
        <f>[3]Charts_and_Tables!Q14</f>
        <v>-2.3165062299582106</v>
      </c>
      <c r="J34" s="5"/>
      <c r="K34" s="5"/>
      <c r="L34" s="5"/>
      <c r="M34" s="5">
        <f>[4]Charts_and_Tables!P14</f>
        <v>-4.9689929212041006</v>
      </c>
      <c r="N34" s="5">
        <f>[4]Charts_and_Tables!Q14</f>
        <v>-4.5883492802028796</v>
      </c>
      <c r="O34" s="5"/>
      <c r="P34" s="5"/>
    </row>
    <row r="35" spans="1:16" x14ac:dyDescent="0.35">
      <c r="A35" s="5" t="s">
        <v>35</v>
      </c>
      <c r="B35" s="5"/>
      <c r="C35" s="5"/>
      <c r="D35" s="5">
        <f>[3]Charts_and_Tables!N15</f>
        <v>3.7780676972772662</v>
      </c>
      <c r="E35" s="5"/>
      <c r="F35" s="5"/>
      <c r="G35" s="5"/>
      <c r="H35" s="5"/>
      <c r="I35" s="5">
        <f>[3]Charts_and_Tables!Q15</f>
        <v>3.6606954019014601</v>
      </c>
      <c r="J35" s="5"/>
      <c r="K35" s="5"/>
      <c r="L35" s="5"/>
      <c r="M35" s="5"/>
      <c r="N35" s="5">
        <f>[4]Charts_and_Tables!Q15</f>
        <v>-0.25178282624464898</v>
      </c>
      <c r="O35" s="5"/>
      <c r="P35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94256-64FA-4177-AC06-23FBF443FBF6}">
  <dimension ref="B3:G26"/>
  <sheetViews>
    <sheetView workbookViewId="0">
      <selection activeCell="A2" sqref="A2"/>
    </sheetView>
  </sheetViews>
  <sheetFormatPr defaultRowHeight="14.5" x14ac:dyDescent="0.35"/>
  <sheetData>
    <row r="3" spans="2:7" x14ac:dyDescent="0.35">
      <c r="B3" t="s">
        <v>40</v>
      </c>
    </row>
    <row r="4" spans="2:7" x14ac:dyDescent="0.35">
      <c r="D4" t="s">
        <v>41</v>
      </c>
    </row>
    <row r="5" spans="2:7" x14ac:dyDescent="0.35">
      <c r="D5" t="s">
        <v>33</v>
      </c>
      <c r="E5" t="s">
        <v>42</v>
      </c>
      <c r="F5" t="s">
        <v>33</v>
      </c>
      <c r="G5" t="s">
        <v>42</v>
      </c>
    </row>
    <row r="6" spans="2:7" x14ac:dyDescent="0.35">
      <c r="C6" t="s">
        <v>43</v>
      </c>
      <c r="D6" t="s">
        <v>44</v>
      </c>
      <c r="E6" t="s">
        <v>44</v>
      </c>
      <c r="F6" t="s">
        <v>45</v>
      </c>
      <c r="G6" t="s">
        <v>45</v>
      </c>
    </row>
    <row r="7" spans="2:7" x14ac:dyDescent="0.35">
      <c r="D7" t="s">
        <v>46</v>
      </c>
    </row>
    <row r="8" spans="2:7" x14ac:dyDescent="0.35">
      <c r="B8" s="9" t="s">
        <v>34</v>
      </c>
      <c r="C8" s="9">
        <v>1</v>
      </c>
      <c r="D8">
        <f>[1]Charts_and_Tables!D123</f>
        <v>13</v>
      </c>
      <c r="E8">
        <f>[1]Charts_and_Tables!E123</f>
        <v>0</v>
      </c>
      <c r="F8">
        <f>[1]Charts_and_Tables!F123</f>
        <v>20</v>
      </c>
      <c r="G8">
        <f>[1]Charts_and_Tables!G123</f>
        <v>3</v>
      </c>
    </row>
    <row r="9" spans="2:7" x14ac:dyDescent="0.35">
      <c r="B9" s="9"/>
      <c r="C9" s="9" t="s">
        <v>37</v>
      </c>
      <c r="D9">
        <f>[1]Charts_and_Tables!D124</f>
        <v>12</v>
      </c>
      <c r="E9">
        <f>[1]Charts_and_Tables!E124</f>
        <v>1</v>
      </c>
      <c r="F9">
        <f>[1]Charts_and_Tables!F124</f>
        <v>21</v>
      </c>
      <c r="G9">
        <f>[1]Charts_and_Tables!G124</f>
        <v>3</v>
      </c>
    </row>
    <row r="10" spans="2:7" x14ac:dyDescent="0.35">
      <c r="C10" t="s">
        <v>38</v>
      </c>
      <c r="D10">
        <f>[2]Charts_and_Tables!D124</f>
        <v>17</v>
      </c>
      <c r="E10">
        <f>[2]Charts_and_Tables!E124</f>
        <v>1</v>
      </c>
      <c r="F10">
        <f>[2]Charts_and_Tables!F124</f>
        <v>16</v>
      </c>
      <c r="G10">
        <f>[2]Charts_and_Tables!G124</f>
        <v>3</v>
      </c>
    </row>
    <row r="11" spans="2:7" x14ac:dyDescent="0.35">
      <c r="B11" s="9" t="s">
        <v>35</v>
      </c>
      <c r="C11" s="9">
        <v>1</v>
      </c>
      <c r="D11">
        <f>[1]Charts_and_Tables!D125</f>
        <v>16</v>
      </c>
      <c r="E11">
        <f>[1]Charts_and_Tables!E125</f>
        <v>1</v>
      </c>
      <c r="F11">
        <f>[1]Charts_and_Tables!F125</f>
        <v>17</v>
      </c>
      <c r="G11">
        <f>[1]Charts_and_Tables!G125</f>
        <v>2</v>
      </c>
    </row>
    <row r="12" spans="2:7" x14ac:dyDescent="0.35">
      <c r="B12" s="9"/>
      <c r="C12" s="9" t="s">
        <v>37</v>
      </c>
      <c r="D12">
        <f>[1]Charts_and_Tables!D126</f>
        <v>14</v>
      </c>
      <c r="E12">
        <f>[1]Charts_and_Tables!E126</f>
        <v>2</v>
      </c>
      <c r="F12">
        <f>[1]Charts_and_Tables!F126</f>
        <v>19</v>
      </c>
      <c r="G12">
        <f>[1]Charts_and_Tables!G126</f>
        <v>2</v>
      </c>
    </row>
    <row r="13" spans="2:7" x14ac:dyDescent="0.35">
      <c r="C13" t="s">
        <v>38</v>
      </c>
      <c r="D13">
        <f>[2]Charts_and_Tables!D126</f>
        <v>19</v>
      </c>
      <c r="E13">
        <f>[2]Charts_and_Tables!E126</f>
        <v>1</v>
      </c>
      <c r="F13">
        <f>[2]Charts_and_Tables!F126</f>
        <v>14</v>
      </c>
      <c r="G13">
        <f>[2]Charts_and_Tables!G126</f>
        <v>0</v>
      </c>
    </row>
    <row r="14" spans="2:7" x14ac:dyDescent="0.35">
      <c r="B14" t="s">
        <v>49</v>
      </c>
      <c r="C14" s="9">
        <v>1</v>
      </c>
      <c r="D14">
        <f>[1]Charts_and_Tables!D127</f>
        <v>11</v>
      </c>
      <c r="E14">
        <f>[1]Charts_and_Tables!E127</f>
        <v>1</v>
      </c>
      <c r="F14">
        <f>[1]Charts_and_Tables!F127</f>
        <v>22</v>
      </c>
      <c r="G14">
        <f>[1]Charts_and_Tables!G127</f>
        <v>3</v>
      </c>
    </row>
    <row r="15" spans="2:7" x14ac:dyDescent="0.35">
      <c r="C15" s="9" t="s">
        <v>37</v>
      </c>
      <c r="D15">
        <f>[1]Charts_and_Tables!D128</f>
        <v>11</v>
      </c>
      <c r="E15">
        <f>[1]Charts_and_Tables!E128</f>
        <v>1</v>
      </c>
      <c r="F15">
        <f>[1]Charts_and_Tables!F128</f>
        <v>22</v>
      </c>
      <c r="G15">
        <f>[1]Charts_and_Tables!G128</f>
        <v>3</v>
      </c>
    </row>
    <row r="16" spans="2:7" x14ac:dyDescent="0.35">
      <c r="C16" t="s">
        <v>38</v>
      </c>
      <c r="D16">
        <f>[2]Charts_and_Tables!D128</f>
        <v>17</v>
      </c>
      <c r="E16">
        <f>[2]Charts_and_Tables!E128</f>
        <v>1</v>
      </c>
      <c r="F16">
        <f>[2]Charts_and_Tables!F128</f>
        <v>16</v>
      </c>
      <c r="G16">
        <f>[2]Charts_and_Tables!G128</f>
        <v>1</v>
      </c>
    </row>
    <row r="17" spans="2:7" x14ac:dyDescent="0.35">
      <c r="D17" t="s">
        <v>47</v>
      </c>
    </row>
    <row r="18" spans="2:7" x14ac:dyDescent="0.35">
      <c r="B18" s="9" t="s">
        <v>34</v>
      </c>
      <c r="C18" s="9">
        <v>1</v>
      </c>
      <c r="D18">
        <f>[3]Charts_and_Tables!D123</f>
        <v>24</v>
      </c>
      <c r="E18">
        <f>[3]Charts_and_Tables!E123</f>
        <v>1</v>
      </c>
      <c r="F18">
        <f>[3]Charts_and_Tables!F123</f>
        <v>9</v>
      </c>
      <c r="G18">
        <f>[3]Charts_and_Tables!G123</f>
        <v>0</v>
      </c>
    </row>
    <row r="19" spans="2:7" x14ac:dyDescent="0.35">
      <c r="B19" s="9"/>
      <c r="C19" s="9" t="s">
        <v>37</v>
      </c>
      <c r="D19">
        <f>[3]Charts_and_Tables!D124</f>
        <v>25</v>
      </c>
      <c r="E19">
        <f>[3]Charts_and_Tables!E124</f>
        <v>1</v>
      </c>
      <c r="F19">
        <f>[3]Charts_and_Tables!F124</f>
        <v>8</v>
      </c>
      <c r="G19">
        <f>[3]Charts_and_Tables!G124</f>
        <v>1</v>
      </c>
    </row>
    <row r="20" spans="2:7" x14ac:dyDescent="0.35">
      <c r="C20" t="s">
        <v>38</v>
      </c>
      <c r="D20">
        <f>[4]Charts_and_Tables!D124</f>
        <v>25</v>
      </c>
      <c r="E20">
        <f>[4]Charts_and_Tables!E124</f>
        <v>1</v>
      </c>
      <c r="F20">
        <f>[4]Charts_and_Tables!F124</f>
        <v>8</v>
      </c>
      <c r="G20">
        <f>[4]Charts_and_Tables!G124</f>
        <v>0</v>
      </c>
    </row>
    <row r="21" spans="2:7" x14ac:dyDescent="0.35">
      <c r="B21" s="9" t="s">
        <v>35</v>
      </c>
      <c r="C21" s="9">
        <v>1</v>
      </c>
      <c r="D21">
        <f>[3]Charts_and_Tables!D125</f>
        <v>25</v>
      </c>
      <c r="E21">
        <f>[3]Charts_and_Tables!E125</f>
        <v>2</v>
      </c>
      <c r="F21">
        <f>[3]Charts_and_Tables!F125</f>
        <v>8</v>
      </c>
      <c r="G21">
        <f>[3]Charts_and_Tables!G125</f>
        <v>0</v>
      </c>
    </row>
    <row r="22" spans="2:7" x14ac:dyDescent="0.35">
      <c r="B22" s="9"/>
      <c r="C22" s="9" t="s">
        <v>37</v>
      </c>
      <c r="D22">
        <f>[3]Charts_and_Tables!D126</f>
        <v>28</v>
      </c>
      <c r="E22">
        <f>[3]Charts_and_Tables!E126</f>
        <v>3</v>
      </c>
      <c r="F22">
        <f>[3]Charts_and_Tables!F126</f>
        <v>5</v>
      </c>
      <c r="G22">
        <f>[3]Charts_and_Tables!G126</f>
        <v>1</v>
      </c>
    </row>
    <row r="23" spans="2:7" x14ac:dyDescent="0.35">
      <c r="C23" t="s">
        <v>38</v>
      </c>
      <c r="D23">
        <f>[4]Charts_and_Tables!D126</f>
        <v>30</v>
      </c>
      <c r="E23">
        <f>[4]Charts_and_Tables!E126</f>
        <v>3</v>
      </c>
      <c r="F23">
        <f>[4]Charts_and_Tables!F126</f>
        <v>3</v>
      </c>
      <c r="G23">
        <f>[4]Charts_and_Tables!G126</f>
        <v>0</v>
      </c>
    </row>
    <row r="24" spans="2:7" x14ac:dyDescent="0.35">
      <c r="B24" t="s">
        <v>49</v>
      </c>
      <c r="C24" s="9">
        <v>1</v>
      </c>
      <c r="D24">
        <f>[3]Charts_and_Tables!D127</f>
        <v>23</v>
      </c>
      <c r="E24">
        <f>[3]Charts_and_Tables!E127</f>
        <v>2</v>
      </c>
      <c r="F24">
        <f>[3]Charts_and_Tables!F127</f>
        <v>10</v>
      </c>
      <c r="G24">
        <f>[3]Charts_and_Tables!G127</f>
        <v>0</v>
      </c>
    </row>
    <row r="25" spans="2:7" x14ac:dyDescent="0.35">
      <c r="C25" s="9" t="s">
        <v>37</v>
      </c>
      <c r="D25">
        <f>[3]Charts_and_Tables!D128</f>
        <v>25</v>
      </c>
      <c r="E25">
        <f>[3]Charts_and_Tables!E128</f>
        <v>1</v>
      </c>
      <c r="F25">
        <f>[3]Charts_and_Tables!F128</f>
        <v>8</v>
      </c>
      <c r="G25">
        <f>[3]Charts_and_Tables!G128</f>
        <v>0</v>
      </c>
    </row>
    <row r="26" spans="2:7" x14ac:dyDescent="0.35">
      <c r="C26" t="s">
        <v>38</v>
      </c>
      <c r="D26">
        <f>[4]Charts_and_Tables!D128</f>
        <v>32</v>
      </c>
      <c r="E26">
        <f>[4]Charts_and_Tables!E128</f>
        <v>4</v>
      </c>
      <c r="F26">
        <f>[4]Charts_and_Tables!F128</f>
        <v>1</v>
      </c>
      <c r="G26">
        <f>[4]Charts_and_Tables!G128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11AD-8EB6-45D1-8A78-806661EC79BE}">
  <dimension ref="B1:T17"/>
  <sheetViews>
    <sheetView tabSelected="1" zoomScale="85" zoomScaleNormal="85" workbookViewId="0">
      <selection activeCell="M29" sqref="C26:M29"/>
    </sheetView>
  </sheetViews>
  <sheetFormatPr defaultRowHeight="14.5" x14ac:dyDescent="0.35"/>
  <cols>
    <col min="7" max="7" width="2.08984375" customWidth="1"/>
    <col min="17" max="17" width="1.54296875" customWidth="1"/>
  </cols>
  <sheetData>
    <row r="1" spans="2:20" x14ac:dyDescent="0.35">
      <c r="B1" s="7"/>
      <c r="C1" s="7" t="s">
        <v>23</v>
      </c>
      <c r="L1" s="7"/>
      <c r="M1" s="7" t="s">
        <v>39</v>
      </c>
    </row>
    <row r="2" spans="2:20" ht="15" thickBot="1" x14ac:dyDescent="0.4"/>
    <row r="3" spans="2:20" ht="15" thickTop="1" x14ac:dyDescent="0.35">
      <c r="B3" s="10"/>
      <c r="C3" s="10" t="s">
        <v>24</v>
      </c>
      <c r="D3" s="10" t="s">
        <v>51</v>
      </c>
      <c r="E3" s="10"/>
      <c r="F3" s="10"/>
      <c r="G3" s="10"/>
      <c r="H3" s="10" t="s">
        <v>48</v>
      </c>
      <c r="I3" s="10"/>
      <c r="J3" s="10"/>
      <c r="L3" s="10"/>
      <c r="M3" s="10"/>
      <c r="N3" s="10" t="s">
        <v>51</v>
      </c>
      <c r="O3" s="10"/>
      <c r="P3" s="10"/>
      <c r="Q3" s="10"/>
      <c r="R3" s="10" t="s">
        <v>48</v>
      </c>
      <c r="S3" s="10"/>
      <c r="T3" s="10"/>
    </row>
    <row r="4" spans="2:20" x14ac:dyDescent="0.35">
      <c r="B4" s="11"/>
      <c r="C4" s="11" t="s">
        <v>50</v>
      </c>
      <c r="D4" s="11" t="s">
        <v>52</v>
      </c>
      <c r="E4" s="11" t="s">
        <v>7</v>
      </c>
      <c r="F4" s="11" t="s">
        <v>8</v>
      </c>
      <c r="G4" s="11"/>
      <c r="H4" s="11" t="s">
        <v>52</v>
      </c>
      <c r="I4" s="11" t="s">
        <v>7</v>
      </c>
      <c r="J4" s="11" t="s">
        <v>8</v>
      </c>
      <c r="L4" s="11"/>
      <c r="M4" s="11"/>
      <c r="N4" s="11" t="s">
        <v>52</v>
      </c>
      <c r="O4" s="11" t="s">
        <v>7</v>
      </c>
      <c r="P4" s="11" t="s">
        <v>8</v>
      </c>
      <c r="Q4" s="11"/>
      <c r="R4" s="11" t="s">
        <v>52</v>
      </c>
      <c r="S4" s="11" t="s">
        <v>7</v>
      </c>
      <c r="T4" s="11" t="s">
        <v>8</v>
      </c>
    </row>
    <row r="5" spans="2:20" x14ac:dyDescent="0.35">
      <c r="B5" s="12" t="s">
        <v>33</v>
      </c>
      <c r="C5" s="12" t="s">
        <v>26</v>
      </c>
      <c r="D5" s="13">
        <f>[1]Charts_and_Tables!J64</f>
        <v>87.64863828154968</v>
      </c>
      <c r="E5" s="13">
        <f>[1]Charts_and_Tables!M64</f>
        <v>87.405063291139243</v>
      </c>
      <c r="F5" s="13">
        <f>[1]Charts_and_Tables!N64</f>
        <v>88.023369036027262</v>
      </c>
      <c r="G5" s="12"/>
      <c r="H5" s="8">
        <f>[1]Charts_and_Tables!P64</f>
        <v>8.1181949549527221</v>
      </c>
      <c r="I5" s="8">
        <f>[1]Charts_and_Tables!S64</f>
        <v>7.3962342397319834</v>
      </c>
      <c r="J5" s="8">
        <f>[1]Charts_and_Tables!T64</f>
        <v>3.4773149241232217</v>
      </c>
      <c r="L5" s="12" t="s">
        <v>33</v>
      </c>
      <c r="M5" s="12">
        <v>1</v>
      </c>
      <c r="N5" s="13">
        <f>[3]Charts_and_Tables!J64</f>
        <v>87.964148527528806</v>
      </c>
      <c r="O5" s="13">
        <f>[3]Charts_and_Tables!M64</f>
        <v>86.690140845070417</v>
      </c>
      <c r="P5" s="13">
        <f>[3]Charts_and_Tables!N64</f>
        <v>89.924160346695558</v>
      </c>
      <c r="Q5" s="12"/>
      <c r="R5" s="14">
        <f>[3]Charts_and_Tables!P64</f>
        <v>0.52103821838779396</v>
      </c>
      <c r="S5" s="14">
        <f>[3]Charts_and_Tables!S64</f>
        <v>0</v>
      </c>
      <c r="T5" s="14">
        <f>[3]Charts_and_Tables!T64</f>
        <v>0.46776272664381935</v>
      </c>
    </row>
    <row r="6" spans="2:20" x14ac:dyDescent="0.35">
      <c r="B6" s="12"/>
      <c r="C6" s="12" t="s">
        <v>53</v>
      </c>
      <c r="D6" s="13">
        <f>[1]Charts_and_Tables!J65</f>
        <v>87.380130418105111</v>
      </c>
      <c r="E6" s="13">
        <f>[1]Charts_and_Tables!M65</f>
        <v>87.088607594936704</v>
      </c>
      <c r="F6" s="13">
        <f>[1]Charts_and_Tables!N65</f>
        <v>87.828627069133404</v>
      </c>
      <c r="G6" s="12"/>
      <c r="H6" s="8">
        <f>[1]Charts_and_Tables!P65</f>
        <v>7.3623142358578164</v>
      </c>
      <c r="I6" s="8">
        <f>[1]Charts_and_Tables!S65</f>
        <v>6.9459556186332714</v>
      </c>
      <c r="J6" s="8">
        <f>[1]Charts_and_Tables!T65</f>
        <v>2.5288162086227213</v>
      </c>
      <c r="L6" s="12"/>
      <c r="M6" s="12" t="s">
        <v>37</v>
      </c>
      <c r="N6" s="13">
        <f>[3]Charts_and_Tables!J65</f>
        <v>87.665386256935548</v>
      </c>
      <c r="O6" s="13">
        <f>[3]Charts_and_Tables!M65</f>
        <v>86.619718309859152</v>
      </c>
      <c r="P6" s="13">
        <f>[3]Charts_and_Tables!N65</f>
        <v>89.274106175514618</v>
      </c>
      <c r="Q6" s="12"/>
      <c r="R6" s="14">
        <f>[3]Charts_and_Tables!P65</f>
        <v>1.1071707743125863</v>
      </c>
      <c r="S6" s="14">
        <f>[3]Charts_and_Tables!S65</f>
        <v>0.39171688259670567</v>
      </c>
      <c r="T6" s="14">
        <f>[3]Charts_and_Tables!T65</f>
        <v>0.93892531471664287</v>
      </c>
    </row>
    <row r="7" spans="2:20" x14ac:dyDescent="0.35">
      <c r="B7" s="11"/>
      <c r="C7" s="11" t="s">
        <v>54</v>
      </c>
      <c r="D7" s="15">
        <f>[2]Charts_and_Tables!J65</f>
        <v>86.804756425009586</v>
      </c>
      <c r="E7" s="15">
        <f>[2]Charts_and_Tables!M65</f>
        <v>86.329113924050631</v>
      </c>
      <c r="F7" s="15">
        <f>[2]Charts_and_Tables!N65</f>
        <v>87.536514118792596</v>
      </c>
      <c r="G7" s="11"/>
      <c r="H7" s="20">
        <f>[2]Charts_and_Tables!P65</f>
        <v>6.2457220714650239</v>
      </c>
      <c r="I7" s="20">
        <f>[2]Charts_and_Tables!S65</f>
        <v>5.9341311108649135</v>
      </c>
      <c r="J7" s="20">
        <f>[2]Charts_and_Tables!T65</f>
        <v>1.9453622702481626</v>
      </c>
      <c r="L7" s="11"/>
      <c r="M7" s="11" t="s">
        <v>38</v>
      </c>
      <c r="N7" s="15">
        <f>[4]Charts_and_Tables!J65</f>
        <v>87.025181391378567</v>
      </c>
      <c r="O7" s="15">
        <f>[4]Charts_and_Tables!M65</f>
        <v>85.845070422535201</v>
      </c>
      <c r="P7" s="15">
        <f>[4]Charts_and_Tables!N65</f>
        <v>88.840736728060676</v>
      </c>
      <c r="Q7" s="11"/>
      <c r="R7" s="16">
        <f>[4]Charts_and_Tables!P65</f>
        <v>0.49874464859231471</v>
      </c>
      <c r="S7" s="16">
        <f>[4]Charts_and_Tables!S65</f>
        <v>0.88669271060782084</v>
      </c>
      <c r="T7" s="16">
        <f>[4]Charts_and_Tables!T65</f>
        <v>0.34319138745424038</v>
      </c>
    </row>
    <row r="8" spans="2:20" x14ac:dyDescent="0.35">
      <c r="B8" s="12" t="s">
        <v>34</v>
      </c>
      <c r="C8" s="12" t="s">
        <v>26</v>
      </c>
      <c r="D8" s="13">
        <f>[1]Charts_and_Tables!J67</f>
        <v>86.612965093977749</v>
      </c>
      <c r="E8" s="13">
        <f>[1]Charts_and_Tables!M67</f>
        <v>86.645569620253156</v>
      </c>
      <c r="F8" s="13">
        <f>[1]Charts_and_Tables!N67</f>
        <v>86.562804284323263</v>
      </c>
      <c r="G8" s="12"/>
      <c r="H8" s="8">
        <f>[1]Charts_and_Tables!P67</f>
        <v>9.6441590932435748</v>
      </c>
      <c r="I8" s="8">
        <f>[1]Charts_and_Tables!S67</f>
        <v>9.1480477129129287</v>
      </c>
      <c r="J8" s="8">
        <f>[1]Charts_and_Tables!T67</f>
        <v>3.7965333669526977</v>
      </c>
      <c r="L8" s="12" t="s">
        <v>34</v>
      </c>
      <c r="M8" s="12">
        <v>1</v>
      </c>
      <c r="N8" s="13">
        <f>[3]Charts_and_Tables!J67</f>
        <v>87.622705932565097</v>
      </c>
      <c r="O8" s="13">
        <f>[3]Charts_and_Tables!M67</f>
        <v>86.690140845070417</v>
      </c>
      <c r="P8" s="13">
        <f>[3]Charts_and_Tables!N67</f>
        <v>89.057421451787647</v>
      </c>
      <c r="Q8" s="12"/>
      <c r="R8" s="14">
        <f>[3]Charts_and_Tables!P67</f>
        <v>0.77388237713015751</v>
      </c>
      <c r="S8" s="14">
        <f>[3]Charts_and_Tables!S67</f>
        <v>0.59867772243897299</v>
      </c>
      <c r="T8" s="14">
        <f>[3]Charts_and_Tables!T67</f>
        <v>0.66231484296720045</v>
      </c>
    </row>
    <row r="9" spans="2:20" x14ac:dyDescent="0.35">
      <c r="B9" s="12"/>
      <c r="C9" s="12" t="s">
        <v>53</v>
      </c>
      <c r="D9" s="13">
        <f>[1]Charts_and_Tables!J68</f>
        <v>87.111622554660528</v>
      </c>
      <c r="E9" s="13">
        <f>[1]Charts_and_Tables!M68</f>
        <v>87.088607594936704</v>
      </c>
      <c r="F9" s="13">
        <f>[1]Charts_and_Tables!N68</f>
        <v>87.147030185004866</v>
      </c>
      <c r="G9" s="12"/>
      <c r="H9" s="8">
        <f>[1]Charts_and_Tables!P68</f>
        <v>8.1248509384811971</v>
      </c>
      <c r="I9" s="8">
        <f>[1]Charts_and_Tables!S68</f>
        <v>8.2166702710125517</v>
      </c>
      <c r="J9" s="8">
        <f>[1]Charts_and_Tables!T68</f>
        <v>2.2592881212926121</v>
      </c>
      <c r="L9" s="12"/>
      <c r="M9" s="12" t="s">
        <v>37</v>
      </c>
      <c r="N9" s="13">
        <f>[3]Charts_and_Tables!J68</f>
        <v>87.537345283824152</v>
      </c>
      <c r="O9" s="13">
        <f>[3]Charts_and_Tables!M68</f>
        <v>86.338028169014081</v>
      </c>
      <c r="P9" s="13">
        <f>[3]Charts_and_Tables!N68</f>
        <v>89.38244853737811</v>
      </c>
      <c r="Q9" s="12"/>
      <c r="R9" s="14">
        <f>[3]Charts_and_Tables!P68</f>
        <v>6.7964408735269752E-2</v>
      </c>
      <c r="S9" s="14">
        <f>[3]Charts_and_Tables!S68</f>
        <v>0.78924623435636687</v>
      </c>
      <c r="T9" s="14">
        <f>[3]Charts_and_Tables!T68</f>
        <v>0.87775175500025193</v>
      </c>
    </row>
    <row r="10" spans="2:20" x14ac:dyDescent="0.35">
      <c r="B10" s="11"/>
      <c r="C10" s="11" t="s">
        <v>54</v>
      </c>
      <c r="D10" s="15">
        <f>[2]Charts_and_Tables!J68</f>
        <v>85.99923283467588</v>
      </c>
      <c r="E10" s="15">
        <f>[2]Charts_and_Tables!M68</f>
        <v>85.759493670886073</v>
      </c>
      <c r="F10" s="15">
        <f>[2]Charts_and_Tables!N68</f>
        <v>86.368062317429406</v>
      </c>
      <c r="G10" s="11"/>
      <c r="H10" s="20">
        <f>[2]Charts_and_Tables!P68</f>
        <v>6.2427805701581365</v>
      </c>
      <c r="I10" s="20">
        <f>[2]Charts_and_Tables!S68</f>
        <v>6.4250777267188468</v>
      </c>
      <c r="J10" s="20">
        <f>[2]Charts_and_Tables!T68</f>
        <v>1.3952397621275014</v>
      </c>
      <c r="L10" s="11"/>
      <c r="M10" s="11" t="s">
        <v>38</v>
      </c>
      <c r="N10" s="15">
        <f>[4]Charts_and_Tables!J68</f>
        <v>86.811779769526254</v>
      </c>
      <c r="O10" s="15">
        <f>[4]Charts_and_Tables!M68</f>
        <v>85.492957746478865</v>
      </c>
      <c r="P10" s="15">
        <f>[4]Charts_and_Tables!N68</f>
        <v>88.840736728060676</v>
      </c>
      <c r="Q10" s="11"/>
      <c r="R10" s="16">
        <f>[4]Charts_and_Tables!P68</f>
        <v>1.5369688815710338</v>
      </c>
      <c r="S10" s="16">
        <f>[4]Charts_and_Tables!S68</f>
        <v>1.8717298828729869</v>
      </c>
      <c r="T10" s="16">
        <f>[4]Charts_and_Tables!T68</f>
        <v>0.34319138745424038</v>
      </c>
    </row>
    <row r="11" spans="2:20" x14ac:dyDescent="0.35">
      <c r="B11" s="12" t="s">
        <v>35</v>
      </c>
      <c r="C11" s="12" t="s">
        <v>26</v>
      </c>
      <c r="D11" s="13">
        <f>[1]Charts_and_Tables!J70</f>
        <v>87.265055619485992</v>
      </c>
      <c r="E11" s="13">
        <f>[1]Charts_and_Tables!M70</f>
        <v>87.278481012658233</v>
      </c>
      <c r="F11" s="13">
        <f>[1]Charts_and_Tables!N70</f>
        <v>87.244401168451802</v>
      </c>
      <c r="G11" s="12"/>
      <c r="H11" s="8">
        <f>[1]Charts_and_Tables!P70</f>
        <v>10.800283543792462</v>
      </c>
      <c r="I11" s="8">
        <f>[1]Charts_and_Tables!S70</f>
        <v>9.9113836544581826</v>
      </c>
      <c r="J11" s="8">
        <f>[1]Charts_and_Tables!T70</f>
        <v>4.7470496712324008</v>
      </c>
      <c r="L11" s="12" t="s">
        <v>35</v>
      </c>
      <c r="M11" s="12">
        <v>1</v>
      </c>
      <c r="N11" s="13">
        <f>[3]Charts_and_Tables!J70</f>
        <v>87.025181391378567</v>
      </c>
      <c r="O11" s="13">
        <f>[3]Charts_and_Tables!M70</f>
        <v>85.633802816901408</v>
      </c>
      <c r="P11" s="13">
        <f>[3]Charts_and_Tables!N70</f>
        <v>89.165763813651139</v>
      </c>
      <c r="Q11" s="12"/>
      <c r="R11" s="14">
        <f>[3]Charts_and_Tables!P70</f>
        <v>0.33133801907334226</v>
      </c>
      <c r="S11" s="14">
        <f>[3]Charts_and_Tables!S70</f>
        <v>0.13254256211039067</v>
      </c>
      <c r="T11" s="14">
        <f>[3]Charts_and_Tables!T70</f>
        <v>0.99648553271232099</v>
      </c>
    </row>
    <row r="12" spans="2:20" x14ac:dyDescent="0.35">
      <c r="B12" s="12"/>
      <c r="C12" s="12" t="s">
        <v>53</v>
      </c>
      <c r="D12" s="13">
        <f>[1]Charts_and_Tables!J71</f>
        <v>86.536248561565017</v>
      </c>
      <c r="E12" s="13">
        <f>[1]Charts_and_Tables!M71</f>
        <v>86.645569620253156</v>
      </c>
      <c r="F12" s="13">
        <f>[1]Charts_and_Tables!N71</f>
        <v>86.368062317429406</v>
      </c>
      <c r="G12" s="12"/>
      <c r="H12" s="8">
        <f>[1]Charts_and_Tables!P71</f>
        <v>8.2469700209434329</v>
      </c>
      <c r="I12" s="8">
        <f>[1]Charts_and_Tables!S71</f>
        <v>8.3552421774090178</v>
      </c>
      <c r="J12" s="8">
        <f>[1]Charts_and_Tables!T71</f>
        <v>2.482001794071278</v>
      </c>
      <c r="L12" s="12"/>
      <c r="M12" s="12" t="s">
        <v>37</v>
      </c>
      <c r="N12" s="13">
        <f>[3]Charts_and_Tables!J71</f>
        <v>87.110542040119512</v>
      </c>
      <c r="O12" s="13">
        <f>[3]Charts_and_Tables!M71</f>
        <v>85.91549295774648</v>
      </c>
      <c r="P12" s="13">
        <f>[3]Charts_and_Tables!N71</f>
        <v>88.949079089924169</v>
      </c>
      <c r="Q12" s="12"/>
      <c r="R12" s="14">
        <f>[3]Charts_and_Tables!P71</f>
        <v>1.0312970528514078</v>
      </c>
      <c r="S12" s="14">
        <f>[3]Charts_and_Tables!S71</f>
        <v>1.8195788217266777</v>
      </c>
      <c r="T12" s="14">
        <f>[3]Charts_and_Tables!T71</f>
        <v>1.102997237580009</v>
      </c>
    </row>
    <row r="13" spans="2:20" x14ac:dyDescent="0.35">
      <c r="B13" s="11"/>
      <c r="C13" s="11" t="s">
        <v>54</v>
      </c>
      <c r="D13" s="15">
        <f>[2]Charts_and_Tables!J71</f>
        <v>85.462217107786728</v>
      </c>
      <c r="E13" s="15">
        <f>[2]Charts_and_Tables!M71</f>
        <v>85.316455696202524</v>
      </c>
      <c r="F13" s="15">
        <f>[2]Charts_and_Tables!N71</f>
        <v>85.686465433300867</v>
      </c>
      <c r="G13" s="11"/>
      <c r="H13" s="20">
        <f>[2]Charts_and_Tables!P71</f>
        <v>6.8429576487854682</v>
      </c>
      <c r="I13" s="20">
        <f>[2]Charts_and_Tables!S71</f>
        <v>6.9246455841513184</v>
      </c>
      <c r="J13" s="20">
        <f>[2]Charts_and_Tables!T71</f>
        <v>1.8754434104987883</v>
      </c>
      <c r="L13" s="11"/>
      <c r="M13" s="11" t="s">
        <v>38</v>
      </c>
      <c r="N13" s="15">
        <f>[4]Charts_and_Tables!J71</f>
        <v>86.214255228339738</v>
      </c>
      <c r="O13" s="15">
        <f>[4]Charts_and_Tables!M71</f>
        <v>84.788732394366193</v>
      </c>
      <c r="P13" s="15">
        <f>[4]Charts_and_Tables!N71</f>
        <v>88.407367280606721</v>
      </c>
      <c r="Q13" s="11"/>
      <c r="R13" s="16">
        <f>[4]Charts_and_Tables!P71</f>
        <v>1.5260004334014166</v>
      </c>
      <c r="S13" s="16">
        <f>[4]Charts_and_Tables!S71</f>
        <v>1.9178417485733381</v>
      </c>
      <c r="T13" s="16">
        <f>[4]Charts_and_Tables!T71</f>
        <v>0.61799218338581807</v>
      </c>
    </row>
    <row r="14" spans="2:20" x14ac:dyDescent="0.35">
      <c r="B14" s="12" t="s">
        <v>49</v>
      </c>
      <c r="C14" s="12" t="s">
        <v>26</v>
      </c>
      <c r="D14" s="13">
        <f>[2]Charts_and_Tables!J73</f>
        <v>86.651323360184122</v>
      </c>
      <c r="E14" s="13">
        <f>[2]Charts_and_Tables!M73</f>
        <v>87.088607594936704</v>
      </c>
      <c r="F14" s="13">
        <f>[2]Charts_and_Tables!N73</f>
        <v>85.978578383641675</v>
      </c>
      <c r="G14" s="8"/>
      <c r="H14" s="8">
        <f>[2]Charts_and_Tables!$P$73</f>
        <v>8.1705786541303347</v>
      </c>
      <c r="I14" s="8">
        <f>[2]Charts_and_Tables!S73</f>
        <v>8.3865153855549579</v>
      </c>
      <c r="J14" s="8">
        <f>[2]Charts_and_Tables!T73</f>
        <v>3.0582194842272994</v>
      </c>
      <c r="L14" s="12" t="s">
        <v>49</v>
      </c>
      <c r="M14" s="12" t="s">
        <v>26</v>
      </c>
      <c r="N14" s="13">
        <f>[3]Charts_and_Tables!J73</f>
        <v>87.323943661971825</v>
      </c>
      <c r="O14" s="13">
        <f>[3]Charts_and_Tables!M73</f>
        <v>85.774647887323937</v>
      </c>
      <c r="P14" s="13">
        <f>[3]Charts_and_Tables!N73</f>
        <v>89.707475622968573</v>
      </c>
      <c r="Q14" s="13"/>
      <c r="R14" s="14">
        <f>[3]Charts_and_Tables!P73</f>
        <v>0.6273307025765309</v>
      </c>
      <c r="S14" s="14">
        <f>[3]Charts_and_Tables!S73</f>
        <v>0.18855548348854745</v>
      </c>
      <c r="T14" s="14">
        <f>[3]Charts_and_Tables!T73</f>
        <v>1.4428593828795642</v>
      </c>
    </row>
    <row r="15" spans="2:20" x14ac:dyDescent="0.35">
      <c r="B15" s="12"/>
      <c r="C15" s="12" t="s">
        <v>53</v>
      </c>
      <c r="D15" s="13">
        <f>[1]Charts_and_Tables!J74</f>
        <v>86.612965093977749</v>
      </c>
      <c r="E15" s="13">
        <f>[1]Charts_and_Tables!M74</f>
        <v>86.645569620253156</v>
      </c>
      <c r="F15" s="13">
        <f>[1]Charts_and_Tables!N74</f>
        <v>86.562804284323263</v>
      </c>
      <c r="G15" s="4"/>
      <c r="H15" s="8">
        <f>[1]Charts_and_Tables!$P$74</f>
        <v>7.4307855227268282</v>
      </c>
      <c r="I15" s="8">
        <f>[1]Charts_and_Tables!R74</f>
        <v>5.4823567116633001</v>
      </c>
      <c r="J15" s="8">
        <f>[1]Charts_and_Tables!S74</f>
        <v>7.2964575170546144</v>
      </c>
      <c r="L15" s="12"/>
      <c r="M15" s="12" t="s">
        <v>53</v>
      </c>
      <c r="N15" s="13">
        <f>[3]Charts_and_Tables!J74</f>
        <v>87.622705932565097</v>
      </c>
      <c r="O15" s="13">
        <f>[3]Charts_and_Tables!M74</f>
        <v>86.690140845070417</v>
      </c>
      <c r="P15" s="13">
        <f>[3]Charts_and_Tables!N74</f>
        <v>89.057421451787647</v>
      </c>
      <c r="Q15" s="13"/>
      <c r="R15" s="14">
        <f>[3]Charts_and_Tables!P74</f>
        <v>2.227409233594857</v>
      </c>
      <c r="S15" s="14">
        <f>[3]Charts_and_Tables!S74</f>
        <v>3.7737679390217305</v>
      </c>
      <c r="T15" s="14">
        <f>[3]Charts_and_Tables!T74</f>
        <v>1.0510267075198181</v>
      </c>
    </row>
    <row r="16" spans="2:20" ht="15" thickBot="1" x14ac:dyDescent="0.4">
      <c r="B16" s="17"/>
      <c r="C16" s="17" t="s">
        <v>54</v>
      </c>
      <c r="D16" s="18">
        <f>[2]Charts_and_Tables!J74</f>
        <v>85.423858841580355</v>
      </c>
      <c r="E16" s="18">
        <f>[2]Charts_and_Tables!M74</f>
        <v>85.632911392405063</v>
      </c>
      <c r="F16" s="18">
        <f>[2]Charts_and_Tables!N74</f>
        <v>85.102239532619279</v>
      </c>
      <c r="G16" s="18"/>
      <c r="H16" s="21">
        <f>[2]Charts_and_Tables!P74</f>
        <v>5.6564618938148525</v>
      </c>
      <c r="I16" s="21">
        <f>[2]Charts_and_Tables!S74</f>
        <v>6.0623726750326146</v>
      </c>
      <c r="J16" s="21">
        <f>[2]Charts_and_Tables!T74</f>
        <v>1.4385050357592406</v>
      </c>
      <c r="L16" s="17"/>
      <c r="M16" s="17" t="s">
        <v>54</v>
      </c>
      <c r="N16" s="18">
        <f>[4]Charts_and_Tables!$J$74</f>
        <v>86.171574903969272</v>
      </c>
      <c r="O16" s="18">
        <f>[4]Charts_and_Tables!M74</f>
        <v>84.929577464788736</v>
      </c>
      <c r="P16" s="18">
        <f>[4]Charts_and_Tables!N74</f>
        <v>88.082340195016258</v>
      </c>
      <c r="Q16" s="18"/>
      <c r="R16" s="19">
        <f>[4]Charts_and_Tables!$P$74</f>
        <v>1.4696762240666392</v>
      </c>
      <c r="S16" s="19">
        <f>[4]Charts_and_Tables!S74</f>
        <v>2.0735665439563391</v>
      </c>
      <c r="T16" s="19">
        <f>[4]Charts_and_Tables!T74</f>
        <v>0.79202581245663384</v>
      </c>
    </row>
    <row r="17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T1</vt:lpstr>
      <vt:lpstr>T2</vt:lpstr>
      <vt:lpstr>T3</vt:lpstr>
      <vt:lpstr>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Chudik</dc:creator>
  <cp:lastModifiedBy>Alexander Chudik</cp:lastModifiedBy>
  <dcterms:created xsi:type="dcterms:W3CDTF">2018-05-21T16:11:59Z</dcterms:created>
  <dcterms:modified xsi:type="dcterms:W3CDTF">2024-07-16T15:25:21Z</dcterms:modified>
</cp:coreProperties>
</file>