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rachelberkowitz/Desktop/Rutgers/winesUSA/SQL_Transform/"/>
    </mc:Choice>
  </mc:AlternateContent>
  <xr:revisionPtr revIDLastSave="0" documentId="8_{7A63D941-55C0-D048-8472-B8A8D417F9A0}" xr6:coauthVersionLast="43" xr6:coauthVersionMax="43" xr10:uidLastSave="{00000000-0000-0000-0000-000000000000}"/>
  <bookViews>
    <workbookView xWindow="1540" yWindow="1260" windowWidth="23840" windowHeight="12740" activeTab="4" xr2:uid="{D3FF2DA1-F771-2340-8128-BA8EAD292FE1}"/>
  </bookViews>
  <sheets>
    <sheet name="avadetails" sheetId="1" r:id="rId1"/>
    <sheet name="avalist" sheetId="2" r:id="rId2"/>
    <sheet name="varietals" sheetId="3" r:id="rId3"/>
    <sheet name="pairing" sheetId="4" r:id="rId4"/>
    <sheet name="winesUSA" sheetId="5" r:id="rId5"/>
  </sheets>
  <definedNames>
    <definedName name="_xlnm._FilterDatabase" localSheetId="0" hidden="1">avadetails!$A$1:$H$254</definedName>
    <definedName name="_xlnm._FilterDatabase" localSheetId="1" hidden="1">avalist!$A$1:$E$254</definedName>
    <definedName name="_xlnm._FilterDatabase" localSheetId="3" hidden="1">pairing!$A$1:$D$31</definedName>
    <definedName name="_xlnm._FilterDatabase" localSheetId="2" hidden="1">varietals!$A$1:$C$86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 i="5" l="1"/>
  <c r="R4" i="5"/>
  <c r="R5" i="5"/>
  <c r="R6" i="5"/>
  <c r="R7" i="5"/>
  <c r="R8" i="5"/>
  <c r="R9" i="5"/>
  <c r="R10" i="5"/>
  <c r="R11" i="5"/>
  <c r="R12" i="5"/>
  <c r="R13" i="5"/>
  <c r="R14" i="5"/>
  <c r="R15" i="5"/>
  <c r="R16" i="5"/>
  <c r="R17" i="5"/>
  <c r="R18" i="5"/>
  <c r="R19" i="5"/>
  <c r="R20" i="5"/>
  <c r="R21" i="5"/>
  <c r="R2" i="5"/>
  <c r="Q3" i="5"/>
  <c r="Q4" i="5"/>
  <c r="Q5" i="5"/>
  <c r="Q6" i="5"/>
  <c r="Q7" i="5"/>
  <c r="Q8" i="5"/>
  <c r="Q9" i="5"/>
  <c r="Q10" i="5"/>
  <c r="Q11" i="5"/>
  <c r="Q12" i="5"/>
  <c r="Q13" i="5"/>
  <c r="Q14" i="5"/>
  <c r="Q15" i="5"/>
  <c r="Q16" i="5"/>
  <c r="Q17" i="5"/>
  <c r="Q18" i="5"/>
  <c r="Q19" i="5"/>
  <c r="Q20" i="5"/>
  <c r="Q21" i="5"/>
  <c r="Q2" i="5"/>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2" i="4"/>
  <c r="H201" i="1"/>
  <c r="H224" i="1"/>
  <c r="E3" i="2"/>
  <c r="H3" i="1" s="1"/>
  <c r="E4" i="2"/>
  <c r="H4" i="1" s="1"/>
  <c r="E5" i="2"/>
  <c r="H5" i="1" s="1"/>
  <c r="E6" i="2"/>
  <c r="H163" i="1" s="1"/>
  <c r="E7" i="2"/>
  <c r="H7" i="1" s="1"/>
  <c r="E8" i="2"/>
  <c r="H8" i="1" s="1"/>
  <c r="E9" i="2"/>
  <c r="H9" i="1" s="1"/>
  <c r="E10" i="2"/>
  <c r="H10" i="1" s="1"/>
  <c r="E11" i="2"/>
  <c r="H11" i="1" s="1"/>
  <c r="E12" i="2"/>
  <c r="H12" i="1" s="1"/>
  <c r="E13" i="2"/>
  <c r="H13" i="1" s="1"/>
  <c r="E14" i="2"/>
  <c r="H14" i="1" s="1"/>
  <c r="E15" i="2"/>
  <c r="H15" i="1" s="1"/>
  <c r="E16" i="2"/>
  <c r="H16" i="1" s="1"/>
  <c r="E17" i="2"/>
  <c r="H17" i="1" s="1"/>
  <c r="E18" i="2"/>
  <c r="H18" i="1" s="1"/>
  <c r="E19" i="2"/>
  <c r="H19" i="1" s="1"/>
  <c r="E20" i="2"/>
  <c r="H20" i="1" s="1"/>
  <c r="E21" i="2"/>
  <c r="H21" i="1" s="1"/>
  <c r="E22" i="2"/>
  <c r="H22" i="1" s="1"/>
  <c r="E23" i="2"/>
  <c r="H23" i="1" s="1"/>
  <c r="E24" i="2"/>
  <c r="H24" i="1" s="1"/>
  <c r="E25" i="2"/>
  <c r="H25" i="1" s="1"/>
  <c r="E26" i="2"/>
  <c r="H26" i="1" s="1"/>
  <c r="E27" i="2"/>
  <c r="H27" i="1" s="1"/>
  <c r="E28" i="2"/>
  <c r="H28" i="1" s="1"/>
  <c r="E29" i="2"/>
  <c r="H29" i="1" s="1"/>
  <c r="E30" i="2"/>
  <c r="H30" i="1" s="1"/>
  <c r="E31" i="2"/>
  <c r="H31" i="1" s="1"/>
  <c r="E32" i="2"/>
  <c r="H32" i="1" s="1"/>
  <c r="E33" i="2"/>
  <c r="H33" i="1" s="1"/>
  <c r="E34" i="2"/>
  <c r="H34" i="1" s="1"/>
  <c r="E35" i="2"/>
  <c r="H35" i="1" s="1"/>
  <c r="E36" i="2"/>
  <c r="H36" i="1" s="1"/>
  <c r="E37" i="2"/>
  <c r="H37" i="1" s="1"/>
  <c r="E38" i="2"/>
  <c r="H38" i="1" s="1"/>
  <c r="E39" i="2"/>
  <c r="H39" i="1" s="1"/>
  <c r="E40" i="2"/>
  <c r="H40" i="1" s="1"/>
  <c r="E41" i="2"/>
  <c r="H41" i="1" s="1"/>
  <c r="E42" i="2"/>
  <c r="H42" i="1" s="1"/>
  <c r="E43" i="2"/>
  <c r="H43" i="1" s="1"/>
  <c r="E44" i="2"/>
  <c r="H44" i="1" s="1"/>
  <c r="E45" i="2"/>
  <c r="H45" i="1" s="1"/>
  <c r="E46" i="2"/>
  <c r="H46" i="1" s="1"/>
  <c r="E47" i="2"/>
  <c r="H47" i="1" s="1"/>
  <c r="E48" i="2"/>
  <c r="H48" i="1" s="1"/>
  <c r="E49" i="2"/>
  <c r="H49" i="1" s="1"/>
  <c r="E50" i="2"/>
  <c r="H50" i="1" s="1"/>
  <c r="E51" i="2"/>
  <c r="H51" i="1" s="1"/>
  <c r="E52" i="2"/>
  <c r="H52" i="1" s="1"/>
  <c r="E53" i="2"/>
  <c r="H53" i="1" s="1"/>
  <c r="E54" i="2"/>
  <c r="H54" i="1" s="1"/>
  <c r="E55" i="2"/>
  <c r="H55" i="1" s="1"/>
  <c r="E56" i="2"/>
  <c r="H56" i="1" s="1"/>
  <c r="E57" i="2"/>
  <c r="H57" i="1" s="1"/>
  <c r="E58" i="2"/>
  <c r="H58" i="1" s="1"/>
  <c r="E59" i="2"/>
  <c r="H59" i="1" s="1"/>
  <c r="E60" i="2"/>
  <c r="H60" i="1" s="1"/>
  <c r="E61" i="2"/>
  <c r="H61" i="1" s="1"/>
  <c r="E62" i="2"/>
  <c r="H62" i="1" s="1"/>
  <c r="E63" i="2"/>
  <c r="H63" i="1" s="1"/>
  <c r="E64" i="2"/>
  <c r="H64" i="1" s="1"/>
  <c r="E65" i="2"/>
  <c r="H65" i="1" s="1"/>
  <c r="E66" i="2"/>
  <c r="H66" i="1" s="1"/>
  <c r="E67" i="2"/>
  <c r="H67" i="1" s="1"/>
  <c r="E68" i="2"/>
  <c r="H68" i="1" s="1"/>
  <c r="E69" i="2"/>
  <c r="H69" i="1" s="1"/>
  <c r="E70" i="2"/>
  <c r="H70" i="1" s="1"/>
  <c r="E71" i="2"/>
  <c r="H71" i="1" s="1"/>
  <c r="E72" i="2"/>
  <c r="H72" i="1" s="1"/>
  <c r="E73" i="2"/>
  <c r="H73" i="1" s="1"/>
  <c r="E74" i="2"/>
  <c r="H74" i="1" s="1"/>
  <c r="E75" i="2"/>
  <c r="H75" i="1" s="1"/>
  <c r="E76" i="2"/>
  <c r="H76" i="1" s="1"/>
  <c r="E77" i="2"/>
  <c r="H77" i="1" s="1"/>
  <c r="E78" i="2"/>
  <c r="H78" i="1" s="1"/>
  <c r="E79" i="2"/>
  <c r="H79" i="1" s="1"/>
  <c r="E80" i="2"/>
  <c r="H80" i="1" s="1"/>
  <c r="E81" i="2"/>
  <c r="H81" i="1" s="1"/>
  <c r="E82" i="2"/>
  <c r="H82" i="1" s="1"/>
  <c r="E83" i="2"/>
  <c r="H83" i="1" s="1"/>
  <c r="E84" i="2"/>
  <c r="H84" i="1" s="1"/>
  <c r="E85" i="2"/>
  <c r="H85" i="1" s="1"/>
  <c r="E86" i="2"/>
  <c r="H86" i="1" s="1"/>
  <c r="E87" i="2"/>
  <c r="H87" i="1" s="1"/>
  <c r="E88" i="2"/>
  <c r="H88" i="1" s="1"/>
  <c r="E89" i="2"/>
  <c r="H89" i="1" s="1"/>
  <c r="E90" i="2"/>
  <c r="H90" i="1" s="1"/>
  <c r="E91" i="2"/>
  <c r="H91" i="1" s="1"/>
  <c r="E92" i="2"/>
  <c r="H92" i="1" s="1"/>
  <c r="E93" i="2"/>
  <c r="H93" i="1" s="1"/>
  <c r="E94" i="2"/>
  <c r="H94" i="1" s="1"/>
  <c r="E95" i="2"/>
  <c r="H95" i="1" s="1"/>
  <c r="E96" i="2"/>
  <c r="H96" i="1" s="1"/>
  <c r="E97" i="2"/>
  <c r="H97" i="1" s="1"/>
  <c r="E98" i="2"/>
  <c r="H98" i="1" s="1"/>
  <c r="E99" i="2"/>
  <c r="H99" i="1" s="1"/>
  <c r="E100" i="2"/>
  <c r="H100" i="1" s="1"/>
  <c r="E101" i="2"/>
  <c r="H101" i="1" s="1"/>
  <c r="E102" i="2"/>
  <c r="H102" i="1" s="1"/>
  <c r="E103" i="2"/>
  <c r="H103" i="1" s="1"/>
  <c r="E104" i="2"/>
  <c r="H104" i="1" s="1"/>
  <c r="E105" i="2"/>
  <c r="H105" i="1" s="1"/>
  <c r="E106" i="2"/>
  <c r="H106" i="1" s="1"/>
  <c r="E107" i="2"/>
  <c r="H107" i="1" s="1"/>
  <c r="E108" i="2"/>
  <c r="H108" i="1" s="1"/>
  <c r="E109" i="2"/>
  <c r="H109" i="1" s="1"/>
  <c r="E110" i="2"/>
  <c r="H110" i="1" s="1"/>
  <c r="E111" i="2"/>
  <c r="H111" i="1" s="1"/>
  <c r="E112" i="2"/>
  <c r="H112" i="1" s="1"/>
  <c r="E113" i="2"/>
  <c r="H113" i="1" s="1"/>
  <c r="E114" i="2"/>
  <c r="H114" i="1" s="1"/>
  <c r="E115" i="2"/>
  <c r="H115" i="1" s="1"/>
  <c r="E116" i="2"/>
  <c r="H116" i="1" s="1"/>
  <c r="E117" i="2"/>
  <c r="H117" i="1" s="1"/>
  <c r="E118" i="2"/>
  <c r="H118" i="1" s="1"/>
  <c r="E119" i="2"/>
  <c r="H119" i="1" s="1"/>
  <c r="E120" i="2"/>
  <c r="H120" i="1" s="1"/>
  <c r="E121" i="2"/>
  <c r="H121" i="1" s="1"/>
  <c r="E122" i="2"/>
  <c r="H122" i="1" s="1"/>
  <c r="E123" i="2"/>
  <c r="H123" i="1" s="1"/>
  <c r="E124" i="2"/>
  <c r="H124" i="1" s="1"/>
  <c r="E125" i="2"/>
  <c r="H125" i="1" s="1"/>
  <c r="E126" i="2"/>
  <c r="H126" i="1" s="1"/>
  <c r="E127" i="2"/>
  <c r="H127" i="1" s="1"/>
  <c r="E128" i="2"/>
  <c r="H128" i="1" s="1"/>
  <c r="E129" i="2"/>
  <c r="H129" i="1" s="1"/>
  <c r="E130" i="2"/>
  <c r="H130" i="1" s="1"/>
  <c r="E131" i="2"/>
  <c r="H131" i="1" s="1"/>
  <c r="E132" i="2"/>
  <c r="H132" i="1" s="1"/>
  <c r="E133" i="2"/>
  <c r="H151" i="1" s="1"/>
  <c r="E134" i="2"/>
  <c r="H134" i="1" s="1"/>
  <c r="E135" i="2"/>
  <c r="H135" i="1" s="1"/>
  <c r="E136" i="2"/>
  <c r="H136" i="1" s="1"/>
  <c r="E137" i="2"/>
  <c r="H137" i="1" s="1"/>
  <c r="E138" i="2"/>
  <c r="H138" i="1" s="1"/>
  <c r="E139" i="2"/>
  <c r="H139" i="1" s="1"/>
  <c r="E140" i="2"/>
  <c r="H140" i="1" s="1"/>
  <c r="E141" i="2"/>
  <c r="H141" i="1" s="1"/>
  <c r="E142" i="2"/>
  <c r="H142" i="1" s="1"/>
  <c r="E143" i="2"/>
  <c r="H143" i="1" s="1"/>
  <c r="E144" i="2"/>
  <c r="E145" i="2"/>
  <c r="E146" i="2"/>
  <c r="H159" i="1" s="1"/>
  <c r="E147" i="2"/>
  <c r="H147" i="1" s="1"/>
  <c r="E148" i="2"/>
  <c r="H148" i="1" s="1"/>
  <c r="E149" i="2"/>
  <c r="H149" i="1" s="1"/>
  <c r="E150" i="2"/>
  <c r="H150" i="1" s="1"/>
  <c r="E151" i="2"/>
  <c r="E152" i="2"/>
  <c r="H152" i="1" s="1"/>
  <c r="E153" i="2"/>
  <c r="H153" i="1" s="1"/>
  <c r="E154" i="2"/>
  <c r="H154" i="1" s="1"/>
  <c r="E155" i="2"/>
  <c r="H155" i="1" s="1"/>
  <c r="E156" i="2"/>
  <c r="H156" i="1" s="1"/>
  <c r="E157" i="2"/>
  <c r="H157" i="1" s="1"/>
  <c r="E158" i="2"/>
  <c r="E159" i="2"/>
  <c r="E160" i="2"/>
  <c r="H160" i="1" s="1"/>
  <c r="E161" i="2"/>
  <c r="H161" i="1" s="1"/>
  <c r="E162" i="2"/>
  <c r="H162" i="1" s="1"/>
  <c r="E163" i="2"/>
  <c r="E164" i="2"/>
  <c r="H164" i="1" s="1"/>
  <c r="E165" i="2"/>
  <c r="H165" i="1" s="1"/>
  <c r="E166" i="2"/>
  <c r="H166" i="1" s="1"/>
  <c r="E167" i="2"/>
  <c r="H167" i="1" s="1"/>
  <c r="E168" i="2"/>
  <c r="H168" i="1" s="1"/>
  <c r="E169" i="2"/>
  <c r="H169" i="1" s="1"/>
  <c r="E170" i="2"/>
  <c r="H170" i="1" s="1"/>
  <c r="E171" i="2"/>
  <c r="H171" i="1" s="1"/>
  <c r="E172" i="2"/>
  <c r="H172" i="1" s="1"/>
  <c r="E173" i="2"/>
  <c r="H173" i="1" s="1"/>
  <c r="E174" i="2"/>
  <c r="H187" i="1" s="1"/>
  <c r="E175" i="2"/>
  <c r="H175" i="1" s="1"/>
  <c r="E176" i="2"/>
  <c r="H176" i="1" s="1"/>
  <c r="E177" i="2"/>
  <c r="H177" i="1" s="1"/>
  <c r="E178" i="2"/>
  <c r="H178" i="1" s="1"/>
  <c r="E179" i="2"/>
  <c r="H179" i="1" s="1"/>
  <c r="E180" i="2"/>
  <c r="H180" i="1" s="1"/>
  <c r="E181" i="2"/>
  <c r="H181" i="1" s="1"/>
  <c r="E182" i="2"/>
  <c r="H182" i="1" s="1"/>
  <c r="E183" i="2"/>
  <c r="H183" i="1" s="1"/>
  <c r="E184" i="2"/>
  <c r="H184" i="1" s="1"/>
  <c r="E185" i="2"/>
  <c r="E186" i="2"/>
  <c r="H186" i="1" s="1"/>
  <c r="E187" i="2"/>
  <c r="E188" i="2"/>
  <c r="H188" i="1" s="1"/>
  <c r="E189" i="2"/>
  <c r="H189" i="1" s="1"/>
  <c r="E190" i="2"/>
  <c r="H190" i="1" s="1"/>
  <c r="E191" i="2"/>
  <c r="E192" i="2"/>
  <c r="E193" i="2"/>
  <c r="H193" i="1" s="1"/>
  <c r="E194" i="2"/>
  <c r="H194" i="1" s="1"/>
  <c r="E195" i="2"/>
  <c r="H195" i="1" s="1"/>
  <c r="E196" i="2"/>
  <c r="H196" i="1" s="1"/>
  <c r="E197" i="2"/>
  <c r="H197" i="1" s="1"/>
  <c r="E198" i="2"/>
  <c r="H198" i="1" s="1"/>
  <c r="E199" i="2"/>
  <c r="H199" i="1" s="1"/>
  <c r="E200" i="2"/>
  <c r="H200" i="1" s="1"/>
  <c r="E201" i="2"/>
  <c r="E202" i="2"/>
  <c r="H202" i="1" s="1"/>
  <c r="E203" i="2"/>
  <c r="H203" i="1" s="1"/>
  <c r="E204" i="2"/>
  <c r="E205" i="2"/>
  <c r="H205" i="1" s="1"/>
  <c r="E206" i="2"/>
  <c r="E207" i="2"/>
  <c r="H207" i="1" s="1"/>
  <c r="E208" i="2"/>
  <c r="H246" i="1" s="1"/>
  <c r="E209" i="2"/>
  <c r="H209" i="1" s="1"/>
  <c r="E210" i="2"/>
  <c r="H210" i="1" s="1"/>
  <c r="E211" i="2"/>
  <c r="H211" i="1" s="1"/>
  <c r="E212" i="2"/>
  <c r="E213" i="2"/>
  <c r="E214" i="2"/>
  <c r="E215" i="2"/>
  <c r="H215" i="1" s="1"/>
  <c r="E216" i="2"/>
  <c r="H216" i="1" s="1"/>
  <c r="E217" i="2"/>
  <c r="E218" i="2"/>
  <c r="E219" i="2"/>
  <c r="H219" i="1" s="1"/>
  <c r="E220" i="2"/>
  <c r="H220" i="1" s="1"/>
  <c r="E221" i="2"/>
  <c r="H221" i="1" s="1"/>
  <c r="E222" i="2"/>
  <c r="E223" i="2"/>
  <c r="H223" i="1" s="1"/>
  <c r="E224" i="2"/>
  <c r="E225" i="2"/>
  <c r="H225" i="1" s="1"/>
  <c r="E226" i="2"/>
  <c r="H226" i="1" s="1"/>
  <c r="E227" i="2"/>
  <c r="H227" i="1" s="1"/>
  <c r="E228" i="2"/>
  <c r="H228" i="1" s="1"/>
  <c r="E229" i="2"/>
  <c r="H229" i="1" s="1"/>
  <c r="E230" i="2"/>
  <c r="H230" i="1" s="1"/>
  <c r="E231" i="2"/>
  <c r="H231" i="1" s="1"/>
  <c r="E232" i="2"/>
  <c r="H251" i="1" s="1"/>
  <c r="E233" i="2"/>
  <c r="H233" i="1" s="1"/>
  <c r="E234" i="2"/>
  <c r="H234" i="1" s="1"/>
  <c r="E235" i="2"/>
  <c r="E236" i="2"/>
  <c r="E237" i="2"/>
  <c r="H237" i="1" s="1"/>
  <c r="E238" i="2"/>
  <c r="H238" i="1" s="1"/>
  <c r="E239" i="2"/>
  <c r="E240" i="2"/>
  <c r="H240" i="1" s="1"/>
  <c r="E241" i="2"/>
  <c r="H241" i="1" s="1"/>
  <c r="E242" i="2"/>
  <c r="H242" i="1" s="1"/>
  <c r="E243" i="2"/>
  <c r="H243" i="1" s="1"/>
  <c r="E244" i="2"/>
  <c r="H244" i="1" s="1"/>
  <c r="E245" i="2"/>
  <c r="H245" i="1" s="1"/>
  <c r="E246" i="2"/>
  <c r="E247" i="2"/>
  <c r="H206" i="1" s="1"/>
  <c r="E248" i="2"/>
  <c r="H248" i="1" s="1"/>
  <c r="E249" i="2"/>
  <c r="H249" i="1" s="1"/>
  <c r="E250" i="2"/>
  <c r="E251" i="2"/>
  <c r="E252" i="2"/>
  <c r="H252" i="1" s="1"/>
  <c r="E253" i="2"/>
  <c r="E254" i="2"/>
  <c r="H254" i="1" s="1"/>
  <c r="E2" i="2"/>
  <c r="H2" i="1" s="1"/>
  <c r="H204" i="1" l="1"/>
  <c r="H232" i="1"/>
  <c r="H253" i="1"/>
  <c r="H212" i="1"/>
  <c r="H236" i="1"/>
  <c r="H192" i="1"/>
  <c r="H217" i="1"/>
  <c r="H144" i="1"/>
  <c r="H208" i="1"/>
  <c r="H247" i="1"/>
  <c r="H250" i="1"/>
  <c r="H222" i="1"/>
  <c r="H218" i="1"/>
  <c r="H214" i="1"/>
  <c r="H174" i="1"/>
  <c r="H158" i="1"/>
  <c r="H146" i="1"/>
  <c r="H6" i="1"/>
  <c r="H213" i="1"/>
  <c r="H185" i="1"/>
  <c r="H145" i="1"/>
  <c r="H133" i="1"/>
  <c r="H239" i="1"/>
  <c r="H235" i="1"/>
  <c r="H191" i="1"/>
</calcChain>
</file>

<file path=xl/sharedStrings.xml><?xml version="1.0" encoding="utf-8"?>
<sst xmlns="http://schemas.openxmlformats.org/spreadsheetml/2006/main" count="2230" uniqueCount="1021">
  <si>
    <t>ava</t>
  </si>
  <si>
    <t>state</t>
  </si>
  <si>
    <t>year</t>
  </si>
  <si>
    <t>area</t>
  </si>
  <si>
    <t>climate</t>
  </si>
  <si>
    <t>grapes</t>
  </si>
  <si>
    <t>Sonoita</t>
  </si>
  <si>
    <t>Arizona</t>
  </si>
  <si>
    <t>208,000 acres (84,200¬†ha)</t>
  </si>
  <si>
    <t>Subtropical continental</t>
  </si>
  <si>
    <t>Cabernet Franc|Cabernet Sauvignon|Chardonnay|Malvasia|Merlot|Mourvedre|Petite Sirah|Pinot noir|Riesling|Sangiovese|Sauvignon blanc|Syrah|Tempranillo|Viognier|Zinfandel</t>
  </si>
  <si>
    <t>Willcox</t>
  </si>
  <si>
    <t>Altus</t>
  </si>
  <si>
    <t>Arkansas</t>
  </si>
  <si>
    <t>208,000 acres (84,175¬†ha)</t>
  </si>
  <si>
    <t>Humid subtropical</t>
  </si>
  <si>
    <t>Cabernet Sauvignon|Chardonnay|Kerner|M√ºller-Thurgau|Muscadine|Niagara|Oraniensteiner|Scheurebe|Vignoles</t>
  </si>
  <si>
    <t>Arkansas Mountain</t>
  </si>
  <si>
    <t>2,880,000 acres (1,165,000¬†ha)</t>
  </si>
  <si>
    <t>Continental/humid subtropical</t>
  </si>
  <si>
    <t>Muscadine|Niagara|Catawba</t>
  </si>
  <si>
    <t>Ozark Mountain</t>
  </si>
  <si>
    <t>1986, amended 1988</t>
  </si>
  <si>
    <t>3,520,000 acres (1,424,493¬†ha)</t>
  </si>
  <si>
    <t>Catawba|Chambourcin|Chardonel|Concord|Norton|St. Vincent|Vidal blanc|Vignoles|Villard noir</t>
  </si>
  <si>
    <t>Arroyo Grande Valley</t>
  </si>
  <si>
    <t>California</t>
  </si>
  <si>
    <t>42,880 acres (17,353¬†ha)</t>
  </si>
  <si>
    <t>Chardonnay|Counoise|Grenache|Mourvedre|Petite Sirah|Pinot blanc|Pinot gris|Pinot noir|Riesling|Sauvignon blanc|Syrah|Tempranillo|Viognier|Zinfandel|Picardan|Malbec|Alicante Bouschet|Carmenere|Barbera|Nebbiolo|Cabernet Franc|Blaufrankisch|Merlot|Picpoul Blanc|Fiano</t>
  </si>
  <si>
    <t>Arroyo Seco</t>
  </si>
  <si>
    <t>1983, amended in 2006</t>
  </si>
  <si>
    <t>Barbera|Cabernet Franc|Cabernet Sauvignon|Chardonnay|Gewurztraminer|Grenache|Merlot|Mourvedre|Muscat Canelli|Pinot blanc|Pinot gris|Pinot noir|Riesling|Sangiovese|Sauvignon blanc|Syrah|Viognier</t>
  </si>
  <si>
    <t>Ballard Canyon</t>
  </si>
  <si>
    <t>Syrah|Grenache</t>
  </si>
  <si>
    <t>Ben Lomond Mountain</t>
  </si>
  <si>
    <t>9,000 acres (36¬†km2)</t>
  </si>
  <si>
    <t>Cabernet Sauvignon|Pinot Noir|Chardonnay|Zinfandel</t>
  </si>
  <si>
    <t>Carmel Valley</t>
  </si>
  <si>
    <t>19,200 acres (7,770¬†ha)</t>
  </si>
  <si>
    <t>Aleatico|Alicante Bouschet|Cabernet Franc|Cabernet Sauvignon|Carignane|Chardonnay|Chenin blanc|Grenache|Malbec|Merlot|Petit Verdot|Petite Sirah|Pinot noir|Sauvignon blanc|Semillon|Syrah|Zinfandel</t>
  </si>
  <si>
    <t>Central Coast</t>
  </si>
  <si>
    <t>1985, amended in 1999 and 2006.</t>
  </si>
  <si>
    <t>100,000 acres (400¬†km2)</t>
  </si>
  <si>
    <t>Albarino|Barbera|Cabernet Franc|Cabernet Sauvignon|Carignane|Chardonnay|Chenin blanc|Cinsault|Counoise|Dolcetto|Gewurztraminer|Grenache|Grenache blanc|Malbec|Malvasia|Marsanne|Merlot|Mondeuse|Mourvedre|Nebbiolo|Orange Muscat|Petit Verdot|Petite Sirah|Pinot gris|Pinot noir|Riesling|Roussanne|Sangiovese|Sauvignon blanc|Semillon|Syrah|Tempranillo|Vermentino|Viognier|Zinfandel</t>
  </si>
  <si>
    <t>Chalone</t>
  </si>
  <si>
    <t>8,640 acres (3,496¬†ha)</t>
  </si>
  <si>
    <t>Chardonnay|Chenin blanc|Grenache|Pinot blanc|Pinot noir|Sangiovese|Syrah|Viognier</t>
  </si>
  <si>
    <t>Cienega Valley</t>
  </si>
  <si>
    <t>Cabernet Franc|Cabernet Pfeffer|Cabernet Sauvignon|Carignane|Chardonnay|Dolcetto|Grenache|Merlot|Negrette|Pinot gris|Pinot noir|Sangiovese|Syrah|Zinfandel</t>
  </si>
  <si>
    <t>Edna Valley</t>
  </si>
  <si>
    <t>1982, amended in 1987</t>
  </si>
  <si>
    <t>22,400 acres (9,065¬†ha)</t>
  </si>
  <si>
    <t>Albarino|Chardonnay|Grenache|Merlot|Mourvedre|Petite Sirah|Pinot gris|Pinot noir|Sauvignon blanc|Syrah|Teroldego|Viognier</t>
  </si>
  <si>
    <t>Hames Valley</t>
  </si>
  <si>
    <t>10,240 acres (4,144¬†ha)</t>
  </si>
  <si>
    <t>Alicante Bouschet|Cabernet Franc|Cabernet Sauvignon|Merlot|Sauvignon blanc|Teroldego</t>
  </si>
  <si>
    <t>Happy Canyon of Santa Barbara</t>
  </si>
  <si>
    <t>2009,</t>
  </si>
  <si>
    <t>23,941 acres (9,689¬†ha)</t>
  </si>
  <si>
    <t>Cabernet Franc|Cabernet Sauvignon|Malbec|Merlot|Petit Verdot|Ros√©|Sangiovese|Sauvignon blanc|Syrah|Viognier</t>
  </si>
  <si>
    <t>Lamorinda</t>
  </si>
  <si>
    <t>Cabernet Sauvignon|Pinot Noir</t>
  </si>
  <si>
    <t>Lime Kiln Valley</t>
  </si>
  <si>
    <t>1982, amended 1987</t>
  </si>
  <si>
    <t>2,300 acres (931¬†ha)</t>
  </si>
  <si>
    <t>Mourvedre|Zinfandel</t>
  </si>
  <si>
    <t>Livermore Valley</t>
  </si>
  <si>
    <t>1982, amended 2006</t>
  </si>
  <si>
    <t>96,000 acres (38,850¬†ha)</t>
  </si>
  <si>
    <t>Barbera|Cabernet Franc|Cabernet Sauvignon|Chardonnay|Chenin blanc|Cinsault|Colombard|Counoise|Gewurztraminer|Grenache|Malbec|Merlot|Mourvedre|Muscat Canelli|Nebbiolo|Petit Verdot|Petite Sirah|Pinot blanc|Pinot gris|Pinot noir|Roussanne|Sangiovese|Sauvignon blanc|Semillon|Souzao|Syrah|Tempranillo|Touriga Francesa|Touriga Nacional|Viognier|Zinfandel</t>
  </si>
  <si>
    <t>Monterey</t>
  </si>
  <si>
    <t>1984, amended in 1987</t>
  </si>
  <si>
    <t>35,758 acres (14,471¬†ha)</t>
  </si>
  <si>
    <t>Albarino|Alvarelhao|Cabernet Sauvignon|Chardonnay|Chenin blanc|Gewurztraminer|Grenache|Malbec|Malvasia|Merlot|Orange Muscat|Petite Sirah|Pinot blanc|Pinot gris|Pinot noir|Riesling|Roussanne|Sangiovese|Sauvignon blanc|Semillon|Souzao|Syrah|Tannat|Tinta Cao|Touriga Nacional|Valdiguie|Viognier|Zinfandel</t>
  </si>
  <si>
    <t>Mt. Harlan</t>
  </si>
  <si>
    <t>7,440 acres (3,011¬†ha)</t>
  </si>
  <si>
    <t>Aligote|Chardonnay|Pinot noir|Viognier</t>
  </si>
  <si>
    <t>Pacheco Pass</t>
  </si>
  <si>
    <t>3,200 acres (1,295¬†ha)</t>
  </si>
  <si>
    <t>Black Muscat|Chardonnay|Merlot|Zinfandel</t>
  </si>
  <si>
    <t>Paicines</t>
  </si>
  <si>
    <t>Arneis|Cabernet Franc|Cabernet Sauvignon|Chardonnay|Malbec|Merlot|Petit Verdot|Syrah</t>
  </si>
  <si>
    <t>Paso Robles</t>
  </si>
  <si>
    <t>1983, amended in 1996</t>
  </si>
  <si>
    <t>666,618 acres (269,771¬†ha)</t>
  </si>
  <si>
    <t>Albarino|Barbera|Cabernet Franc|Cabernet Sauvignon|Chardonnay|Counoise|Grenache|Grenache blanc|Malbec|Marsanne|Merlot|Mourvedre|Nebbiolo|Orange Muscat|Petit Verdot|Petite Sirah|Picpoul|Pinot gris|Pinot noir|Riesling|Roussanne|Sangiovese|Sauvignon blanc|Syrah|Tannat|Tempranillo|Tinta Cao|Viognier|Zinfandel</t>
  </si>
  <si>
    <t>San Antonio Valley</t>
  </si>
  <si>
    <t>Cabernet Franc|Cabernet Sauvignon|Petit Verdot|Petite Sirah|Roussanne|Sauvignon blanc|Syrah|Zinfandel</t>
  </si>
  <si>
    <t>San Benito</t>
  </si>
  <si>
    <t>45,000 acres (18,211¬†ha)</t>
  </si>
  <si>
    <t>Barbera|Chardonnay|Grenache|Merlot|Mourvedre|Syrah|Tempranillo</t>
  </si>
  <si>
    <t>San Bernabe</t>
  </si>
  <si>
    <t>24,796 acres (10,035¬†ha)</t>
  </si>
  <si>
    <t>San Francisco Bay</t>
  </si>
  <si>
    <t>1999, amended in 2006</t>
  </si>
  <si>
    <t>1,566,713 acres (634,026¬†ha)</t>
  </si>
  <si>
    <t>Barbera|Cabernet Sauvignon|Chardonnay|Grenache|Mourvedre|Petite Sirah|Pinot noir|Riesling|Syrah|Zinfandel</t>
  </si>
  <si>
    <t>San Lucas</t>
  </si>
  <si>
    <t>1987, amended 2004</t>
  </si>
  <si>
    <t>33,920 acres (13,727¬†ha)</t>
  </si>
  <si>
    <t>Cabernet Sauvignon|Chardonnay|Malbec|Merlot|Petit Verdot|Petite Sirah|Pinot noir|Sauvignon blanc|Syrah</t>
  </si>
  <si>
    <t>San Ysidro District</t>
  </si>
  <si>
    <t>2,340 acres (947¬†ha)</t>
  </si>
  <si>
    <t>Merlot</t>
  </si>
  <si>
    <t>Santa Clara Valley</t>
  </si>
  <si>
    <t>332,800 acres (134,679¬†ha)</t>
  </si>
  <si>
    <t>Cabernet Sauvignon|Carignane|Chardonnay|Fiano|Grenache|Grignolino|Merlot|Muscat Canelli|Petite Sirah|Pinot noir|Riesling|Roussanne|Sangiovese|Semillon|Syrah|Zinfandel</t>
  </si>
  <si>
    <t>Santa Cruz Mountains</t>
  </si>
  <si>
    <t>app. 322,000 acres</t>
  </si>
  <si>
    <t>Cabernet Franc|Cabernet Sauvignon|Carignane|Chardonnay|Dolcetto|Grenache|Malbec|Malvasia|Merlot|Mondeuse|Mourvedre|Nebbiolo|Petit Verdot|Petite Sirah|Pinot noir|Sangiovese|Sauvignon blanc|Syrah|Viognier|Zinfandel</t>
  </si>
  <si>
    <t>Santa Lucia Highlands</t>
  </si>
  <si>
    <t>22,000 acres (8,903¬†ha)</t>
  </si>
  <si>
    <t>Cabernet Franc|Cabernet Sauvignon|Chardonnay|Chenin blanc|Malbec|Merlot|Petit Verdot|Pinot gris|Pinot noir|Riesling|Roussanne|Syrah|Viognier</t>
  </si>
  <si>
    <t>Santa Maria Valley</t>
  </si>
  <si>
    <t>1981, amended 1985</t>
  </si>
  <si>
    <t>98,790 acres (40,000¬†ha)</t>
  </si>
  <si>
    <t>Region I</t>
  </si>
  <si>
    <t>Aligote|Cabernet Sauvignon|Chardonnay|Chenin blanc|Grenache|Malbec|Marsanne|Merlot|Mondeuse|Nebbiolo|Petit Verdot|Pinot blanc|Pinot gris|Pinot noir|Riesling|Roussanne|Sangiovese|Sauvignon blanc|Silvaner|Syrah|Tocai Friulano|Viognier|Zinfandel</t>
  </si>
  <si>
    <t>Sta. Rita Hills</t>
  </si>
  <si>
    <t>2001, amended 2005</t>
  </si>
  <si>
    <t>30,720 acres (12,432¬†ha)</t>
  </si>
  <si>
    <t>Barbera|Chardonnay|Dolcetto|Dornfelder|Grenache|Mission|Pinot blanc|Pinot gris|Pinot noir|Riesling|Sauvignon blanc|Syrah|Viognier|Zinfandel</t>
  </si>
  <si>
    <t>Santa Ynez Valley</t>
  </si>
  <si>
    <t>Albarino|Arneis|Cabernet Franc|Cabernet Sauvignon|Chardonnay|Cinsault|Counoise|Grenache|Grenache blanc|Lagrein|Malbec|Malvasia|Marsanne|Merlot|Mourvedre|Muscat Canelli|Nebbiolo|Negrette|Petit Verdot|Pinot blanc|Pinot gris|Pinot noir|Riesling|Roussanne|Sangiovese|Sauvignon blanc|Semillon|Syrah|Tempranillo|Tocai Friulano|Viognier|Zinfandel</t>
  </si>
  <si>
    <t>York Mountain</t>
  </si>
  <si>
    <t>1983, amended in 1987</t>
  </si>
  <si>
    <t>9,360 acres (3,788¬†ha)</t>
  </si>
  <si>
    <t>Cabernet Sauvignon|Chardonnay|Petit Verdot|Pinot noir|Syrah|Viognier</t>
  </si>
  <si>
    <t>Alta Mesa</t>
  </si>
  <si>
    <t>55,400 acres (224¬†km2)</t>
  </si>
  <si>
    <t>Zinfandel|Syrah|Cabernet Sauvignon|Cabernet Franc|Merlot</t>
  </si>
  <si>
    <t>Borden Ranch</t>
  </si>
  <si>
    <t>70,000 acres (28,328¬†ha)</t>
  </si>
  <si>
    <t>Cabernet Sauvignon|Chardonnay|Merlot|Syrah|Zinfandel</t>
  </si>
  <si>
    <t>Capay Valley</t>
  </si>
  <si>
    <t>102,400 acres (41,440¬†ha)</t>
  </si>
  <si>
    <t>Cabernet Franc|Cabernet Sauvignon|Syrah|Mourvedre|Tempranillo|Viognier</t>
  </si>
  <si>
    <t>Clarksburg</t>
  </si>
  <si>
    <t>64,640 acres (26,159¬†ha)</t>
  </si>
  <si>
    <t>Albarino|Cabernet Sauvignon|Chardonnay|Chenin blanc|Gewurztraminer|Grenache blanc|Malvasia|Merlot|Orange Muscat|Petite Sirah|Pinot gris|Riesling|Sauvignon blanc|Syrah|Tempranillo|Verdelho|Viognier</t>
  </si>
  <si>
    <t>Clements Hills</t>
  </si>
  <si>
    <t>85,400 acres (34,560¬†ha)</t>
  </si>
  <si>
    <t>Barbera|Cabernet Sauvignon|Chardonnay|Dolcetto|Grenache|Malbec|Merlot|Mourvedre|Petite Sirah|Syrah|Zinfandel</t>
  </si>
  <si>
    <t>Cosumnes River</t>
  </si>
  <si>
    <t>54,700 acres (22,136¬†ha)</t>
  </si>
  <si>
    <t>Cabernet Sauvignon|Chardonnay|Merlot|Pinot gris|Sauvignon blanc|Syrah</t>
  </si>
  <si>
    <t>Diablo Grande</t>
  </si>
  <si>
    <t>30,000 acres (12,141¬†ha)</t>
  </si>
  <si>
    <t>Cabernet Sauvignon|Chardonnay|Merlot|Pinot noir|Sangiovese|Syrah</t>
  </si>
  <si>
    <t>Dunnigan Hills</t>
  </si>
  <si>
    <t>89,000 acres (36,017¬†ha)</t>
  </si>
  <si>
    <t>Cabernet Sauvignon|Chardonnay|Merlot|Petite Sirah|Sauvignon blanc|Syrah|Tempranillo|Viognier</t>
  </si>
  <si>
    <t>Jahant</t>
  </si>
  <si>
    <t>28,000 acres (11,331¬†ha)</t>
  </si>
  <si>
    <t>Lodi</t>
  </si>
  <si>
    <t>1986, amended in 2002</t>
  </si>
  <si>
    <t>551,000 acres (223,000¬†ha)</t>
  </si>
  <si>
    <t>Mediterranean</t>
  </si>
  <si>
    <t>Albarino|Alicante Bouschet|Alvarelhao|Barbera|Cabernet Franc|Cabernet Sauvignon|Carignane|Charbono|Chardonnay|Chenin blanc|Cinsault|Colombard|Dolcetto|Dornfelder|Flame Tokay|Gamay noir|Graciano|Grenache|Kerner|Lemberger|Malbec|Malvasia|Marsanne|Merlot|Mourvedre|Muscat Canelli|Petit Verdot|Petite Sirah|Pinot gris|Pinot noir|Pinotage|Riesling|Roussanne|Rubired|Ruby Cabernet|Sangiovese|Sauvignon blanc|Souzao|Symphony|Syrah|Tannat|Tempranillo|Tinta Cao|Touriga Nacional|Trousseau gris|Valdiguie|Verdelho|Viognier|Zinfandel</t>
  </si>
  <si>
    <t>Madera</t>
  </si>
  <si>
    <t>1984, amended in 1985 and 1987</t>
  </si>
  <si>
    <t>230,000 acres (93,078¬†ha)</t>
  </si>
  <si>
    <t>Barbera|Black Muscat|Cabernet Franc|Cabernet Sauvignon|Carmenere|Chardonnay|Colombard|Grenache|Malbec|Malvasia|Merlot|Muscat Canelli|Muscat of Alexandria|Orange Muscat|Petit Verdot|Petite Sirah|Riesling|Souzao|Syrah|Tinta Cao|Tinta Madeira|Touriga Nacional|Valdiguie|Viognier|Zinfandel</t>
  </si>
  <si>
    <t>Merritt Island</t>
  </si>
  <si>
    <t>5,000 acres (2,023¬†ha)</t>
  </si>
  <si>
    <t>Chardonnay</t>
  </si>
  <si>
    <t>Mokelumne River</t>
  </si>
  <si>
    <t>87,500 acres (35,410¬†ha)</t>
  </si>
  <si>
    <t>Cabernet Sauvignon|Flame Tokay|Zinfandel</t>
  </si>
  <si>
    <t>River Junction</t>
  </si>
  <si>
    <t>9,000 acres (3,642¬†ha)</t>
  </si>
  <si>
    <t>Salado Creek</t>
  </si>
  <si>
    <t>2,940 acres (1,190¬†ha)</t>
  </si>
  <si>
    <t>Cabernet Sauvignon|Sauvignon blanc|Syrah|Viognier</t>
  </si>
  <si>
    <t>Sloughhouse</t>
  </si>
  <si>
    <t>78,800 acres (319¬†km2)</t>
  </si>
  <si>
    <t>Cabernet Sauvignon|Cabernet Franc|Merlot|Zinfandel</t>
  </si>
  <si>
    <t>Tracy Hills</t>
  </si>
  <si>
    <t>39,200 acres (15,864¬†ha)</t>
  </si>
  <si>
    <t>Seiad Valley</t>
  </si>
  <si>
    <t>3 acres (1¬†ha)</t>
  </si>
  <si>
    <t>Riesling</t>
  </si>
  <si>
    <t>Trinity Lakes</t>
  </si>
  <si>
    <t>Willow Creek</t>
  </si>
  <si>
    <t>6,000 acres (2,428¬†ha)</t>
  </si>
  <si>
    <t>Alexander Valley</t>
  </si>
  <si>
    <t>1984, amended 1986, 1988, 1990, 2001</t>
  </si>
  <si>
    <t>32,536 acres (132¬†km2)</t>
  </si>
  <si>
    <t>Barbera|Cabernet Franc|Cabernet Sauvignon|Carignane|Chardonnay|Chenin blanc|Gewurztraminer|Grenache|Malbec|Merlot|Muscat Canelli|Petit Verdot|Petite Sirah|Pinot blanc|Pinot noir|Riesling|Sangiovese|Sauvignon blanc|Semillon|Syrah|Tempranillo|Viognier|Zinfandel</t>
  </si>
  <si>
    <t>Anderson Valley</t>
  </si>
  <si>
    <t>Atlas Peak</t>
  </si>
  <si>
    <t>11,000 acres (45¬†km2)</t>
  </si>
  <si>
    <t>Cabernet Franc|Cabernet Sauvignon|Chardonnay|Merlot|Petit Verdot|Sangiovese|Syrah|Zinfandel</t>
  </si>
  <si>
    <t>Bennett Valley</t>
  </si>
  <si>
    <t>8,140 acres (33¬†km2)</t>
  </si>
  <si>
    <t>Cabernet Franc|Cabernet Sauvignon|Chardonnay|Grenache|Merlot|Pinot noir|Roussanne|Sauvignon blanc|Syrah|Zinfandel</t>
  </si>
  <si>
    <t>Benmore Valley</t>
  </si>
  <si>
    <t>1,440 acres (583¬†ha)</t>
  </si>
  <si>
    <t>Big Valley Lake County</t>
  </si>
  <si>
    <t>Calistoga</t>
  </si>
  <si>
    <t>approximately 7 square miles (18¬†km2)</t>
  </si>
  <si>
    <t>III[2]</t>
  </si>
  <si>
    <t>Cabernet Sauvignon|Petite Sirah|Syrah|Zinfandel|Cabernet Franc</t>
  </si>
  <si>
    <t>Chalk Hill</t>
  </si>
  <si>
    <t>1983, amended in 1988</t>
  </si>
  <si>
    <t>1,000 acres (4¬†km2)</t>
  </si>
  <si>
    <t>Cabernet Sauvignon|Chardonnay|Malbec|Merlot|Petit Verdot|Pinot gris|Sangiovese|Sauvignon blanc|Sauvignon gris|Semillon|Syrah|Zinfandel</t>
  </si>
  <si>
    <t>Chiles Valley</t>
  </si>
  <si>
    <t>6,000 acres (24¬†km2)</t>
  </si>
  <si>
    <t>Cabernet Franc|Cabernet Sauvignon|Chardonnay|Merlot|Sauvignon blanc|Semillon|Zinfandel</t>
  </si>
  <si>
    <t>Clear Lake</t>
  </si>
  <si>
    <t>5,000 acres (2,000¬†ha)</t>
  </si>
  <si>
    <t>Cabernet Sauvignon|Merlot|Muscat Canelli|Sauvignon blanc|Syrah|Tempranillo</t>
  </si>
  <si>
    <t>Cole Ranch</t>
  </si>
  <si>
    <t>Cabernet Sauvignon|Merlot|Pinot noir|Riesling</t>
  </si>
  <si>
    <t>Coombsville</t>
  </si>
  <si>
    <t>Cabernet Sauvignon|Chardonnay|Pinot noir|Syrah</t>
  </si>
  <si>
    <t>Covelo</t>
  </si>
  <si>
    <t>2 acres (1¬†ha)</t>
  </si>
  <si>
    <t>Diamond Mountain District</t>
  </si>
  <si>
    <t>5,000 acres (20¬†km2)</t>
  </si>
  <si>
    <t>Cabernet Franc|Cabernet Sauvignon|Malbec|Merlot|Petit Verdot|Sauvignon blanc</t>
  </si>
  <si>
    <t>Dos Rios</t>
  </si>
  <si>
    <t>Cabernet Franc|Cabernet Sauvignon|Chardonnay|Merlot|Zinfandel</t>
  </si>
  <si>
    <t>Dry Creek Valley</t>
  </si>
  <si>
    <t>Alicante Bouschet|Barbera|Black Malvasia|Cabernet Franc|Cabernet Sauvignon|Carignane|Chardonnay|Chasselas|Cinsault|Gewurztraminer|Grenache|Malbec|Marsanne|Merlot|Mourvedre|Muscat Canelli|Muscat of Alexandria|Peloursin|Petit Verdot|Petite Sirah|Pinot blanc|Pinot noir|Riesling|Roussanne|Sangiovese|Sauvignon blanc|Sauvignon Musque|Semillon|Syrah|Viognier|Zinfandel</t>
  </si>
  <si>
    <t>Fort Ross-Seaview</t>
  </si>
  <si>
    <t>Fountaingrove District</t>
  </si>
  <si>
    <t>Green Valley of Russian River Valley</t>
  </si>
  <si>
    <t>1983, amended in 2007</t>
  </si>
  <si>
    <t>19,000 acres (77¬†km2)</t>
  </si>
  <si>
    <t>Chardonnay|Pinot noir|Syrah</t>
  </si>
  <si>
    <t>Guenoc Valley</t>
  </si>
  <si>
    <t>340 acres (140¬†ha)</t>
  </si>
  <si>
    <t>III</t>
  </si>
  <si>
    <t>Petite Sirah</t>
  </si>
  <si>
    <t>High Valley</t>
  </si>
  <si>
    <t>15,000 acres (61¬†km2)</t>
  </si>
  <si>
    <t>Red Bordeaux|Syrah|Pinot grigio|Pinot noir|Chardonnay|Riesling|Sauvignon blanc|Gewurztraminer</t>
  </si>
  <si>
    <t>Howell Mountain</t>
  </si>
  <si>
    <t>1983, amended 1987</t>
  </si>
  <si>
    <t>14,000 acres (57¬†km2)</t>
  </si>
  <si>
    <t>Cabernet Franc|Cabernet Sauvignon|Chardonnay|Grenache|Malbec|Merlot|Petit Verdot|Petite Sirah|Sauvignon blanc|Zinfandel</t>
  </si>
  <si>
    <t>Kelsey Bench-Lake County</t>
  </si>
  <si>
    <t>Knights Valley</t>
  </si>
  <si>
    <t>37,000 acres (150¬†km2)</t>
  </si>
  <si>
    <t>Cabernet Franc|Cabernet Sauvignon|Chardonnay|Malbec|Merlot|Mourvedre|Petit Verdot|Sauvignon blanc|Semillon|Syrah|Tinta Cao|Zinfandel</t>
  </si>
  <si>
    <t>Los Carneros</t>
  </si>
  <si>
    <t>1983, amended in 1987 and 2006</t>
  </si>
  <si>
    <t>1,100 acres (4¬†km2)</t>
  </si>
  <si>
    <t>Albarino|Barbera|Cabernet Franc|Cabernet Sauvignon|Chardonnay|Dolcetto|Gewurztraminer|Grenache|Malbec|Marsanne|Merlot|Muscat Canelli|Nebbiolo|Pinot blanc|Pinot gris|Pinot Meunier|Pinot noir|Riesling|Roussanne|Sauvignon blanc|Syrah|Tempranillo|Tocai Friulano|Vermentino|Vernaccia|Viognier|Zinfandel|Petit Verdot</t>
  </si>
  <si>
    <t>McDowell Valley</t>
  </si>
  <si>
    <t>1981, amended in 1987</t>
  </si>
  <si>
    <t>540 acres (2¬†km2)</t>
  </si>
  <si>
    <t>Grenache|Grenache gris|Petite Sirah|Sauvignon blanc|Souzao|Syrah|Touriga Nacional|Zinfandel</t>
  </si>
  <si>
    <t>Mendocino</t>
  </si>
  <si>
    <t>1984, amended in 1998</t>
  </si>
  <si>
    <t>Mediterranean/maritime</t>
  </si>
  <si>
    <t>Arneis|Barbera|Cabernet Franc|Cabernet Sauvignon|Carignane|Charbono|Chardonnay|Chenin blanc|Colombard|Dolcetto|Grenache|Merlot|Montepulciano|Muscat Canelli|Nebbiolo|Negro Amaro|Nero D‚ÄôAvola|Petit Verdot|Petite Sirah|Pinot blanc|Pinot gris|Pinot Meunier|Pinot noir|Pinotage|Riesling|Sangiovese|Sauvignon blanc|Sauvignon Musque|Semillon|Syrah|Tocai Friulano|Valdiguie|Viognier|Zinfandel</t>
  </si>
  <si>
    <t>Mendocino Ridge</t>
  </si>
  <si>
    <t>262,400 acres (1,100¬†km2)</t>
  </si>
  <si>
    <t>Pinot Noir|Zinfandel|Syrah|Sauvignon Blanc|Chardonnay|Merlot|Riesling|Albari√±o|Gr√ºner Veltliner</t>
  </si>
  <si>
    <t>Moon Mountain District Sonoma County</t>
  </si>
  <si>
    <t>Cabernet Sauvignon|Syrah</t>
  </si>
  <si>
    <t>Mt. Veeder</t>
  </si>
  <si>
    <t xml:space="preserve">15,000 acres (6,100¬†ha) </t>
  </si>
  <si>
    <t>Cabernet Franc|Cabernet Sauvignon|Chardonnay|Malbec|Merlot|Petite Sirah|Syrah|Viognier|Zinfandel</t>
  </si>
  <si>
    <t>Napa Valley</t>
  </si>
  <si>
    <t>43,000 acres (174¬†km2)</t>
  </si>
  <si>
    <t>Cabernet Sauvignon|Merlot|Cabernet Franc|Pinot noir|Zinfandel|Chardonnay|Sauvignon blanc</t>
  </si>
  <si>
    <t>North Coast</t>
  </si>
  <si>
    <t>3,000,000 acres (12,000¬†km2)</t>
  </si>
  <si>
    <t>Barbera|Cabernet Franc|Cabernet Sauvignon|Carignane|Chardonnay|Dolcetto|Gamay noir|Gewurztraminer|Lagrein|Malbec|Merlot|Muscat Canelli|Petit Verdot|Petite Sirah|Pinot Meunier|Pinot noir|Sangiovese|Sauvignon blanc|Semillon|Syrah|Valdiguie|Verdelho|Viognier|Zinfandel</t>
  </si>
  <si>
    <t>Northern Sonoma</t>
  </si>
  <si>
    <t>1985, amended in 1986 and 1990</t>
  </si>
  <si>
    <t>329,000 acres (1,331¬†km2)</t>
  </si>
  <si>
    <t>Oak Knoll District of Napa Valley</t>
  </si>
  <si>
    <t>8,300 acres (34¬†km2)</t>
  </si>
  <si>
    <t>Cabernet Franc|Cabernet Sauvignon|Chardonnay|Malbec|Merlot|Pinot noir|Riesling|Syrah|Viognier|Zinfandel</t>
  </si>
  <si>
    <t>Oakville</t>
  </si>
  <si>
    <t>5,700 acres (23¬†km2)</t>
  </si>
  <si>
    <t>Cabernet Sauvignon|Merlot|Chardonnay</t>
  </si>
  <si>
    <t>Petaluma Gap</t>
  </si>
  <si>
    <t>Pine Mountain-Cloverdale</t>
  </si>
  <si>
    <t xml:space="preserve">November, 2012 </t>
  </si>
  <si>
    <t>4,750 Acres</t>
  </si>
  <si>
    <t>Cabernet Sauvignon|Merlot|Cabernet Franc|Pinot Noir|Zinfandel|Chardonnay|Sauvignon Blanc</t>
  </si>
  <si>
    <t>Potter Valley</t>
  </si>
  <si>
    <t>Chardonnay|Pinot gris|Pinot noir|Riesling|Sauvignon blanc|Zinfandel</t>
  </si>
  <si>
    <t>Red Hills Lake County</t>
  </si>
  <si>
    <t>31,250 acres (126¬†km2)</t>
  </si>
  <si>
    <t>Barbera|Cabernet Franc|Cabernet Sauvignon|Malbec|Merlot|Petite Sirah|Petite Verdot|Sangiovese|Sauvignon blanc|Syrah|Zinfandel</t>
  </si>
  <si>
    <t>Redwood Valley</t>
  </si>
  <si>
    <t>Barbera|Cabernet Sauvignon|Carignane|Charbono|Chardonnay|Merlot|Petite Sirah|Pinot noir|Sangiovese|Sauvignon blanc|Syrah|Valdiguie|Viognier|Zinfandel</t>
  </si>
  <si>
    <t>Rockpile</t>
  </si>
  <si>
    <t>15,400 acres (62¬†km2)</t>
  </si>
  <si>
    <t>Cabernet Sauvignon|Petite Sirah|Zinfandel</t>
  </si>
  <si>
    <t>Russian River Valley</t>
  </si>
  <si>
    <t>1983, amended in 1987, 2003, and 2005</t>
  </si>
  <si>
    <t>10,000 acres (40¬†km2)</t>
  </si>
  <si>
    <t>Alicante Bouschet|Arneis|Barbera|Black Muscat|Cabernet Franc|Cabernet Sauvignon|Canaiolo nero|Carignane|Chardonnay|Chenin blanc|Cinsault|Dolcetto|Early Burgundy|Freisa|Gewurztraminer|Grenache|Malbec|Mammolo|Marsanne|Merlot|Muscat Canelli|Petit Verdot|Petite Sirah|Pinot blanc|Pinot gris|Pinot Meunier|Pinot noir|Pinotage|Roussanne|Sangiovese|Sauvignon blanc|Semillon|Syrah|Trousseau gris|Viognier|Zinfandel</t>
  </si>
  <si>
    <t>Rutherford</t>
  </si>
  <si>
    <t>6,650 acres (27¬†km2)</t>
  </si>
  <si>
    <t>Cabernet Franc|Cabernet Sauvignon|Chardonnay|Malbec|Merlot|Nebbiolo|Petit Verdot|Petite Sirah|Pinot noir|Sangiovese|Sauvignon blanc|Syrah|Zinfandel</t>
  </si>
  <si>
    <t>Solano County Green Valley</t>
  </si>
  <si>
    <t>800 acres (324¬†ha)</t>
  </si>
  <si>
    <t>Cabernet Sauvignon|Merlot|Syrah</t>
  </si>
  <si>
    <t>Sonoma Coast</t>
  </si>
  <si>
    <t>500,000 acres (2,000¬†km2)</t>
  </si>
  <si>
    <t>Cabernet Franc|Cabernet Sauvignon|Chardonnay|Gewurztraminer|Marsanne|Merlot|Pinot gris|Pinot Meunier|Pinot noir|Pinotage|Roussanne|Sauvignon blanc|Syrah|Viognier|Zinfandel</t>
  </si>
  <si>
    <t>Sonoma Mountain</t>
  </si>
  <si>
    <t>Cabernet Franc|Cabernet Sauvignon|Chardonnay|Merlot|Petit Verdot|Pinot gris|Pinot Meunier|Pinot noir|Sauvignon blanc|Syrah|Zinfandel</t>
  </si>
  <si>
    <t>Sonoma Valley</t>
  </si>
  <si>
    <t>1981, amended in 1985 and 1987</t>
  </si>
  <si>
    <t>60,065 acres (24,307¬†ha)</t>
  </si>
  <si>
    <t>Aleatico|Alicante Bouschet|Barbera|Burger|Cabernet Franc|Cabernet Sauvignon|Carignane|Chardonnay|Gewurztraminer|Grand noir|Grenache|Lenoir|Malbec|Merlot|Mourvedre|Muscadelle|Muscat Canelli|Nebbiolo|Palomino|Petit Bouschet|Petit Verdot|Petite Sirah|Pinot noir|Riesling|Sangiovese|Sauvignon blanc|Semillon|Silvaner|Syrah|Tempranillo|Teroldego|Trousseau gris|Viognier|Zinfandel</t>
  </si>
  <si>
    <t>Spring Mountain District</t>
  </si>
  <si>
    <t>8,600 acres (35¬†km2)</t>
  </si>
  <si>
    <t>Cabernet Sauvignon|Merlot|Cabernet Franc|Zinfandel|Petit Verdot|Syrah|Petite Sirah|Pinot noir|Chardonnay|Sauvignon blanc|Riesling</t>
  </si>
  <si>
    <t>St. Helena</t>
  </si>
  <si>
    <t>Zinfandel|Cabernet Sauvignon|Chardonnay|Sangiovese|Merlot|Cabernet Franc|Syrah|Petit Verdot</t>
  </si>
  <si>
    <t>Stags Leap District</t>
  </si>
  <si>
    <t>2,700 acres (11¬†km2)</t>
  </si>
  <si>
    <t>Cabernet Franc|Cabernet Sauvignon|Chardonnay|Malbec|Merlot|Petit Verdot|Zinfandel</t>
  </si>
  <si>
    <t>Suisun Valley</t>
  </si>
  <si>
    <t>Cabernet Sauvignon|French Colombard|Chardonnay|Petite Sirah|Pinot Noir|Riesling|Sauvignon Blanc|Valdiguie|Syrah|Zinfandel</t>
  </si>
  <si>
    <t>Wild Horse Valley</t>
  </si>
  <si>
    <t>3,300 acres (13¬†km2)</t>
  </si>
  <si>
    <t>Chardonnay|Pinot noir</t>
  </si>
  <si>
    <t>Yorkville Highlands</t>
  </si>
  <si>
    <t>Cabernet Franc|Cabernet Sauvignon|Carmenere|Chardonnay|Malbec|Merlot|Petit Verdot|Petite Sirah|Pinot noir|Primitivo|Sauvignon blanc|Semillon|Symphony|Syrah|Viognier|Zinfandel</t>
  </si>
  <si>
    <t>Yountville</t>
  </si>
  <si>
    <t>8,000 acres (32¬†km2)</t>
  </si>
  <si>
    <t>Cabernet Franc|Cabernet Sauvignon|Chardonnay|Gewurztraminer|Malbec|Merlot|Petit Verdot|Petite Sirah|Pinot blanc|Pinot noir|Sangiovese|Sauvignon blanc|Syrah|Zinfandel</t>
  </si>
  <si>
    <t>California Shenandoah Valley</t>
  </si>
  <si>
    <t>Alicante Bouschet|Barbera|Cabernet Franc|Cabernet Sauvignon|Carignane|Chardonnay|Grenache|Merlot|Mourvedre|Muscat Canelli|Nebbiolo|Orange Muscat|Petite Sirah|Roussanne|Sangiovese|Sauvignon blanc|Semillon|Syrah|Verdelho|Viognier|Zinfandel</t>
  </si>
  <si>
    <t>El Dorado</t>
  </si>
  <si>
    <t>410,115 acres (1,660¬†km2)</t>
  </si>
  <si>
    <t>Barbera|Cabernet Franc|Cabernet Sauvignon|Carignane|Charbono|Chardonnay|Cinsault|Gewurztraminer|Graciano|Grenache|Grenache blanc|Malbec|Marsanne|Merlot|Mondeuse|Mourvedre|Muscat Canelli|Petite Sirah|Pinot gris|Pinot noir|Pinotage|Riesling|Rolle|Roussanne|Sangiovese|Sauvignon blanc|Semillon|Syrah|Tempranillo|Tinta Cao|Touriga Nacional|Viognier|Zinfandel</t>
  </si>
  <si>
    <t>Fair Play</t>
  </si>
  <si>
    <t>350 acres (1¬†km2)</t>
  </si>
  <si>
    <t>Barbera|Black Muscat|Cabernet Franc|Cabernet Sauvignon|Chardonnay|Grenache|Malbec|Merlot|Mourvedre|Petit Verdot|Petite Sirah|Pinot noir|Pinotage|Sangiovese|Sauvignon blanc|Souzao|Syrah|Tinta Cao|Touriga Nacional|Viognier|Zinfandel</t>
  </si>
  <si>
    <t>Fiddletown</t>
  </si>
  <si>
    <t>Grenache|Petite Sirah|Zinfandel|Barbera</t>
  </si>
  <si>
    <t>North Yuba</t>
  </si>
  <si>
    <t>30 square miles (78¬†km2)</t>
  </si>
  <si>
    <t>Cabernet Franc|Cabernet Sauvignon|Chardonnay|Grenache|Malbec|Merlot|Pinot noir|Riesling|Sangiovese|Sauvignon blanc|Semillon|Syrah|Zinfandel</t>
  </si>
  <si>
    <t>Sierra Foothills</t>
  </si>
  <si>
    <t>2,600,000 acres (10,522¬†km2)</t>
  </si>
  <si>
    <t>Zinfandel|Cabernet Sauvignon|Syrah|Chardonnay|Merlot|Barbera</t>
  </si>
  <si>
    <t>Manton Valley</t>
  </si>
  <si>
    <t>Antelope Valley of the California High Desert</t>
  </si>
  <si>
    <t>665 square miles (1,720¬†km2)</t>
  </si>
  <si>
    <t>Arid</t>
  </si>
  <si>
    <t>Tempranillo|Zinfandel|Syrah|Viognier</t>
  </si>
  <si>
    <t>Cucamonga Valley</t>
  </si>
  <si>
    <t>Aleatico|Alicante Bouschet|Cabernet Franc|Cabernet Sauvignon|Chasselas|Grenache|Merlot|Mission|Mourvedre|Palomino|Pedro Ximenes|Petite Sirah|Syrah|Zinfandel</t>
  </si>
  <si>
    <t>Leona Valley</t>
  </si>
  <si>
    <t>Malibu-Newton Canyon</t>
  </si>
  <si>
    <t>850 acres (344¬†ha)</t>
  </si>
  <si>
    <t>Cabernet Franc|Cabernet Sauvignon|Chardonnay|Viognier|Merlot|Petit Verdot|Orange Muscat</t>
  </si>
  <si>
    <t>Malibu Coast</t>
  </si>
  <si>
    <t>Ramona Valley</t>
  </si>
  <si>
    <t xml:space="preserve">89,000 acres (360¬†km2) </t>
  </si>
  <si>
    <t>Cabernet Sauvignon|Petite Sirah|Tempranillo|Syrah|Barbera|Zinfandel</t>
  </si>
  <si>
    <t>Saddle Rock-Malibu</t>
  </si>
  <si>
    <t>2,100 acres (8¬†km2)</t>
  </si>
  <si>
    <t>San Pasqual Valley</t>
  </si>
  <si>
    <t>Merlot|Sangiovese|Syrah|Viognier</t>
  </si>
  <si>
    <t>Sierra Pelona Valley</t>
  </si>
  <si>
    <t>9.7 square miles (25¬†km2)</t>
  </si>
  <si>
    <t>South Coast</t>
  </si>
  <si>
    <t>3,000 acres (12¬†km2)</t>
  </si>
  <si>
    <t>Cabernet Franc|Cabernet Sauvignon|Chardonnay|Lenoir|Merlot|Montepulciano|Muscat Canelli|Petit Verdot|Petite Sirah|Pinot gris|Riesling|Sangiovese|Sauvignon blanc|Symphony|Syrah|Tempranillo|Trebbiano|Viognier|Zinfandel</t>
  </si>
  <si>
    <t>Temecula Valley</t>
  </si>
  <si>
    <t>1984 (amended in 1986, 1987, and 2004)</t>
  </si>
  <si>
    <t>33,000 acres (134¬†km2)</t>
  </si>
  <si>
    <t>Mediterranean, Semi-arid</t>
  </si>
  <si>
    <t>Black Muscat|Cabernet Franc|Cabernet Sauvignon|Chardonnay|Chenin blanc|Cinsault|Cortese|Dolcetto|Gamay noir|Gewurztraminer|Malbec|Merlot|Mourvedre|Muscat Canelli|Muscat of Alexandria|Nebbiolo|Orange Muscat|Palomino|Petit Verdot|Petite Sirah|Pinot gris|Pinot noir|Riesling|Roussanne|Rubired|Sangiovese|Sauvignon blanc|Semillon|Syrah|Tannat|Viognier|Zinfandel</t>
  </si>
  <si>
    <t>Grand Valley</t>
  </si>
  <si>
    <t>Colorado</t>
  </si>
  <si>
    <t>75,990 acres (30,752¬†ha)</t>
  </si>
  <si>
    <t>Continental</t>
  </si>
  <si>
    <t>Black Muscat|Cabernet Franc|Cabernet Sauvignon|Chardonnay|Cinsault|Gewurztraminer|Malbec|Merlot|Muscat Ottonel|Orange Muscat|Pinot gris|Riesling|Rkatsiteli|Sangiovese|Sauvignon blanc|Semillon|Syrah|Viognier</t>
  </si>
  <si>
    <t>West Elks</t>
  </si>
  <si>
    <t>48,000 acres (19,425¬†ha)</t>
  </si>
  <si>
    <t>Riesling|Pinot noir|Chambourcin|Pinot gris|Chardonnay|Gewurztraminer|Merlot|Cabernet Franc</t>
  </si>
  <si>
    <t>Southeastern New England</t>
  </si>
  <si>
    <t>Connecticut</t>
  </si>
  <si>
    <t>1,875,200 acres (758,867¬†ha)</t>
  </si>
  <si>
    <t>Continental/maritime</t>
  </si>
  <si>
    <t>Albari√±o|Baco noir|Cabernet Franc|Cabernet Sauvignon|Cayuga|Chancellor|Chardonnay|Diamond|Gewurztraminer|Lemberger|Marechal Foch|Merlot|Pinot gris|Pinot noir|Riesling|Sauvignon blanc|Seyval blanc|Vidal blanc|Vignoles</t>
  </si>
  <si>
    <t>Western Connecticut Highlands</t>
  </si>
  <si>
    <t>1,004,550 acres (406,527¬†ha)</t>
  </si>
  <si>
    <t>Cabernet Franc|Chardonnay|Merlot|Pinot noir|Seyval blanc|Vidal blanc</t>
  </si>
  <si>
    <t>Upper Hiwassee Highlands</t>
  </si>
  <si>
    <t>Georgia</t>
  </si>
  <si>
    <t>690 square miles</t>
  </si>
  <si>
    <t>Humid subtropical/maritime</t>
  </si>
  <si>
    <t>Vidal Blanc|Chambourcin|Cabernet Sauvignon|Chardonnay</t>
  </si>
  <si>
    <t>Dahlonega Plateau</t>
  </si>
  <si>
    <t>Snake River Valley</t>
  </si>
  <si>
    <t>Idaho</t>
  </si>
  <si>
    <t xml:space="preserve">8,263 square miles (21,401¬†km2), 5,280,000 acres (2,140,000¬†ha) </t>
  </si>
  <si>
    <t>Cabernet Franc|Cabernet Sauvignon|Canadice|Chardonnay|Cinsault|Gewurztraminer|Grenache|Lemberger|Malbec|Merlot|Mourvedre|Riesling|Syrah</t>
  </si>
  <si>
    <t>Eagle Foothills</t>
  </si>
  <si>
    <t>Cabernet Sauvignon|Merlot|Syrah|Mourvedre|Chardonnay|Riesling</t>
  </si>
  <si>
    <t>Lewis-Clark Valley</t>
  </si>
  <si>
    <t>Cabernet Sauvignon|Cabernet Franc|Merlot|Chardonnay|Syrah|Viogner</t>
  </si>
  <si>
    <t>Shawnee Hills</t>
  </si>
  <si>
    <t>Illinois</t>
  </si>
  <si>
    <t>1,370,000 acres (5,500¬†km2)</t>
  </si>
  <si>
    <t>Cabernet Franc|Chambourcin|Chancellor|Chardonel|Frontenac|Riesling|Traminette</t>
  </si>
  <si>
    <t>Upper Mississippi River Valley</t>
  </si>
  <si>
    <t>19,144,960 acres (29,914¬†sq¬†mi) (67,300 sq km)</t>
  </si>
  <si>
    <t>Chardonel|Edelweiss|La Crosse|Marechal Foch|Frontenac|Marquette|Saint Croix</t>
  </si>
  <si>
    <t>Indiana Uplands</t>
  </si>
  <si>
    <t>Indiana</t>
  </si>
  <si>
    <t>Chambourcin|Ravat Vignoles|Chardonel|Traminette</t>
  </si>
  <si>
    <t>Ohio River Valley</t>
  </si>
  <si>
    <t>69, amended in 1987</t>
  </si>
  <si>
    <t>16,640,000 acres (26,000¬†sq¬†mi) (67,300 sq km)</t>
  </si>
  <si>
    <t>Cabernet Franc|Cabernet Sauvignon|Catawba|Cayuga|Chambourcin|Chardonnay|Concord|De Chaunac|Marechal Foch|Melon|Merlot|Niagara|Pinot blanc|Pinot gris|Pinot noir|Reliance|Riesling|Rougeon|Roussanne|Sauvignon blanc|S√©millon|Seyval blanc|Steuben|Syrah|Traminette|Vidal blanc|Viognier</t>
  </si>
  <si>
    <t>Iowa</t>
  </si>
  <si>
    <t>Kentucky</t>
  </si>
  <si>
    <t>Mississippi Delta</t>
  </si>
  <si>
    <t>Louisiana</t>
  </si>
  <si>
    <t>3,840,000 acres (1,553,993¬†ha)</t>
  </si>
  <si>
    <t>Muscadine</t>
  </si>
  <si>
    <t>Catoctin</t>
  </si>
  <si>
    <t>Maryland</t>
  </si>
  <si>
    <t>170,000 acres (68,797¬†ha)</t>
  </si>
  <si>
    <t>Barbera|Albari√±o|Tannat|Cabernet Sauvignon|Cabernet Franc|Muscat Canelli|Pinot noir|Riesling|Vidal blanc</t>
  </si>
  <si>
    <t>Cumberland Valley</t>
  </si>
  <si>
    <t>1985, amended in 1987</t>
  </si>
  <si>
    <t>765,000 acres (309,585¬†ha)</t>
  </si>
  <si>
    <t>Chardonnay|Cabernet Franc|Vidal Blanc|Niagara</t>
  </si>
  <si>
    <t>Linganore</t>
  </si>
  <si>
    <t>57,600 acres (23,310¬†ha)</t>
  </si>
  <si>
    <t>Cabernet Sauvignon|Chambourcin|Chardonel|Traminette</t>
  </si>
  <si>
    <t>Martha's Vineyard</t>
  </si>
  <si>
    <t>Massachusetts</t>
  </si>
  <si>
    <t>64,000 acres (25,900¬†ha)</t>
  </si>
  <si>
    <t>Maritime</t>
  </si>
  <si>
    <t>Fennville</t>
  </si>
  <si>
    <t>Michigan</t>
  </si>
  <si>
    <t>75,000 acres (30,351¬†ha)</t>
  </si>
  <si>
    <t>Cabernet Franc|Chardonel</t>
  </si>
  <si>
    <t>Lake Michigan Shore</t>
  </si>
  <si>
    <t>1,280,000 acres (5,180¬†km2)</t>
  </si>
  <si>
    <t>Cabernet Franc|Cabernet Sauvignon|Chancellor|Chardonnay|Chelois|De Chaunac|Gewurztraminer|Lemberger|Malbec|Marsanne|Merlot|M√ºller-Thurgau|Petit Verdot|Pinot gris|Pinot noir|Riesling|Roussanne|Seyval blanc|St. Vincent|Syrah|Traminette|Vidal blanc|Vignoles|Viognier</t>
  </si>
  <si>
    <t>Leelanau Peninsula</t>
  </si>
  <si>
    <t>Aurore|Auxerrois|Bianca|Cabernet Franc|Cabernet Sauvignon|Cayuga|Chardonnay|De Chaunac|Dolcetto|Gewurztraminer|Malbec|Marechal Foch|Merlot|Pinot gris|Pinot noir|Riesling|Seyval blanc|Traminette|Vignoles</t>
  </si>
  <si>
    <t>Old Mission Peninsula</t>
  </si>
  <si>
    <t>Cabernet Franc|Cabernet Sauvignon|Chardonnay|Gamay noir|Gewurztraminer|Malbec|Merlot|Muscat Ottonel|Pinot blanc|Pinot gris|Pinot noir|Riesling</t>
  </si>
  <si>
    <t>Tip of the Mitt</t>
  </si>
  <si>
    <t>1,754,448 acres (7,100¬†km2)</t>
  </si>
  <si>
    <t>Frontenac|Marquette|La Crescent</t>
  </si>
  <si>
    <t>Alexandria Lakes</t>
  </si>
  <si>
    <t>Minnesota</t>
  </si>
  <si>
    <t>10,800 acres (4,371¬†ha)</t>
  </si>
  <si>
    <t>Frontenac|La Crescent|Traminette</t>
  </si>
  <si>
    <t>Mississippi</t>
  </si>
  <si>
    <t>Augusta</t>
  </si>
  <si>
    <t>Missouri</t>
  </si>
  <si>
    <t>15 square miles (39¬†km2)</t>
  </si>
  <si>
    <t>Cabernet Sauvignon|Chambourcin|Chardonel|Chardonnay|Couderc noir|Norton|Rayon d'Or|Seyval blanc|St. Vincent|Vidal blanc|Vignoles</t>
  </si>
  <si>
    <t>Hermann</t>
  </si>
  <si>
    <t>51,200 acres (20,720¬†ha)</t>
  </si>
  <si>
    <t>Chambourcin|Norton|Seyval blanc|St. Vincent|Steuben|Traminette|Vidal blanc|Vignoles</t>
  </si>
  <si>
    <t>Ozark Highlands</t>
  </si>
  <si>
    <t>1,280,000 acres (517,998¬†ha)</t>
  </si>
  <si>
    <t>Chardonel|Frontenac|Norton|St. Vincent|Vidal blanc|Vignoles</t>
  </si>
  <si>
    <t>Cape May Peninsula</t>
  </si>
  <si>
    <t>New Jersey</t>
  </si>
  <si>
    <t>126,635 acres (51,000¬†ha)</t>
  </si>
  <si>
    <t>Humid subtropical/continental</t>
  </si>
  <si>
    <t>Central Delaware Valley</t>
  </si>
  <si>
    <t>Chardonnay|Riesling|Cabernet Sauvignon|Delaware</t>
  </si>
  <si>
    <t>Outer Coastal Plain</t>
  </si>
  <si>
    <t>2,250,000 acres (911,000¬†ha)</t>
  </si>
  <si>
    <t>Chardonnay|Cabernet Sauvignon|Vidal|Chambourcin</t>
  </si>
  <si>
    <t>Warren Hills</t>
  </si>
  <si>
    <t>144,640 acres (58,534¬†ha)</t>
  </si>
  <si>
    <t>Vidal Blanc|Seyval Blanc|Pinot Noir|Chardonnay</t>
  </si>
  <si>
    <t>Mesilla Valley</t>
  </si>
  <si>
    <t>New Mexico</t>
  </si>
  <si>
    <t>280,000 acres (1,133¬†km2)</t>
  </si>
  <si>
    <t>Black Muscat|Cabernet Sauvignon|Chardonnay|Dolcetto|Malvasia|Merlot|Mourvedre|Muscat of Alexandria|Primitivo|Riesling|Sangiovese|Viognier|Zinfandel</t>
  </si>
  <si>
    <t>Middle Rio Grande Valley</t>
  </si>
  <si>
    <t>278,400 acres (112,664¬†ha)</t>
  </si>
  <si>
    <t>Zinfandel|Cabernet Sauvignon|Syrah|Riesling</t>
  </si>
  <si>
    <t>Mimbres Valley</t>
  </si>
  <si>
    <t>636,800 acres (257,704¬†ha)</t>
  </si>
  <si>
    <t>Cabernet Sauvignon|Chardonnay|Merlot|Syrah</t>
  </si>
  <si>
    <t>Cayuga Lake</t>
  </si>
  <si>
    <t>New York</t>
  </si>
  <si>
    <t>460 acres (186¬†ha)</t>
  </si>
  <si>
    <t>Baco noir|Cabernet Franc|Cabernet Sauvignon|Catawba|Cayuga|Chambourcin|Chancellor|Chardonnay|Concord|Delaware|Diamond|Gewurztraminer|Isabella|Ives noir|Lemberger|Marechal Foch|Melody|Merlot|Niagara|Pinot gris|Pinot noir|Riesling|Sangiovese|Seyval blanc|Syrah|Traminette|Vidal blanc|Vignoles|Viognier</t>
  </si>
  <si>
    <t>Finger Lakes</t>
  </si>
  <si>
    <t>2,600,000 acres (1,052,183¬†ha)</t>
  </si>
  <si>
    <t>Baco noir|Cabernet Franc|Cabernet Sauvignon|Catawba|Cayuga White|Chambourcin|Chancellor|Chardonnay|Chelois|Colobel|Concord|Corot noir|De Chaunac|Delaware|Diamond|Dornfelder|Gamay noir|Geisenheim|Gew√ºrztraminer|Himrod|Isabella|Ives noir|Lakemont|Lemberger|Leon Millot|Malbec|Marechal Foch|Melody|Merlot|Muscat Canelli|Muscat Ottonel|Niagara|Noiret|Pinot blanc|Pinot gris|Pinot Meunier|Pinot noir|Riesling|Rkatsiteli|Rougeon|Saperavi|Sauvignon blanc|Sereksiya Charni|Severnyi|Seyval blanc|Siegfried|St. Vincent|Syrah|Traminette|Verdelet|Vidal blanc|Vignoles|Villard noir|Villard blanc|Vincent|Viognier</t>
  </si>
  <si>
    <t>Hudson River Region</t>
  </si>
  <si>
    <t>224,000 acres (90,650¬†ha)</t>
  </si>
  <si>
    <t>Baco noir|Cabernet Franc|Cabernet Sauvignon|Cayuga|Chambourcin|Chancellor|Chardonnay|Chelois|De Chaunac|Frontenac|Lemberger|Marechal Foch|Merlot|Pinot noir|Riesling|Seyval blanc|St. Pepin|Traminette|Vidal blanc</t>
  </si>
  <si>
    <t>Lake Erie</t>
  </si>
  <si>
    <t>2,236,800 acres (905,200¬†ha)</t>
  </si>
  <si>
    <t>Aurore|Auxerrois|Baco noir|Cabernet Franc|Cabernet Sauvignon|Catawba|Cayuga|Chambourcin|Chancellor|Chardonnay|Concord|De Chaunac|Delaware|Diamond|Edelweiss|Fredonia|Gewurztraminer|Ives noir|Lemberger|Leon Millot|Marechal Foch|Merlot|Niagara|Pinot gris|Pinot noir|Riesling|Seyval blanc|Steuben|Touriga Nacional|Traminette|Vidal blanc|Vignoles</t>
  </si>
  <si>
    <t>Long Island</t>
  </si>
  <si>
    <t>749,146 acres (303,169¬†ha)</t>
  </si>
  <si>
    <t>Maritime/continental/humid subtropical</t>
  </si>
  <si>
    <t>Cabernet Franc|Cabernet Sauvignon|Chardonnay|Chardonnay Musque|Merlot|Niagara|Petit Verdot|Pinot gris|Pinot noir|Sauvignon blanc|Tocai Friulano</t>
  </si>
  <si>
    <t>Niagara Escarpment</t>
  </si>
  <si>
    <t>18,000 acres (7,284¬†ha)</t>
  </si>
  <si>
    <t>Baco noir|Cabernet Franc|Cabernet Sauvignon|Catawba|Chancellor|Chardonnay|Concord|Diamond|Merlot|Niagara|Pinot noir|Riesling|Seyval blanc|Siegfried|Steuben|Syrah|Malbec|Vidal blanc</t>
  </si>
  <si>
    <t>North Fork of Long Island</t>
  </si>
  <si>
    <t>1,014,400 acres (410,513¬†ha)</t>
  </si>
  <si>
    <t>Cabernet Franc|Cabernet Sauvignon|Chardonnay|Chardonnay Musque|Gamay Beaujolais|Gewurztraminer|Malbec|Merlot|Petit Verdot|Pinot blanc|Pinot Meunier|Pinot noir|Riesling|Sangiovese|Sauvignon blanc|Semillon|Syrah|Viognier</t>
  </si>
  <si>
    <t>Seneca Lake</t>
  </si>
  <si>
    <t>1988, amended 2003</t>
  </si>
  <si>
    <t>204,600 acres (82,799¬†ha)</t>
  </si>
  <si>
    <t>Baco noir|Cabernet Franc|Cabernet Sauvignon|Catawba|Cayuga|Chardonnay|Delaware|Gewurztraminer|Melody|Merlot|Niagara|Pinot noir|Riesling|Sangiovese</t>
  </si>
  <si>
    <t>The Hamptons, Long Island</t>
  </si>
  <si>
    <t>136,448 acres (55,219¬†ha)</t>
  </si>
  <si>
    <t>Aligote|Cabernet Franc|Cabernet Sauvignon|Chardonnay|Dornfelder|Gewurztraminer|Lemberger|Merlot|Muscat Ottonel|Pinot blanc|Pinot gris|Pinot Meunier|Pinot noir|Sauvignon blanc|Semillon|Tocai Friulano</t>
  </si>
  <si>
    <t>Champlain Valley of New York</t>
  </si>
  <si>
    <t>Upper Hudson</t>
  </si>
  <si>
    <t>July 30, 2015 accepted as perfected</t>
  </si>
  <si>
    <t>1650 square miles</t>
  </si>
  <si>
    <t>Marquette|Frontenac|La Crosse|Cayuga|Melody</t>
  </si>
  <si>
    <t>Appalachian High Country</t>
  </si>
  <si>
    <t>North Carolina</t>
  </si>
  <si>
    <t>Haw River Valley</t>
  </si>
  <si>
    <t>Cabernet Franc|Syrah|Chardonnay|Traminette</t>
  </si>
  <si>
    <t>Swan Creek</t>
  </si>
  <si>
    <t>180 square miles (470¬†km2)</t>
  </si>
  <si>
    <t>Chambourcin|Petit Verdot|Traminette|Viognier|Montepulciano|Sangiovese|Pinot Grigio|Vermentino</t>
  </si>
  <si>
    <t>Yadkin Valley</t>
  </si>
  <si>
    <t>1,400,000 acres (5,666¬†km2)</t>
  </si>
  <si>
    <t>Humid subtropical/maritime in highlands</t>
  </si>
  <si>
    <t>Aleatico|Barbera|Cabernet Franc|Cabernet Sauvignon|Chambourcin|Chardonnay|Malbec|Malvasia|Merlot|Montepulciano|Muscat Canelli|Nebbiolo|Niagara|Petit Verdot|Pinot gris|Pinot noir|Riesling|Sangiovese|Cynthiana/Norton|Sauvignon blanc|Seyval blanc|Syrah|Vermentino|Viognier</t>
  </si>
  <si>
    <t>Ohio</t>
  </si>
  <si>
    <t>Grand River Valley</t>
  </si>
  <si>
    <t>125,000 acres (50,586¬†ha)</t>
  </si>
  <si>
    <t>Cabernet Franc|Chambourcin|Chardonnay|Gewurztraminer|Merlot|Niagara|Pinot gris|Pinot noir|Riesling|Vidal blanc</t>
  </si>
  <si>
    <t>Isle St. George</t>
  </si>
  <si>
    <t>640 acres (259¬†ha)</t>
  </si>
  <si>
    <t>Cabernet Sauvignon|Catawba|Chardonnay|Concord|Gew√ºrztraminer|Pinot gris|Pinot noir|Riesling</t>
  </si>
  <si>
    <t>Loramie Creek</t>
  </si>
  <si>
    <t>3,600 acres (1,457¬†ha)</t>
  </si>
  <si>
    <t>Baco Noir</t>
  </si>
  <si>
    <t>Oklahoma</t>
  </si>
  <si>
    <t>Applegate Valley</t>
  </si>
  <si>
    <t>Oregon</t>
  </si>
  <si>
    <t>27 acres (0¬†km2)</t>
  </si>
  <si>
    <t>Cabernet Franc|Cabernet Sauvignon|Chardonnay|Merlot|Riesling|Syrah|Tempranillo|Zinfandel</t>
  </si>
  <si>
    <t>Chehalem Mountains</t>
  </si>
  <si>
    <t>1,600 acres (647¬†ha)</t>
  </si>
  <si>
    <t>Woodland, Pacific Northwest, Maritime</t>
  </si>
  <si>
    <t>Chardonnay|Pinot blanc|Pinot gris|Pinot noir|Riesling|Syrah|Auxerrois blanc</t>
  </si>
  <si>
    <t>Columbia Gorge</t>
  </si>
  <si>
    <t>4,432 acres (1,794¬†ha)</t>
  </si>
  <si>
    <t>Maritime/continental</t>
  </si>
  <si>
    <t>Barbera|Cabernet Sauvignon|Chardonnay|Chenin blanc|Gewurztraminer|Lemberger|Merlot|Pinot blanc|Pinot gris|Pinot noir|Sangiovese|Sauvignon blanc|Syrah|Tempranillo|Viognier|Zinfandel</t>
  </si>
  <si>
    <t>Columbia Valley</t>
  </si>
  <si>
    <t>11,000,000 acres (4,500,000¬†ha)</t>
  </si>
  <si>
    <t>Continental/Mediterranean</t>
  </si>
  <si>
    <t>Barbera|Black Muscat|Cabernet Franc|Cabernet Sauvignon|Carmenere|Chardonnay|Chenin blanc|Counoise|Gamay Beaujolais|Gamay noir|Gewurztraminer|Grenache|Lemberger|Malbec|Marsanne|Merlot|Morio Muskat|Mourvedre|Muscadelle|Muscat Canelli|Nebbiolo|Orange Muscat|Petit Verdot|Petite Sirah|Pinot blanc|Pinot gris|Pinot Meunier|Pinot noir|Riesling|Roussanne|Royalty|Sangiovese|Sauvignon blanc|Semillon|Siegerrebe|Syrah|Viognier|Zinfandel</t>
  </si>
  <si>
    <t>Dundee Hills</t>
  </si>
  <si>
    <t>6,490 acres (2,626¬†ha)</t>
  </si>
  <si>
    <t>Chardonnay|M√ºller-Thurgau|Pinot blanc|Pinot gris|Pinot noir|Riesling</t>
  </si>
  <si>
    <t>Elkton Oregon</t>
  </si>
  <si>
    <t>Eola-Amity Hills</t>
  </si>
  <si>
    <t>39,045 acres (15,801¬†ha)</t>
  </si>
  <si>
    <t>McMinnville</t>
  </si>
  <si>
    <t>40,500 acres (16,390¬†ha)</t>
  </si>
  <si>
    <t>Pinot blanc|Pinot gris|Pinot noir|Riesling</t>
  </si>
  <si>
    <t>Red Hill Douglas County</t>
  </si>
  <si>
    <t>5,500 acres (2,226¬†ha)</t>
  </si>
  <si>
    <t>Pinot Noir|Chardonnay|Riesling</t>
  </si>
  <si>
    <t>Ribbon Ridge</t>
  </si>
  <si>
    <t>3,350 acres (1,356¬†ha)</t>
  </si>
  <si>
    <t>Auxerrois Blanc|Chardonnay|Muscat Canelli|Pinot gris|Pinot noir|Gamay Noir</t>
  </si>
  <si>
    <t>Rogue Valley</t>
  </si>
  <si>
    <t>1,100 acres (450¬†ha)</t>
  </si>
  <si>
    <t>Cabernet Franc|Cabernet Sauvignon|Chardonnay|Dolcetto|Gewurztraminer|Grenache|Malbec|Merlot|Pinot blanc|Pinot gris|Pinot noir|Sangiovese|Sauvignon blanc|Semillon|Syrah|Tempranillo|Viognier</t>
  </si>
  <si>
    <t>Southern Oregon</t>
  </si>
  <si>
    <t>2,001,430 acres (8,099¬†km2)</t>
  </si>
  <si>
    <t>Maritime/Mediterranean</t>
  </si>
  <si>
    <t>Albarino|Bastardo|Cabernet Franc|Cabernet Sauvignon|Chardonnay|Dolcetto|Grenache|Malbec|Merlot|Petit Verdot|Petite Sirah|Syrah|Tempranillo|Viognier</t>
  </si>
  <si>
    <t>The Rocks District of Milton-Freewater</t>
  </si>
  <si>
    <t>3,770 acres (1,526¬†ha)</t>
  </si>
  <si>
    <t>Syrah</t>
  </si>
  <si>
    <t>Umpqua Valley</t>
  </si>
  <si>
    <t>Baco noir|Cabernet Franc|Cabernet Sauvignon|Chardonnay|Dolcetto|Gewurztraminer|Grenache|Malbec|Merlot|Muscat Canelli|Pinot blanc|Pinot gris|Pinot noir|Riesling|Sauvignon blanc|Semillon|Syrah|Tempranillo</t>
  </si>
  <si>
    <t>Walla Walla Valley</t>
  </si>
  <si>
    <t>1984, amended 2001</t>
  </si>
  <si>
    <t>1,200 acres (486¬†ha)</t>
  </si>
  <si>
    <t>Barbera|Cabernet Franc|Cabernet Sauvignon|Carmenere|Chardonnay|Cinsault|Counoise|Dolcetto|Gewurztraminer|Malbec|Merlot|Nebbiolo|Petit Verdot|Pinot noir|Sangiovese|Semillon|Syrah|Viognier</t>
  </si>
  <si>
    <t>Willamette Valley</t>
  </si>
  <si>
    <t>3,300,000 acres (13,355¬†km2)</t>
  </si>
  <si>
    <t>I/Maritime</t>
  </si>
  <si>
    <t>Auxerrois|Cabernet Franc|Cabernet Sauvignon|Cascade|Chardonnay|Dolcetto|Early Muscat|Gamay noir|Gewurztraminer|Malbec|Marechal Foch|Melon|Merlot|M√ºller-Thurgau|Muscat Canelli|Muscat Ottonel|Pinot blanc|Pinot gris|Pinot noir|Riesling|Sauvignon blanc|Syrah|Tocai Friulano|Viognier</t>
  </si>
  <si>
    <t>Van Duzer Corridor</t>
  </si>
  <si>
    <t>Yamhill-Carlton District</t>
  </si>
  <si>
    <t>60,000 acres (24,281¬†ha)</t>
  </si>
  <si>
    <t>Chardonnay|Dolcetto|Early Muscat|Muscat Ottonel|Pinot blanc|Pinot gris|Pinot Meunier|Pinot noir</t>
  </si>
  <si>
    <t>Pennsylvania</t>
  </si>
  <si>
    <t>Lancaster Valley</t>
  </si>
  <si>
    <t>225,000 acres (91,054¬†ha)</t>
  </si>
  <si>
    <t>Cabernet Franc|Catawba|Cayuga|Chambourcin|Chancellor|De Chaunac|Merlot|Niagara|Seyval blanc|Vidal blanc|Vignoles</t>
  </si>
  <si>
    <t>Lehigh Valley</t>
  </si>
  <si>
    <t>230 acres (93¬†ha)</t>
  </si>
  <si>
    <t>Cabernet Sauvignon|Chambourcin|Chardonnay|Pinot noir|Riesling|Vidal blanc</t>
  </si>
  <si>
    <t>Rhode Island</t>
  </si>
  <si>
    <t>Tennessee</t>
  </si>
  <si>
    <t>Bell Mountain</t>
  </si>
  <si>
    <t>Texas</t>
  </si>
  <si>
    <t>3,200 acres (13¬†km2)</t>
  </si>
  <si>
    <t>Cabernet Franc|Cabernet Sauvignon|Chardonnay|Chenin blanc|Colombard</t>
  </si>
  <si>
    <t>Escondido Valley</t>
  </si>
  <si>
    <t>32,000 acres (129¬†km2)</t>
  </si>
  <si>
    <t>Fredericksburg in the Texas Hill Country</t>
  </si>
  <si>
    <t>70,400 acres (285¬†km2)</t>
  </si>
  <si>
    <t>Black Muscat|Chardonnay|Sauvignon blanc</t>
  </si>
  <si>
    <t>Texas Davis Mountains</t>
  </si>
  <si>
    <t>270,000 acres (1,093¬†km2)</t>
  </si>
  <si>
    <t>Cabernet Sauvignon|Sauvignon blanc</t>
  </si>
  <si>
    <t>Texas High Plains</t>
  </si>
  <si>
    <t>8,000,000 acres (32,375¬†km2)</t>
  </si>
  <si>
    <t>Aglianico|Barbera|Cabernet Franc|Cabernet Sauvignon|Chardonnay|Chenin blanc|Grenache|Malbec|Merlot|Montepulciano|Muscat Canelli|Orange Muscat|Pinot noir|Roussanne|Sangiovese|Sauvignon blanc|Syrah|Tempranillo|Viognier</t>
  </si>
  <si>
    <t>Texas Hill Country</t>
  </si>
  <si>
    <t>9,000,000 acres (36,422¬†km2)</t>
  </si>
  <si>
    <t>Alicante Bouschet|Aglianico|Barbera|Blanc du Bois|Cabernet Franc|Cabernet Sauvignon|Chardonnay|Colombard|Malbec|Merlot|Muscat Canelli|Norton|Petit Verdot|Pinot noir|Primitivo|Riesling|Sangiovese|Sauvignon blanc|Semillon|Syrah|Tannat|Tempranillo|Tinta Madeira|Touriga Nacional|Trebbiano|Viognier</t>
  </si>
  <si>
    <t>Texoma</t>
  </si>
  <si>
    <t>Cabernet Sauvignon|Merlot|Pinot Noir|Chardonnay</t>
  </si>
  <si>
    <t>Middleburg</t>
  </si>
  <si>
    <t>Virginia</t>
  </si>
  <si>
    <t>September¬†13, 2012; 6 years ago¬†(2012-09-13)</t>
  </si>
  <si>
    <t>126,720 acres (51,282¬†ha)</t>
  </si>
  <si>
    <t>Merlot|Chardonnay|Cabernet Franc|Nebbiolo|Cabernet Sauvignon|Riesling</t>
  </si>
  <si>
    <t>Monticello</t>
  </si>
  <si>
    <t>800,000 acres (323,749¬†ha)</t>
  </si>
  <si>
    <t>Cabernet Franc|Cabernet Sauvignon|Chambourcin|Chardonnay|Gewurztraminer|Malbec|Merlot|Muscat Canelli|Muscat of Alexandria|Norton|Orange Muscat|Petit Manseng|Petit Verdot|Pinot gris|Pinot noir|Riesling|Rkatsiteli|Sauvignon blanc|Seyval blanc|Syrah|Tannat|Touriga Nacional|Traminette|Vidal blanc|Viognier|Zinfandel</t>
  </si>
  <si>
    <t>North Fork of Roanoke</t>
  </si>
  <si>
    <t>Maritime/humid subtropical</t>
  </si>
  <si>
    <t>Alicante Bouschet|Cabernet Franc|Cabernet Sauvignon|Chardonnay|Malbec|Merlot|Norton|Petit Verdot|Sangiovese|Syrah|Viognier</t>
  </si>
  <si>
    <t>Northern Neck George Washington Birthplace</t>
  </si>
  <si>
    <t>590,080 acres (238,797¬†ha)</t>
  </si>
  <si>
    <t>Cabernet Franc|Cabernet Sauvignon|Chambourcin|Chardonnay|Seyval blanc|Vidal blanc</t>
  </si>
  <si>
    <t>Rocky Knob</t>
  </si>
  <si>
    <t>Seyval blanc</t>
  </si>
  <si>
    <t>Shenandoah Valley</t>
  </si>
  <si>
    <t>2,400,000 acres (971,246¬†ha)</t>
  </si>
  <si>
    <t>Humid subtropical/maritime/continental</t>
  </si>
  <si>
    <t>Cabernet Franc|Chambourcin|Chardonnay|Gewurztraminer|Riesling|Traminette|Viognier|Norton|Cabernet Sauvignon|Merlot</t>
  </si>
  <si>
    <t>Virginia's Eastern Shore</t>
  </si>
  <si>
    <t>70 acres (28¬†ha)</t>
  </si>
  <si>
    <t>Chardonnay|Merlot</t>
  </si>
  <si>
    <t>Ancient Lakes of the Columbia Valley</t>
  </si>
  <si>
    <t>Washington</t>
  </si>
  <si>
    <t>162,762 acres</t>
  </si>
  <si>
    <t>Riesling|Pinot Gris|Chardonnay|Syrah|Merlot</t>
  </si>
  <si>
    <t>Horse Heaven Hills</t>
  </si>
  <si>
    <t>570,000 acres (230,671¬†ha)</t>
  </si>
  <si>
    <t>Barbera|Cabernet Franc|Cabernet Sauvignon|Chenin blanc|Grenache|Malbec|Marsanne|Merlot|Mourvedre|Petit Verdot|Riesling|Roussanne|Sauvignon blanc|Syrah|Viognier|Zinfandel</t>
  </si>
  <si>
    <t>Lake Chelan</t>
  </si>
  <si>
    <t>24,040 acres (9,730¬†ha)</t>
  </si>
  <si>
    <t>Naches Heights</t>
  </si>
  <si>
    <t>13,254 acres (53.64¬†km2)</t>
  </si>
  <si>
    <t>Cabernet Franc|Cabernet Sauvignon|Malbec|Merlot|Petite Verdot|Semillon|Sauvignon blanc|Syrah|Mourvedre|Viognier|Barbera|Nebbiolo|Sangiovese|Sagrantino|Pinot grigio|White Muscat|Souzao|Tinta Cao|Touriga Nacional|Tinta Roriz</t>
  </si>
  <si>
    <t>Puget Sound</t>
  </si>
  <si>
    <t>100 acres (40¬†ha)</t>
  </si>
  <si>
    <t>Temperate, Maritime</t>
  </si>
  <si>
    <t>Madeleine Angevine|Madeleine Sylvaner|M√ºller-Thurgau|Pinot gris|Pinot noir|Siegerrebe</t>
  </si>
  <si>
    <t>Rattlesnake Hills</t>
  </si>
  <si>
    <t>68,500 acres (27,721¬†ha)</t>
  </si>
  <si>
    <t>Region II</t>
  </si>
  <si>
    <t>Cabernet Franc|Cabernet Sauvignon|Chardonnay|Chenin blanc|Gewurztraminer|Malbec|Merlot|Muscat Canelli|Petite Sirah|Riesling|Semillon|Viognier</t>
  </si>
  <si>
    <t>Red Mountain</t>
  </si>
  <si>
    <t>4,040 acres (1,630¬†ha)</t>
  </si>
  <si>
    <t>Cabernet Franc|Cabernet Sauvignon|Chardonnay|Counoise|Gewurztraminer|Lemberger|Malbec|Merlot|Mourvedre|Nebbiolo|Petit Verdot|Pinot gris|Riesling|Roussanne|Sauvignon blanc|Semillon|Syrah|Viognier</t>
  </si>
  <si>
    <t>Snipes Mountain</t>
  </si>
  <si>
    <t>4,145 acres (1,677¬†ha)</t>
  </si>
  <si>
    <t>Cabernet Sauvignon|Pinot noir|Semillon|Syrah</t>
  </si>
  <si>
    <t>Wahluke Slope</t>
  </si>
  <si>
    <t>81,000 acres (330¬†km2)</t>
  </si>
  <si>
    <t>Dry &amp; warm</t>
  </si>
  <si>
    <t>Cabernet Franc|Cabernet Sauvignon|Chardonnay|Gewurztraminer|Grenache|Merlot|Mourvedre|Petit Verdot|Sangiovese|Sauvignon blanc|Syrah|Viognier|Zinfandel</t>
  </si>
  <si>
    <t>Yakima Valley</t>
  </si>
  <si>
    <t>600,000 acres (2,400¬†km2)</t>
  </si>
  <si>
    <t>Aligote|Barbera|Black Muscat|Cabernet Franc|Cabernet Sauvignon|Chardonnay|Chenin blanc|Gamay Beaujolais|Gewurztraminer|Grenache|Lemberger|Malbec|Marsanne|Merlot|Mourvedre|Muscat Canelli|Orange Muscat|Petit Verdot|Petite Sirah|Pinot gris|Pinot noir|Riesling|Roussanne|Sangiovese|Sauvignon blanc|Semillon|Syrah|Viognier|Zinfandel</t>
  </si>
  <si>
    <t>Kanawha River Valley</t>
  </si>
  <si>
    <t>West Virginia</t>
  </si>
  <si>
    <t>Lake Wisconsin</t>
  </si>
  <si>
    <t>Wisconsin</t>
  </si>
  <si>
    <t>La Crosse|L√©on Millot|Marechal Foch|St. Pepin</t>
  </si>
  <si>
    <t>Wisconsin Ledge</t>
  </si>
  <si>
    <t>3,800¬†sq¬†mi (9,800¬†km2)</t>
  </si>
  <si>
    <t>Frontenac|Niagara|Marechal Foch</t>
  </si>
  <si>
    <t>region</t>
  </si>
  <si>
    <t>Central Coast and Santa Cruz Mountains</t>
  </si>
  <si>
    <t>Central Valley</t>
  </si>
  <si>
    <t>Klamath Mountains</t>
  </si>
  <si>
    <t>Cascade Foothills</t>
  </si>
  <si>
    <t>Red Hill Douglas County, Oregon</t>
  </si>
  <si>
    <t>The Rocks District of Milton‚ÄìFreewater</t>
  </si>
  <si>
    <t>name</t>
  </si>
  <si>
    <t>desc</t>
  </si>
  <si>
    <t>Albari√±o</t>
  </si>
  <si>
    <t>Spanish white wine grape that makes crisp, refreshing, and light-bodied wines.</t>
  </si>
  <si>
    <t>Aligot√©</t>
  </si>
  <si>
    <t>White wine grape grown in Burgundy making medium-bodied, crisp, dry wines with spicy character.</t>
  </si>
  <si>
    <t>Amarone</t>
  </si>
  <si>
    <t>From Italy‚Äôs Veneto Region a strong, dry, long- lived red, made from a blend of partially dried red grapes.</t>
  </si>
  <si>
    <t>Arneis</t>
  </si>
  <si>
    <t>A light-bodied dry wine the Piedmont Region of Italy</t>
  </si>
  <si>
    <t>Asti Spumante</t>
  </si>
  <si>
    <t>From the Piedmont Region of Italy, A semidry sparkling wine produced from the Moscato di Canelli grape in the village of Asti</t>
  </si>
  <si>
    <t>Auslese</t>
  </si>
  <si>
    <t>German white wine from grapes that are very ripe and thus high in sugar</t>
  </si>
  <si>
    <t>Banylus</t>
  </si>
  <si>
    <t>A French wine made from late-harvest Grenache grapes and served with chocolate or dishes with a hint of sweetness. By law the wine must contain 15 percent alcohol.</t>
  </si>
  <si>
    <t>Barbaresco</t>
  </si>
  <si>
    <t>A red wine from the Piedmont Region of Italy, made from Nebbiolo grapes it is lighter than Barolo.</t>
  </si>
  <si>
    <t>Bardolino</t>
  </si>
  <si>
    <t>A light red wine from the Veneto Region of Italy. Blended from several grapes the wine garnet in color, dry and slightly bitter, sometimes lightly sparkling.</t>
  </si>
  <si>
    <t>Barolo</t>
  </si>
  <si>
    <t>Highly regarded Italian red, made from Nebbiolo grapes. It is dark, full-bodied and high in tannin and alcohol. Ages well.</t>
  </si>
  <si>
    <t>Beaujolais</t>
  </si>
  <si>
    <t>Typically light, fresh, fruity red wines from and area south of Burgundy, near Lyons, in eastern France. Areas: Beaujolais-Blanc, Beaujolais Villages, Brouilly, Ch√©nas, Chiroubles, Fleurie, Juli√©nas, Moulin√©-√†Vent, Morgon, Regnie, Saint Amour.</t>
  </si>
  <si>
    <t>Blanc de Blancs</t>
  </si>
  <si>
    <t>Champagne or white wine made from white grapes.</t>
  </si>
  <si>
    <t>Blanc de Noirs</t>
  </si>
  <si>
    <t>White or blush wine or Champagne made from dark grapes.</t>
  </si>
  <si>
    <t>Blush</t>
  </si>
  <si>
    <t>American term for ros√©. Any wine that is pink in color.</t>
  </si>
  <si>
    <t>Boal or Bual</t>
  </si>
  <si>
    <t>Grown on the island of Madeira, it makes medium-sweet wines.</t>
  </si>
  <si>
    <t>Brunello</t>
  </si>
  <si>
    <t>This strain of Sangiovese is the only grape permitted for Brunello di Montalcino, the rare, costly Tuscan red. Luscious black and red fruits with chewy tannins.</t>
  </si>
  <si>
    <t>Cabernet Franc</t>
  </si>
  <si>
    <t>Red wine grape used in Bordeaux for blending with Cabernet Sauvignon. It is an earlier-maturing red wine, due to its lower level of tannins. Light- to medium-bodied wine with more immediate fruit than Cabernet Sauvignon and some of the herbaceous odors evident in unripe Cabernet Sauvignon.</t>
  </si>
  <si>
    <t>Cabernet Sauvignon</t>
  </si>
  <si>
    <t>Currant, Plum, Black Cherry &amp; Spice, with notes of Olive, Vanilla Mint, Tobacco, Toasty Cedar, Anise, Pepper &amp; Herbs. Full-bodied wines with great depth that improve with aging. Cabernet spends from 15 to 30 months aging in American &amp; French Oak barrels which tend to soften the tannins, adding the toasty cedar &amp; vanilla flavors.</t>
  </si>
  <si>
    <t>Carignan</t>
  </si>
  <si>
    <t>Known as Carignane in California, and Cirnano in Italy. Once a major blending grape for jug wines, Carignan‚Äôs popularity has diminished though it still appears in some blends. Old vineyards are sought after for the intensity of their grapes.</t>
  </si>
  <si>
    <t>Carmenere</t>
  </si>
  <si>
    <t>Also known as Grande Vidure, once widely planted in Bordeaux. Now primarily associated with Chile. Carmenere, was imported to Chile in the 1850‚Äôs. Carmenere has been frequently mislabeled snf many growers and the Chilean government consider it Merlot.</t>
  </si>
  <si>
    <t>Cava</t>
  </si>
  <si>
    <t>Spanish sparkling wine. Produced by the m√©thode champenoise.</t>
  </si>
  <si>
    <t>Charbono</t>
  </si>
  <si>
    <t>Mainly found in California (may possibly be Dolcetto), this grape has dwindled in acreage. Often lean and tannic. Few wineries still produce it.</t>
  </si>
  <si>
    <t>Champagne</t>
  </si>
  <si>
    <t>Champagne is the only wine that people accept in such a multitude of styles. Champagnes can range from burnt, carmely oxidized to full bodied fruit and yeast characters to light and citrusy, and everything in between. Then each of these wines can be altered in its amount of residual sweetness from a bone-chilling dryness to sugar syrup. Bottle age will also alter the weight and character of each of these styles.</t>
  </si>
  <si>
    <t>Apple, Pear, Vanilla, Fig, Peach, Pineapple, Melon, Citrus, Lemon, Grapefruit, Honey, Spice, Butterscotch, Butter &amp; Hazelnut. Chardonnay takes well to Oak aging &amp; barrel fermentation and is easy to manipulate with techniques such as sur lie aging &amp; malolactic fermentation.</t>
  </si>
  <si>
    <t>Ch√¢teauneuf-du-Pape</t>
  </si>
  <si>
    <t>The most famous wines of the southern Rh√¥ne Valley, are produced in and around the town of the same name (the summer residence of the popes during their exile to Avignon). The reds are rich, ripe, and heady, with full alcohol levels and chewy rustic flavors. Although 13 grape varieties are planted here, the principal varietal is Grenache, followed by Syrah, Cinsault and Mourv√®dre (also Vaccarese, Counoise, Terret noir, Muscardin, Clairette, Piquepoul, Picardan, Rousanne, Bourboulenc).</t>
  </si>
  <si>
    <t>Chenin Blanc</t>
  </si>
  <si>
    <t>Native of the Loire where it‚Äôs the basis of the famous whites: Vouvray, Anjou, Quarts de Chaume and Saumer. In other areas it is a very good blending grape. Called Steen in South Africa and their most-planted grape. California uses it mainly as a blending grape for generic table wines. It can be a pleasant wine, with melon, peach, spice and citrus. The great Loire wines, depending on the producer can be dry and fresh to sweet.</t>
  </si>
  <si>
    <t>Chianti</t>
  </si>
  <si>
    <t>From a blend of grapes this fruity, light ruby-to-garnet-colored red may be called Chianti Riserva when aged three or more years.</t>
  </si>
  <si>
    <t>Chianti Classico</t>
  </si>
  <si>
    <t>From a designated portion of the Chianti wine district. To be labeled Chianti Classico, both vineyard and winery must be within the specified region.</t>
  </si>
  <si>
    <t>Claret</t>
  </si>
  <si>
    <t>British term for red Bordeaux wines.</t>
  </si>
  <si>
    <t>Colombard (French Colombard)</t>
  </si>
  <si>
    <t>The second most widely planted white variety in California, nearly all of it for jug wines. It produces an abundant crop, nearly 11 tons per acre, and makes clean and simple wines.</t>
  </si>
  <si>
    <t>Constantia</t>
  </si>
  <si>
    <t>This legendary sweet wine from South Africa, was a favorite of Napoleon. It comes from an estate called Groot Constantia.</t>
  </si>
  <si>
    <t>Cortese</t>
  </si>
  <si>
    <t>White wine grape grown in Piedmont and Lombardy. Best known for the wine, Gavi. The grape produces a light-bodied, crisp, well-balanced wine.</t>
  </si>
  <si>
    <t>Dolcetto</t>
  </si>
  <si>
    <t>From northwest Piedmont it produces soft, round, fruity wines fragrant with licorice and almonds.</t>
  </si>
  <si>
    <t>Eiswein</t>
  </si>
  <si>
    <t>‚ÄúIce wine,‚Äù A sweet German wine, made from grapes that have frozen on the vine. Freezing concentrates the sugars in the grapes prior to harvesting.</t>
  </si>
  <si>
    <t>Frascati</t>
  </si>
  <si>
    <t>An Italian fruity, golden white wine, may be dry to sweet.</t>
  </si>
  <si>
    <t>Fum√© Blanc</t>
  </si>
  <si>
    <t>see Sauvignon Blanc</t>
  </si>
  <si>
    <t>Gamay</t>
  </si>
  <si>
    <t>Beaujolais makes its famous, fruity reds exclusively from one of the many Gamays available, the Gamay Noir √† Jus Blanc. Low in alcohol and relatively high in acidity, the wines are meant to be drunk soon after bottling; the ultimate example of this is Beaujolais Nouveau, whipped onto shelves everywhere almost overnight. It is also grown in the Loire, but makes no remarkable wines. The Swiss grow it widely, for blending with Pinot Noir; they often chaptalize the wines.</t>
  </si>
  <si>
    <t>Gamay Beaujolais</t>
  </si>
  <si>
    <t>A California variety that makes undistinguished wines. Primarily used for blending.</t>
  </si>
  <si>
    <t>Gattinara</t>
  </si>
  <si>
    <t>A Piedmont red made from Nebbiolo blended with other grapes. Powerful and long-lived.</t>
  </si>
  <si>
    <t>Gew√ºrztraminer</t>
  </si>
  <si>
    <t>A distinctive floral bouquet &amp; spicy flavor are hallmarks of this medium-sweet wine. Grown mainly in Alsace region of France &amp; Germany, and also in Californ&gt;ia, Eastern Europe, Australia, and New Zealand.</t>
  </si>
  <si>
    <t>Grappa</t>
  </si>
  <si>
    <t>An Italian spirit distilled from pomace. Dry and high in alcohol, it is an after dinner drink.</t>
  </si>
  <si>
    <t>Grenache</t>
  </si>
  <si>
    <t>Used mainly for blending and the making of Rose and Blush Wines in California, while in France it is blended to make Chateauneuf-du-Pape. Originally from Spain is the second most widely grown grape in the world. It produces a fruity, spicy, medium-bodied wine.</t>
  </si>
  <si>
    <t>Johannisberg Riesling</t>
  </si>
  <si>
    <t>See Riesling</t>
  </si>
  <si>
    <t>Kir</t>
  </si>
  <si>
    <t>An aperitif from the Burgundy Region of France. A glass of dry white wine and a teaspoon of cr√®me de cassis make this popular drink. To make Kir Royale, use champagne or sparkling wine.</t>
  </si>
  <si>
    <t>Lambrusco</t>
  </si>
  <si>
    <t>A fizzy, usually red, dry to sweet wine from northern Italy, made from the grape of the same name.</t>
  </si>
  <si>
    <t>Liebfraumilch</t>
  </si>
  <si>
    <t>A blended German white, semisweet and fairly neutral, which accounts for up to 50 percent of all German wine exports.</t>
  </si>
  <si>
    <t>Madeira</t>
  </si>
  <si>
    <t>A fortified wine named for the island on which its grapes are grown. The wine is slowly heated in a storeroom to over 110¬∫F, and allowed to cool over a period of months. Styles range from dry ap√©ritifs, from the Sercial grape, to rich and sweet Boal and Malmsey.</t>
  </si>
  <si>
    <t>Malbec</t>
  </si>
  <si>
    <t>Once important in Bordeaux and the Loire in various blends, this not-very-hardy grape has been steadily replaced by Merlot and the two Cabernets. However, Argentina is markedly successful with this varietal. In the United States Malbec is a blending grape only, and an insignificant one at that, but a few wineries use it, the most obvious reason being that it‚Äôs considered part of the Bordeaux-blend recipe.</t>
  </si>
  <si>
    <t>Marc</t>
  </si>
  <si>
    <t>A distilled spirit made from pomace that is known by different names around the world. Italy calls it grappa; in Burgundy, Marc de Bourgogne; in Champagne, Marc de Champagne. Dry and high in alcohol, typically an after dinner drink.</t>
  </si>
  <si>
    <t>Marsala</t>
  </si>
  <si>
    <t>Made from Grillo, Catarratto, or Inzolia grapes, this Sicilian wine may be dry or sweet and is commonly used in cooking.</t>
  </si>
  <si>
    <t>Marsanne</t>
  </si>
  <si>
    <t>A full-bodied, moderately intense wine with spice, pear and citrus notes. Popular in the Rh√¥ne &amp; Australia (especially Victoria) has some of the world‚Äôs oldest vineyards. California‚Äôs ‚ÄúRh√¥ne-Rangers‚Äù have had considerable success with this variety.</t>
  </si>
  <si>
    <t>Mead</t>
  </si>
  <si>
    <t>Common in medieval Europe, a wine made by fermenting honey and water. Wine makers now making flavored meads.</t>
  </si>
  <si>
    <t>Meritage</t>
  </si>
  <si>
    <t>Registered in 1989 with the U.S. Department of Trademarks and Patents by a group of vintners, who sought to establish standards of identifying red &amp; white wines made of traditional Bordeaux grape blends. They needed a name for these wines since 75% of a single variety is not used, therefore the label could not state a particular variety of grape. Meritage was chosen because it was a combination of two words, merit and heritage. To be called a meritage, the wine must: Blend two or more Bordeaux grape varieties: Red wines/ Cabernet Franc, Cabernet Sauvignon, Carmenere, Gros Verdot, Malbec, Merlot, Petite Verdot &amp; St. Macaire. White wines/ Sauvignon Blanc, Muscadelle and S√©millon. Have less than 90% of any single variety. Be the winery‚Äôs best wine of its type. Be produced and bottled by a United States winery from grapes carrying a U.S. appellation. Be limited to a maximum of 25,000 cases produced per vintage.</t>
  </si>
  <si>
    <t>Herbs, Green Olive, Cherry &amp; Chocolate. Softer &amp; medium in weight with fewer tannins than Cabernet and ready to drink sooner. Takes well to Oak aging. It is frequently used as a blending wine with Cabernet to soften</t>
  </si>
  <si>
    <t>Montepulciano</t>
  </si>
  <si>
    <t>A medium to full-bodied wine, with good color and structure. Known for its quality and value.</t>
  </si>
  <si>
    <t>Moscato</t>
  </si>
  <si>
    <t>see Muscat</t>
  </si>
  <si>
    <t>Mourvedre</t>
  </si>
  <si>
    <t>A pleasing wine, of medium-weight, with spicy cherry and berry flavors and moderate tannins. Often used in Ch√¢teauneuf-du-Pape.</t>
  </si>
  <si>
    <t>M√ºller-Thurgau</t>
  </si>
  <si>
    <t>A cross of two grapes, Sylvaner and Riesling. Mainly grown in Germany, Northern Italy, and New Zealand. Light in color, and can be dry to medium dry.</t>
  </si>
  <si>
    <t>Muscat</t>
  </si>
  <si>
    <t>Also known as Muscat Blanc and Muscat Canelli. With pronounced spice and floral notes it can also be used for blending. A versatile grape that can turn into anything from Asti Spumante and Muscat de Canelli to a dry wine like Muscat d‚ÄôAlsace.</t>
  </si>
  <si>
    <t>Nebbiolo</t>
  </si>
  <si>
    <t>The great grape of Northern Italy, which excels there in Barolo and Barbaresco, strong, ageable wines. Mainly unsuccessful elsewhere, Nebbiolo also now has a small foothold in California. So far the wines are light and uncomplicated, bearing no resemblance to the Italian types.</t>
  </si>
  <si>
    <t>Petit Verdot</t>
  </si>
  <si>
    <t>From the Bordeaux Region of France it is used for blending with Cabernet Sauvignon.</t>
  </si>
  <si>
    <t>Plum &amp; blackberry flavors mark this deep, ruby colored wine. Usually full-bodied with chewy tannins. Used in France &amp; California as a blending wine. Not related to the Syrah of France.</t>
  </si>
  <si>
    <t>Pinot Blanc</t>
  </si>
  <si>
    <t>Similar flavor and texture to Chardonnay it is used in Champagne, Burgundy, Alsace, Germany, Italy and California and can make a excellent wines. It can be intense, and complex, with ripe pear, spice, citrus and honey notes.</t>
  </si>
  <si>
    <t>Pinot Grigio/Pinot Gris</t>
  </si>
  <si>
    <t>At its best this varietal produces wines that are soft, perfumed with more color than most other white wines. Grown mainly in northeast Italy, but as Pinot Gris it is grown in Alsace &amp; known as Tokay.</t>
  </si>
  <si>
    <t>Pinot Meunier</t>
  </si>
  <si>
    <t>Grown in the Champagne region of France, it is blended with Pinot Noir and Chardonnay to add fruit flavors to champagne.</t>
  </si>
  <si>
    <t>Pinot Noir</t>
  </si>
  <si>
    <t>This is the great, noble grape of Burgundy. Difficult to grow but at its best it is smooth &amp; richer than Cabernet Sauvignon with less tannin. Raisin like flavors with undertones of black cherry, spice &amp; raspberry. Widely used in the making of champagne sparkling wines.</t>
  </si>
  <si>
    <t>Pinotage</t>
  </si>
  <si>
    <t>A cross between Pinot Noir and Cinsault. Grown in South Africa. Fermented at higher temperatures and aged in new oak for finesse and wonderful berry flavors.</t>
  </si>
  <si>
    <t>Port</t>
  </si>
  <si>
    <t>Fortified wine from the Douro region of Portugal. Styles include: Late Bottle (LB), Tawny, Ruby, Aged, and Vintage. Mostly sweet and red.</t>
  </si>
  <si>
    <t>Retsina</t>
  </si>
  <si>
    <t>Dry white Greek wine flavored with pine resin. Dating back to ancient Greece, it is an acquired taste. Dominant flavor is turpentine. Riesling Flavors of apricot &amp; tropical fruit with floral aromas are characteristics of this widely varying wine.¬† Styles range from dry to sweet.</t>
  </si>
  <si>
    <t>Ros√©</t>
  </si>
  <si>
    <t>Sometimes called blush. Any light pink wine, dry to sweet, made by removing the skins of red grapes early in the fermentation process or by mixing red and white</t>
  </si>
  <si>
    <t>Roussanne</t>
  </si>
  <si>
    <t>A white wine grape of the northern Rh√¥ne Valley, mainly for blending with the white wine grape Marsanne.</t>
  </si>
  <si>
    <t>Sangiovese</t>
  </si>
  <si>
    <t>Known for its supple texture, medium to full-bodied spice flavors, raspberry cherry &amp; anise. Sangiovese is used in many fine Italian wines including Chianti.</t>
  </si>
  <si>
    <t>Sauterns</t>
  </si>
  <si>
    <t>A blend of mostly S√©millon and Sauvignon Blanc grapes, affected by Botrytis cinerea, which concentrates the wine‚Äôs sweetness and alcohol.</t>
  </si>
  <si>
    <t>Sauvignon Blanc</t>
  </si>
  <si>
    <t>Grassy &amp; herbaceous flavors and aromas mark this light and medium-bodied wine, sometimes with hints of gooseberry &amp; black currant. In California it is often labeled Fume Blanc. New Zealand produces some of the finest Sauvignon Blancs in a markedly fruity style.</t>
  </si>
  <si>
    <t>S√©millon</t>
  </si>
  <si>
    <t>The foundation of Sauternes, and many of the dry whites of Graves and Pessac-L√©ognan. It can make a wonderful late-harvest wine, with complex fig, pear, tobacco and honey notes. As a blending wine it adds body, flavor and texture to Sauvignon Blanc. It may be blended with Chardonnay, but does not add much to the flavor.</t>
  </si>
  <si>
    <t>Sherry</t>
  </si>
  <si>
    <t>Fortified wine from the Jerez de la Frontera district in southern Spain. Palomino is the main grape variety, with Pedro Xim√©nez used for the sweeter, heavier wines. Drier Sherries are best served chilled; the medium-sweet to sweet are best at room temperature. Ranging from dry to very sweet, the styles are: Manzanilla, Fino, Amontillado, Oloroso, Pale Cream, Cream, Palo, and Pedro Xim√©nez. Shiraz/Syrah Black cherry, spice, pepper, tar &amp; leather with smooth tannins &amp; supple texture make this wine a growing favorite. With early drinking appeal it also has the ability to age well to form more complex wines.</t>
  </si>
  <si>
    <t>Soave</t>
  </si>
  <si>
    <t>A straw-colored dry white wine Italy‚Äôs Veneto Region. Symphony Symphony is a U. C. Davis clone. In 1948, the Muscat of Alexandria and Grenache Gris grapes were combined to create this delicate Muscat flavor. It‚Äôs very distinctive</t>
  </si>
  <si>
    <t>Tokay</t>
  </si>
  <si>
    <t>See Pinot Gris.</t>
  </si>
  <si>
    <t>Traminer</t>
  </si>
  <si>
    <t>German word for grapes. See Gew√ºrztraminer.</t>
  </si>
  <si>
    <t>Trebbiano</t>
  </si>
  <si>
    <t>Trebbiano in Italy and Ugni Blancin France. Found in almost any basic white Italian wine, and is actually a sanctioned ingredient of the blend used for Chianti. In France, it is often called St.√âmilion, and used for Cognac and Armagnac brandy.</t>
  </si>
  <si>
    <t>Ugni Blanc</t>
  </si>
  <si>
    <t>See Trebbiano</t>
  </si>
  <si>
    <t>Valpolicella</t>
  </si>
  <si>
    <t>A light, semidry red from Italy‚Äôs Veneto Region, typically drunk young.</t>
  </si>
  <si>
    <t>Verdicchio</t>
  </si>
  <si>
    <t>Italian white that produces a pale, light-bodied, crisp wine.</t>
  </si>
  <si>
    <t>Viognier</t>
  </si>
  <si>
    <t>Viognier, is one of the most difficult grapes to grow. It makes a floral and spicy white wine, medium to full-bodied and very fruity, with apricot and peach aromas.</t>
  </si>
  <si>
    <t>Zinfandel</t>
  </si>
  <si>
    <t>With predominant raspberry flavors and a spicy aroma, Zinfandels can be bold and intense as well as light and fruity. It takes well to blending bringing out flavors of cherry, wild berry &amp; plum with notes of leather, earth &amp; tar. It is the most widely grown grape in California. Much of it is turned into White Zinfandel, a blush wine that is slightly sweet.</t>
  </si>
  <si>
    <t>Bleu d'Auvergne|Camembert|Chevrotin des Aravis|Fourme d'Ambert|Reblochon</t>
  </si>
  <si>
    <t>C√¥TES Du RH√¥NES (red)</t>
  </si>
  <si>
    <t>Brie|Camembert|Chalosse|Gabletou|Roqueforte|Tome de Bordeaux|Tome des Recollets</t>
  </si>
  <si>
    <t>BORDEAUX (red)</t>
  </si>
  <si>
    <t>Cheddar (sharp)|Gorgonzola|Roqueforte|Stilton</t>
  </si>
  <si>
    <t>PORT</t>
  </si>
  <si>
    <t>Blue cheeses:|Bleu des Basques Brebis|Bleu de Sassenage|Cashel Blue|Fourme d'Ambert|Maytag Blue|or|Cr√®me Fraiche|Marscapone|Taleggio</t>
  </si>
  <si>
    <t xml:space="preserve">SWEET WINE / DESSERT WINE  </t>
  </si>
  <si>
    <t>Baby Swiss|Beaufort|Brie|Brillat-Savarin|Camembert|Cheddar (mild)|Chevre</t>
  </si>
  <si>
    <t>SPARKLING WINE</t>
  </si>
  <si>
    <t>Cheddar (sharp)|Edam|Gouda|Salers, A.O.C.|Selun (a Swiss cows milk cheese)|St. Nectaire</t>
  </si>
  <si>
    <t>ZWEIGELT</t>
  </si>
  <si>
    <t>Asiago|Canestrato|Dry Sonoma Jack|Goat cheese|Gouda|Gruyere</t>
  </si>
  <si>
    <t>ZINFANDEL</t>
  </si>
  <si>
    <t>Blue cheeses (light)|Brillat-Savarin|Goat|Livarot|Pave d'Auge|Stanser Rotelli|Tourmalet</t>
  </si>
  <si>
    <t>VIOGNIER</t>
  </si>
  <si>
    <t>Azeitao|Cheddar (sharp)|Cotswold|Dubliner|Fium 'Orbu|Fleur du Maquis|Havarti|Mahon|Manchego|Serena|Tomme de Savoie|Zamarano</t>
  </si>
  <si>
    <t>TEMPRANILLO</t>
  </si>
  <si>
    <t>Cheddar (sharp)|Edam|Gouda|St. Nectaire</t>
  </si>
  <si>
    <t>SYRAH / SHIRAZ</t>
  </si>
  <si>
    <t>Comte|Edam|French Chevre|Taleggio</t>
  </si>
  <si>
    <t>ST. LAURENT</t>
  </si>
  <si>
    <t>Abbaye de Belloc|Amarelo|Blue Castello|Brie|Bucheron|Cheddar (sharp)|Cheshire|Clochette|Coulommiers|Coupole|Crottin|Derby|Double Gloucester|Drunken Goat|Dry Jack</t>
  </si>
  <si>
    <t>SAUVIGNON BLANC</t>
  </si>
  <si>
    <t>Asiago|Boschetto al Tartufo Bianchetto|Dry Jack|Fontina|Georgia Pecan Chevre|Mozzarella|Parmesan Reggiano|Pecorino|Piave|Provolone|Ricotta</t>
  </si>
  <si>
    <t>SANGIOVESE</t>
  </si>
  <si>
    <t>Cheshire|Colby|Comte|Cotija|Edam|Gouda|Monterey Jack|Morbier|Panela|St.Andre|Swiss mountain cheeses|Red Hawk, Mt.Tam or St.Pat from the Cowgirl Creamery</t>
  </si>
  <si>
    <t>RIESLING</t>
  </si>
  <si>
    <t>Berkswell|Buche|Cheddar (light)|Comte|Edam|Epoisses (with a big Pinot)|French Chevre (Cabriflore is a good example)|Fumaison|Gouda|Gruyere|Inverness|Lancashire|Port Salut|Saint Andre</t>
  </si>
  <si>
    <t>PINOT NOIR</t>
  </si>
  <si>
    <t>Asiago Fresco|Banon|Camellia|Caprino Tartufo|Crottin|Garroxta|Ricotta|St. Nectaire</t>
  </si>
  <si>
    <t>PINOT GRIS</t>
  </si>
  <si>
    <t>Baby Swiss|Brie|Camembert|Dry Jack|Feta|Fontina D‚ÄôAosta|Montasio|Ossau-Iraty|Pierre-Robert|Pont L‚ÄôEveque|Robiola Vite|Sbrinz|Taleggio</t>
  </si>
  <si>
    <t>PINOT BLANC</t>
  </si>
  <si>
    <t>Arina|Benning|Darcy|Pierre-Qui-Vire|Saint-Florentin|Soumaintrain</t>
  </si>
  <si>
    <t>PETIT SYRAH</t>
  </si>
  <si>
    <t>Fontina|Grana Padano|Piave</t>
  </si>
  <si>
    <t>NEBBIOLO</t>
  </si>
  <si>
    <t>Blu del Moncenisio|Fourme d'Ambert|Gorgonzola|Monte Enebro|Valdeon</t>
  </si>
  <si>
    <t>MUSCAT</t>
  </si>
  <si>
    <t>Abbaye de Belloc|Alpine Shepard|Cantalet|Camembert|Chalosse|Doddington|Gouda|Gruyere|Ibores</t>
  </si>
  <si>
    <t>MERLOT</t>
  </si>
  <si>
    <t>Cashel Blue|Iberico|Manchego|Mimolette|Taleggio</t>
  </si>
  <si>
    <t>MALBEC</t>
  </si>
  <si>
    <t>Appenzeller|Brin D‚ÄôAmour|Caerphilly|Chimay|Double Gloucester|Garrotxa|Harbourne Blue|Harvest Moon (washed rind cheese)|Munster|Livarot|Ibores|Mahon|Vacherin Fribourgeois</t>
  </si>
  <si>
    <t>GRUNER VELTLINER</t>
  </si>
  <si>
    <t>Alpine Shepard|Ardrahan|Boursin|Chevre|Durrus|Meunster|Pecorino Romano|Robiola|Swiss|Tome d'Aquitaine|Tumalo Tomme|Wensleydale</t>
  </si>
  <si>
    <t>GEWURZTRAMINER</t>
  </si>
  <si>
    <t>Beemster XO|Brie|Camembert|Cheddar|Comte|Durrus|Feta|Morbier</t>
  </si>
  <si>
    <t>GAMAY</t>
  </si>
  <si>
    <t>Blue Castello|Camembert|Derby|Fouchtra|Graddost|Ocooch Mountain|Raclette de Savoie</t>
  </si>
  <si>
    <t>CHENIN BLANC</t>
  </si>
  <si>
    <t>Affidelice|Alpine Shepard|Bel Paese|Bucheron|Brie|Cambazola|Cantal|Cashel Blue|Chaource|Cotija|Dry Jack</t>
  </si>
  <si>
    <t>CHARDONNAY</t>
  </si>
  <si>
    <t>Abbaye de Belloc|Ardrahan|Bra Tenero|Chalosse|Cheddar (sharp)|Comte|Danish Blue|Gouda (aged)|Llangloffan|Le Moulis|Ouray|Reblochon|San Andreas|Tome de Couserans</t>
  </si>
  <si>
    <t>CABERNET SAUVIGNON</t>
  </si>
  <si>
    <t>Cantalet|Feta|Limburger (esp. from Bavaria)|Monterey Jack|Gouda (smoked, aged, or straight up)|Pepper Jack|Piave|Provolone|Smoked cheeses|Sublimity (washed rind cheese from Oregon)|Washed Curd</t>
  </si>
  <si>
    <t>BLAUFRANKISCH</t>
  </si>
  <si>
    <t>Abbaye de Belloc|Banon|Fiore Sardo|Fontina|Grana Padano|Lancashire|Ossau-Iraty|Piave|Taleggio</t>
  </si>
  <si>
    <t>BARBERA</t>
  </si>
  <si>
    <t>cheese</t>
  </si>
  <si>
    <t>title</t>
  </si>
  <si>
    <t>wine</t>
  </si>
  <si>
    <t>vintage</t>
  </si>
  <si>
    <t>vinyard</t>
  </si>
  <si>
    <t>variety</t>
  </si>
  <si>
    <t>avi</t>
  </si>
  <si>
    <t>alcohol_content</t>
  </si>
  <si>
    <t>size</t>
  </si>
  <si>
    <t>winetype</t>
  </si>
  <si>
    <t>price</t>
  </si>
  <si>
    <t>score</t>
  </si>
  <si>
    <t>dt_published</t>
  </si>
  <si>
    <t>taster</t>
  </si>
  <si>
    <t>Lucia 2017 Garys' Vineyard Pinot Noir (Santa Lucia Highlands)</t>
  </si>
  <si>
    <t>Lucia</t>
  </si>
  <si>
    <t>Garys' Vineyard</t>
  </si>
  <si>
    <t xml:space="preserve"> Central Coast</t>
  </si>
  <si>
    <t xml:space="preserve"> California</t>
  </si>
  <si>
    <t>750 ml</t>
  </si>
  <si>
    <t>Red</t>
  </si>
  <si>
    <t>Matt Kettmann</t>
  </si>
  <si>
    <t>Laetitia 2016 La Coupelle Pinot Noir (Arroyo Grande Valley)</t>
  </si>
  <si>
    <t>Laetitia</t>
  </si>
  <si>
    <t>La Coupelle</t>
  </si>
  <si>
    <t>Lucia 2017 Soberanes Vineyard Pinot Noir (Santa Lucia Highlands)</t>
  </si>
  <si>
    <t>Soberanes Vineyard</t>
  </si>
  <si>
    <t>Gary Farrell 2016 Rochioli-Allen Vineyards Pinot Noir (Russian River Valley)</t>
  </si>
  <si>
    <t>Gary Farrell</t>
  </si>
  <si>
    <t>Rochioli-Allen Vineyards</t>
  </si>
  <si>
    <t xml:space="preserve"> Sonoma</t>
  </si>
  <si>
    <t>Virginie Boone</t>
  </si>
  <si>
    <t>Gary Farrell 2016 Lancel Creek Vineyard Pinot Noir (Russian River Valley)</t>
  </si>
  <si>
    <t>Lancel Creek Vineyard</t>
  </si>
  <si>
    <t>Laetitia 2016 Les Galets Pinot Noir (Arroyo Grande Valley)</t>
  </si>
  <si>
    <t>Les Galets</t>
  </si>
  <si>
    <t>Carlisle 2016 Piner-Olivet Ranches Zinfandel (Russian River Valley)</t>
  </si>
  <si>
    <t>Carlisle</t>
  </si>
  <si>
    <t>Piner-Olivet Ranches</t>
  </si>
  <si>
    <t>Cobb 2016 Diane Cobb Coastlands Vineyard Pinot Noir (Sonoma Coast)</t>
  </si>
  <si>
    <t>Cobb</t>
  </si>
  <si>
    <t>Diane Cobb Coastlands Vineyard</t>
  </si>
  <si>
    <t>Styring 2015 Wit Reserve Estate Pinot Noir (Ribbon Ridge)</t>
  </si>
  <si>
    <t>Styring</t>
  </si>
  <si>
    <t>Wit Reserve Estate</t>
  </si>
  <si>
    <t xml:space="preserve"> Willamette Valley</t>
  </si>
  <si>
    <t xml:space="preserve"> Oregon</t>
  </si>
  <si>
    <t>Paul Gregutt</t>
  </si>
  <si>
    <t>Freeman 2016 Yu-Ki Estate Pinot Noir (Sonoma Coast)</t>
  </si>
  <si>
    <t>Freeman</t>
  </si>
  <si>
    <t>Yu-Ki Estate</t>
  </si>
  <si>
    <t>Jim Gordon</t>
  </si>
  <si>
    <t>Mueller 2016 Estate Cabernet Sauvignon (Diamond Mountain District)</t>
  </si>
  <si>
    <t>Mueller</t>
  </si>
  <si>
    <t>Estate</t>
  </si>
  <si>
    <t xml:space="preserve"> Napa</t>
  </si>
  <si>
    <t>Ponzi 2016 Abetina 2 Vineyard Pinot Noir (Chehalem Mountains)</t>
  </si>
  <si>
    <t>Ponzi</t>
  </si>
  <si>
    <t>Abetina 2 Vineyard</t>
  </si>
  <si>
    <t>Wallis Family Estate 2016 Seraphim Cabernet Sauvignon (Diamond Mountain District)</t>
  </si>
  <si>
    <t>Wallis Family Estate</t>
  </si>
  <si>
    <t>Seraphim</t>
  </si>
  <si>
    <t>The Debate 2015 Beckstoffer Missouri Hopper Cabernet Sauvignon (Napa Valley)</t>
  </si>
  <si>
    <t>The Debate</t>
  </si>
  <si>
    <t>Beckstoffer Missouri Hopper</t>
  </si>
  <si>
    <t>Whitcraft 2017 Shokrian Vineyard Pinot Noir (Santa Barbara County)</t>
  </si>
  <si>
    <t>Whitcraft</t>
  </si>
  <si>
    <t>Shokrian Vineyard</t>
  </si>
  <si>
    <t>Santa Barbara County</t>
  </si>
  <si>
    <t>Anaba 2016 Sangiacomo Roberts Road Vineyard Pinot Noir (Petaluma Gap)</t>
  </si>
  <si>
    <t>Anaba</t>
  </si>
  <si>
    <t>Sangiacomo Roberts Road Vineyard</t>
  </si>
  <si>
    <t>Cobb 2016 Rice-Spivak Vineyard Pinot Noir (Sonoma Coast)</t>
  </si>
  <si>
    <t>Rice-Spivak Vineyard</t>
  </si>
  <si>
    <t>Heitz 2013 Trailside Vineyard Cabernet Sauvignon (Napa Valley)</t>
  </si>
  <si>
    <t>Heitz</t>
  </si>
  <si>
    <t>Trailside Vineyard</t>
  </si>
  <si>
    <t>Stolo 2017 Estate Syrah (San Luis Obispo County)</t>
  </si>
  <si>
    <t>Stolo</t>
  </si>
  <si>
    <t>San Luis Obispo County</t>
  </si>
  <si>
    <t>Stone The Crows 2016 Three Twins Vineyard Cabernet Sauvignon (Napa Valley)</t>
  </si>
  <si>
    <t>Stone The Crows</t>
  </si>
  <si>
    <t>Three Twins Vineyard</t>
  </si>
  <si>
    <t>varietal</t>
  </si>
  <si>
    <t>avadetails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</si>
</sst>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font>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9">
    <xf numFmtId="0" fontId="0" fillId="0" borderId="0" xfId="0"/>
    <xf numFmtId="17" fontId="0" fillId="0" borderId="0" xfId="0" applyNumberFormat="1"/>
    <xf numFmtId="10" fontId="0" fillId="0" borderId="0" xfId="0" applyNumberFormat="1"/>
    <xf numFmtId="6" fontId="0" fillId="0" borderId="0" xfId="0" applyNumberFormat="1"/>
    <xf numFmtId="14" fontId="0" fillId="0" borderId="0" xfId="0" applyNumberFormat="1"/>
    <xf numFmtId="9"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2983A-DAC9-0A4D-9C77-66F8E5895EDB}">
  <sheetPr filterMode="1">
    <tabColor rgb="FF00B050"/>
  </sheetPr>
  <dimension ref="A1:H254"/>
  <sheetViews>
    <sheetView workbookViewId="0">
      <selection activeCell="F32" sqref="F32"/>
    </sheetView>
  </sheetViews>
  <sheetFormatPr baseColWidth="10" defaultRowHeight="16"/>
  <sheetData>
    <row r="1" spans="1:8">
      <c r="B1" t="s">
        <v>0</v>
      </c>
      <c r="C1" t="s">
        <v>1</v>
      </c>
      <c r="D1" t="s">
        <v>2</v>
      </c>
      <c r="E1" t="s">
        <v>3</v>
      </c>
      <c r="F1" t="s">
        <v>4</v>
      </c>
      <c r="G1" t="s">
        <v>5</v>
      </c>
      <c r="H1" s="6" t="s">
        <v>700</v>
      </c>
    </row>
    <row r="2" spans="1:8" hidden="1">
      <c r="A2">
        <v>0</v>
      </c>
      <c r="B2" t="s">
        <v>6</v>
      </c>
      <c r="C2" t="s">
        <v>7</v>
      </c>
      <c r="D2">
        <v>1984</v>
      </c>
      <c r="E2" t="s">
        <v>8</v>
      </c>
      <c r="F2" t="s">
        <v>9</v>
      </c>
      <c r="G2" t="s">
        <v>10</v>
      </c>
      <c r="H2">
        <f>VLOOKUP(B2,avalist!$D$2:$E$254,2,FALSE)</f>
        <v>0</v>
      </c>
    </row>
    <row r="3" spans="1:8" hidden="1">
      <c r="A3">
        <v>1</v>
      </c>
      <c r="B3" t="s">
        <v>11</v>
      </c>
      <c r="C3" t="s">
        <v>7</v>
      </c>
      <c r="H3">
        <f>VLOOKUP(B3,avalist!$D$2:$E$254,2,FALSE)</f>
        <v>0</v>
      </c>
    </row>
    <row r="4" spans="1:8" hidden="1">
      <c r="A4">
        <v>2</v>
      </c>
      <c r="B4" t="s">
        <v>12</v>
      </c>
      <c r="C4" t="s">
        <v>13</v>
      </c>
      <c r="D4">
        <v>1984</v>
      </c>
      <c r="E4" t="s">
        <v>14</v>
      </c>
      <c r="F4" t="s">
        <v>15</v>
      </c>
      <c r="G4" t="s">
        <v>16</v>
      </c>
      <c r="H4">
        <f>VLOOKUP(B4,avalist!$D$2:$E$254,2,FALSE)</f>
        <v>0</v>
      </c>
    </row>
    <row r="5" spans="1:8" hidden="1">
      <c r="A5">
        <v>3</v>
      </c>
      <c r="B5" t="s">
        <v>17</v>
      </c>
      <c r="C5" t="s">
        <v>13</v>
      </c>
      <c r="D5">
        <v>1986</v>
      </c>
      <c r="E5" t="s">
        <v>18</v>
      </c>
      <c r="F5" t="s">
        <v>19</v>
      </c>
      <c r="G5" t="s">
        <v>20</v>
      </c>
      <c r="H5">
        <f>VLOOKUP(B5,avalist!$D$2:$E$254,2,FALSE)</f>
        <v>0</v>
      </c>
    </row>
    <row r="6" spans="1:8" hidden="1">
      <c r="A6">
        <v>4</v>
      </c>
      <c r="B6" t="s">
        <v>21</v>
      </c>
      <c r="C6" t="s">
        <v>13</v>
      </c>
      <c r="D6" t="s">
        <v>22</v>
      </c>
      <c r="E6" t="s">
        <v>23</v>
      </c>
      <c r="F6" t="s">
        <v>19</v>
      </c>
      <c r="G6" t="s">
        <v>24</v>
      </c>
      <c r="H6">
        <f>VLOOKUP(B6,avalist!$D$2:$E$254,2,FALSE)</f>
        <v>0</v>
      </c>
    </row>
    <row r="7" spans="1:8" hidden="1">
      <c r="A7">
        <v>5</v>
      </c>
      <c r="B7" t="s">
        <v>25</v>
      </c>
      <c r="C7" t="s">
        <v>26</v>
      </c>
      <c r="D7">
        <v>1990</v>
      </c>
      <c r="E7" t="s">
        <v>27</v>
      </c>
      <c r="G7" t="s">
        <v>28</v>
      </c>
      <c r="H7" t="str">
        <f>VLOOKUP(B7,avalist!$D$2:$E$254,2,FALSE)</f>
        <v>Central Coast and Santa Cruz Mountains</v>
      </c>
    </row>
    <row r="8" spans="1:8" hidden="1">
      <c r="A8">
        <v>6</v>
      </c>
      <c r="B8" t="s">
        <v>29</v>
      </c>
      <c r="C8" t="s">
        <v>26</v>
      </c>
      <c r="D8" t="s">
        <v>30</v>
      </c>
      <c r="E8" t="s">
        <v>27</v>
      </c>
      <c r="G8" t="s">
        <v>31</v>
      </c>
      <c r="H8" t="str">
        <f>VLOOKUP(B8,avalist!$D$2:$E$254,2,FALSE)</f>
        <v>Central Coast and Santa Cruz Mountains</v>
      </c>
    </row>
    <row r="9" spans="1:8" hidden="1">
      <c r="A9">
        <v>7</v>
      </c>
      <c r="B9" t="s">
        <v>32</v>
      </c>
      <c r="C9" t="s">
        <v>26</v>
      </c>
      <c r="D9">
        <v>2013</v>
      </c>
      <c r="G9" t="s">
        <v>33</v>
      </c>
      <c r="H9" t="str">
        <f>VLOOKUP(B9,avalist!$D$2:$E$254,2,FALSE)</f>
        <v>Central Coast and Santa Cruz Mountains</v>
      </c>
    </row>
    <row r="10" spans="1:8" hidden="1">
      <c r="A10">
        <v>8</v>
      </c>
      <c r="B10" t="s">
        <v>34</v>
      </c>
      <c r="C10" t="s">
        <v>26</v>
      </c>
      <c r="D10">
        <v>1987</v>
      </c>
      <c r="E10" t="s">
        <v>35</v>
      </c>
      <c r="G10" t="s">
        <v>36</v>
      </c>
      <c r="H10" t="str">
        <f>VLOOKUP(B10,avalist!$D$2:$E$254,2,FALSE)</f>
        <v>Central Coast and Santa Cruz Mountains</v>
      </c>
    </row>
    <row r="11" spans="1:8" hidden="1">
      <c r="A11">
        <v>9</v>
      </c>
      <c r="B11" t="s">
        <v>37</v>
      </c>
      <c r="C11" t="s">
        <v>26</v>
      </c>
      <c r="D11">
        <v>1982</v>
      </c>
      <c r="E11" t="s">
        <v>38</v>
      </c>
      <c r="G11" t="s">
        <v>39</v>
      </c>
      <c r="H11" t="str">
        <f>VLOOKUP(B11,avalist!$D$2:$E$254,2,FALSE)</f>
        <v>Central Coast and Santa Cruz Mountains</v>
      </c>
    </row>
    <row r="12" spans="1:8" hidden="1">
      <c r="A12">
        <v>10</v>
      </c>
      <c r="B12" t="s">
        <v>40</v>
      </c>
      <c r="C12" t="s">
        <v>26</v>
      </c>
      <c r="D12" t="s">
        <v>41</v>
      </c>
      <c r="E12" t="s">
        <v>42</v>
      </c>
      <c r="G12" t="s">
        <v>43</v>
      </c>
      <c r="H12" t="str">
        <f>VLOOKUP(B12,avalist!$D$2:$E$254,2,FALSE)</f>
        <v>Central Coast and Santa Cruz Mountains</v>
      </c>
    </row>
    <row r="13" spans="1:8" hidden="1">
      <c r="A13">
        <v>11</v>
      </c>
      <c r="B13" t="s">
        <v>44</v>
      </c>
      <c r="C13" t="s">
        <v>26</v>
      </c>
      <c r="D13">
        <v>1982</v>
      </c>
      <c r="E13" t="s">
        <v>45</v>
      </c>
      <c r="G13" t="s">
        <v>46</v>
      </c>
      <c r="H13" t="str">
        <f>VLOOKUP(B13,avalist!$D$2:$E$254,2,FALSE)</f>
        <v>Central Coast and Santa Cruz Mountains</v>
      </c>
    </row>
    <row r="14" spans="1:8" hidden="1">
      <c r="A14">
        <v>12</v>
      </c>
      <c r="B14" t="s">
        <v>47</v>
      </c>
      <c r="C14" t="s">
        <v>26</v>
      </c>
      <c r="D14">
        <v>1982</v>
      </c>
      <c r="G14" t="s">
        <v>48</v>
      </c>
      <c r="H14" t="str">
        <f>VLOOKUP(B14,avalist!$D$2:$E$254,2,FALSE)</f>
        <v>Central Coast and Santa Cruz Mountains</v>
      </c>
    </row>
    <row r="15" spans="1:8" hidden="1">
      <c r="A15">
        <v>13</v>
      </c>
      <c r="B15" t="s">
        <v>49</v>
      </c>
      <c r="C15" t="s">
        <v>26</v>
      </c>
      <c r="D15" t="s">
        <v>50</v>
      </c>
      <c r="E15" t="s">
        <v>51</v>
      </c>
      <c r="G15" t="s">
        <v>52</v>
      </c>
      <c r="H15" t="str">
        <f>VLOOKUP(B15,avalist!$D$2:$E$254,2,FALSE)</f>
        <v>Central Coast and Santa Cruz Mountains</v>
      </c>
    </row>
    <row r="16" spans="1:8" hidden="1">
      <c r="A16">
        <v>14</v>
      </c>
      <c r="B16" t="s">
        <v>53</v>
      </c>
      <c r="C16" t="s">
        <v>26</v>
      </c>
      <c r="D16">
        <v>1994</v>
      </c>
      <c r="E16" t="s">
        <v>54</v>
      </c>
      <c r="G16" t="s">
        <v>55</v>
      </c>
      <c r="H16" t="str">
        <f>VLOOKUP(B16,avalist!$D$2:$E$254,2,FALSE)</f>
        <v>Central Coast and Santa Cruz Mountains</v>
      </c>
    </row>
    <row r="17" spans="1:8">
      <c r="A17">
        <v>15</v>
      </c>
      <c r="B17" t="s">
        <v>56</v>
      </c>
      <c r="C17" t="s">
        <v>26</v>
      </c>
      <c r="D17" t="s">
        <v>57</v>
      </c>
      <c r="E17" t="s">
        <v>58</v>
      </c>
      <c r="G17" t="s">
        <v>59</v>
      </c>
      <c r="H17" t="str">
        <f>VLOOKUP(B17,avalist!$D$2:$E$254,2,FALSE)</f>
        <v>Central Coast and Santa Cruz Mountains</v>
      </c>
    </row>
    <row r="18" spans="1:8" hidden="1">
      <c r="A18">
        <v>16</v>
      </c>
      <c r="B18" t="s">
        <v>60</v>
      </c>
      <c r="C18" t="s">
        <v>26</v>
      </c>
      <c r="D18">
        <v>2016</v>
      </c>
      <c r="G18" t="s">
        <v>61</v>
      </c>
      <c r="H18" t="str">
        <f>VLOOKUP(B18,avalist!$D$2:$E$254,2,FALSE)</f>
        <v>Central Coast and Santa Cruz Mountains</v>
      </c>
    </row>
    <row r="19" spans="1:8" hidden="1">
      <c r="A19">
        <v>17</v>
      </c>
      <c r="B19" t="s">
        <v>62</v>
      </c>
      <c r="C19" t="s">
        <v>26</v>
      </c>
      <c r="D19" t="s">
        <v>63</v>
      </c>
      <c r="E19" t="s">
        <v>64</v>
      </c>
      <c r="G19" t="s">
        <v>65</v>
      </c>
      <c r="H19" t="str">
        <f>VLOOKUP(B19,avalist!$D$2:$E$254,2,FALSE)</f>
        <v>Central Coast and Santa Cruz Mountains</v>
      </c>
    </row>
    <row r="20" spans="1:8" hidden="1">
      <c r="A20">
        <v>18</v>
      </c>
      <c r="B20" t="s">
        <v>66</v>
      </c>
      <c r="C20" t="s">
        <v>26</v>
      </c>
      <c r="D20" t="s">
        <v>67</v>
      </c>
      <c r="E20" t="s">
        <v>68</v>
      </c>
      <c r="G20" t="s">
        <v>69</v>
      </c>
      <c r="H20" t="str">
        <f>VLOOKUP(B20,avalist!$D$2:$E$254,2,FALSE)</f>
        <v>Central Coast and Santa Cruz Mountains</v>
      </c>
    </row>
    <row r="21" spans="1:8" hidden="1">
      <c r="A21">
        <v>19</v>
      </c>
      <c r="B21" t="s">
        <v>70</v>
      </c>
      <c r="C21" t="s">
        <v>26</v>
      </c>
      <c r="D21" t="s">
        <v>71</v>
      </c>
      <c r="E21" t="s">
        <v>72</v>
      </c>
      <c r="G21" t="s">
        <v>73</v>
      </c>
      <c r="H21" t="str">
        <f>VLOOKUP(B21,avalist!$D$2:$E$254,2,FALSE)</f>
        <v>Central Coast and Santa Cruz Mountains</v>
      </c>
    </row>
    <row r="22" spans="1:8" hidden="1">
      <c r="A22">
        <v>20</v>
      </c>
      <c r="B22" t="s">
        <v>74</v>
      </c>
      <c r="C22" t="s">
        <v>26</v>
      </c>
      <c r="D22">
        <v>1990</v>
      </c>
      <c r="E22" t="s">
        <v>75</v>
      </c>
      <c r="G22" t="s">
        <v>76</v>
      </c>
      <c r="H22" t="str">
        <f>VLOOKUP(B22,avalist!$D$2:$E$254,2,FALSE)</f>
        <v>Central Coast and Santa Cruz Mountains</v>
      </c>
    </row>
    <row r="23" spans="1:8" hidden="1">
      <c r="A23">
        <v>21</v>
      </c>
      <c r="B23" t="s">
        <v>77</v>
      </c>
      <c r="C23" t="s">
        <v>26</v>
      </c>
      <c r="D23">
        <v>1984</v>
      </c>
      <c r="E23" t="s">
        <v>78</v>
      </c>
      <c r="G23" t="s">
        <v>79</v>
      </c>
      <c r="H23" t="str">
        <f>VLOOKUP(B23,avalist!$D$2:$E$254,2,FALSE)</f>
        <v>Central Coast and Santa Cruz Mountains</v>
      </c>
    </row>
    <row r="24" spans="1:8" hidden="1">
      <c r="A24">
        <v>22</v>
      </c>
      <c r="B24" t="s">
        <v>80</v>
      </c>
      <c r="C24" t="s">
        <v>26</v>
      </c>
      <c r="D24">
        <v>1982</v>
      </c>
      <c r="E24" t="s">
        <v>27</v>
      </c>
      <c r="G24" t="s">
        <v>81</v>
      </c>
      <c r="H24" t="str">
        <f>VLOOKUP(B24,avalist!$D$2:$E$254,2,FALSE)</f>
        <v>Central Coast and Santa Cruz Mountains</v>
      </c>
    </row>
    <row r="25" spans="1:8" hidden="1">
      <c r="A25">
        <v>23</v>
      </c>
      <c r="B25" t="s">
        <v>82</v>
      </c>
      <c r="C25" t="s">
        <v>26</v>
      </c>
      <c r="D25" t="s">
        <v>83</v>
      </c>
      <c r="E25" t="s">
        <v>84</v>
      </c>
      <c r="G25" t="s">
        <v>85</v>
      </c>
      <c r="H25" t="str">
        <f>VLOOKUP(B25,avalist!$D$2:$E$254,2,FALSE)</f>
        <v>Central Coast and Santa Cruz Mountains</v>
      </c>
    </row>
    <row r="26" spans="1:8" hidden="1">
      <c r="A26">
        <v>24</v>
      </c>
      <c r="B26" t="s">
        <v>86</v>
      </c>
      <c r="C26" t="s">
        <v>26</v>
      </c>
      <c r="D26">
        <v>2006</v>
      </c>
      <c r="G26" t="s">
        <v>87</v>
      </c>
      <c r="H26" t="str">
        <f>VLOOKUP(B26,avalist!$D$2:$E$254,2,FALSE)</f>
        <v>Central Coast and Santa Cruz Mountains</v>
      </c>
    </row>
    <row r="27" spans="1:8" hidden="1">
      <c r="A27">
        <v>25</v>
      </c>
      <c r="B27" t="s">
        <v>88</v>
      </c>
      <c r="C27" t="s">
        <v>26</v>
      </c>
      <c r="D27">
        <v>1987</v>
      </c>
      <c r="E27" t="s">
        <v>89</v>
      </c>
      <c r="G27" t="s">
        <v>90</v>
      </c>
      <c r="H27" t="str">
        <f>VLOOKUP(B27,avalist!$D$2:$E$254,2,FALSE)</f>
        <v>Central Coast and Santa Cruz Mountains</v>
      </c>
    </row>
    <row r="28" spans="1:8" hidden="1">
      <c r="A28">
        <v>26</v>
      </c>
      <c r="B28" t="s">
        <v>91</v>
      </c>
      <c r="C28" t="s">
        <v>26</v>
      </c>
      <c r="D28">
        <v>2004</v>
      </c>
      <c r="E28" t="s">
        <v>92</v>
      </c>
      <c r="H28" t="str">
        <f>VLOOKUP(B28,avalist!$D$2:$E$254,2,FALSE)</f>
        <v>Central Coast and Santa Cruz Mountains</v>
      </c>
    </row>
    <row r="29" spans="1:8" hidden="1">
      <c r="A29">
        <v>27</v>
      </c>
      <c r="B29" t="s">
        <v>93</v>
      </c>
      <c r="C29" t="s">
        <v>26</v>
      </c>
      <c r="D29" t="s">
        <v>94</v>
      </c>
      <c r="E29" t="s">
        <v>95</v>
      </c>
      <c r="G29" t="s">
        <v>96</v>
      </c>
      <c r="H29" t="str">
        <f>VLOOKUP(B29,avalist!$D$2:$E$254,2,FALSE)</f>
        <v>Central Coast and Santa Cruz Mountains</v>
      </c>
    </row>
    <row r="30" spans="1:8" hidden="1">
      <c r="A30">
        <v>28</v>
      </c>
      <c r="B30" t="s">
        <v>97</v>
      </c>
      <c r="C30" t="s">
        <v>26</v>
      </c>
      <c r="D30" t="s">
        <v>98</v>
      </c>
      <c r="E30" t="s">
        <v>99</v>
      </c>
      <c r="G30" t="s">
        <v>100</v>
      </c>
      <c r="H30" t="str">
        <f>VLOOKUP(B30,avalist!$D$2:$E$254,2,FALSE)</f>
        <v>Central Coast and Santa Cruz Mountains</v>
      </c>
    </row>
    <row r="31" spans="1:8" hidden="1">
      <c r="A31">
        <v>29</v>
      </c>
      <c r="B31" t="s">
        <v>101</v>
      </c>
      <c r="C31" t="s">
        <v>26</v>
      </c>
      <c r="D31">
        <v>1990</v>
      </c>
      <c r="E31" t="s">
        <v>102</v>
      </c>
      <c r="G31" t="s">
        <v>103</v>
      </c>
      <c r="H31" t="str">
        <f>VLOOKUP(B31,avalist!$D$2:$E$254,2,FALSE)</f>
        <v>Central Coast and Santa Cruz Mountains</v>
      </c>
    </row>
    <row r="32" spans="1:8">
      <c r="A32">
        <v>30</v>
      </c>
      <c r="B32" t="s">
        <v>104</v>
      </c>
      <c r="C32" t="s">
        <v>26</v>
      </c>
      <c r="D32">
        <v>1989</v>
      </c>
      <c r="E32" t="s">
        <v>105</v>
      </c>
      <c r="G32" t="s">
        <v>106</v>
      </c>
      <c r="H32" t="str">
        <f>VLOOKUP(B32,avalist!$D$2:$E$254,2,FALSE)</f>
        <v>Central Coast and Santa Cruz Mountains</v>
      </c>
    </row>
    <row r="33" spans="1:8">
      <c r="A33">
        <v>31</v>
      </c>
      <c r="B33" t="s">
        <v>107</v>
      </c>
      <c r="C33" t="s">
        <v>26</v>
      </c>
      <c r="D33">
        <v>1981</v>
      </c>
      <c r="E33" t="s">
        <v>108</v>
      </c>
      <c r="G33" t="s">
        <v>109</v>
      </c>
      <c r="H33" t="str">
        <f>VLOOKUP(B33,avalist!$D$2:$E$254,2,FALSE)</f>
        <v>Central Coast and Santa Cruz Mountains</v>
      </c>
    </row>
    <row r="34" spans="1:8">
      <c r="A34">
        <v>32</v>
      </c>
      <c r="B34" t="s">
        <v>110</v>
      </c>
      <c r="C34" t="s">
        <v>26</v>
      </c>
      <c r="D34">
        <v>1990</v>
      </c>
      <c r="E34" t="s">
        <v>111</v>
      </c>
      <c r="G34" t="s">
        <v>112</v>
      </c>
      <c r="H34" t="str">
        <f>VLOOKUP(B34,avalist!$D$2:$E$254,2,FALSE)</f>
        <v>Central Coast and Santa Cruz Mountains</v>
      </c>
    </row>
    <row r="35" spans="1:8">
      <c r="A35">
        <v>33</v>
      </c>
      <c r="B35" t="s">
        <v>113</v>
      </c>
      <c r="C35" t="s">
        <v>26</v>
      </c>
      <c r="D35" t="s">
        <v>114</v>
      </c>
      <c r="E35" t="s">
        <v>115</v>
      </c>
      <c r="F35" t="s">
        <v>116</v>
      </c>
      <c r="G35" t="s">
        <v>117</v>
      </c>
      <c r="H35" t="str">
        <f>VLOOKUP(B35,avalist!$D$2:$E$254,2,FALSE)</f>
        <v>Central Coast and Santa Cruz Mountains</v>
      </c>
    </row>
    <row r="36" spans="1:8" hidden="1">
      <c r="A36">
        <v>34</v>
      </c>
      <c r="B36" t="s">
        <v>118</v>
      </c>
      <c r="C36" t="s">
        <v>26</v>
      </c>
      <c r="D36" t="s">
        <v>119</v>
      </c>
      <c r="E36" t="s">
        <v>120</v>
      </c>
      <c r="G36" t="s">
        <v>121</v>
      </c>
      <c r="H36" t="str">
        <f>VLOOKUP(B36,avalist!$D$2:$E$254,2,FALSE)</f>
        <v>Central Coast and Santa Cruz Mountains</v>
      </c>
    </row>
    <row r="37" spans="1:8">
      <c r="A37">
        <v>35</v>
      </c>
      <c r="B37" t="s">
        <v>122</v>
      </c>
      <c r="C37" t="s">
        <v>26</v>
      </c>
      <c r="D37">
        <v>1983</v>
      </c>
      <c r="E37" t="s">
        <v>27</v>
      </c>
      <c r="G37" t="s">
        <v>123</v>
      </c>
      <c r="H37" t="str">
        <f>VLOOKUP(B37,avalist!$D$2:$E$254,2,FALSE)</f>
        <v>Central Coast and Santa Cruz Mountains</v>
      </c>
    </row>
    <row r="38" spans="1:8" hidden="1">
      <c r="A38">
        <v>36</v>
      </c>
      <c r="B38" t="s">
        <v>124</v>
      </c>
      <c r="C38" t="s">
        <v>26</v>
      </c>
      <c r="D38" t="s">
        <v>125</v>
      </c>
      <c r="E38" t="s">
        <v>126</v>
      </c>
      <c r="G38" t="s">
        <v>127</v>
      </c>
      <c r="H38" t="str">
        <f>VLOOKUP(B38,avalist!$D$2:$E$254,2,FALSE)</f>
        <v>Central Coast and Santa Cruz Mountains</v>
      </c>
    </row>
    <row r="39" spans="1:8" hidden="1">
      <c r="A39">
        <v>37</v>
      </c>
      <c r="B39" t="s">
        <v>128</v>
      </c>
      <c r="C39" t="s">
        <v>26</v>
      </c>
      <c r="D39">
        <v>2006</v>
      </c>
      <c r="E39" t="s">
        <v>129</v>
      </c>
      <c r="G39" t="s">
        <v>130</v>
      </c>
      <c r="H39" t="str">
        <f>VLOOKUP(B39,avalist!$D$2:$E$254,2,FALSE)</f>
        <v>Central Valley</v>
      </c>
    </row>
    <row r="40" spans="1:8" hidden="1">
      <c r="A40">
        <v>38</v>
      </c>
      <c r="B40" t="s">
        <v>131</v>
      </c>
      <c r="C40" t="s">
        <v>26</v>
      </c>
      <c r="D40">
        <v>2006</v>
      </c>
      <c r="E40" t="s">
        <v>132</v>
      </c>
      <c r="G40" t="s">
        <v>133</v>
      </c>
      <c r="H40" t="str">
        <f>VLOOKUP(B40,avalist!$D$2:$E$254,2,FALSE)</f>
        <v>Central Valley</v>
      </c>
    </row>
    <row r="41" spans="1:8" hidden="1">
      <c r="A41">
        <v>39</v>
      </c>
      <c r="B41" t="s">
        <v>134</v>
      </c>
      <c r="C41" t="s">
        <v>26</v>
      </c>
      <c r="D41">
        <v>2002</v>
      </c>
      <c r="E41" t="s">
        <v>135</v>
      </c>
      <c r="G41" t="s">
        <v>136</v>
      </c>
      <c r="H41" t="str">
        <f>VLOOKUP(B41,avalist!$D$2:$E$254,2,FALSE)</f>
        <v>Central Valley</v>
      </c>
    </row>
    <row r="42" spans="1:8" hidden="1">
      <c r="A42">
        <v>40</v>
      </c>
      <c r="B42" t="s">
        <v>137</v>
      </c>
      <c r="C42" t="s">
        <v>26</v>
      </c>
      <c r="D42">
        <v>1984</v>
      </c>
      <c r="E42" t="s">
        <v>138</v>
      </c>
      <c r="G42" t="s">
        <v>139</v>
      </c>
      <c r="H42" t="str">
        <f>VLOOKUP(B42,avalist!$D$2:$E$254,2,FALSE)</f>
        <v>Central Valley</v>
      </c>
    </row>
    <row r="43" spans="1:8" hidden="1">
      <c r="A43">
        <v>41</v>
      </c>
      <c r="B43" t="s">
        <v>140</v>
      </c>
      <c r="C43" t="s">
        <v>26</v>
      </c>
      <c r="D43">
        <v>2006</v>
      </c>
      <c r="E43" t="s">
        <v>141</v>
      </c>
      <c r="G43" t="s">
        <v>142</v>
      </c>
      <c r="H43" t="str">
        <f>VLOOKUP(B43,avalist!$D$2:$E$254,2,FALSE)</f>
        <v>Central Valley</v>
      </c>
    </row>
    <row r="44" spans="1:8" hidden="1">
      <c r="A44">
        <v>42</v>
      </c>
      <c r="B44" t="s">
        <v>143</v>
      </c>
      <c r="C44" t="s">
        <v>26</v>
      </c>
      <c r="D44">
        <v>2006</v>
      </c>
      <c r="E44" t="s">
        <v>144</v>
      </c>
      <c r="G44" t="s">
        <v>145</v>
      </c>
      <c r="H44" t="str">
        <f>VLOOKUP(B44,avalist!$D$2:$E$254,2,FALSE)</f>
        <v>Central Valley</v>
      </c>
    </row>
    <row r="45" spans="1:8" hidden="1">
      <c r="A45">
        <v>43</v>
      </c>
      <c r="B45" t="s">
        <v>146</v>
      </c>
      <c r="C45" t="s">
        <v>26</v>
      </c>
      <c r="D45">
        <v>1998</v>
      </c>
      <c r="E45" t="s">
        <v>147</v>
      </c>
      <c r="G45" t="s">
        <v>148</v>
      </c>
      <c r="H45" t="str">
        <f>VLOOKUP(B45,avalist!$D$2:$E$254,2,FALSE)</f>
        <v>Central Valley</v>
      </c>
    </row>
    <row r="46" spans="1:8" hidden="1">
      <c r="A46">
        <v>44</v>
      </c>
      <c r="B46" t="s">
        <v>149</v>
      </c>
      <c r="C46" t="s">
        <v>26</v>
      </c>
      <c r="D46">
        <v>1993</v>
      </c>
      <c r="E46" t="s">
        <v>150</v>
      </c>
      <c r="G46" t="s">
        <v>151</v>
      </c>
      <c r="H46" t="str">
        <f>VLOOKUP(B46,avalist!$D$2:$E$254,2,FALSE)</f>
        <v>Central Valley</v>
      </c>
    </row>
    <row r="47" spans="1:8" hidden="1">
      <c r="A47">
        <v>45</v>
      </c>
      <c r="B47" t="s">
        <v>152</v>
      </c>
      <c r="C47" t="s">
        <v>26</v>
      </c>
      <c r="D47">
        <v>2006</v>
      </c>
      <c r="E47" t="s">
        <v>153</v>
      </c>
      <c r="H47" t="str">
        <f>VLOOKUP(B47,avalist!$D$2:$E$254,2,FALSE)</f>
        <v>Central Valley</v>
      </c>
    </row>
    <row r="48" spans="1:8" hidden="1">
      <c r="A48">
        <v>46</v>
      </c>
      <c r="B48" t="s">
        <v>154</v>
      </c>
      <c r="C48" t="s">
        <v>26</v>
      </c>
      <c r="D48" t="s">
        <v>155</v>
      </c>
      <c r="E48" t="s">
        <v>156</v>
      </c>
      <c r="F48" t="s">
        <v>157</v>
      </c>
      <c r="G48" t="s">
        <v>158</v>
      </c>
      <c r="H48" t="str">
        <f>VLOOKUP(B48,avalist!$D$2:$E$254,2,FALSE)</f>
        <v>Central Valley</v>
      </c>
    </row>
    <row r="49" spans="1:8" hidden="1">
      <c r="A49">
        <v>47</v>
      </c>
      <c r="B49" t="s">
        <v>159</v>
      </c>
      <c r="C49" t="s">
        <v>26</v>
      </c>
      <c r="D49" t="s">
        <v>160</v>
      </c>
      <c r="E49" t="s">
        <v>161</v>
      </c>
      <c r="G49" t="s">
        <v>162</v>
      </c>
      <c r="H49" t="str">
        <f>VLOOKUP(B49,avalist!$D$2:$E$254,2,FALSE)</f>
        <v>Central Valley</v>
      </c>
    </row>
    <row r="50" spans="1:8" hidden="1">
      <c r="A50">
        <v>48</v>
      </c>
      <c r="B50" t="s">
        <v>163</v>
      </c>
      <c r="C50" t="s">
        <v>26</v>
      </c>
      <c r="D50" t="s">
        <v>125</v>
      </c>
      <c r="E50" t="s">
        <v>164</v>
      </c>
      <c r="G50" t="s">
        <v>165</v>
      </c>
      <c r="H50" t="str">
        <f>VLOOKUP(B50,avalist!$D$2:$E$254,2,FALSE)</f>
        <v>Central Valley</v>
      </c>
    </row>
    <row r="51" spans="1:8" hidden="1">
      <c r="A51">
        <v>49</v>
      </c>
      <c r="B51" t="s">
        <v>166</v>
      </c>
      <c r="C51" t="s">
        <v>26</v>
      </c>
      <c r="D51">
        <v>2006</v>
      </c>
      <c r="E51" t="s">
        <v>167</v>
      </c>
      <c r="G51" t="s">
        <v>168</v>
      </c>
      <c r="H51" t="str">
        <f>VLOOKUP(B51,avalist!$D$2:$E$254,2,FALSE)</f>
        <v>Central Valley</v>
      </c>
    </row>
    <row r="52" spans="1:8" hidden="1">
      <c r="A52">
        <v>50</v>
      </c>
      <c r="B52" t="s">
        <v>169</v>
      </c>
      <c r="C52" t="s">
        <v>26</v>
      </c>
      <c r="D52">
        <v>2001</v>
      </c>
      <c r="E52" t="s">
        <v>170</v>
      </c>
      <c r="G52" t="s">
        <v>165</v>
      </c>
      <c r="H52" t="str">
        <f>VLOOKUP(B52,avalist!$D$2:$E$254,2,FALSE)</f>
        <v>Central Valley</v>
      </c>
    </row>
    <row r="53" spans="1:8" hidden="1">
      <c r="A53">
        <v>51</v>
      </c>
      <c r="B53" t="s">
        <v>171</v>
      </c>
      <c r="C53" t="s">
        <v>26</v>
      </c>
      <c r="D53">
        <v>2004</v>
      </c>
      <c r="E53" t="s">
        <v>172</v>
      </c>
      <c r="G53" t="s">
        <v>173</v>
      </c>
      <c r="H53" t="str">
        <f>VLOOKUP(B53,avalist!$D$2:$E$254,2,FALSE)</f>
        <v>Central Valley</v>
      </c>
    </row>
    <row r="54" spans="1:8" hidden="1">
      <c r="A54">
        <v>52</v>
      </c>
      <c r="B54" t="s">
        <v>174</v>
      </c>
      <c r="C54" t="s">
        <v>26</v>
      </c>
      <c r="D54">
        <v>2006</v>
      </c>
      <c r="E54" t="s">
        <v>175</v>
      </c>
      <c r="G54" t="s">
        <v>176</v>
      </c>
      <c r="H54" t="str">
        <f>VLOOKUP(B54,avalist!$D$2:$E$254,2,FALSE)</f>
        <v>Central Valley</v>
      </c>
    </row>
    <row r="55" spans="1:8" hidden="1">
      <c r="A55">
        <v>53</v>
      </c>
      <c r="B55" t="s">
        <v>177</v>
      </c>
      <c r="C55" t="s">
        <v>26</v>
      </c>
      <c r="D55">
        <v>2006</v>
      </c>
      <c r="E55" t="s">
        <v>178</v>
      </c>
      <c r="H55" t="str">
        <f>VLOOKUP(B55,avalist!$D$2:$E$254,2,FALSE)</f>
        <v>Central Valley</v>
      </c>
    </row>
    <row r="56" spans="1:8" hidden="1">
      <c r="A56">
        <v>54</v>
      </c>
      <c r="B56" t="s">
        <v>179</v>
      </c>
      <c r="C56" t="s">
        <v>26</v>
      </c>
      <c r="D56">
        <v>1994</v>
      </c>
      <c r="E56" t="s">
        <v>180</v>
      </c>
      <c r="G56" t="s">
        <v>181</v>
      </c>
      <c r="H56" t="str">
        <f>VLOOKUP(B56,avalist!$D$2:$E$254,2,FALSE)</f>
        <v>Klamath Mountains</v>
      </c>
    </row>
    <row r="57" spans="1:8" hidden="1">
      <c r="A57">
        <v>55</v>
      </c>
      <c r="B57" t="s">
        <v>182</v>
      </c>
      <c r="C57" t="s">
        <v>26</v>
      </c>
      <c r="D57">
        <v>2005</v>
      </c>
      <c r="E57" t="s">
        <v>68</v>
      </c>
      <c r="H57" t="str">
        <f>VLOOKUP(B57,avalist!$D$2:$E$254,2,FALSE)</f>
        <v>Klamath Mountains</v>
      </c>
    </row>
    <row r="58" spans="1:8" hidden="1">
      <c r="A58">
        <v>56</v>
      </c>
      <c r="B58" t="s">
        <v>183</v>
      </c>
      <c r="C58" t="s">
        <v>26</v>
      </c>
      <c r="D58">
        <v>1983</v>
      </c>
      <c r="E58" t="s">
        <v>184</v>
      </c>
      <c r="H58" t="str">
        <f>VLOOKUP(B58,avalist!$D$2:$E$254,2,FALSE)</f>
        <v>Klamath Mountains</v>
      </c>
    </row>
    <row r="59" spans="1:8" hidden="1">
      <c r="A59">
        <v>57</v>
      </c>
      <c r="B59" t="s">
        <v>185</v>
      </c>
      <c r="C59" t="s">
        <v>26</v>
      </c>
      <c r="D59" t="s">
        <v>186</v>
      </c>
      <c r="E59" t="s">
        <v>187</v>
      </c>
      <c r="G59" t="s">
        <v>188</v>
      </c>
      <c r="H59" t="str">
        <f>VLOOKUP(B59,avalist!$D$2:$E$254,2,FALSE)</f>
        <v>North Coast</v>
      </c>
    </row>
    <row r="60" spans="1:8" hidden="1">
      <c r="A60">
        <v>58</v>
      </c>
      <c r="B60" t="s">
        <v>189</v>
      </c>
      <c r="C60" t="s">
        <v>26</v>
      </c>
      <c r="H60" t="str">
        <f>VLOOKUP(B60,avalist!$D$2:$E$254,2,FALSE)</f>
        <v>North Coast</v>
      </c>
    </row>
    <row r="61" spans="1:8" hidden="1">
      <c r="A61">
        <v>59</v>
      </c>
      <c r="B61" t="s">
        <v>190</v>
      </c>
      <c r="C61" t="s">
        <v>26</v>
      </c>
      <c r="D61">
        <v>1992</v>
      </c>
      <c r="E61" t="s">
        <v>191</v>
      </c>
      <c r="G61" t="s">
        <v>192</v>
      </c>
      <c r="H61" t="str">
        <f>VLOOKUP(B61,avalist!$D$2:$E$254,2,FALSE)</f>
        <v>North Coast</v>
      </c>
    </row>
    <row r="62" spans="1:8" hidden="1">
      <c r="A62">
        <v>60</v>
      </c>
      <c r="B62" t="s">
        <v>193</v>
      </c>
      <c r="C62" t="s">
        <v>26</v>
      </c>
      <c r="D62">
        <v>2003</v>
      </c>
      <c r="E62" t="s">
        <v>194</v>
      </c>
      <c r="G62" t="s">
        <v>195</v>
      </c>
      <c r="H62" t="str">
        <f>VLOOKUP(B62,avalist!$D$2:$E$254,2,FALSE)</f>
        <v>North Coast</v>
      </c>
    </row>
    <row r="63" spans="1:8" hidden="1">
      <c r="A63">
        <v>61</v>
      </c>
      <c r="B63" t="s">
        <v>196</v>
      </c>
      <c r="C63" t="s">
        <v>26</v>
      </c>
      <c r="D63">
        <v>1991</v>
      </c>
      <c r="E63" t="s">
        <v>197</v>
      </c>
      <c r="H63" t="str">
        <f>VLOOKUP(B63,avalist!$D$2:$E$254,2,FALSE)</f>
        <v>North Coast</v>
      </c>
    </row>
    <row r="64" spans="1:8" hidden="1">
      <c r="A64">
        <v>62</v>
      </c>
      <c r="B64" t="s">
        <v>198</v>
      </c>
      <c r="C64" t="s">
        <v>26</v>
      </c>
      <c r="H64" t="str">
        <f>VLOOKUP(B64,avalist!$D$2:$E$254,2,FALSE)</f>
        <v>North Coast</v>
      </c>
    </row>
    <row r="65" spans="1:8" hidden="1">
      <c r="A65">
        <v>63</v>
      </c>
      <c r="B65" t="s">
        <v>199</v>
      </c>
      <c r="C65" t="s">
        <v>26</v>
      </c>
      <c r="D65">
        <v>2010</v>
      </c>
      <c r="E65" t="s">
        <v>200</v>
      </c>
      <c r="F65" t="s">
        <v>201</v>
      </c>
      <c r="G65" t="s">
        <v>202</v>
      </c>
      <c r="H65" t="str">
        <f>VLOOKUP(B65,avalist!$D$2:$E$254,2,FALSE)</f>
        <v>North Coast</v>
      </c>
    </row>
    <row r="66" spans="1:8" hidden="1">
      <c r="A66">
        <v>64</v>
      </c>
      <c r="B66" t="s">
        <v>203</v>
      </c>
      <c r="C66" t="s">
        <v>26</v>
      </c>
      <c r="D66" t="s">
        <v>204</v>
      </c>
      <c r="E66" t="s">
        <v>205</v>
      </c>
      <c r="G66" t="s">
        <v>206</v>
      </c>
      <c r="H66" t="str">
        <f>VLOOKUP(B66,avalist!$D$2:$E$254,2,FALSE)</f>
        <v>North Coast</v>
      </c>
    </row>
    <row r="67" spans="1:8" hidden="1">
      <c r="A67">
        <v>65</v>
      </c>
      <c r="B67" t="s">
        <v>207</v>
      </c>
      <c r="C67" t="s">
        <v>26</v>
      </c>
      <c r="D67">
        <v>1999</v>
      </c>
      <c r="E67" t="s">
        <v>208</v>
      </c>
      <c r="G67" t="s">
        <v>209</v>
      </c>
      <c r="H67" t="str">
        <f>VLOOKUP(B67,avalist!$D$2:$E$254,2,FALSE)</f>
        <v>North Coast</v>
      </c>
    </row>
    <row r="68" spans="1:8" hidden="1">
      <c r="A68">
        <v>66</v>
      </c>
      <c r="B68" t="s">
        <v>210</v>
      </c>
      <c r="C68" t="s">
        <v>26</v>
      </c>
      <c r="D68">
        <v>1984</v>
      </c>
      <c r="E68" t="s">
        <v>211</v>
      </c>
      <c r="G68" t="s">
        <v>212</v>
      </c>
      <c r="H68" t="str">
        <f>VLOOKUP(B68,avalist!$D$2:$E$254,2,FALSE)</f>
        <v>North Coast</v>
      </c>
    </row>
    <row r="69" spans="1:8" hidden="1">
      <c r="A69">
        <v>67</v>
      </c>
      <c r="B69" t="s">
        <v>213</v>
      </c>
      <c r="C69" t="s">
        <v>26</v>
      </c>
      <c r="D69">
        <v>1983</v>
      </c>
      <c r="G69" t="s">
        <v>214</v>
      </c>
      <c r="H69" t="str">
        <f>VLOOKUP(B69,avalist!$D$2:$E$254,2,FALSE)</f>
        <v>North Coast</v>
      </c>
    </row>
    <row r="70" spans="1:8" hidden="1">
      <c r="A70">
        <v>68</v>
      </c>
      <c r="B70" t="s">
        <v>215</v>
      </c>
      <c r="C70" t="s">
        <v>26</v>
      </c>
      <c r="D70">
        <v>2011</v>
      </c>
      <c r="E70" t="s">
        <v>191</v>
      </c>
      <c r="G70" t="s">
        <v>216</v>
      </c>
      <c r="H70" t="str">
        <f>VLOOKUP(B70,avalist!$D$2:$E$254,2,FALSE)</f>
        <v>North Coast</v>
      </c>
    </row>
    <row r="71" spans="1:8" hidden="1">
      <c r="A71">
        <v>69</v>
      </c>
      <c r="B71" t="s">
        <v>217</v>
      </c>
      <c r="C71" t="s">
        <v>26</v>
      </c>
      <c r="D71">
        <v>2006</v>
      </c>
      <c r="E71" t="s">
        <v>218</v>
      </c>
      <c r="H71" t="str">
        <f>VLOOKUP(B71,avalist!$D$2:$E$254,2,FALSE)</f>
        <v>North Coast</v>
      </c>
    </row>
    <row r="72" spans="1:8" hidden="1">
      <c r="A72">
        <v>70</v>
      </c>
      <c r="B72" t="s">
        <v>219</v>
      </c>
      <c r="C72" t="s">
        <v>26</v>
      </c>
      <c r="D72">
        <v>2001</v>
      </c>
      <c r="E72" t="s">
        <v>220</v>
      </c>
      <c r="G72" t="s">
        <v>221</v>
      </c>
      <c r="H72" t="str">
        <f>VLOOKUP(B72,avalist!$D$2:$E$254,2,FALSE)</f>
        <v>North Coast</v>
      </c>
    </row>
    <row r="73" spans="1:8" hidden="1">
      <c r="A73">
        <v>71</v>
      </c>
      <c r="B73" t="s">
        <v>222</v>
      </c>
      <c r="C73" t="s">
        <v>26</v>
      </c>
      <c r="D73">
        <v>2005</v>
      </c>
      <c r="G73" t="s">
        <v>223</v>
      </c>
      <c r="H73" t="str">
        <f>VLOOKUP(B73,avalist!$D$2:$E$254,2,FALSE)</f>
        <v>North Coast</v>
      </c>
    </row>
    <row r="74" spans="1:8" hidden="1">
      <c r="A74">
        <v>72</v>
      </c>
      <c r="B74" t="s">
        <v>224</v>
      </c>
      <c r="C74" t="s">
        <v>26</v>
      </c>
      <c r="D74">
        <v>1983</v>
      </c>
      <c r="E74" t="s">
        <v>35</v>
      </c>
      <c r="G74" t="s">
        <v>225</v>
      </c>
      <c r="H74" t="str">
        <f>VLOOKUP(B74,avalist!$D$2:$E$254,2,FALSE)</f>
        <v>North Coast</v>
      </c>
    </row>
    <row r="75" spans="1:8" hidden="1">
      <c r="A75">
        <v>73</v>
      </c>
      <c r="B75" t="s">
        <v>226</v>
      </c>
      <c r="C75" t="s">
        <v>26</v>
      </c>
      <c r="H75" t="str">
        <f>VLOOKUP(B75,avalist!$D$2:$E$254,2,FALSE)</f>
        <v>North Coast</v>
      </c>
    </row>
    <row r="76" spans="1:8" hidden="1">
      <c r="A76">
        <v>74</v>
      </c>
      <c r="B76" t="s">
        <v>227</v>
      </c>
      <c r="C76" t="s">
        <v>26</v>
      </c>
      <c r="H76" t="str">
        <f>VLOOKUP(B76,avalist!$D$2:$E$254,2,FALSE)</f>
        <v>North Coast</v>
      </c>
    </row>
    <row r="77" spans="1:8" hidden="1">
      <c r="A77">
        <v>75</v>
      </c>
      <c r="B77" t="s">
        <v>228</v>
      </c>
      <c r="C77" t="s">
        <v>26</v>
      </c>
      <c r="D77" t="s">
        <v>229</v>
      </c>
      <c r="E77" t="s">
        <v>230</v>
      </c>
      <c r="G77" t="s">
        <v>231</v>
      </c>
      <c r="H77" t="str">
        <f>VLOOKUP(B77,avalist!$D$2:$E$254,2,FALSE)</f>
        <v>North Coast</v>
      </c>
    </row>
    <row r="78" spans="1:8" hidden="1">
      <c r="A78">
        <v>76</v>
      </c>
      <c r="B78" t="s">
        <v>232</v>
      </c>
      <c r="C78" t="s">
        <v>26</v>
      </c>
      <c r="D78">
        <v>1981</v>
      </c>
      <c r="E78" t="s">
        <v>233</v>
      </c>
      <c r="F78" t="s">
        <v>234</v>
      </c>
      <c r="G78" t="s">
        <v>235</v>
      </c>
      <c r="H78" t="str">
        <f>VLOOKUP(B78,avalist!$D$2:$E$254,2,FALSE)</f>
        <v>North Coast</v>
      </c>
    </row>
    <row r="79" spans="1:8" hidden="1">
      <c r="A79">
        <v>77</v>
      </c>
      <c r="B79" t="s">
        <v>236</v>
      </c>
      <c r="C79" t="s">
        <v>26</v>
      </c>
      <c r="D79">
        <v>2005</v>
      </c>
      <c r="E79" t="s">
        <v>237</v>
      </c>
      <c r="G79" t="s">
        <v>238</v>
      </c>
      <c r="H79" t="str">
        <f>VLOOKUP(B79,avalist!$D$2:$E$254,2,FALSE)</f>
        <v>North Coast</v>
      </c>
    </row>
    <row r="80" spans="1:8" hidden="1">
      <c r="A80">
        <v>78</v>
      </c>
      <c r="B80" t="s">
        <v>239</v>
      </c>
      <c r="C80" t="s">
        <v>26</v>
      </c>
      <c r="D80" t="s">
        <v>240</v>
      </c>
      <c r="E80" t="s">
        <v>241</v>
      </c>
      <c r="G80" t="s">
        <v>242</v>
      </c>
      <c r="H80" t="str">
        <f>VLOOKUP(B80,avalist!$D$2:$E$254,2,FALSE)</f>
        <v>North Coast</v>
      </c>
    </row>
    <row r="81" spans="1:8" hidden="1">
      <c r="A81">
        <v>79</v>
      </c>
      <c r="B81" t="s">
        <v>243</v>
      </c>
      <c r="C81" t="s">
        <v>26</v>
      </c>
      <c r="H81" t="str">
        <f>VLOOKUP(B81,avalist!$D$2:$E$254,2,FALSE)</f>
        <v>North Coast</v>
      </c>
    </row>
    <row r="82" spans="1:8" hidden="1">
      <c r="A82">
        <v>80</v>
      </c>
      <c r="B82" t="s">
        <v>244</v>
      </c>
      <c r="C82" t="s">
        <v>26</v>
      </c>
      <c r="D82">
        <v>1983</v>
      </c>
      <c r="E82" t="s">
        <v>245</v>
      </c>
      <c r="G82" t="s">
        <v>246</v>
      </c>
      <c r="H82" t="str">
        <f>VLOOKUP(B82,avalist!$D$2:$E$254,2,FALSE)</f>
        <v>North Coast</v>
      </c>
    </row>
    <row r="83" spans="1:8" hidden="1">
      <c r="A83">
        <v>81</v>
      </c>
      <c r="B83" t="s">
        <v>247</v>
      </c>
      <c r="C83" t="s">
        <v>26</v>
      </c>
      <c r="D83" t="s">
        <v>248</v>
      </c>
      <c r="E83" t="s">
        <v>249</v>
      </c>
      <c r="G83" t="s">
        <v>250</v>
      </c>
      <c r="H83" t="str">
        <f>VLOOKUP(B83,avalist!$D$2:$E$254,2,FALSE)</f>
        <v>North Coast</v>
      </c>
    </row>
    <row r="84" spans="1:8" hidden="1">
      <c r="A84">
        <v>82</v>
      </c>
      <c r="B84" t="s">
        <v>251</v>
      </c>
      <c r="C84" t="s">
        <v>26</v>
      </c>
      <c r="D84" t="s">
        <v>252</v>
      </c>
      <c r="E84" t="s">
        <v>253</v>
      </c>
      <c r="G84" t="s">
        <v>254</v>
      </c>
      <c r="H84" t="str">
        <f>VLOOKUP(B84,avalist!$D$2:$E$254,2,FALSE)</f>
        <v>North Coast</v>
      </c>
    </row>
    <row r="85" spans="1:8" hidden="1">
      <c r="A85">
        <v>83</v>
      </c>
      <c r="B85" t="s">
        <v>255</v>
      </c>
      <c r="C85" t="s">
        <v>26</v>
      </c>
      <c r="D85" t="s">
        <v>256</v>
      </c>
      <c r="F85" t="s">
        <v>257</v>
      </c>
      <c r="G85" t="s">
        <v>258</v>
      </c>
      <c r="H85" t="str">
        <f>VLOOKUP(B85,avalist!$D$2:$E$254,2,FALSE)</f>
        <v>North Coast</v>
      </c>
    </row>
    <row r="86" spans="1:8" hidden="1">
      <c r="A86">
        <v>84</v>
      </c>
      <c r="B86" t="s">
        <v>259</v>
      </c>
      <c r="C86" t="s">
        <v>26</v>
      </c>
      <c r="D86">
        <v>1997</v>
      </c>
      <c r="E86" t="s">
        <v>260</v>
      </c>
      <c r="G86" t="s">
        <v>261</v>
      </c>
      <c r="H86" t="str">
        <f>VLOOKUP(B86,avalist!$D$2:$E$254,2,FALSE)</f>
        <v>North Coast</v>
      </c>
    </row>
    <row r="87" spans="1:8" hidden="1">
      <c r="A87">
        <v>85</v>
      </c>
      <c r="B87" t="s">
        <v>262</v>
      </c>
      <c r="C87" t="s">
        <v>26</v>
      </c>
      <c r="G87" t="s">
        <v>263</v>
      </c>
      <c r="H87" t="str">
        <f>VLOOKUP(B87,avalist!$D$2:$E$254,2,FALSE)</f>
        <v>North Coast</v>
      </c>
    </row>
    <row r="88" spans="1:8" hidden="1">
      <c r="A88">
        <v>86</v>
      </c>
      <c r="B88" t="s">
        <v>264</v>
      </c>
      <c r="C88" t="s">
        <v>26</v>
      </c>
      <c r="D88">
        <v>1993</v>
      </c>
      <c r="E88" t="s">
        <v>265</v>
      </c>
      <c r="G88" t="s">
        <v>266</v>
      </c>
      <c r="H88" t="str">
        <f>VLOOKUP(B88,avalist!$D$2:$E$254,2,FALSE)</f>
        <v>North Coast</v>
      </c>
    </row>
    <row r="89" spans="1:8" hidden="1">
      <c r="A89">
        <v>87</v>
      </c>
      <c r="B89" t="s">
        <v>267</v>
      </c>
      <c r="C89" t="s">
        <v>26</v>
      </c>
      <c r="D89">
        <v>1981</v>
      </c>
      <c r="E89" t="s">
        <v>268</v>
      </c>
      <c r="F89" t="s">
        <v>157</v>
      </c>
      <c r="G89" t="s">
        <v>269</v>
      </c>
      <c r="H89" t="str">
        <f>VLOOKUP(B89,avalist!$D$2:$E$254,2,FALSE)</f>
        <v>North Coast</v>
      </c>
    </row>
    <row r="90" spans="1:8" hidden="1">
      <c r="A90">
        <v>88</v>
      </c>
      <c r="B90" t="s">
        <v>270</v>
      </c>
      <c r="C90" t="s">
        <v>26</v>
      </c>
      <c r="D90">
        <v>1983</v>
      </c>
      <c r="E90" t="s">
        <v>271</v>
      </c>
      <c r="F90" t="s">
        <v>257</v>
      </c>
      <c r="G90" t="s">
        <v>272</v>
      </c>
      <c r="H90" t="str">
        <f>VLOOKUP(B90,avalist!$D$2:$E$254,2,FALSE)</f>
        <v>North Coast</v>
      </c>
    </row>
    <row r="91" spans="1:8" hidden="1">
      <c r="A91">
        <v>89</v>
      </c>
      <c r="B91" t="s">
        <v>273</v>
      </c>
      <c r="C91" t="s">
        <v>26</v>
      </c>
      <c r="D91" t="s">
        <v>274</v>
      </c>
      <c r="E91" t="s">
        <v>275</v>
      </c>
      <c r="G91" t="s">
        <v>165</v>
      </c>
      <c r="H91" t="str">
        <f>VLOOKUP(B91,avalist!$D$2:$E$254,2,FALSE)</f>
        <v>North Coast</v>
      </c>
    </row>
    <row r="92" spans="1:8" hidden="1">
      <c r="A92">
        <v>90</v>
      </c>
      <c r="B92" t="s">
        <v>276</v>
      </c>
      <c r="C92" t="s">
        <v>26</v>
      </c>
      <c r="D92">
        <v>2004</v>
      </c>
      <c r="E92" t="s">
        <v>277</v>
      </c>
      <c r="G92" t="s">
        <v>278</v>
      </c>
      <c r="H92" t="str">
        <f>VLOOKUP(B92,avalist!$D$2:$E$254,2,FALSE)</f>
        <v>North Coast</v>
      </c>
    </row>
    <row r="93" spans="1:8" hidden="1">
      <c r="A93">
        <v>91</v>
      </c>
      <c r="B93" t="s">
        <v>279</v>
      </c>
      <c r="C93" t="s">
        <v>26</v>
      </c>
      <c r="D93">
        <v>1993</v>
      </c>
      <c r="E93" t="s">
        <v>280</v>
      </c>
      <c r="G93" t="s">
        <v>281</v>
      </c>
      <c r="H93" t="str">
        <f>VLOOKUP(B93,avalist!$D$2:$E$254,2,FALSE)</f>
        <v>North Coast</v>
      </c>
    </row>
    <row r="94" spans="1:8" hidden="1">
      <c r="A94">
        <v>92</v>
      </c>
      <c r="B94" t="s">
        <v>282</v>
      </c>
      <c r="C94" t="s">
        <v>26</v>
      </c>
      <c r="H94" t="str">
        <f>VLOOKUP(B94,avalist!$D$2:$E$254,2,FALSE)</f>
        <v>North Coast</v>
      </c>
    </row>
    <row r="95" spans="1:8" hidden="1">
      <c r="A95">
        <v>93</v>
      </c>
      <c r="B95" t="s">
        <v>283</v>
      </c>
      <c r="C95" t="s">
        <v>26</v>
      </c>
      <c r="D95" t="s">
        <v>284</v>
      </c>
      <c r="E95" t="s">
        <v>285</v>
      </c>
      <c r="G95" t="s">
        <v>286</v>
      </c>
      <c r="H95" t="str">
        <f>VLOOKUP(B95,avalist!$D$2:$E$254,2,FALSE)</f>
        <v>North Coast</v>
      </c>
    </row>
    <row r="96" spans="1:8" hidden="1">
      <c r="A96">
        <v>94</v>
      </c>
      <c r="B96" t="s">
        <v>287</v>
      </c>
      <c r="C96" t="s">
        <v>26</v>
      </c>
      <c r="D96">
        <v>1983</v>
      </c>
      <c r="E96" t="s">
        <v>205</v>
      </c>
      <c r="G96" t="s">
        <v>288</v>
      </c>
      <c r="H96" t="str">
        <f>VLOOKUP(B96,avalist!$D$2:$E$254,2,FALSE)</f>
        <v>North Coast</v>
      </c>
    </row>
    <row r="97" spans="1:8" hidden="1">
      <c r="A97">
        <v>95</v>
      </c>
      <c r="B97" t="s">
        <v>289</v>
      </c>
      <c r="C97" t="s">
        <v>26</v>
      </c>
      <c r="D97">
        <v>2004</v>
      </c>
      <c r="E97" t="s">
        <v>290</v>
      </c>
      <c r="F97" t="s">
        <v>234</v>
      </c>
      <c r="G97" t="s">
        <v>291</v>
      </c>
      <c r="H97" t="str">
        <f>VLOOKUP(B97,avalist!$D$2:$E$254,2,FALSE)</f>
        <v>North Coast</v>
      </c>
    </row>
    <row r="98" spans="1:8" hidden="1">
      <c r="A98">
        <v>96</v>
      </c>
      <c r="B98" t="s">
        <v>292</v>
      </c>
      <c r="C98" t="s">
        <v>26</v>
      </c>
      <c r="D98">
        <v>1996</v>
      </c>
      <c r="G98" t="s">
        <v>293</v>
      </c>
      <c r="H98" t="str">
        <f>VLOOKUP(B98,avalist!$D$2:$E$254,2,FALSE)</f>
        <v>North Coast</v>
      </c>
    </row>
    <row r="99" spans="1:8" hidden="1">
      <c r="A99">
        <v>97</v>
      </c>
      <c r="B99" t="s">
        <v>294</v>
      </c>
      <c r="C99" t="s">
        <v>26</v>
      </c>
      <c r="D99">
        <v>2002</v>
      </c>
      <c r="E99" t="s">
        <v>295</v>
      </c>
      <c r="G99" t="s">
        <v>296</v>
      </c>
      <c r="H99" t="str">
        <f>VLOOKUP(B99,avalist!$D$2:$E$254,2,FALSE)</f>
        <v>North Coast</v>
      </c>
    </row>
    <row r="100" spans="1:8" hidden="1">
      <c r="A100">
        <v>98</v>
      </c>
      <c r="B100" t="s">
        <v>297</v>
      </c>
      <c r="C100" t="s">
        <v>26</v>
      </c>
      <c r="D100" t="s">
        <v>298</v>
      </c>
      <c r="E100" t="s">
        <v>299</v>
      </c>
      <c r="G100" t="s">
        <v>300</v>
      </c>
      <c r="H100" t="str">
        <f>VLOOKUP(B100,avalist!$D$2:$E$254,2,FALSE)</f>
        <v>North Coast</v>
      </c>
    </row>
    <row r="101" spans="1:8" hidden="1">
      <c r="A101">
        <v>99</v>
      </c>
      <c r="B101" t="s">
        <v>301</v>
      </c>
      <c r="C101" t="s">
        <v>26</v>
      </c>
      <c r="D101">
        <v>1993</v>
      </c>
      <c r="E101" t="s">
        <v>302</v>
      </c>
      <c r="G101" t="s">
        <v>303</v>
      </c>
      <c r="H101" t="str">
        <f>VLOOKUP(B101,avalist!$D$2:$E$254,2,FALSE)</f>
        <v>North Coast</v>
      </c>
    </row>
    <row r="102" spans="1:8" hidden="1">
      <c r="A102">
        <v>100</v>
      </c>
      <c r="B102" t="s">
        <v>304</v>
      </c>
      <c r="C102" t="s">
        <v>26</v>
      </c>
      <c r="D102">
        <v>1982</v>
      </c>
      <c r="E102" t="s">
        <v>305</v>
      </c>
      <c r="G102" t="s">
        <v>306</v>
      </c>
      <c r="H102" t="str">
        <f>VLOOKUP(B102,avalist!$D$2:$E$254,2,FALSE)</f>
        <v>North Coast</v>
      </c>
    </row>
    <row r="103" spans="1:8" hidden="1">
      <c r="A103">
        <v>101</v>
      </c>
      <c r="B103" t="s">
        <v>307</v>
      </c>
      <c r="C103" t="s">
        <v>26</v>
      </c>
      <c r="D103">
        <v>1987</v>
      </c>
      <c r="E103" t="s">
        <v>308</v>
      </c>
      <c r="G103" t="s">
        <v>309</v>
      </c>
      <c r="H103" t="str">
        <f>VLOOKUP(B103,avalist!$D$2:$E$254,2,FALSE)</f>
        <v>North Coast</v>
      </c>
    </row>
    <row r="104" spans="1:8" hidden="1">
      <c r="A104">
        <v>102</v>
      </c>
      <c r="B104" t="s">
        <v>310</v>
      </c>
      <c r="C104" t="s">
        <v>26</v>
      </c>
      <c r="D104">
        <v>1985</v>
      </c>
      <c r="E104" t="s">
        <v>220</v>
      </c>
      <c r="G104" t="s">
        <v>311</v>
      </c>
      <c r="H104" t="str">
        <f>VLOOKUP(B104,avalist!$D$2:$E$254,2,FALSE)</f>
        <v>North Coast</v>
      </c>
    </row>
    <row r="105" spans="1:8" hidden="1">
      <c r="A105">
        <v>103</v>
      </c>
      <c r="B105" t="s">
        <v>312</v>
      </c>
      <c r="C105" t="s">
        <v>26</v>
      </c>
      <c r="D105" t="s">
        <v>313</v>
      </c>
      <c r="E105" t="s">
        <v>314</v>
      </c>
      <c r="G105" t="s">
        <v>315</v>
      </c>
      <c r="H105" t="str">
        <f>VLOOKUP(B105,avalist!$D$2:$E$254,2,FALSE)</f>
        <v>North Coast</v>
      </c>
    </row>
    <row r="106" spans="1:8" hidden="1">
      <c r="A106">
        <v>104</v>
      </c>
      <c r="B106" t="s">
        <v>316</v>
      </c>
      <c r="C106" t="s">
        <v>26</v>
      </c>
      <c r="D106">
        <v>1993</v>
      </c>
      <c r="E106" t="s">
        <v>317</v>
      </c>
      <c r="G106" t="s">
        <v>318</v>
      </c>
      <c r="H106" t="str">
        <f>VLOOKUP(B106,avalist!$D$2:$E$254,2,FALSE)</f>
        <v>North Coast</v>
      </c>
    </row>
    <row r="107" spans="1:8" hidden="1">
      <c r="A107">
        <v>105</v>
      </c>
      <c r="B107" t="s">
        <v>319</v>
      </c>
      <c r="C107" t="s">
        <v>26</v>
      </c>
      <c r="D107">
        <v>1995</v>
      </c>
      <c r="E107" t="s">
        <v>35</v>
      </c>
      <c r="G107" t="s">
        <v>320</v>
      </c>
      <c r="H107" t="str">
        <f>VLOOKUP(B107,avalist!$D$2:$E$254,2,FALSE)</f>
        <v>North Coast</v>
      </c>
    </row>
    <row r="108" spans="1:8" hidden="1">
      <c r="A108">
        <v>106</v>
      </c>
      <c r="B108" t="s">
        <v>321</v>
      </c>
      <c r="C108" t="s">
        <v>26</v>
      </c>
      <c r="D108">
        <v>1989</v>
      </c>
      <c r="E108" t="s">
        <v>322</v>
      </c>
      <c r="G108" t="s">
        <v>323</v>
      </c>
      <c r="H108" t="str">
        <f>VLOOKUP(B108,avalist!$D$2:$E$254,2,FALSE)</f>
        <v>North Coast</v>
      </c>
    </row>
    <row r="109" spans="1:8" hidden="1">
      <c r="A109">
        <v>107</v>
      </c>
      <c r="B109" t="s">
        <v>324</v>
      </c>
      <c r="C109" t="s">
        <v>26</v>
      </c>
      <c r="D109">
        <v>1982</v>
      </c>
      <c r="E109" t="s">
        <v>237</v>
      </c>
      <c r="F109" t="s">
        <v>234</v>
      </c>
      <c r="G109" t="s">
        <v>325</v>
      </c>
      <c r="H109" t="str">
        <f>VLOOKUP(B109,avalist!$D$2:$E$254,2,FALSE)</f>
        <v>North Coast</v>
      </c>
    </row>
    <row r="110" spans="1:8" hidden="1">
      <c r="A110">
        <v>108</v>
      </c>
      <c r="B110" t="s">
        <v>326</v>
      </c>
      <c r="C110" t="s">
        <v>26</v>
      </c>
      <c r="D110">
        <v>1988</v>
      </c>
      <c r="E110" t="s">
        <v>327</v>
      </c>
      <c r="G110" t="s">
        <v>328</v>
      </c>
      <c r="H110" t="str">
        <f>VLOOKUP(B110,avalist!$D$2:$E$254,2,FALSE)</f>
        <v>North Coast</v>
      </c>
    </row>
    <row r="111" spans="1:8" hidden="1">
      <c r="A111">
        <v>109</v>
      </c>
      <c r="B111" t="s">
        <v>329</v>
      </c>
      <c r="C111" t="s">
        <v>26</v>
      </c>
      <c r="D111">
        <v>1998</v>
      </c>
      <c r="G111" t="s">
        <v>330</v>
      </c>
      <c r="H111" t="str">
        <f>VLOOKUP(B111,avalist!$D$2:$E$254,2,FALSE)</f>
        <v>North Coast</v>
      </c>
    </row>
    <row r="112" spans="1:8" hidden="1">
      <c r="A112">
        <v>110</v>
      </c>
      <c r="B112" t="s">
        <v>331</v>
      </c>
      <c r="C112" t="s">
        <v>26</v>
      </c>
      <c r="D112">
        <v>1999</v>
      </c>
      <c r="E112" t="s">
        <v>332</v>
      </c>
      <c r="G112" t="s">
        <v>333</v>
      </c>
      <c r="H112" t="str">
        <f>VLOOKUP(B112,avalist!$D$2:$E$254,2,FALSE)</f>
        <v>North Coast</v>
      </c>
    </row>
    <row r="113" spans="1:8" hidden="1">
      <c r="A113">
        <v>111</v>
      </c>
      <c r="B113" t="s">
        <v>334</v>
      </c>
      <c r="C113" t="s">
        <v>26</v>
      </c>
      <c r="D113" t="s">
        <v>50</v>
      </c>
      <c r="E113" t="s">
        <v>299</v>
      </c>
      <c r="G113" t="s">
        <v>335</v>
      </c>
      <c r="H113" t="str">
        <f>VLOOKUP(B113,avalist!$D$2:$E$254,2,FALSE)</f>
        <v>Sierra Foothills</v>
      </c>
    </row>
    <row r="114" spans="1:8" hidden="1">
      <c r="A114">
        <v>112</v>
      </c>
      <c r="B114" t="s">
        <v>336</v>
      </c>
      <c r="C114" t="s">
        <v>26</v>
      </c>
      <c r="D114" t="s">
        <v>125</v>
      </c>
      <c r="E114" t="s">
        <v>337</v>
      </c>
      <c r="G114" t="s">
        <v>338</v>
      </c>
      <c r="H114" t="str">
        <f>VLOOKUP(B114,avalist!$D$2:$E$254,2,FALSE)</f>
        <v>Sierra Foothills</v>
      </c>
    </row>
    <row r="115" spans="1:8" hidden="1">
      <c r="A115">
        <v>113</v>
      </c>
      <c r="B115" t="s">
        <v>339</v>
      </c>
      <c r="C115" t="s">
        <v>26</v>
      </c>
      <c r="D115">
        <v>2001</v>
      </c>
      <c r="E115" t="s">
        <v>340</v>
      </c>
      <c r="G115" t="s">
        <v>341</v>
      </c>
      <c r="H115" t="str">
        <f>VLOOKUP(B115,avalist!$D$2:$E$254,2,FALSE)</f>
        <v>Sierra Foothills</v>
      </c>
    </row>
    <row r="116" spans="1:8" hidden="1">
      <c r="A116">
        <v>114</v>
      </c>
      <c r="B116" t="s">
        <v>342</v>
      </c>
      <c r="C116" t="s">
        <v>26</v>
      </c>
      <c r="D116" t="s">
        <v>125</v>
      </c>
      <c r="G116" t="s">
        <v>343</v>
      </c>
      <c r="H116" t="str">
        <f>VLOOKUP(B116,avalist!$D$2:$E$254,2,FALSE)</f>
        <v>Sierra Foothills</v>
      </c>
    </row>
    <row r="117" spans="1:8" hidden="1">
      <c r="A117">
        <v>115</v>
      </c>
      <c r="B117" t="s">
        <v>344</v>
      </c>
      <c r="C117" t="s">
        <v>26</v>
      </c>
      <c r="D117">
        <v>1985</v>
      </c>
      <c r="E117" t="s">
        <v>345</v>
      </c>
      <c r="G117" t="s">
        <v>346</v>
      </c>
      <c r="H117" t="str">
        <f>VLOOKUP(B117,avalist!$D$2:$E$254,2,FALSE)</f>
        <v>Sierra Foothills</v>
      </c>
    </row>
    <row r="118" spans="1:8" hidden="1">
      <c r="A118">
        <v>116</v>
      </c>
      <c r="B118" t="s">
        <v>347</v>
      </c>
      <c r="C118" t="s">
        <v>26</v>
      </c>
      <c r="D118">
        <v>1987</v>
      </c>
      <c r="E118" t="s">
        <v>348</v>
      </c>
      <c r="F118" t="s">
        <v>157</v>
      </c>
      <c r="G118" t="s">
        <v>349</v>
      </c>
      <c r="H118" t="str">
        <f>VLOOKUP(B118,avalist!$D$2:$E$254,2,FALSE)</f>
        <v>Sierra Foothills</v>
      </c>
    </row>
    <row r="119" spans="1:8" hidden="1">
      <c r="A119">
        <v>117</v>
      </c>
      <c r="B119" t="s">
        <v>350</v>
      </c>
      <c r="C119" t="s">
        <v>26</v>
      </c>
      <c r="H119" t="str">
        <f>VLOOKUP(B119,avalist!$D$2:$E$254,2,FALSE)</f>
        <v>Cascade Foothills</v>
      </c>
    </row>
    <row r="120" spans="1:8" hidden="1">
      <c r="A120">
        <v>118</v>
      </c>
      <c r="B120" t="s">
        <v>351</v>
      </c>
      <c r="C120" t="s">
        <v>26</v>
      </c>
      <c r="D120">
        <v>2010</v>
      </c>
      <c r="E120" t="s">
        <v>352</v>
      </c>
      <c r="F120" t="s">
        <v>353</v>
      </c>
      <c r="G120" t="s">
        <v>354</v>
      </c>
      <c r="H120" t="str">
        <f>VLOOKUP(B120,avalist!$D$2:$E$254,2,FALSE)</f>
        <v>South Coast</v>
      </c>
    </row>
    <row r="121" spans="1:8" hidden="1">
      <c r="A121">
        <v>119</v>
      </c>
      <c r="B121" t="s">
        <v>355</v>
      </c>
      <c r="C121" t="s">
        <v>26</v>
      </c>
      <c r="D121">
        <v>1985</v>
      </c>
      <c r="E121" t="s">
        <v>205</v>
      </c>
      <c r="F121" t="s">
        <v>157</v>
      </c>
      <c r="G121" t="s">
        <v>356</v>
      </c>
      <c r="H121" t="str">
        <f>VLOOKUP(B121,avalist!$D$2:$E$254,2,FALSE)</f>
        <v>South Coast</v>
      </c>
    </row>
    <row r="122" spans="1:8" hidden="1">
      <c r="A122">
        <v>120</v>
      </c>
      <c r="B122" t="s">
        <v>357</v>
      </c>
      <c r="C122" t="s">
        <v>26</v>
      </c>
      <c r="H122" t="str">
        <f>VLOOKUP(B122,avalist!$D$2:$E$254,2,FALSE)</f>
        <v>South Coast</v>
      </c>
    </row>
    <row r="123" spans="1:8" hidden="1">
      <c r="A123">
        <v>121</v>
      </c>
      <c r="B123" t="s">
        <v>358</v>
      </c>
      <c r="C123" t="s">
        <v>26</v>
      </c>
      <c r="D123">
        <v>1996</v>
      </c>
      <c r="E123" t="s">
        <v>359</v>
      </c>
      <c r="F123" t="s">
        <v>157</v>
      </c>
      <c r="G123" t="s">
        <v>360</v>
      </c>
      <c r="H123" t="str">
        <f>VLOOKUP(B123,avalist!$D$2:$E$254,2,FALSE)</f>
        <v>South Coast</v>
      </c>
    </row>
    <row r="124" spans="1:8" hidden="1">
      <c r="A124">
        <v>122</v>
      </c>
      <c r="B124" t="s">
        <v>361</v>
      </c>
      <c r="C124" t="s">
        <v>26</v>
      </c>
      <c r="H124" t="str">
        <f>VLOOKUP(B124,avalist!$D$2:$E$254,2,FALSE)</f>
        <v>South Coast</v>
      </c>
    </row>
    <row r="125" spans="1:8" hidden="1">
      <c r="A125">
        <v>123</v>
      </c>
      <c r="B125" t="s">
        <v>362</v>
      </c>
      <c r="C125" t="s">
        <v>26</v>
      </c>
      <c r="D125">
        <v>2006</v>
      </c>
      <c r="E125" t="s">
        <v>363</v>
      </c>
      <c r="F125" t="s">
        <v>157</v>
      </c>
      <c r="G125" t="s">
        <v>364</v>
      </c>
      <c r="H125" t="str">
        <f>VLOOKUP(B125,avalist!$D$2:$E$254,2,FALSE)</f>
        <v>South Coast</v>
      </c>
    </row>
    <row r="126" spans="1:8" hidden="1">
      <c r="A126">
        <v>124</v>
      </c>
      <c r="B126" t="s">
        <v>365</v>
      </c>
      <c r="C126" t="s">
        <v>26</v>
      </c>
      <c r="D126">
        <v>2006</v>
      </c>
      <c r="E126" t="s">
        <v>366</v>
      </c>
      <c r="F126" t="s">
        <v>157</v>
      </c>
      <c r="H126" t="str">
        <f>VLOOKUP(B126,avalist!$D$2:$E$254,2,FALSE)</f>
        <v>South Coast</v>
      </c>
    </row>
    <row r="127" spans="1:8" hidden="1">
      <c r="A127">
        <v>125</v>
      </c>
      <c r="B127" t="s">
        <v>367</v>
      </c>
      <c r="C127" t="s">
        <v>26</v>
      </c>
      <c r="D127">
        <v>1981</v>
      </c>
      <c r="E127" t="s">
        <v>170</v>
      </c>
      <c r="F127" t="s">
        <v>157</v>
      </c>
      <c r="G127" t="s">
        <v>368</v>
      </c>
      <c r="H127" t="str">
        <f>VLOOKUP(B127,avalist!$D$2:$E$254,2,FALSE)</f>
        <v>South Coast</v>
      </c>
    </row>
    <row r="128" spans="1:8" hidden="1">
      <c r="A128">
        <v>126</v>
      </c>
      <c r="B128" t="s">
        <v>369</v>
      </c>
      <c r="C128" t="s">
        <v>26</v>
      </c>
      <c r="D128">
        <v>2010</v>
      </c>
      <c r="E128" t="s">
        <v>370</v>
      </c>
      <c r="F128" t="s">
        <v>353</v>
      </c>
      <c r="H128" t="str">
        <f>VLOOKUP(B128,avalist!$D$2:$E$254,2,FALSE)</f>
        <v>South Coast</v>
      </c>
    </row>
    <row r="129" spans="1:8" hidden="1">
      <c r="A129">
        <v>127</v>
      </c>
      <c r="B129" t="s">
        <v>371</v>
      </c>
      <c r="C129" t="s">
        <v>26</v>
      </c>
      <c r="D129">
        <v>1985</v>
      </c>
      <c r="E129" t="s">
        <v>372</v>
      </c>
      <c r="F129" t="s">
        <v>157</v>
      </c>
      <c r="G129" t="s">
        <v>373</v>
      </c>
      <c r="H129" t="str">
        <f>VLOOKUP(B129,avalist!$D$2:$E$254,2,FALSE)</f>
        <v>South Coast</v>
      </c>
    </row>
    <row r="130" spans="1:8" hidden="1">
      <c r="A130">
        <v>128</v>
      </c>
      <c r="B130" t="s">
        <v>374</v>
      </c>
      <c r="C130" t="s">
        <v>26</v>
      </c>
      <c r="D130" t="s">
        <v>375</v>
      </c>
      <c r="E130" t="s">
        <v>376</v>
      </c>
      <c r="F130" t="s">
        <v>377</v>
      </c>
      <c r="G130" t="s">
        <v>378</v>
      </c>
      <c r="H130" t="str">
        <f>VLOOKUP(B130,avalist!$D$2:$E$254,2,FALSE)</f>
        <v>South Coast</v>
      </c>
    </row>
    <row r="131" spans="1:8" hidden="1">
      <c r="A131">
        <v>129</v>
      </c>
      <c r="B131" t="s">
        <v>379</v>
      </c>
      <c r="C131" t="s">
        <v>380</v>
      </c>
      <c r="D131">
        <v>1991</v>
      </c>
      <c r="E131" t="s">
        <v>381</v>
      </c>
      <c r="F131" t="s">
        <v>382</v>
      </c>
      <c r="G131" t="s">
        <v>383</v>
      </c>
      <c r="H131">
        <f>VLOOKUP(B131,avalist!$D$2:$E$254,2,FALSE)</f>
        <v>0</v>
      </c>
    </row>
    <row r="132" spans="1:8" hidden="1">
      <c r="A132">
        <v>130</v>
      </c>
      <c r="B132" t="s">
        <v>384</v>
      </c>
      <c r="C132" t="s">
        <v>380</v>
      </c>
      <c r="D132">
        <v>2001</v>
      </c>
      <c r="E132" t="s">
        <v>385</v>
      </c>
      <c r="F132" t="s">
        <v>382</v>
      </c>
      <c r="G132" t="s">
        <v>386</v>
      </c>
      <c r="H132">
        <f>VLOOKUP(B132,avalist!$D$2:$E$254,2,FALSE)</f>
        <v>0</v>
      </c>
    </row>
    <row r="133" spans="1:8" hidden="1">
      <c r="A133">
        <v>131</v>
      </c>
      <c r="B133" t="s">
        <v>387</v>
      </c>
      <c r="C133" t="s">
        <v>388</v>
      </c>
      <c r="D133">
        <v>1984</v>
      </c>
      <c r="E133" t="s">
        <v>389</v>
      </c>
      <c r="F133" t="s">
        <v>390</v>
      </c>
      <c r="G133" t="s">
        <v>391</v>
      </c>
      <c r="H133">
        <f>VLOOKUP(B133,avalist!$D$2:$E$254,2,FALSE)</f>
        <v>0</v>
      </c>
    </row>
    <row r="134" spans="1:8" hidden="1">
      <c r="A134">
        <v>132</v>
      </c>
      <c r="B134" t="s">
        <v>392</v>
      </c>
      <c r="C134" t="s">
        <v>388</v>
      </c>
      <c r="D134">
        <v>1988</v>
      </c>
      <c r="E134" t="s">
        <v>393</v>
      </c>
      <c r="F134" t="s">
        <v>382</v>
      </c>
      <c r="G134" t="s">
        <v>394</v>
      </c>
      <c r="H134">
        <f>VLOOKUP(B134,avalist!$D$2:$E$254,2,FALSE)</f>
        <v>0</v>
      </c>
    </row>
    <row r="135" spans="1:8" hidden="1">
      <c r="A135">
        <v>133</v>
      </c>
      <c r="B135" t="s">
        <v>395</v>
      </c>
      <c r="C135" t="s">
        <v>396</v>
      </c>
      <c r="D135">
        <v>2014</v>
      </c>
      <c r="E135" t="s">
        <v>397</v>
      </c>
      <c r="F135" t="s">
        <v>398</v>
      </c>
      <c r="G135" t="s">
        <v>399</v>
      </c>
      <c r="H135">
        <f>VLOOKUP(B135,avalist!$D$2:$E$254,2,FALSE)</f>
        <v>0</v>
      </c>
    </row>
    <row r="136" spans="1:8" hidden="1">
      <c r="A136">
        <v>134</v>
      </c>
      <c r="B136" t="s">
        <v>400</v>
      </c>
      <c r="C136" t="s">
        <v>396</v>
      </c>
      <c r="H136">
        <f>VLOOKUP(B136,avalist!$D$2:$E$254,2,FALSE)</f>
        <v>0</v>
      </c>
    </row>
    <row r="137" spans="1:8" hidden="1">
      <c r="A137">
        <v>135</v>
      </c>
      <c r="B137" t="s">
        <v>401</v>
      </c>
      <c r="C137" t="s">
        <v>402</v>
      </c>
      <c r="D137">
        <v>2007</v>
      </c>
      <c r="E137" t="s">
        <v>403</v>
      </c>
      <c r="F137" t="s">
        <v>382</v>
      </c>
      <c r="G137" t="s">
        <v>404</v>
      </c>
      <c r="H137">
        <f>VLOOKUP(B137,avalist!$D$2:$E$254,2,FALSE)</f>
        <v>0</v>
      </c>
    </row>
    <row r="138" spans="1:8" hidden="1">
      <c r="A138">
        <v>136</v>
      </c>
      <c r="B138" t="s">
        <v>405</v>
      </c>
      <c r="C138" t="s">
        <v>402</v>
      </c>
      <c r="G138" t="s">
        <v>406</v>
      </c>
      <c r="H138">
        <f>VLOOKUP(B138,avalist!$D$2:$E$254,2,FALSE)</f>
        <v>0</v>
      </c>
    </row>
    <row r="139" spans="1:8" hidden="1">
      <c r="A139">
        <v>137</v>
      </c>
      <c r="B139" t="s">
        <v>407</v>
      </c>
      <c r="C139" t="s">
        <v>402</v>
      </c>
      <c r="G139" t="s">
        <v>408</v>
      </c>
      <c r="H139">
        <f>VLOOKUP(B139,avalist!$D$2:$E$254,2,FALSE)</f>
        <v>0</v>
      </c>
    </row>
    <row r="140" spans="1:8" hidden="1">
      <c r="A140">
        <v>138</v>
      </c>
      <c r="B140" t="s">
        <v>409</v>
      </c>
      <c r="C140" t="s">
        <v>410</v>
      </c>
      <c r="D140">
        <v>2006</v>
      </c>
      <c r="E140" t="s">
        <v>411</v>
      </c>
      <c r="F140" t="s">
        <v>19</v>
      </c>
      <c r="G140" t="s">
        <v>412</v>
      </c>
      <c r="H140">
        <f>VLOOKUP(B140,avalist!$D$2:$E$254,2,FALSE)</f>
        <v>0</v>
      </c>
    </row>
    <row r="141" spans="1:8" hidden="1">
      <c r="A141">
        <v>139</v>
      </c>
      <c r="B141" t="s">
        <v>413</v>
      </c>
      <c r="C141" t="s">
        <v>410</v>
      </c>
      <c r="D141">
        <v>2009</v>
      </c>
      <c r="E141" t="s">
        <v>414</v>
      </c>
      <c r="F141" t="s">
        <v>382</v>
      </c>
      <c r="G141" t="s">
        <v>415</v>
      </c>
      <c r="H141">
        <f>VLOOKUP(B141,avalist!$D$2:$E$254,2,FALSE)</f>
        <v>0</v>
      </c>
    </row>
    <row r="142" spans="1:8" hidden="1">
      <c r="A142">
        <v>140</v>
      </c>
      <c r="B142" t="s">
        <v>416</v>
      </c>
      <c r="C142" t="s">
        <v>417</v>
      </c>
      <c r="G142" t="s">
        <v>418</v>
      </c>
      <c r="H142">
        <f>VLOOKUP(B142,avalist!$D$2:$E$254,2,FALSE)</f>
        <v>0</v>
      </c>
    </row>
    <row r="143" spans="1:8" hidden="1">
      <c r="A143">
        <v>141</v>
      </c>
      <c r="B143" t="s">
        <v>419</v>
      </c>
      <c r="C143" t="s">
        <v>417</v>
      </c>
      <c r="D143" t="s">
        <v>420</v>
      </c>
      <c r="E143" t="s">
        <v>421</v>
      </c>
      <c r="F143" t="s">
        <v>19</v>
      </c>
      <c r="G143" t="s">
        <v>422</v>
      </c>
      <c r="H143">
        <f>VLOOKUP(B143,avalist!$D$2:$E$254,2,FALSE)</f>
        <v>0</v>
      </c>
    </row>
    <row r="144" spans="1:8" hidden="1">
      <c r="A144">
        <v>142</v>
      </c>
      <c r="B144" t="s">
        <v>413</v>
      </c>
      <c r="C144" t="s">
        <v>423</v>
      </c>
      <c r="D144">
        <v>2009</v>
      </c>
      <c r="E144" t="s">
        <v>414</v>
      </c>
      <c r="F144" t="s">
        <v>382</v>
      </c>
      <c r="G144" t="s">
        <v>415</v>
      </c>
      <c r="H144">
        <f>VLOOKUP(B144,avalist!$D$2:$E$254,2,FALSE)</f>
        <v>0</v>
      </c>
    </row>
    <row r="145" spans="1:8" hidden="1">
      <c r="A145">
        <v>143</v>
      </c>
      <c r="B145" t="s">
        <v>419</v>
      </c>
      <c r="C145" t="s">
        <v>424</v>
      </c>
      <c r="D145" t="s">
        <v>420</v>
      </c>
      <c r="E145" t="s">
        <v>421</v>
      </c>
      <c r="F145" t="s">
        <v>19</v>
      </c>
      <c r="G145" t="s">
        <v>422</v>
      </c>
      <c r="H145">
        <f>VLOOKUP(B145,avalist!$D$2:$E$254,2,FALSE)</f>
        <v>0</v>
      </c>
    </row>
    <row r="146" spans="1:8" hidden="1">
      <c r="A146">
        <v>144</v>
      </c>
      <c r="B146" t="s">
        <v>425</v>
      </c>
      <c r="C146" t="s">
        <v>426</v>
      </c>
      <c r="D146">
        <v>1984</v>
      </c>
      <c r="E146" t="s">
        <v>427</v>
      </c>
      <c r="F146" t="s">
        <v>15</v>
      </c>
      <c r="G146" t="s">
        <v>428</v>
      </c>
      <c r="H146">
        <f>VLOOKUP(B146,avalist!$D$2:$E$254,2,FALSE)</f>
        <v>0</v>
      </c>
    </row>
    <row r="147" spans="1:8" hidden="1">
      <c r="A147">
        <v>145</v>
      </c>
      <c r="B147" t="s">
        <v>429</v>
      </c>
      <c r="C147" t="s">
        <v>430</v>
      </c>
      <c r="D147" t="s">
        <v>125</v>
      </c>
      <c r="E147" t="s">
        <v>431</v>
      </c>
      <c r="F147" t="s">
        <v>19</v>
      </c>
      <c r="G147" t="s">
        <v>432</v>
      </c>
      <c r="H147">
        <f>VLOOKUP(B147,avalist!$D$2:$E$254,2,FALSE)</f>
        <v>0</v>
      </c>
    </row>
    <row r="148" spans="1:8" hidden="1">
      <c r="A148">
        <v>146</v>
      </c>
      <c r="B148" t="s">
        <v>433</v>
      </c>
      <c r="C148" t="s">
        <v>430</v>
      </c>
      <c r="D148" t="s">
        <v>434</v>
      </c>
      <c r="E148" t="s">
        <v>435</v>
      </c>
      <c r="F148" t="s">
        <v>382</v>
      </c>
      <c r="G148" t="s">
        <v>436</v>
      </c>
      <c r="H148">
        <f>VLOOKUP(B148,avalist!$D$2:$E$254,2,FALSE)</f>
        <v>0</v>
      </c>
    </row>
    <row r="149" spans="1:8" hidden="1">
      <c r="A149">
        <v>147</v>
      </c>
      <c r="B149" t="s">
        <v>437</v>
      </c>
      <c r="C149" t="s">
        <v>430</v>
      </c>
      <c r="D149">
        <v>1983</v>
      </c>
      <c r="E149" t="s">
        <v>438</v>
      </c>
      <c r="F149" t="s">
        <v>19</v>
      </c>
      <c r="G149" t="s">
        <v>439</v>
      </c>
      <c r="H149">
        <f>VLOOKUP(B149,avalist!$D$2:$E$254,2,FALSE)</f>
        <v>0</v>
      </c>
    </row>
    <row r="150" spans="1:8" hidden="1">
      <c r="A150">
        <v>148</v>
      </c>
      <c r="B150" t="s">
        <v>440</v>
      </c>
      <c r="C150" t="s">
        <v>441</v>
      </c>
      <c r="D150">
        <v>1985</v>
      </c>
      <c r="E150" t="s">
        <v>442</v>
      </c>
      <c r="F150" t="s">
        <v>443</v>
      </c>
      <c r="H150">
        <f>VLOOKUP(B150,avalist!$D$2:$E$254,2,FALSE)</f>
        <v>0</v>
      </c>
    </row>
    <row r="151" spans="1:8" hidden="1">
      <c r="A151">
        <v>149</v>
      </c>
      <c r="B151" t="s">
        <v>387</v>
      </c>
      <c r="C151" t="s">
        <v>441</v>
      </c>
      <c r="D151">
        <v>1984</v>
      </c>
      <c r="E151" t="s">
        <v>389</v>
      </c>
      <c r="F151" t="s">
        <v>390</v>
      </c>
      <c r="G151" t="s">
        <v>391</v>
      </c>
      <c r="H151">
        <f>VLOOKUP(B151,avalist!$D$2:$E$254,2,FALSE)</f>
        <v>0</v>
      </c>
    </row>
    <row r="152" spans="1:8" hidden="1">
      <c r="A152">
        <v>150</v>
      </c>
      <c r="B152" t="s">
        <v>444</v>
      </c>
      <c r="C152" t="s">
        <v>445</v>
      </c>
      <c r="D152">
        <v>1981</v>
      </c>
      <c r="E152" t="s">
        <v>446</v>
      </c>
      <c r="F152" t="s">
        <v>382</v>
      </c>
      <c r="G152" t="s">
        <v>447</v>
      </c>
      <c r="H152">
        <f>VLOOKUP(B152,avalist!$D$2:$E$254,2,FALSE)</f>
        <v>0</v>
      </c>
    </row>
    <row r="153" spans="1:8" hidden="1">
      <c r="A153">
        <v>151</v>
      </c>
      <c r="B153" t="s">
        <v>448</v>
      </c>
      <c r="C153" t="s">
        <v>445</v>
      </c>
      <c r="D153" t="s">
        <v>125</v>
      </c>
      <c r="E153" t="s">
        <v>449</v>
      </c>
      <c r="F153" t="s">
        <v>382</v>
      </c>
      <c r="G153" t="s">
        <v>450</v>
      </c>
      <c r="H153">
        <f>VLOOKUP(B153,avalist!$D$2:$E$254,2,FALSE)</f>
        <v>0</v>
      </c>
    </row>
    <row r="154" spans="1:8" hidden="1">
      <c r="A154">
        <v>152</v>
      </c>
      <c r="B154" t="s">
        <v>451</v>
      </c>
      <c r="C154" t="s">
        <v>445</v>
      </c>
      <c r="D154">
        <v>1982</v>
      </c>
      <c r="E154" t="s">
        <v>446</v>
      </c>
      <c r="F154" t="s">
        <v>382</v>
      </c>
      <c r="G154" t="s">
        <v>452</v>
      </c>
      <c r="H154">
        <f>VLOOKUP(B154,avalist!$D$2:$E$254,2,FALSE)</f>
        <v>0</v>
      </c>
    </row>
    <row r="155" spans="1:8" hidden="1">
      <c r="A155">
        <v>153</v>
      </c>
      <c r="B155" t="s">
        <v>453</v>
      </c>
      <c r="C155" t="s">
        <v>445</v>
      </c>
      <c r="D155">
        <v>1987</v>
      </c>
      <c r="E155" t="s">
        <v>38</v>
      </c>
      <c r="F155" t="s">
        <v>382</v>
      </c>
      <c r="G155" t="s">
        <v>454</v>
      </c>
      <c r="H155">
        <f>VLOOKUP(B155,avalist!$D$2:$E$254,2,FALSE)</f>
        <v>0</v>
      </c>
    </row>
    <row r="156" spans="1:8" hidden="1">
      <c r="A156">
        <v>154</v>
      </c>
      <c r="B156" t="s">
        <v>455</v>
      </c>
      <c r="C156" t="s">
        <v>445</v>
      </c>
      <c r="D156">
        <v>2016</v>
      </c>
      <c r="E156" t="s">
        <v>456</v>
      </c>
      <c r="F156" t="s">
        <v>382</v>
      </c>
      <c r="G156" t="s">
        <v>457</v>
      </c>
      <c r="H156">
        <f>VLOOKUP(B156,avalist!$D$2:$E$254,2,FALSE)</f>
        <v>0</v>
      </c>
    </row>
    <row r="157" spans="1:8" hidden="1">
      <c r="A157">
        <v>155</v>
      </c>
      <c r="B157" t="s">
        <v>458</v>
      </c>
      <c r="C157" t="s">
        <v>459</v>
      </c>
      <c r="D157">
        <v>2005</v>
      </c>
      <c r="E157" t="s">
        <v>460</v>
      </c>
      <c r="F157" t="s">
        <v>382</v>
      </c>
      <c r="G157" t="s">
        <v>461</v>
      </c>
      <c r="H157">
        <f>VLOOKUP(B157,avalist!$D$2:$E$254,2,FALSE)</f>
        <v>0</v>
      </c>
    </row>
    <row r="158" spans="1:8" hidden="1">
      <c r="A158">
        <v>156</v>
      </c>
      <c r="B158" t="s">
        <v>413</v>
      </c>
      <c r="C158" t="s">
        <v>459</v>
      </c>
      <c r="D158">
        <v>2009</v>
      </c>
      <c r="E158" t="s">
        <v>414</v>
      </c>
      <c r="F158" t="s">
        <v>382</v>
      </c>
      <c r="G158" t="s">
        <v>415</v>
      </c>
      <c r="H158">
        <f>VLOOKUP(B158,avalist!$D$2:$E$254,2,FALSE)</f>
        <v>0</v>
      </c>
    </row>
    <row r="159" spans="1:8" hidden="1">
      <c r="A159">
        <v>157</v>
      </c>
      <c r="B159" t="s">
        <v>425</v>
      </c>
      <c r="C159" t="s">
        <v>462</v>
      </c>
      <c r="D159">
        <v>1984</v>
      </c>
      <c r="E159" t="s">
        <v>427</v>
      </c>
      <c r="F159" t="s">
        <v>15</v>
      </c>
      <c r="G159" t="s">
        <v>428</v>
      </c>
      <c r="H159">
        <f>VLOOKUP(B159,avalist!$D$2:$E$254,2,FALSE)</f>
        <v>0</v>
      </c>
    </row>
    <row r="160" spans="1:8" hidden="1">
      <c r="A160">
        <v>158</v>
      </c>
      <c r="B160" t="s">
        <v>463</v>
      </c>
      <c r="C160" t="s">
        <v>464</v>
      </c>
      <c r="D160">
        <v>1980</v>
      </c>
      <c r="E160" t="s">
        <v>465</v>
      </c>
      <c r="F160" t="s">
        <v>382</v>
      </c>
      <c r="G160" t="s">
        <v>466</v>
      </c>
      <c r="H160">
        <f>VLOOKUP(B160,avalist!$D$2:$E$254,2,FALSE)</f>
        <v>0</v>
      </c>
    </row>
    <row r="161" spans="1:8" hidden="1">
      <c r="A161">
        <v>159</v>
      </c>
      <c r="B161" t="s">
        <v>467</v>
      </c>
      <c r="C161" t="s">
        <v>464</v>
      </c>
      <c r="D161" t="s">
        <v>240</v>
      </c>
      <c r="E161" t="s">
        <v>468</v>
      </c>
      <c r="F161" t="s">
        <v>382</v>
      </c>
      <c r="G161" t="s">
        <v>469</v>
      </c>
      <c r="H161">
        <f>VLOOKUP(B161,avalist!$D$2:$E$254,2,FALSE)</f>
        <v>0</v>
      </c>
    </row>
    <row r="162" spans="1:8" hidden="1">
      <c r="A162">
        <v>160</v>
      </c>
      <c r="B162" t="s">
        <v>470</v>
      </c>
      <c r="C162" t="s">
        <v>464</v>
      </c>
      <c r="D162">
        <v>1987</v>
      </c>
      <c r="E162" t="s">
        <v>471</v>
      </c>
      <c r="F162" t="s">
        <v>382</v>
      </c>
      <c r="G162" t="s">
        <v>472</v>
      </c>
      <c r="H162">
        <f>VLOOKUP(B162,avalist!$D$2:$E$254,2,FALSE)</f>
        <v>0</v>
      </c>
    </row>
    <row r="163" spans="1:8" hidden="1">
      <c r="A163">
        <v>161</v>
      </c>
      <c r="B163" t="s">
        <v>21</v>
      </c>
      <c r="C163" t="s">
        <v>464</v>
      </c>
      <c r="D163" t="s">
        <v>22</v>
      </c>
      <c r="E163" t="s">
        <v>23</v>
      </c>
      <c r="F163" t="s">
        <v>19</v>
      </c>
      <c r="G163" t="s">
        <v>24</v>
      </c>
      <c r="H163">
        <f>VLOOKUP(B163,avalist!$D$2:$E$254,2,FALSE)</f>
        <v>0</v>
      </c>
    </row>
    <row r="164" spans="1:8" hidden="1">
      <c r="A164">
        <v>162</v>
      </c>
      <c r="B164" t="s">
        <v>473</v>
      </c>
      <c r="C164" t="s">
        <v>474</v>
      </c>
      <c r="D164">
        <v>2018</v>
      </c>
      <c r="E164" t="s">
        <v>475</v>
      </c>
      <c r="F164" t="s">
        <v>476</v>
      </c>
      <c r="H164">
        <f>VLOOKUP(B164,avalist!$D$2:$E$254,2,FALSE)</f>
        <v>0</v>
      </c>
    </row>
    <row r="165" spans="1:8" hidden="1">
      <c r="A165">
        <v>163</v>
      </c>
      <c r="B165" t="s">
        <v>477</v>
      </c>
      <c r="C165" t="s">
        <v>474</v>
      </c>
      <c r="D165" t="s">
        <v>71</v>
      </c>
      <c r="E165" t="s">
        <v>68</v>
      </c>
      <c r="F165" t="s">
        <v>382</v>
      </c>
      <c r="G165" t="s">
        <v>478</v>
      </c>
      <c r="H165">
        <f>VLOOKUP(B165,avalist!$D$2:$E$254,2,FALSE)</f>
        <v>0</v>
      </c>
    </row>
    <row r="166" spans="1:8" hidden="1">
      <c r="A166">
        <v>164</v>
      </c>
      <c r="B166" t="s">
        <v>479</v>
      </c>
      <c r="C166" t="s">
        <v>474</v>
      </c>
      <c r="D166">
        <v>2007</v>
      </c>
      <c r="E166" t="s">
        <v>480</v>
      </c>
      <c r="F166" t="s">
        <v>476</v>
      </c>
      <c r="G166" t="s">
        <v>481</v>
      </c>
      <c r="H166">
        <f>VLOOKUP(B166,avalist!$D$2:$E$254,2,FALSE)</f>
        <v>0</v>
      </c>
    </row>
    <row r="167" spans="1:8" hidden="1">
      <c r="A167">
        <v>165</v>
      </c>
      <c r="B167" t="s">
        <v>482</v>
      </c>
      <c r="C167" t="s">
        <v>474</v>
      </c>
      <c r="D167">
        <v>1988</v>
      </c>
      <c r="E167" t="s">
        <v>483</v>
      </c>
      <c r="F167" t="s">
        <v>382</v>
      </c>
      <c r="G167" t="s">
        <v>484</v>
      </c>
      <c r="H167">
        <f>VLOOKUP(B167,avalist!$D$2:$E$254,2,FALSE)</f>
        <v>0</v>
      </c>
    </row>
    <row r="168" spans="1:8" hidden="1">
      <c r="A168">
        <v>166</v>
      </c>
      <c r="B168" t="s">
        <v>485</v>
      </c>
      <c r="C168" t="s">
        <v>486</v>
      </c>
      <c r="D168">
        <v>1985</v>
      </c>
      <c r="E168" t="s">
        <v>487</v>
      </c>
      <c r="G168" t="s">
        <v>488</v>
      </c>
      <c r="H168">
        <f>VLOOKUP(B168,avalist!$D$2:$E$254,2,FALSE)</f>
        <v>0</v>
      </c>
    </row>
    <row r="169" spans="1:8" hidden="1">
      <c r="A169">
        <v>167</v>
      </c>
      <c r="B169" t="s">
        <v>489</v>
      </c>
      <c r="C169" t="s">
        <v>486</v>
      </c>
      <c r="D169">
        <v>1988</v>
      </c>
      <c r="E169" t="s">
        <v>490</v>
      </c>
      <c r="F169" t="s">
        <v>382</v>
      </c>
      <c r="G169" t="s">
        <v>491</v>
      </c>
      <c r="H169">
        <f>VLOOKUP(B169,avalist!$D$2:$E$254,2,FALSE)</f>
        <v>0</v>
      </c>
    </row>
    <row r="170" spans="1:8" hidden="1">
      <c r="A170">
        <v>168</v>
      </c>
      <c r="B170" t="s">
        <v>492</v>
      </c>
      <c r="C170" t="s">
        <v>486</v>
      </c>
      <c r="D170">
        <v>1985</v>
      </c>
      <c r="E170" t="s">
        <v>493</v>
      </c>
      <c r="F170" t="s">
        <v>353</v>
      </c>
      <c r="G170" t="s">
        <v>494</v>
      </c>
      <c r="H170">
        <f>VLOOKUP(B170,avalist!$D$2:$E$254,2,FALSE)</f>
        <v>0</v>
      </c>
    </row>
    <row r="171" spans="1:8" hidden="1">
      <c r="A171">
        <v>169</v>
      </c>
      <c r="B171" t="s">
        <v>495</v>
      </c>
      <c r="C171" t="s">
        <v>496</v>
      </c>
      <c r="D171">
        <v>1988</v>
      </c>
      <c r="E171" t="s">
        <v>497</v>
      </c>
      <c r="F171" t="s">
        <v>382</v>
      </c>
      <c r="G171" t="s">
        <v>498</v>
      </c>
      <c r="H171">
        <f>VLOOKUP(B171,avalist!$D$2:$E$254,2,FALSE)</f>
        <v>0</v>
      </c>
    </row>
    <row r="172" spans="1:8" hidden="1">
      <c r="A172">
        <v>170</v>
      </c>
      <c r="B172" t="s">
        <v>499</v>
      </c>
      <c r="C172" t="s">
        <v>496</v>
      </c>
      <c r="D172" t="s">
        <v>50</v>
      </c>
      <c r="E172" t="s">
        <v>500</v>
      </c>
      <c r="F172" t="s">
        <v>382</v>
      </c>
      <c r="G172" t="s">
        <v>501</v>
      </c>
      <c r="H172">
        <f>VLOOKUP(B172,avalist!$D$2:$E$254,2,FALSE)</f>
        <v>0</v>
      </c>
    </row>
    <row r="173" spans="1:8" hidden="1">
      <c r="A173">
        <v>171</v>
      </c>
      <c r="B173" t="s">
        <v>502</v>
      </c>
      <c r="C173" t="s">
        <v>496</v>
      </c>
      <c r="D173">
        <v>1982</v>
      </c>
      <c r="E173" t="s">
        <v>503</v>
      </c>
      <c r="F173" t="s">
        <v>382</v>
      </c>
      <c r="G173" t="s">
        <v>504</v>
      </c>
      <c r="H173">
        <f>VLOOKUP(B173,avalist!$D$2:$E$254,2,FALSE)</f>
        <v>0</v>
      </c>
    </row>
    <row r="174" spans="1:8" hidden="1">
      <c r="A174">
        <v>172</v>
      </c>
      <c r="B174" t="s">
        <v>505</v>
      </c>
      <c r="C174" t="s">
        <v>496</v>
      </c>
      <c r="D174">
        <v>1983</v>
      </c>
      <c r="E174" t="s">
        <v>506</v>
      </c>
      <c r="F174" t="s">
        <v>382</v>
      </c>
      <c r="G174" t="s">
        <v>507</v>
      </c>
      <c r="H174">
        <f>VLOOKUP(B174,avalist!$D$2:$E$254,2,FALSE)</f>
        <v>0</v>
      </c>
    </row>
    <row r="175" spans="1:8" hidden="1">
      <c r="A175">
        <v>173</v>
      </c>
      <c r="B175" t="s">
        <v>508</v>
      </c>
      <c r="C175" t="s">
        <v>496</v>
      </c>
      <c r="D175">
        <v>2001</v>
      </c>
      <c r="E175" t="s">
        <v>509</v>
      </c>
      <c r="F175" t="s">
        <v>510</v>
      </c>
      <c r="G175" t="s">
        <v>511</v>
      </c>
      <c r="H175">
        <f>VLOOKUP(B175,avalist!$D$2:$E$254,2,FALSE)</f>
        <v>0</v>
      </c>
    </row>
    <row r="176" spans="1:8" hidden="1">
      <c r="A176">
        <v>174</v>
      </c>
      <c r="B176" t="s">
        <v>512</v>
      </c>
      <c r="C176" t="s">
        <v>496</v>
      </c>
      <c r="D176">
        <v>2005</v>
      </c>
      <c r="E176" t="s">
        <v>513</v>
      </c>
      <c r="F176" t="s">
        <v>382</v>
      </c>
      <c r="G176" t="s">
        <v>514</v>
      </c>
      <c r="H176">
        <f>VLOOKUP(B176,avalist!$D$2:$E$254,2,FALSE)</f>
        <v>0</v>
      </c>
    </row>
    <row r="177" spans="1:8" hidden="1">
      <c r="A177">
        <v>175</v>
      </c>
      <c r="B177" t="s">
        <v>515</v>
      </c>
      <c r="C177" t="s">
        <v>496</v>
      </c>
      <c r="D177">
        <v>1988</v>
      </c>
      <c r="E177" t="s">
        <v>516</v>
      </c>
      <c r="F177" t="s">
        <v>443</v>
      </c>
      <c r="G177" t="s">
        <v>517</v>
      </c>
      <c r="H177">
        <f>VLOOKUP(B177,avalist!$D$2:$E$254,2,FALSE)</f>
        <v>0</v>
      </c>
    </row>
    <row r="178" spans="1:8" hidden="1">
      <c r="A178">
        <v>176</v>
      </c>
      <c r="B178" t="s">
        <v>518</v>
      </c>
      <c r="C178" t="s">
        <v>496</v>
      </c>
      <c r="D178" t="s">
        <v>519</v>
      </c>
      <c r="E178" t="s">
        <v>520</v>
      </c>
      <c r="F178" t="s">
        <v>382</v>
      </c>
      <c r="G178" t="s">
        <v>521</v>
      </c>
      <c r="H178">
        <f>VLOOKUP(B178,avalist!$D$2:$E$254,2,FALSE)</f>
        <v>0</v>
      </c>
    </row>
    <row r="179" spans="1:8" hidden="1">
      <c r="A179">
        <v>177</v>
      </c>
      <c r="B179" t="s">
        <v>522</v>
      </c>
      <c r="C179" t="s">
        <v>496</v>
      </c>
      <c r="D179">
        <v>1988</v>
      </c>
      <c r="E179" t="s">
        <v>523</v>
      </c>
      <c r="F179" t="s">
        <v>443</v>
      </c>
      <c r="G179" t="s">
        <v>524</v>
      </c>
      <c r="H179">
        <f>VLOOKUP(B179,avalist!$D$2:$E$254,2,FALSE)</f>
        <v>0</v>
      </c>
    </row>
    <row r="180" spans="1:8" hidden="1">
      <c r="A180">
        <v>178</v>
      </c>
      <c r="B180" t="s">
        <v>525</v>
      </c>
      <c r="C180" t="s">
        <v>496</v>
      </c>
      <c r="H180">
        <f>VLOOKUP(B180,avalist!$D$2:$E$254,2,FALSE)</f>
        <v>0</v>
      </c>
    </row>
    <row r="181" spans="1:8" hidden="1">
      <c r="A181">
        <v>179</v>
      </c>
      <c r="B181" t="s">
        <v>526</v>
      </c>
      <c r="C181" t="s">
        <v>496</v>
      </c>
      <c r="D181" t="s">
        <v>527</v>
      </c>
      <c r="E181" t="s">
        <v>528</v>
      </c>
      <c r="F181" t="s">
        <v>382</v>
      </c>
      <c r="G181" t="s">
        <v>529</v>
      </c>
      <c r="H181">
        <f>VLOOKUP(B181,avalist!$D$2:$E$254,2,FALSE)</f>
        <v>0</v>
      </c>
    </row>
    <row r="182" spans="1:8" hidden="1">
      <c r="A182">
        <v>180</v>
      </c>
      <c r="B182" t="s">
        <v>530</v>
      </c>
      <c r="C182" t="s">
        <v>531</v>
      </c>
      <c r="H182">
        <f>VLOOKUP(B182,avalist!$D$2:$E$254,2,FALSE)</f>
        <v>0</v>
      </c>
    </row>
    <row r="183" spans="1:8" hidden="1">
      <c r="A183">
        <v>181</v>
      </c>
      <c r="B183" t="s">
        <v>532</v>
      </c>
      <c r="C183" t="s">
        <v>531</v>
      </c>
      <c r="G183" t="s">
        <v>533</v>
      </c>
      <c r="H183">
        <f>VLOOKUP(B183,avalist!$D$2:$E$254,2,FALSE)</f>
        <v>0</v>
      </c>
    </row>
    <row r="184" spans="1:8" hidden="1">
      <c r="A184">
        <v>182</v>
      </c>
      <c r="B184" t="s">
        <v>534</v>
      </c>
      <c r="C184" t="s">
        <v>531</v>
      </c>
      <c r="D184">
        <v>2008</v>
      </c>
      <c r="E184" t="s">
        <v>535</v>
      </c>
      <c r="F184" t="s">
        <v>15</v>
      </c>
      <c r="G184" t="s">
        <v>536</v>
      </c>
      <c r="H184">
        <f>VLOOKUP(B184,avalist!$D$2:$E$254,2,FALSE)</f>
        <v>0</v>
      </c>
    </row>
    <row r="185" spans="1:8" hidden="1">
      <c r="A185">
        <v>183</v>
      </c>
      <c r="B185" t="s">
        <v>395</v>
      </c>
      <c r="C185" t="s">
        <v>531</v>
      </c>
      <c r="D185">
        <v>2014</v>
      </c>
      <c r="E185" t="s">
        <v>397</v>
      </c>
      <c r="F185" t="s">
        <v>398</v>
      </c>
      <c r="G185" t="s">
        <v>399</v>
      </c>
      <c r="H185">
        <f>VLOOKUP(B185,avalist!$D$2:$E$254,2,FALSE)</f>
        <v>0</v>
      </c>
    </row>
    <row r="186" spans="1:8" hidden="1">
      <c r="A186">
        <v>184</v>
      </c>
      <c r="B186" t="s">
        <v>537</v>
      </c>
      <c r="C186" t="s">
        <v>531</v>
      </c>
      <c r="D186">
        <v>2002</v>
      </c>
      <c r="E186" t="s">
        <v>538</v>
      </c>
      <c r="F186" t="s">
        <v>539</v>
      </c>
      <c r="G186" t="s">
        <v>540</v>
      </c>
      <c r="H186">
        <f>VLOOKUP(B186,avalist!$D$2:$E$254,2,FALSE)</f>
        <v>0</v>
      </c>
    </row>
    <row r="187" spans="1:8" hidden="1">
      <c r="A187">
        <v>185</v>
      </c>
      <c r="B187" t="s">
        <v>505</v>
      </c>
      <c r="C187" t="s">
        <v>541</v>
      </c>
      <c r="D187">
        <v>1983</v>
      </c>
      <c r="E187" t="s">
        <v>506</v>
      </c>
      <c r="F187" t="s">
        <v>382</v>
      </c>
      <c r="G187" t="s">
        <v>507</v>
      </c>
      <c r="H187">
        <f>VLOOKUP(B187,avalist!$D$2:$E$254,2,FALSE)</f>
        <v>0</v>
      </c>
    </row>
    <row r="188" spans="1:8" hidden="1">
      <c r="A188">
        <v>186</v>
      </c>
      <c r="B188" t="s">
        <v>542</v>
      </c>
      <c r="C188" t="s">
        <v>541</v>
      </c>
      <c r="D188">
        <v>1983</v>
      </c>
      <c r="E188" t="s">
        <v>543</v>
      </c>
      <c r="F188" t="s">
        <v>382</v>
      </c>
      <c r="G188" t="s">
        <v>544</v>
      </c>
      <c r="H188">
        <f>VLOOKUP(B188,avalist!$D$2:$E$254,2,FALSE)</f>
        <v>0</v>
      </c>
    </row>
    <row r="189" spans="1:8" hidden="1">
      <c r="A189">
        <v>187</v>
      </c>
      <c r="B189" t="s">
        <v>545</v>
      </c>
      <c r="C189" t="s">
        <v>541</v>
      </c>
      <c r="D189">
        <v>1982</v>
      </c>
      <c r="E189" t="s">
        <v>546</v>
      </c>
      <c r="F189" t="s">
        <v>382</v>
      </c>
      <c r="G189" t="s">
        <v>547</v>
      </c>
      <c r="H189">
        <f>VLOOKUP(B189,avalist!$D$2:$E$254,2,FALSE)</f>
        <v>0</v>
      </c>
    </row>
    <row r="190" spans="1:8" hidden="1">
      <c r="A190">
        <v>188</v>
      </c>
      <c r="B190" t="s">
        <v>548</v>
      </c>
      <c r="C190" t="s">
        <v>541</v>
      </c>
      <c r="D190">
        <v>1982</v>
      </c>
      <c r="E190" t="s">
        <v>549</v>
      </c>
      <c r="F190" t="s">
        <v>382</v>
      </c>
      <c r="G190" t="s">
        <v>550</v>
      </c>
      <c r="H190">
        <f>VLOOKUP(B190,avalist!$D$2:$E$254,2,FALSE)</f>
        <v>0</v>
      </c>
    </row>
    <row r="191" spans="1:8" hidden="1">
      <c r="A191">
        <v>189</v>
      </c>
      <c r="B191" t="s">
        <v>419</v>
      </c>
      <c r="C191" t="s">
        <v>541</v>
      </c>
      <c r="D191" t="s">
        <v>420</v>
      </c>
      <c r="E191" t="s">
        <v>421</v>
      </c>
      <c r="F191" t="s">
        <v>19</v>
      </c>
      <c r="G191" t="s">
        <v>422</v>
      </c>
      <c r="H191">
        <f>VLOOKUP(B191,avalist!$D$2:$E$254,2,FALSE)</f>
        <v>0</v>
      </c>
    </row>
    <row r="192" spans="1:8" hidden="1">
      <c r="A192">
        <v>190</v>
      </c>
      <c r="B192" t="s">
        <v>21</v>
      </c>
      <c r="C192" t="s">
        <v>551</v>
      </c>
      <c r="D192" t="s">
        <v>22</v>
      </c>
      <c r="E192" t="s">
        <v>23</v>
      </c>
      <c r="F192" t="s">
        <v>19</v>
      </c>
      <c r="G192" t="s">
        <v>24</v>
      </c>
      <c r="H192">
        <f>VLOOKUP(B192,avalist!$D$2:$E$254,2,FALSE)</f>
        <v>0</v>
      </c>
    </row>
    <row r="193" spans="1:8" hidden="1">
      <c r="A193">
        <v>191</v>
      </c>
      <c r="B193" t="s">
        <v>552</v>
      </c>
      <c r="C193" t="s">
        <v>553</v>
      </c>
      <c r="D193">
        <v>2000</v>
      </c>
      <c r="E193" t="s">
        <v>554</v>
      </c>
      <c r="F193" t="s">
        <v>443</v>
      </c>
      <c r="G193" t="s">
        <v>555</v>
      </c>
      <c r="H193">
        <f>VLOOKUP(B193,avalist!$D$2:$E$254,2,FALSE)</f>
        <v>0</v>
      </c>
    </row>
    <row r="194" spans="1:8" hidden="1">
      <c r="A194">
        <v>192</v>
      </c>
      <c r="B194" t="s">
        <v>556</v>
      </c>
      <c r="C194" t="s">
        <v>553</v>
      </c>
      <c r="D194">
        <v>2006</v>
      </c>
      <c r="E194" t="s">
        <v>557</v>
      </c>
      <c r="F194" t="s">
        <v>558</v>
      </c>
      <c r="G194" t="s">
        <v>559</v>
      </c>
      <c r="H194">
        <f>VLOOKUP(B194,avalist!$D$2:$E$254,2,FALSE)</f>
        <v>0</v>
      </c>
    </row>
    <row r="195" spans="1:8" hidden="1">
      <c r="A195">
        <v>193</v>
      </c>
      <c r="B195" t="s">
        <v>560</v>
      </c>
      <c r="C195" t="s">
        <v>553</v>
      </c>
      <c r="D195">
        <v>2004</v>
      </c>
      <c r="E195" t="s">
        <v>561</v>
      </c>
      <c r="F195" t="s">
        <v>562</v>
      </c>
      <c r="G195" t="s">
        <v>563</v>
      </c>
      <c r="H195">
        <f>VLOOKUP(B195,avalist!$D$2:$E$254,2,FALSE)</f>
        <v>0</v>
      </c>
    </row>
    <row r="196" spans="1:8" hidden="1">
      <c r="A196">
        <v>194</v>
      </c>
      <c r="B196" t="s">
        <v>564</v>
      </c>
      <c r="C196" t="s">
        <v>553</v>
      </c>
      <c r="D196">
        <v>1984</v>
      </c>
      <c r="E196" t="s">
        <v>565</v>
      </c>
      <c r="F196" t="s">
        <v>566</v>
      </c>
      <c r="G196" t="s">
        <v>567</v>
      </c>
      <c r="H196">
        <f>VLOOKUP(B196,avalist!$D$2:$E$254,2,FALSE)</f>
        <v>0</v>
      </c>
    </row>
    <row r="197" spans="1:8" hidden="1">
      <c r="A197">
        <v>195</v>
      </c>
      <c r="B197" t="s">
        <v>568</v>
      </c>
      <c r="C197" t="s">
        <v>553</v>
      </c>
      <c r="D197">
        <v>2004</v>
      </c>
      <c r="E197" t="s">
        <v>569</v>
      </c>
      <c r="F197" t="s">
        <v>443</v>
      </c>
      <c r="G197" t="s">
        <v>570</v>
      </c>
      <c r="H197">
        <f>VLOOKUP(B197,avalist!$D$2:$E$254,2,FALSE)</f>
        <v>0</v>
      </c>
    </row>
    <row r="198" spans="1:8" hidden="1">
      <c r="A198">
        <v>196</v>
      </c>
      <c r="B198" t="s">
        <v>571</v>
      </c>
      <c r="C198" t="s">
        <v>553</v>
      </c>
      <c r="H198">
        <f>VLOOKUP(B198,avalist!$D$2:$E$254,2,FALSE)</f>
        <v>0</v>
      </c>
    </row>
    <row r="199" spans="1:8" hidden="1">
      <c r="A199">
        <v>197</v>
      </c>
      <c r="B199" t="s">
        <v>572</v>
      </c>
      <c r="C199" t="s">
        <v>553</v>
      </c>
      <c r="D199">
        <v>2006</v>
      </c>
      <c r="E199" t="s">
        <v>573</v>
      </c>
      <c r="F199" t="s">
        <v>443</v>
      </c>
      <c r="H199">
        <f>VLOOKUP(B199,avalist!$D$2:$E$254,2,FALSE)</f>
        <v>0</v>
      </c>
    </row>
    <row r="200" spans="1:8" hidden="1">
      <c r="A200">
        <v>198</v>
      </c>
      <c r="B200" t="s">
        <v>574</v>
      </c>
      <c r="C200" t="s">
        <v>553</v>
      </c>
      <c r="D200">
        <v>2005</v>
      </c>
      <c r="E200" t="s">
        <v>575</v>
      </c>
      <c r="F200" t="s">
        <v>443</v>
      </c>
      <c r="G200" t="s">
        <v>576</v>
      </c>
      <c r="H200">
        <f>VLOOKUP(B200,avalist!$D$2:$E$254,2,FALSE)</f>
        <v>0</v>
      </c>
    </row>
    <row r="201" spans="1:8" hidden="1">
      <c r="A201">
        <v>199</v>
      </c>
      <c r="B201" t="s">
        <v>577</v>
      </c>
      <c r="C201" t="s">
        <v>553</v>
      </c>
      <c r="D201">
        <v>2005</v>
      </c>
      <c r="E201" t="s">
        <v>578</v>
      </c>
      <c r="F201" t="s">
        <v>443</v>
      </c>
      <c r="G201" t="s">
        <v>579</v>
      </c>
      <c r="H201" t="e">
        <f>VLOOKUP(B201,avalist!$D$2:$E$254,2,FALSE)</f>
        <v>#N/A</v>
      </c>
    </row>
    <row r="202" spans="1:8" hidden="1">
      <c r="A202">
        <v>200</v>
      </c>
      <c r="B202" t="s">
        <v>580</v>
      </c>
      <c r="C202" t="s">
        <v>553</v>
      </c>
      <c r="D202">
        <v>2005</v>
      </c>
      <c r="E202" t="s">
        <v>581</v>
      </c>
      <c r="F202" t="s">
        <v>443</v>
      </c>
      <c r="G202" t="s">
        <v>582</v>
      </c>
      <c r="H202">
        <f>VLOOKUP(B202,avalist!$D$2:$E$254,2,FALSE)</f>
        <v>0</v>
      </c>
    </row>
    <row r="203" spans="1:8" hidden="1">
      <c r="A203">
        <v>201</v>
      </c>
      <c r="B203" t="s">
        <v>583</v>
      </c>
      <c r="C203" t="s">
        <v>553</v>
      </c>
      <c r="D203">
        <v>2000</v>
      </c>
      <c r="E203" t="s">
        <v>584</v>
      </c>
      <c r="F203" t="s">
        <v>443</v>
      </c>
      <c r="G203" t="s">
        <v>585</v>
      </c>
      <c r="H203">
        <f>VLOOKUP(B203,avalist!$D$2:$E$254,2,FALSE)</f>
        <v>0</v>
      </c>
    </row>
    <row r="204" spans="1:8" hidden="1">
      <c r="A204">
        <v>202</v>
      </c>
      <c r="B204" t="s">
        <v>401</v>
      </c>
      <c r="C204" t="s">
        <v>553</v>
      </c>
      <c r="D204">
        <v>2007</v>
      </c>
      <c r="E204" t="s">
        <v>403</v>
      </c>
      <c r="F204" t="s">
        <v>382</v>
      </c>
      <c r="G204" t="s">
        <v>404</v>
      </c>
      <c r="H204">
        <f>VLOOKUP(B204,avalist!$D$2:$E$254,2,FALSE)</f>
        <v>0</v>
      </c>
    </row>
    <row r="205" spans="1:8" hidden="1">
      <c r="A205">
        <v>203</v>
      </c>
      <c r="B205" t="s">
        <v>586</v>
      </c>
      <c r="C205" t="s">
        <v>553</v>
      </c>
      <c r="D205">
        <v>2004</v>
      </c>
      <c r="E205" t="s">
        <v>587</v>
      </c>
      <c r="F205" t="s">
        <v>588</v>
      </c>
      <c r="G205" t="s">
        <v>589</v>
      </c>
      <c r="H205">
        <f>VLOOKUP(B205,avalist!$D$2:$E$254,2,FALSE)</f>
        <v>0</v>
      </c>
    </row>
    <row r="206" spans="1:8" hidden="1">
      <c r="A206">
        <v>204</v>
      </c>
      <c r="B206" t="s">
        <v>590</v>
      </c>
      <c r="C206" t="s">
        <v>553</v>
      </c>
      <c r="D206">
        <v>2015</v>
      </c>
      <c r="E206" t="s">
        <v>591</v>
      </c>
      <c r="F206" t="s">
        <v>353</v>
      </c>
      <c r="G206" t="s">
        <v>592</v>
      </c>
      <c r="H206">
        <f>VLOOKUP(B206,avalist!$D$2:$E$254,2,FALSE)</f>
        <v>0</v>
      </c>
    </row>
    <row r="207" spans="1:8" hidden="1">
      <c r="A207">
        <v>205</v>
      </c>
      <c r="B207" t="s">
        <v>593</v>
      </c>
      <c r="C207" t="s">
        <v>553</v>
      </c>
      <c r="D207">
        <v>1984</v>
      </c>
      <c r="F207" t="s">
        <v>443</v>
      </c>
      <c r="G207" t="s">
        <v>594</v>
      </c>
      <c r="H207">
        <f>VLOOKUP(B207,avalist!$D$2:$E$254,2,FALSE)</f>
        <v>0</v>
      </c>
    </row>
    <row r="208" spans="1:8" hidden="1">
      <c r="A208">
        <v>206</v>
      </c>
      <c r="B208" t="s">
        <v>595</v>
      </c>
      <c r="C208" t="s">
        <v>553</v>
      </c>
      <c r="D208" t="s">
        <v>596</v>
      </c>
      <c r="E208" t="s">
        <v>597</v>
      </c>
      <c r="F208" t="s">
        <v>566</v>
      </c>
      <c r="G208" t="s">
        <v>598</v>
      </c>
      <c r="H208">
        <f>VLOOKUP(B208,avalist!$D$2:$E$254,2,FALSE)</f>
        <v>0</v>
      </c>
    </row>
    <row r="209" spans="1:8" hidden="1">
      <c r="A209">
        <v>207</v>
      </c>
      <c r="B209" t="s">
        <v>599</v>
      </c>
      <c r="C209" t="s">
        <v>553</v>
      </c>
      <c r="D209">
        <v>1984</v>
      </c>
      <c r="E209" t="s">
        <v>600</v>
      </c>
      <c r="F209" t="s">
        <v>601</v>
      </c>
      <c r="G209" t="s">
        <v>602</v>
      </c>
      <c r="H209">
        <f>VLOOKUP(B209,avalist!$D$2:$E$254,2,FALSE)</f>
        <v>0</v>
      </c>
    </row>
    <row r="210" spans="1:8" hidden="1">
      <c r="A210">
        <v>208</v>
      </c>
      <c r="B210" t="s">
        <v>603</v>
      </c>
      <c r="C210" t="s">
        <v>553</v>
      </c>
      <c r="H210">
        <f>VLOOKUP(B210,avalist!$D$2:$E$254,2,FALSE)</f>
        <v>0</v>
      </c>
    </row>
    <row r="211" spans="1:8" hidden="1">
      <c r="A211">
        <v>209</v>
      </c>
      <c r="B211" t="s">
        <v>604</v>
      </c>
      <c r="C211" t="s">
        <v>553</v>
      </c>
      <c r="D211">
        <v>2004</v>
      </c>
      <c r="E211" t="s">
        <v>605</v>
      </c>
      <c r="F211" t="s">
        <v>443</v>
      </c>
      <c r="G211" t="s">
        <v>606</v>
      </c>
      <c r="H211">
        <f>VLOOKUP(B211,avalist!$D$2:$E$254,2,FALSE)</f>
        <v>0</v>
      </c>
    </row>
    <row r="212" spans="1:8" hidden="1">
      <c r="A212">
        <v>210</v>
      </c>
      <c r="B212" t="s">
        <v>477</v>
      </c>
      <c r="C212" t="s">
        <v>607</v>
      </c>
      <c r="D212" t="s">
        <v>71</v>
      </c>
      <c r="E212" t="s">
        <v>68</v>
      </c>
      <c r="F212" t="s">
        <v>382</v>
      </c>
      <c r="G212" t="s">
        <v>478</v>
      </c>
      <c r="H212">
        <f>VLOOKUP(B212,avalist!$D$2:$E$254,2,FALSE)</f>
        <v>0</v>
      </c>
    </row>
    <row r="213" spans="1:8" hidden="1">
      <c r="A213">
        <v>211</v>
      </c>
      <c r="B213" t="s">
        <v>433</v>
      </c>
      <c r="C213" t="s">
        <v>607</v>
      </c>
      <c r="D213" t="s">
        <v>434</v>
      </c>
      <c r="E213" t="s">
        <v>435</v>
      </c>
      <c r="F213" t="s">
        <v>382</v>
      </c>
      <c r="G213" t="s">
        <v>436</v>
      </c>
      <c r="H213">
        <f>VLOOKUP(B213,avalist!$D$2:$E$254,2,FALSE)</f>
        <v>0</v>
      </c>
    </row>
    <row r="214" spans="1:8" hidden="1">
      <c r="A214">
        <v>212</v>
      </c>
      <c r="B214" t="s">
        <v>505</v>
      </c>
      <c r="C214" t="s">
        <v>607</v>
      </c>
      <c r="D214">
        <v>1983</v>
      </c>
      <c r="E214" t="s">
        <v>506</v>
      </c>
      <c r="F214" t="s">
        <v>382</v>
      </c>
      <c r="G214" t="s">
        <v>507</v>
      </c>
      <c r="H214">
        <f>VLOOKUP(B214,avalist!$D$2:$E$254,2,FALSE)</f>
        <v>0</v>
      </c>
    </row>
    <row r="215" spans="1:8" hidden="1">
      <c r="A215">
        <v>213</v>
      </c>
      <c r="B215" t="s">
        <v>608</v>
      </c>
      <c r="C215" t="s">
        <v>607</v>
      </c>
      <c r="D215">
        <v>1984</v>
      </c>
      <c r="E215" t="s">
        <v>609</v>
      </c>
      <c r="F215" t="s">
        <v>382</v>
      </c>
      <c r="G215" t="s">
        <v>610</v>
      </c>
      <c r="H215">
        <f>VLOOKUP(B215,avalist!$D$2:$E$254,2,FALSE)</f>
        <v>0</v>
      </c>
    </row>
    <row r="216" spans="1:8" hidden="1">
      <c r="A216">
        <v>214</v>
      </c>
      <c r="B216" t="s">
        <v>611</v>
      </c>
      <c r="C216" t="s">
        <v>607</v>
      </c>
      <c r="D216">
        <v>2008</v>
      </c>
      <c r="E216" t="s">
        <v>612</v>
      </c>
      <c r="F216" t="s">
        <v>382</v>
      </c>
      <c r="G216" t="s">
        <v>613</v>
      </c>
      <c r="H216">
        <f>VLOOKUP(B216,avalist!$D$2:$E$254,2,FALSE)</f>
        <v>0</v>
      </c>
    </row>
    <row r="217" spans="1:8" hidden="1">
      <c r="A217">
        <v>215</v>
      </c>
      <c r="B217" t="s">
        <v>387</v>
      </c>
      <c r="C217" t="s">
        <v>614</v>
      </c>
      <c r="D217">
        <v>1984</v>
      </c>
      <c r="E217" t="s">
        <v>389</v>
      </c>
      <c r="F217" t="s">
        <v>390</v>
      </c>
      <c r="G217" t="s">
        <v>391</v>
      </c>
      <c r="H217">
        <f>VLOOKUP(B217,avalist!$D$2:$E$254,2,FALSE)</f>
        <v>0</v>
      </c>
    </row>
    <row r="218" spans="1:8" hidden="1">
      <c r="A218">
        <v>216</v>
      </c>
      <c r="B218" t="s">
        <v>425</v>
      </c>
      <c r="C218" t="s">
        <v>615</v>
      </c>
      <c r="D218">
        <v>1984</v>
      </c>
      <c r="E218" t="s">
        <v>427</v>
      </c>
      <c r="F218" t="s">
        <v>15</v>
      </c>
      <c r="G218" t="s">
        <v>428</v>
      </c>
      <c r="H218">
        <f>VLOOKUP(B218,avalist!$D$2:$E$254,2,FALSE)</f>
        <v>0</v>
      </c>
    </row>
    <row r="219" spans="1:8" hidden="1">
      <c r="A219">
        <v>217</v>
      </c>
      <c r="B219" t="s">
        <v>616</v>
      </c>
      <c r="C219" t="s">
        <v>617</v>
      </c>
      <c r="D219">
        <v>1986</v>
      </c>
      <c r="E219" t="s">
        <v>618</v>
      </c>
      <c r="F219" t="s">
        <v>15</v>
      </c>
      <c r="G219" t="s">
        <v>619</v>
      </c>
      <c r="H219">
        <f>VLOOKUP(B219,avalist!$D$2:$E$254,2,FALSE)</f>
        <v>0</v>
      </c>
    </row>
    <row r="220" spans="1:8" hidden="1">
      <c r="A220">
        <v>218</v>
      </c>
      <c r="B220" t="s">
        <v>620</v>
      </c>
      <c r="C220" t="s">
        <v>617</v>
      </c>
      <c r="D220">
        <v>1992</v>
      </c>
      <c r="E220" t="s">
        <v>621</v>
      </c>
      <c r="G220" t="s">
        <v>619</v>
      </c>
      <c r="H220">
        <f>VLOOKUP(B220,avalist!$D$2:$E$254,2,FALSE)</f>
        <v>0</v>
      </c>
    </row>
    <row r="221" spans="1:8" hidden="1">
      <c r="A221">
        <v>219</v>
      </c>
      <c r="B221" t="s">
        <v>622</v>
      </c>
      <c r="C221" t="s">
        <v>617</v>
      </c>
      <c r="D221">
        <v>1988</v>
      </c>
      <c r="E221" t="s">
        <v>623</v>
      </c>
      <c r="F221" t="s">
        <v>15</v>
      </c>
      <c r="G221" t="s">
        <v>624</v>
      </c>
      <c r="H221">
        <f>VLOOKUP(B221,avalist!$D$2:$E$254,2,FALSE)</f>
        <v>0</v>
      </c>
    </row>
    <row r="222" spans="1:8" hidden="1">
      <c r="A222">
        <v>220</v>
      </c>
      <c r="B222" t="s">
        <v>485</v>
      </c>
      <c r="C222" t="s">
        <v>617</v>
      </c>
      <c r="D222">
        <v>1985</v>
      </c>
      <c r="E222" t="s">
        <v>487</v>
      </c>
      <c r="G222" t="s">
        <v>488</v>
      </c>
      <c r="H222">
        <f>VLOOKUP(B222,avalist!$D$2:$E$254,2,FALSE)</f>
        <v>0</v>
      </c>
    </row>
    <row r="223" spans="1:8" hidden="1">
      <c r="A223">
        <v>221</v>
      </c>
      <c r="B223" t="s">
        <v>625</v>
      </c>
      <c r="C223" t="s">
        <v>617</v>
      </c>
      <c r="D223">
        <v>1998</v>
      </c>
      <c r="E223" t="s">
        <v>626</v>
      </c>
      <c r="F223" t="s">
        <v>382</v>
      </c>
      <c r="G223" t="s">
        <v>627</v>
      </c>
      <c r="H223">
        <f>VLOOKUP(B223,avalist!$D$2:$E$254,2,FALSE)</f>
        <v>0</v>
      </c>
    </row>
    <row r="224" spans="1:8" hidden="1">
      <c r="A224">
        <v>222</v>
      </c>
      <c r="B224" t="s">
        <v>628</v>
      </c>
      <c r="C224" t="s">
        <v>617</v>
      </c>
      <c r="D224">
        <v>1993</v>
      </c>
      <c r="E224" t="s">
        <v>629</v>
      </c>
      <c r="F224" t="s">
        <v>382</v>
      </c>
      <c r="G224" t="s">
        <v>630</v>
      </c>
      <c r="H224">
        <f>VLOOKUP(B224,avalist!$D$2:$E$254,2,FALSE)</f>
        <v>0</v>
      </c>
    </row>
    <row r="225" spans="1:8" hidden="1">
      <c r="A225">
        <v>223</v>
      </c>
      <c r="B225" t="s">
        <v>631</v>
      </c>
      <c r="C225" t="s">
        <v>617</v>
      </c>
      <c r="D225">
        <v>1991</v>
      </c>
      <c r="E225" t="s">
        <v>632</v>
      </c>
      <c r="F225" t="s">
        <v>15</v>
      </c>
      <c r="G225" t="s">
        <v>633</v>
      </c>
      <c r="H225">
        <f>VLOOKUP(B225,avalist!$D$2:$E$254,2,FALSE)</f>
        <v>0</v>
      </c>
    </row>
    <row r="226" spans="1:8" hidden="1">
      <c r="A226">
        <v>224</v>
      </c>
      <c r="B226" t="s">
        <v>634</v>
      </c>
      <c r="C226" t="s">
        <v>617</v>
      </c>
      <c r="D226">
        <v>2005</v>
      </c>
      <c r="E226" t="s">
        <v>626</v>
      </c>
      <c r="F226" t="s">
        <v>15</v>
      </c>
      <c r="G226" t="s">
        <v>635</v>
      </c>
      <c r="H226">
        <f>VLOOKUP(B226,avalist!$D$2:$E$254,2,FALSE)</f>
        <v>0</v>
      </c>
    </row>
    <row r="227" spans="1:8" hidden="1">
      <c r="A227">
        <v>225</v>
      </c>
      <c r="B227" t="s">
        <v>636</v>
      </c>
      <c r="C227" t="s">
        <v>637</v>
      </c>
      <c r="D227" t="s">
        <v>638</v>
      </c>
      <c r="E227" t="s">
        <v>639</v>
      </c>
      <c r="F227" t="s">
        <v>15</v>
      </c>
      <c r="G227" t="s">
        <v>640</v>
      </c>
      <c r="H227">
        <f>VLOOKUP(B227,avalist!$D$2:$E$254,2,FALSE)</f>
        <v>0</v>
      </c>
    </row>
    <row r="228" spans="1:8" hidden="1">
      <c r="A228">
        <v>226</v>
      </c>
      <c r="B228" t="s">
        <v>641</v>
      </c>
      <c r="C228" t="s">
        <v>637</v>
      </c>
      <c r="D228">
        <v>1984</v>
      </c>
      <c r="E228" t="s">
        <v>642</v>
      </c>
      <c r="F228" t="s">
        <v>539</v>
      </c>
      <c r="G228" t="s">
        <v>643</v>
      </c>
      <c r="H228">
        <f>VLOOKUP(B228,avalist!$D$2:$E$254,2,FALSE)</f>
        <v>0</v>
      </c>
    </row>
    <row r="229" spans="1:8" hidden="1">
      <c r="A229">
        <v>227</v>
      </c>
      <c r="B229" t="s">
        <v>644</v>
      </c>
      <c r="C229" t="s">
        <v>637</v>
      </c>
      <c r="D229" t="s">
        <v>125</v>
      </c>
      <c r="F229" t="s">
        <v>645</v>
      </c>
      <c r="G229" t="s">
        <v>646</v>
      </c>
      <c r="H229">
        <f>VLOOKUP(B229,avalist!$D$2:$E$254,2,FALSE)</f>
        <v>0</v>
      </c>
    </row>
    <row r="230" spans="1:8" hidden="1">
      <c r="A230">
        <v>228</v>
      </c>
      <c r="B230" t="s">
        <v>647</v>
      </c>
      <c r="C230" t="s">
        <v>637</v>
      </c>
      <c r="D230">
        <v>1987</v>
      </c>
      <c r="E230" t="s">
        <v>648</v>
      </c>
      <c r="F230" t="s">
        <v>15</v>
      </c>
      <c r="G230" t="s">
        <v>649</v>
      </c>
      <c r="H230">
        <f>VLOOKUP(B230,avalist!$D$2:$E$254,2,FALSE)</f>
        <v>0</v>
      </c>
    </row>
    <row r="231" spans="1:8" hidden="1">
      <c r="A231">
        <v>229</v>
      </c>
      <c r="B231" t="s">
        <v>650</v>
      </c>
      <c r="C231" t="s">
        <v>637</v>
      </c>
      <c r="D231" t="s">
        <v>240</v>
      </c>
      <c r="E231" t="s">
        <v>170</v>
      </c>
      <c r="F231" t="s">
        <v>443</v>
      </c>
      <c r="G231" t="s">
        <v>651</v>
      </c>
      <c r="H231">
        <f>VLOOKUP(B231,avalist!$D$2:$E$254,2,FALSE)</f>
        <v>0</v>
      </c>
    </row>
    <row r="232" spans="1:8" hidden="1">
      <c r="A232">
        <v>230</v>
      </c>
      <c r="B232" t="s">
        <v>652</v>
      </c>
      <c r="C232" t="s">
        <v>637</v>
      </c>
      <c r="D232" t="s">
        <v>63</v>
      </c>
      <c r="E232" t="s">
        <v>653</v>
      </c>
      <c r="F232" t="s">
        <v>654</v>
      </c>
      <c r="G232" t="s">
        <v>655</v>
      </c>
      <c r="H232">
        <f>VLOOKUP(B232,avalist!$D$2:$E$254,2,FALSE)</f>
        <v>0</v>
      </c>
    </row>
    <row r="233" spans="1:8" hidden="1">
      <c r="A233">
        <v>231</v>
      </c>
      <c r="B233" t="s">
        <v>656</v>
      </c>
      <c r="C233" t="s">
        <v>637</v>
      </c>
      <c r="D233">
        <v>1991</v>
      </c>
      <c r="E233" t="s">
        <v>657</v>
      </c>
      <c r="F233" t="s">
        <v>15</v>
      </c>
      <c r="G233" t="s">
        <v>658</v>
      </c>
      <c r="H233">
        <f>VLOOKUP(B233,avalist!$D$2:$E$254,2,FALSE)</f>
        <v>0</v>
      </c>
    </row>
    <row r="234" spans="1:8" hidden="1">
      <c r="A234">
        <v>232</v>
      </c>
      <c r="B234" t="s">
        <v>659</v>
      </c>
      <c r="C234" t="s">
        <v>660</v>
      </c>
      <c r="D234" s="1">
        <v>41183</v>
      </c>
      <c r="E234" t="s">
        <v>661</v>
      </c>
      <c r="G234" t="s">
        <v>662</v>
      </c>
      <c r="H234">
        <f>VLOOKUP(B234,avalist!$D$2:$E$254,2,FALSE)</f>
        <v>0</v>
      </c>
    </row>
    <row r="235" spans="1:8" hidden="1">
      <c r="A235">
        <v>233</v>
      </c>
      <c r="B235" t="s">
        <v>560</v>
      </c>
      <c r="C235" t="s">
        <v>660</v>
      </c>
      <c r="D235">
        <v>2004</v>
      </c>
      <c r="E235" t="s">
        <v>561</v>
      </c>
      <c r="F235" t="s">
        <v>562</v>
      </c>
      <c r="G235" t="s">
        <v>563</v>
      </c>
      <c r="H235">
        <f>VLOOKUP(B235,avalist!$D$2:$E$254,2,FALSE)</f>
        <v>0</v>
      </c>
    </row>
    <row r="236" spans="1:8" hidden="1">
      <c r="A236">
        <v>234</v>
      </c>
      <c r="B236" t="s">
        <v>564</v>
      </c>
      <c r="C236" t="s">
        <v>660</v>
      </c>
      <c r="D236">
        <v>1984</v>
      </c>
      <c r="E236" t="s">
        <v>565</v>
      </c>
      <c r="F236" t="s">
        <v>566</v>
      </c>
      <c r="G236" t="s">
        <v>567</v>
      </c>
      <c r="H236">
        <f>VLOOKUP(B236,avalist!$D$2:$E$254,2,FALSE)</f>
        <v>0</v>
      </c>
    </row>
    <row r="237" spans="1:8" hidden="1">
      <c r="A237">
        <v>235</v>
      </c>
      <c r="B237" t="s">
        <v>663</v>
      </c>
      <c r="C237" t="s">
        <v>660</v>
      </c>
      <c r="D237">
        <v>2005</v>
      </c>
      <c r="E237" t="s">
        <v>664</v>
      </c>
      <c r="F237" t="s">
        <v>390</v>
      </c>
      <c r="G237" t="s">
        <v>665</v>
      </c>
      <c r="H237">
        <f>VLOOKUP(B237,avalist!$D$2:$E$254,2,FALSE)</f>
        <v>0</v>
      </c>
    </row>
    <row r="238" spans="1:8" hidden="1">
      <c r="A238">
        <v>236</v>
      </c>
      <c r="B238" t="s">
        <v>666</v>
      </c>
      <c r="C238" t="s">
        <v>660</v>
      </c>
      <c r="E238" t="s">
        <v>667</v>
      </c>
      <c r="H238">
        <f>VLOOKUP(B238,avalist!$D$2:$E$254,2,FALSE)</f>
        <v>0</v>
      </c>
    </row>
    <row r="239" spans="1:8" hidden="1">
      <c r="A239">
        <v>237</v>
      </c>
      <c r="B239" t="s">
        <v>407</v>
      </c>
      <c r="C239" t="s">
        <v>660</v>
      </c>
      <c r="G239" t="s">
        <v>408</v>
      </c>
      <c r="H239">
        <f>VLOOKUP(B239,avalist!$D$2:$E$254,2,FALSE)</f>
        <v>0</v>
      </c>
    </row>
    <row r="240" spans="1:8" hidden="1">
      <c r="A240">
        <v>238</v>
      </c>
      <c r="B240" t="s">
        <v>668</v>
      </c>
      <c r="C240" t="s">
        <v>660</v>
      </c>
      <c r="D240">
        <v>2012</v>
      </c>
      <c r="E240" t="s">
        <v>669</v>
      </c>
      <c r="F240" t="s">
        <v>382</v>
      </c>
      <c r="G240" t="s">
        <v>670</v>
      </c>
      <c r="H240">
        <f>VLOOKUP(B240,avalist!$D$2:$E$254,2,FALSE)</f>
        <v>0</v>
      </c>
    </row>
    <row r="241" spans="1:8" hidden="1">
      <c r="A241">
        <v>239</v>
      </c>
      <c r="B241" t="s">
        <v>671</v>
      </c>
      <c r="C241" t="s">
        <v>660</v>
      </c>
      <c r="D241">
        <v>1995</v>
      </c>
      <c r="E241" t="s">
        <v>672</v>
      </c>
      <c r="F241" t="s">
        <v>673</v>
      </c>
      <c r="G241" t="s">
        <v>674</v>
      </c>
      <c r="H241">
        <f>VLOOKUP(B241,avalist!$D$2:$E$254,2,FALSE)</f>
        <v>0</v>
      </c>
    </row>
    <row r="242" spans="1:8" hidden="1">
      <c r="A242">
        <v>240</v>
      </c>
      <c r="B242" t="s">
        <v>675</v>
      </c>
      <c r="C242" t="s">
        <v>660</v>
      </c>
      <c r="D242">
        <v>2006</v>
      </c>
      <c r="E242" t="s">
        <v>676</v>
      </c>
      <c r="F242" t="s">
        <v>677</v>
      </c>
      <c r="G242" t="s">
        <v>678</v>
      </c>
      <c r="H242">
        <f>VLOOKUP(B242,avalist!$D$2:$E$254,2,FALSE)</f>
        <v>0</v>
      </c>
    </row>
    <row r="243" spans="1:8" hidden="1">
      <c r="A243">
        <v>241</v>
      </c>
      <c r="B243" t="s">
        <v>679</v>
      </c>
      <c r="C243" t="s">
        <v>660</v>
      </c>
      <c r="D243">
        <v>2001</v>
      </c>
      <c r="E243" t="s">
        <v>680</v>
      </c>
      <c r="F243" t="s">
        <v>382</v>
      </c>
      <c r="G243" t="s">
        <v>681</v>
      </c>
      <c r="H243">
        <f>VLOOKUP(B243,avalist!$D$2:$E$254,2,FALSE)</f>
        <v>0</v>
      </c>
    </row>
    <row r="244" spans="1:8" hidden="1">
      <c r="A244">
        <v>242</v>
      </c>
      <c r="B244" t="s">
        <v>682</v>
      </c>
      <c r="C244" t="s">
        <v>660</v>
      </c>
      <c r="D244">
        <v>2009</v>
      </c>
      <c r="E244" t="s">
        <v>683</v>
      </c>
      <c r="F244" t="s">
        <v>677</v>
      </c>
      <c r="G244" t="s">
        <v>684</v>
      </c>
      <c r="H244">
        <f>VLOOKUP(B244,avalist!$D$2:$E$254,2,FALSE)</f>
        <v>0</v>
      </c>
    </row>
    <row r="245" spans="1:8" hidden="1">
      <c r="A245">
        <v>243</v>
      </c>
      <c r="B245" t="s">
        <v>685</v>
      </c>
      <c r="C245" t="s">
        <v>660</v>
      </c>
      <c r="D245">
        <v>2006</v>
      </c>
      <c r="E245" t="s">
        <v>686</v>
      </c>
      <c r="F245" t="s">
        <v>687</v>
      </c>
      <c r="G245" t="s">
        <v>688</v>
      </c>
      <c r="H245">
        <f>VLOOKUP(B245,avalist!$D$2:$E$254,2,FALSE)</f>
        <v>0</v>
      </c>
    </row>
    <row r="246" spans="1:8" hidden="1">
      <c r="A246">
        <v>244</v>
      </c>
      <c r="B246" t="s">
        <v>595</v>
      </c>
      <c r="C246" t="s">
        <v>660</v>
      </c>
      <c r="D246" t="s">
        <v>596</v>
      </c>
      <c r="E246" t="s">
        <v>597</v>
      </c>
      <c r="F246" t="s">
        <v>566</v>
      </c>
      <c r="G246" t="s">
        <v>598</v>
      </c>
      <c r="H246">
        <f>VLOOKUP(B246,avalist!$D$2:$E$254,2,FALSE)</f>
        <v>0</v>
      </c>
    </row>
    <row r="247" spans="1:8" hidden="1">
      <c r="A247">
        <v>245</v>
      </c>
      <c r="B247" t="s">
        <v>590</v>
      </c>
      <c r="C247" t="s">
        <v>660</v>
      </c>
      <c r="D247">
        <v>2015</v>
      </c>
      <c r="E247" t="s">
        <v>591</v>
      </c>
      <c r="F247" t="s">
        <v>353</v>
      </c>
      <c r="G247" t="s">
        <v>592</v>
      </c>
      <c r="H247">
        <f>VLOOKUP(B247,avalist!$D$2:$E$254,2,FALSE)</f>
        <v>0</v>
      </c>
    </row>
    <row r="248" spans="1:8" hidden="1">
      <c r="A248">
        <v>246</v>
      </c>
      <c r="B248" t="s">
        <v>689</v>
      </c>
      <c r="C248" t="s">
        <v>660</v>
      </c>
      <c r="D248">
        <v>1983</v>
      </c>
      <c r="E248" t="s">
        <v>690</v>
      </c>
      <c r="F248" t="s">
        <v>382</v>
      </c>
      <c r="G248" t="s">
        <v>691</v>
      </c>
      <c r="H248">
        <f>VLOOKUP(B248,avalist!$D$2:$E$254,2,FALSE)</f>
        <v>0</v>
      </c>
    </row>
    <row r="249" spans="1:8" hidden="1">
      <c r="A249">
        <v>247</v>
      </c>
      <c r="B249" t="s">
        <v>692</v>
      </c>
      <c r="C249" t="s">
        <v>693</v>
      </c>
      <c r="D249">
        <v>1986</v>
      </c>
      <c r="E249" t="s">
        <v>442</v>
      </c>
      <c r="F249" t="s">
        <v>476</v>
      </c>
      <c r="H249">
        <f>VLOOKUP(B249,avalist!$D$2:$E$254,2,FALSE)</f>
        <v>0</v>
      </c>
    </row>
    <row r="250" spans="1:8" hidden="1">
      <c r="A250">
        <v>248</v>
      </c>
      <c r="B250" t="s">
        <v>419</v>
      </c>
      <c r="C250" t="s">
        <v>693</v>
      </c>
      <c r="D250" t="s">
        <v>420</v>
      </c>
      <c r="E250" t="s">
        <v>421</v>
      </c>
      <c r="F250" t="s">
        <v>19</v>
      </c>
      <c r="G250" t="s">
        <v>422</v>
      </c>
      <c r="H250">
        <f>VLOOKUP(B250,avalist!$D$2:$E$254,2,FALSE)</f>
        <v>0</v>
      </c>
    </row>
    <row r="251" spans="1:8" hidden="1">
      <c r="A251">
        <v>249</v>
      </c>
      <c r="B251" t="s">
        <v>652</v>
      </c>
      <c r="C251" t="s">
        <v>693</v>
      </c>
      <c r="D251" t="s">
        <v>63</v>
      </c>
      <c r="E251" t="s">
        <v>653</v>
      </c>
      <c r="F251" t="s">
        <v>654</v>
      </c>
      <c r="G251" t="s">
        <v>655</v>
      </c>
      <c r="H251">
        <f>VLOOKUP(B251,avalist!$D$2:$E$254,2,FALSE)</f>
        <v>0</v>
      </c>
    </row>
    <row r="252" spans="1:8" hidden="1">
      <c r="A252">
        <v>250</v>
      </c>
      <c r="B252" t="s">
        <v>694</v>
      </c>
      <c r="C252" t="s">
        <v>695</v>
      </c>
      <c r="D252">
        <v>1994</v>
      </c>
      <c r="E252" t="s">
        <v>153</v>
      </c>
      <c r="F252" t="s">
        <v>382</v>
      </c>
      <c r="G252" t="s">
        <v>696</v>
      </c>
      <c r="H252">
        <f>VLOOKUP(B252,avalist!$D$2:$E$254,2,FALSE)</f>
        <v>0</v>
      </c>
    </row>
    <row r="253" spans="1:8" hidden="1">
      <c r="A253">
        <v>251</v>
      </c>
      <c r="B253" t="s">
        <v>413</v>
      </c>
      <c r="C253" t="s">
        <v>695</v>
      </c>
      <c r="D253">
        <v>2009</v>
      </c>
      <c r="E253" t="s">
        <v>414</v>
      </c>
      <c r="F253" t="s">
        <v>382</v>
      </c>
      <c r="G253" t="s">
        <v>415</v>
      </c>
      <c r="H253">
        <f>VLOOKUP(B253,avalist!$D$2:$E$254,2,FALSE)</f>
        <v>0</v>
      </c>
    </row>
    <row r="254" spans="1:8" hidden="1">
      <c r="A254">
        <v>252</v>
      </c>
      <c r="B254" t="s">
        <v>697</v>
      </c>
      <c r="C254" t="s">
        <v>695</v>
      </c>
      <c r="D254">
        <v>2012</v>
      </c>
      <c r="E254" t="s">
        <v>698</v>
      </c>
      <c r="F254" t="s">
        <v>382</v>
      </c>
      <c r="G254" t="s">
        <v>699</v>
      </c>
      <c r="H254">
        <f>VLOOKUP(B254,avalist!$D$2:$E$254,2,FALSE)</f>
        <v>0</v>
      </c>
    </row>
  </sheetData>
  <autoFilter ref="A1:H254" xr:uid="{FC8BE87E-08AB-2944-B355-04C0486685F2}">
    <filterColumn colId="1">
      <filters>
        <filter val="Happy Canyon of Santa Barbara"/>
        <filter val="Santa Clara Valley"/>
        <filter val="Santa Cruz Mountains"/>
        <filter val="Santa Lucia Highlands"/>
        <filter val="Santa Maria Valley"/>
        <filter val="Santa Ynez Valley"/>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C431-187B-E248-9E88-0CF10291C985}">
  <sheetPr>
    <tabColor rgb="FFFFFF00"/>
  </sheetPr>
  <dimension ref="A1:E254"/>
  <sheetViews>
    <sheetView workbookViewId="0">
      <selection activeCell="D201" sqref="D201"/>
    </sheetView>
  </sheetViews>
  <sheetFormatPr baseColWidth="10" defaultRowHeight="16"/>
  <sheetData>
    <row r="1" spans="1:5">
      <c r="B1" t="s">
        <v>1</v>
      </c>
      <c r="C1" t="s">
        <v>700</v>
      </c>
      <c r="D1" t="s">
        <v>0</v>
      </c>
      <c r="E1" s="6" t="s">
        <v>700</v>
      </c>
    </row>
    <row r="2" spans="1:5">
      <c r="A2">
        <v>0</v>
      </c>
      <c r="B2" t="s">
        <v>7</v>
      </c>
      <c r="D2" t="s">
        <v>6</v>
      </c>
      <c r="E2">
        <f>C2</f>
        <v>0</v>
      </c>
    </row>
    <row r="3" spans="1:5">
      <c r="A3">
        <v>1</v>
      </c>
      <c r="B3" t="s">
        <v>7</v>
      </c>
      <c r="D3" t="s">
        <v>11</v>
      </c>
      <c r="E3">
        <f t="shared" ref="E3:E66" si="0">C3</f>
        <v>0</v>
      </c>
    </row>
    <row r="4" spans="1:5">
      <c r="A4">
        <v>2</v>
      </c>
      <c r="B4" t="s">
        <v>13</v>
      </c>
      <c r="D4" t="s">
        <v>12</v>
      </c>
      <c r="E4">
        <f t="shared" si="0"/>
        <v>0</v>
      </c>
    </row>
    <row r="5" spans="1:5">
      <c r="A5">
        <v>3</v>
      </c>
      <c r="B5" t="s">
        <v>13</v>
      </c>
      <c r="D5" t="s">
        <v>17</v>
      </c>
      <c r="E5">
        <f t="shared" si="0"/>
        <v>0</v>
      </c>
    </row>
    <row r="6" spans="1:5">
      <c r="A6">
        <v>4</v>
      </c>
      <c r="B6" t="s">
        <v>13</v>
      </c>
      <c r="D6" t="s">
        <v>21</v>
      </c>
      <c r="E6">
        <f t="shared" si="0"/>
        <v>0</v>
      </c>
    </row>
    <row r="7" spans="1:5">
      <c r="A7">
        <v>5</v>
      </c>
      <c r="B7" t="s">
        <v>26</v>
      </c>
      <c r="C7" t="s">
        <v>701</v>
      </c>
      <c r="D7" t="s">
        <v>25</v>
      </c>
      <c r="E7" t="str">
        <f t="shared" si="0"/>
        <v>Central Coast and Santa Cruz Mountains</v>
      </c>
    </row>
    <row r="8" spans="1:5">
      <c r="A8">
        <v>6</v>
      </c>
      <c r="B8" t="s">
        <v>26</v>
      </c>
      <c r="C8" t="s">
        <v>701</v>
      </c>
      <c r="D8" t="s">
        <v>29</v>
      </c>
      <c r="E8" t="str">
        <f t="shared" si="0"/>
        <v>Central Coast and Santa Cruz Mountains</v>
      </c>
    </row>
    <row r="9" spans="1:5">
      <c r="A9">
        <v>7</v>
      </c>
      <c r="B9" t="s">
        <v>26</v>
      </c>
      <c r="C9" t="s">
        <v>701</v>
      </c>
      <c r="D9" t="s">
        <v>32</v>
      </c>
      <c r="E9" t="str">
        <f t="shared" si="0"/>
        <v>Central Coast and Santa Cruz Mountains</v>
      </c>
    </row>
    <row r="10" spans="1:5">
      <c r="A10">
        <v>8</v>
      </c>
      <c r="B10" t="s">
        <v>26</v>
      </c>
      <c r="C10" t="s">
        <v>701</v>
      </c>
      <c r="D10" t="s">
        <v>34</v>
      </c>
      <c r="E10" t="str">
        <f t="shared" si="0"/>
        <v>Central Coast and Santa Cruz Mountains</v>
      </c>
    </row>
    <row r="11" spans="1:5">
      <c r="A11">
        <v>9</v>
      </c>
      <c r="B11" t="s">
        <v>26</v>
      </c>
      <c r="C11" t="s">
        <v>701</v>
      </c>
      <c r="D11" t="s">
        <v>37</v>
      </c>
      <c r="E11" t="str">
        <f t="shared" si="0"/>
        <v>Central Coast and Santa Cruz Mountains</v>
      </c>
    </row>
    <row r="12" spans="1:5">
      <c r="A12">
        <v>10</v>
      </c>
      <c r="B12" t="s">
        <v>26</v>
      </c>
      <c r="C12" t="s">
        <v>701</v>
      </c>
      <c r="D12" t="s">
        <v>40</v>
      </c>
      <c r="E12" t="str">
        <f t="shared" si="0"/>
        <v>Central Coast and Santa Cruz Mountains</v>
      </c>
    </row>
    <row r="13" spans="1:5">
      <c r="A13">
        <v>11</v>
      </c>
      <c r="B13" t="s">
        <v>26</v>
      </c>
      <c r="C13" t="s">
        <v>701</v>
      </c>
      <c r="D13" t="s">
        <v>44</v>
      </c>
      <c r="E13" t="str">
        <f t="shared" si="0"/>
        <v>Central Coast and Santa Cruz Mountains</v>
      </c>
    </row>
    <row r="14" spans="1:5">
      <c r="A14">
        <v>12</v>
      </c>
      <c r="B14" t="s">
        <v>26</v>
      </c>
      <c r="C14" t="s">
        <v>701</v>
      </c>
      <c r="D14" t="s">
        <v>47</v>
      </c>
      <c r="E14" t="str">
        <f t="shared" si="0"/>
        <v>Central Coast and Santa Cruz Mountains</v>
      </c>
    </row>
    <row r="15" spans="1:5">
      <c r="A15">
        <v>13</v>
      </c>
      <c r="B15" t="s">
        <v>26</v>
      </c>
      <c r="C15" t="s">
        <v>701</v>
      </c>
      <c r="D15" t="s">
        <v>49</v>
      </c>
      <c r="E15" t="str">
        <f t="shared" si="0"/>
        <v>Central Coast and Santa Cruz Mountains</v>
      </c>
    </row>
    <row r="16" spans="1:5">
      <c r="A16">
        <v>14</v>
      </c>
      <c r="B16" t="s">
        <v>26</v>
      </c>
      <c r="C16" t="s">
        <v>701</v>
      </c>
      <c r="D16" t="s">
        <v>53</v>
      </c>
      <c r="E16" t="str">
        <f t="shared" si="0"/>
        <v>Central Coast and Santa Cruz Mountains</v>
      </c>
    </row>
    <row r="17" spans="1:5">
      <c r="A17">
        <v>15</v>
      </c>
      <c r="B17" t="s">
        <v>26</v>
      </c>
      <c r="C17" t="s">
        <v>701</v>
      </c>
      <c r="D17" t="s">
        <v>56</v>
      </c>
      <c r="E17" t="str">
        <f t="shared" si="0"/>
        <v>Central Coast and Santa Cruz Mountains</v>
      </c>
    </row>
    <row r="18" spans="1:5">
      <c r="A18">
        <v>16</v>
      </c>
      <c r="B18" t="s">
        <v>26</v>
      </c>
      <c r="C18" t="s">
        <v>701</v>
      </c>
      <c r="D18" t="s">
        <v>60</v>
      </c>
      <c r="E18" t="str">
        <f t="shared" si="0"/>
        <v>Central Coast and Santa Cruz Mountains</v>
      </c>
    </row>
    <row r="19" spans="1:5">
      <c r="A19">
        <v>17</v>
      </c>
      <c r="B19" t="s">
        <v>26</v>
      </c>
      <c r="C19" t="s">
        <v>701</v>
      </c>
      <c r="D19" t="s">
        <v>62</v>
      </c>
      <c r="E19" t="str">
        <f t="shared" si="0"/>
        <v>Central Coast and Santa Cruz Mountains</v>
      </c>
    </row>
    <row r="20" spans="1:5">
      <c r="A20">
        <v>18</v>
      </c>
      <c r="B20" t="s">
        <v>26</v>
      </c>
      <c r="C20" t="s">
        <v>701</v>
      </c>
      <c r="D20" t="s">
        <v>66</v>
      </c>
      <c r="E20" t="str">
        <f t="shared" si="0"/>
        <v>Central Coast and Santa Cruz Mountains</v>
      </c>
    </row>
    <row r="21" spans="1:5">
      <c r="A21">
        <v>19</v>
      </c>
      <c r="B21" t="s">
        <v>26</v>
      </c>
      <c r="C21" t="s">
        <v>701</v>
      </c>
      <c r="D21" t="s">
        <v>70</v>
      </c>
      <c r="E21" t="str">
        <f t="shared" si="0"/>
        <v>Central Coast and Santa Cruz Mountains</v>
      </c>
    </row>
    <row r="22" spans="1:5">
      <c r="A22">
        <v>20</v>
      </c>
      <c r="B22" t="s">
        <v>26</v>
      </c>
      <c r="C22" t="s">
        <v>701</v>
      </c>
      <c r="D22" t="s">
        <v>74</v>
      </c>
      <c r="E22" t="str">
        <f t="shared" si="0"/>
        <v>Central Coast and Santa Cruz Mountains</v>
      </c>
    </row>
    <row r="23" spans="1:5">
      <c r="A23">
        <v>21</v>
      </c>
      <c r="B23" t="s">
        <v>26</v>
      </c>
      <c r="C23" t="s">
        <v>701</v>
      </c>
      <c r="D23" t="s">
        <v>77</v>
      </c>
      <c r="E23" t="str">
        <f t="shared" si="0"/>
        <v>Central Coast and Santa Cruz Mountains</v>
      </c>
    </row>
    <row r="24" spans="1:5">
      <c r="A24">
        <v>22</v>
      </c>
      <c r="B24" t="s">
        <v>26</v>
      </c>
      <c r="C24" t="s">
        <v>701</v>
      </c>
      <c r="D24" t="s">
        <v>80</v>
      </c>
      <c r="E24" t="str">
        <f t="shared" si="0"/>
        <v>Central Coast and Santa Cruz Mountains</v>
      </c>
    </row>
    <row r="25" spans="1:5">
      <c r="A25">
        <v>23</v>
      </c>
      <c r="B25" t="s">
        <v>26</v>
      </c>
      <c r="C25" t="s">
        <v>701</v>
      </c>
      <c r="D25" t="s">
        <v>82</v>
      </c>
      <c r="E25" t="str">
        <f t="shared" si="0"/>
        <v>Central Coast and Santa Cruz Mountains</v>
      </c>
    </row>
    <row r="26" spans="1:5">
      <c r="A26">
        <v>24</v>
      </c>
      <c r="B26" t="s">
        <v>26</v>
      </c>
      <c r="C26" t="s">
        <v>701</v>
      </c>
      <c r="D26" t="s">
        <v>86</v>
      </c>
      <c r="E26" t="str">
        <f t="shared" si="0"/>
        <v>Central Coast and Santa Cruz Mountains</v>
      </c>
    </row>
    <row r="27" spans="1:5">
      <c r="A27">
        <v>25</v>
      </c>
      <c r="B27" t="s">
        <v>26</v>
      </c>
      <c r="C27" t="s">
        <v>701</v>
      </c>
      <c r="D27" t="s">
        <v>88</v>
      </c>
      <c r="E27" t="str">
        <f t="shared" si="0"/>
        <v>Central Coast and Santa Cruz Mountains</v>
      </c>
    </row>
    <row r="28" spans="1:5">
      <c r="A28">
        <v>26</v>
      </c>
      <c r="B28" t="s">
        <v>26</v>
      </c>
      <c r="C28" t="s">
        <v>701</v>
      </c>
      <c r="D28" t="s">
        <v>91</v>
      </c>
      <c r="E28" t="str">
        <f t="shared" si="0"/>
        <v>Central Coast and Santa Cruz Mountains</v>
      </c>
    </row>
    <row r="29" spans="1:5">
      <c r="A29">
        <v>27</v>
      </c>
      <c r="B29" t="s">
        <v>26</v>
      </c>
      <c r="C29" t="s">
        <v>701</v>
      </c>
      <c r="D29" t="s">
        <v>93</v>
      </c>
      <c r="E29" t="str">
        <f t="shared" si="0"/>
        <v>Central Coast and Santa Cruz Mountains</v>
      </c>
    </row>
    <row r="30" spans="1:5">
      <c r="A30">
        <v>28</v>
      </c>
      <c r="B30" t="s">
        <v>26</v>
      </c>
      <c r="C30" t="s">
        <v>701</v>
      </c>
      <c r="D30" t="s">
        <v>97</v>
      </c>
      <c r="E30" t="str">
        <f t="shared" si="0"/>
        <v>Central Coast and Santa Cruz Mountains</v>
      </c>
    </row>
    <row r="31" spans="1:5">
      <c r="A31">
        <v>29</v>
      </c>
      <c r="B31" t="s">
        <v>26</v>
      </c>
      <c r="C31" t="s">
        <v>701</v>
      </c>
      <c r="D31" t="s">
        <v>101</v>
      </c>
      <c r="E31" t="str">
        <f t="shared" si="0"/>
        <v>Central Coast and Santa Cruz Mountains</v>
      </c>
    </row>
    <row r="32" spans="1:5">
      <c r="A32">
        <v>30</v>
      </c>
      <c r="B32" t="s">
        <v>26</v>
      </c>
      <c r="C32" t="s">
        <v>701</v>
      </c>
      <c r="D32" t="s">
        <v>104</v>
      </c>
      <c r="E32" t="str">
        <f t="shared" si="0"/>
        <v>Central Coast and Santa Cruz Mountains</v>
      </c>
    </row>
    <row r="33" spans="1:5">
      <c r="A33">
        <v>31</v>
      </c>
      <c r="B33" t="s">
        <v>26</v>
      </c>
      <c r="C33" t="s">
        <v>701</v>
      </c>
      <c r="D33" t="s">
        <v>107</v>
      </c>
      <c r="E33" t="str">
        <f t="shared" si="0"/>
        <v>Central Coast and Santa Cruz Mountains</v>
      </c>
    </row>
    <row r="34" spans="1:5">
      <c r="A34">
        <v>32</v>
      </c>
      <c r="B34" t="s">
        <v>26</v>
      </c>
      <c r="C34" t="s">
        <v>701</v>
      </c>
      <c r="D34" t="s">
        <v>110</v>
      </c>
      <c r="E34" t="str">
        <f t="shared" si="0"/>
        <v>Central Coast and Santa Cruz Mountains</v>
      </c>
    </row>
    <row r="35" spans="1:5">
      <c r="A35">
        <v>33</v>
      </c>
      <c r="B35" t="s">
        <v>26</v>
      </c>
      <c r="C35" t="s">
        <v>701</v>
      </c>
      <c r="D35" t="s">
        <v>113</v>
      </c>
      <c r="E35" t="str">
        <f t="shared" si="0"/>
        <v>Central Coast and Santa Cruz Mountains</v>
      </c>
    </row>
    <row r="36" spans="1:5">
      <c r="A36">
        <v>34</v>
      </c>
      <c r="B36" t="s">
        <v>26</v>
      </c>
      <c r="C36" t="s">
        <v>701</v>
      </c>
      <c r="D36" t="s">
        <v>118</v>
      </c>
      <c r="E36" t="str">
        <f t="shared" si="0"/>
        <v>Central Coast and Santa Cruz Mountains</v>
      </c>
    </row>
    <row r="37" spans="1:5">
      <c r="A37">
        <v>35</v>
      </c>
      <c r="B37" t="s">
        <v>26</v>
      </c>
      <c r="C37" t="s">
        <v>701</v>
      </c>
      <c r="D37" t="s">
        <v>122</v>
      </c>
      <c r="E37" t="str">
        <f t="shared" si="0"/>
        <v>Central Coast and Santa Cruz Mountains</v>
      </c>
    </row>
    <row r="38" spans="1:5">
      <c r="A38">
        <v>36</v>
      </c>
      <c r="B38" t="s">
        <v>26</v>
      </c>
      <c r="C38" t="s">
        <v>701</v>
      </c>
      <c r="D38" t="s">
        <v>124</v>
      </c>
      <c r="E38" t="str">
        <f t="shared" si="0"/>
        <v>Central Coast and Santa Cruz Mountains</v>
      </c>
    </row>
    <row r="39" spans="1:5">
      <c r="A39">
        <v>37</v>
      </c>
      <c r="B39" t="s">
        <v>26</v>
      </c>
      <c r="C39" t="s">
        <v>702</v>
      </c>
      <c r="D39" t="s">
        <v>128</v>
      </c>
      <c r="E39" t="str">
        <f t="shared" si="0"/>
        <v>Central Valley</v>
      </c>
    </row>
    <row r="40" spans="1:5">
      <c r="A40">
        <v>38</v>
      </c>
      <c r="B40" t="s">
        <v>26</v>
      </c>
      <c r="C40" t="s">
        <v>702</v>
      </c>
      <c r="D40" t="s">
        <v>131</v>
      </c>
      <c r="E40" t="str">
        <f t="shared" si="0"/>
        <v>Central Valley</v>
      </c>
    </row>
    <row r="41" spans="1:5">
      <c r="A41">
        <v>39</v>
      </c>
      <c r="B41" t="s">
        <v>26</v>
      </c>
      <c r="C41" t="s">
        <v>702</v>
      </c>
      <c r="D41" t="s">
        <v>134</v>
      </c>
      <c r="E41" t="str">
        <f t="shared" si="0"/>
        <v>Central Valley</v>
      </c>
    </row>
    <row r="42" spans="1:5">
      <c r="A42">
        <v>40</v>
      </c>
      <c r="B42" t="s">
        <v>26</v>
      </c>
      <c r="C42" t="s">
        <v>702</v>
      </c>
      <c r="D42" t="s">
        <v>137</v>
      </c>
      <c r="E42" t="str">
        <f t="shared" si="0"/>
        <v>Central Valley</v>
      </c>
    </row>
    <row r="43" spans="1:5">
      <c r="A43">
        <v>41</v>
      </c>
      <c r="B43" t="s">
        <v>26</v>
      </c>
      <c r="C43" t="s">
        <v>702</v>
      </c>
      <c r="D43" t="s">
        <v>140</v>
      </c>
      <c r="E43" t="str">
        <f t="shared" si="0"/>
        <v>Central Valley</v>
      </c>
    </row>
    <row r="44" spans="1:5">
      <c r="A44">
        <v>42</v>
      </c>
      <c r="B44" t="s">
        <v>26</v>
      </c>
      <c r="C44" t="s">
        <v>702</v>
      </c>
      <c r="D44" t="s">
        <v>143</v>
      </c>
      <c r="E44" t="str">
        <f t="shared" si="0"/>
        <v>Central Valley</v>
      </c>
    </row>
    <row r="45" spans="1:5">
      <c r="A45">
        <v>43</v>
      </c>
      <c r="B45" t="s">
        <v>26</v>
      </c>
      <c r="C45" t="s">
        <v>702</v>
      </c>
      <c r="D45" t="s">
        <v>146</v>
      </c>
      <c r="E45" t="str">
        <f t="shared" si="0"/>
        <v>Central Valley</v>
      </c>
    </row>
    <row r="46" spans="1:5">
      <c r="A46">
        <v>44</v>
      </c>
      <c r="B46" t="s">
        <v>26</v>
      </c>
      <c r="C46" t="s">
        <v>702</v>
      </c>
      <c r="D46" t="s">
        <v>149</v>
      </c>
      <c r="E46" t="str">
        <f t="shared" si="0"/>
        <v>Central Valley</v>
      </c>
    </row>
    <row r="47" spans="1:5">
      <c r="A47">
        <v>45</v>
      </c>
      <c r="B47" t="s">
        <v>26</v>
      </c>
      <c r="C47" t="s">
        <v>702</v>
      </c>
      <c r="D47" t="s">
        <v>152</v>
      </c>
      <c r="E47" t="str">
        <f t="shared" si="0"/>
        <v>Central Valley</v>
      </c>
    </row>
    <row r="48" spans="1:5">
      <c r="A48">
        <v>46</v>
      </c>
      <c r="B48" t="s">
        <v>26</v>
      </c>
      <c r="C48" t="s">
        <v>702</v>
      </c>
      <c r="D48" t="s">
        <v>154</v>
      </c>
      <c r="E48" t="str">
        <f t="shared" si="0"/>
        <v>Central Valley</v>
      </c>
    </row>
    <row r="49" spans="1:5">
      <c r="A49">
        <v>47</v>
      </c>
      <c r="B49" t="s">
        <v>26</v>
      </c>
      <c r="C49" t="s">
        <v>702</v>
      </c>
      <c r="D49" t="s">
        <v>159</v>
      </c>
      <c r="E49" t="str">
        <f t="shared" si="0"/>
        <v>Central Valley</v>
      </c>
    </row>
    <row r="50" spans="1:5">
      <c r="A50">
        <v>48</v>
      </c>
      <c r="B50" t="s">
        <v>26</v>
      </c>
      <c r="C50" t="s">
        <v>702</v>
      </c>
      <c r="D50" t="s">
        <v>163</v>
      </c>
      <c r="E50" t="str">
        <f t="shared" si="0"/>
        <v>Central Valley</v>
      </c>
    </row>
    <row r="51" spans="1:5">
      <c r="A51">
        <v>49</v>
      </c>
      <c r="B51" t="s">
        <v>26</v>
      </c>
      <c r="C51" t="s">
        <v>702</v>
      </c>
      <c r="D51" t="s">
        <v>166</v>
      </c>
      <c r="E51" t="str">
        <f t="shared" si="0"/>
        <v>Central Valley</v>
      </c>
    </row>
    <row r="52" spans="1:5">
      <c r="A52">
        <v>50</v>
      </c>
      <c r="B52" t="s">
        <v>26</v>
      </c>
      <c r="C52" t="s">
        <v>702</v>
      </c>
      <c r="D52" t="s">
        <v>169</v>
      </c>
      <c r="E52" t="str">
        <f t="shared" si="0"/>
        <v>Central Valley</v>
      </c>
    </row>
    <row r="53" spans="1:5">
      <c r="A53">
        <v>51</v>
      </c>
      <c r="B53" t="s">
        <v>26</v>
      </c>
      <c r="C53" t="s">
        <v>702</v>
      </c>
      <c r="D53" t="s">
        <v>171</v>
      </c>
      <c r="E53" t="str">
        <f t="shared" si="0"/>
        <v>Central Valley</v>
      </c>
    </row>
    <row r="54" spans="1:5">
      <c r="A54">
        <v>52</v>
      </c>
      <c r="B54" t="s">
        <v>26</v>
      </c>
      <c r="C54" t="s">
        <v>702</v>
      </c>
      <c r="D54" t="s">
        <v>174</v>
      </c>
      <c r="E54" t="str">
        <f t="shared" si="0"/>
        <v>Central Valley</v>
      </c>
    </row>
    <row r="55" spans="1:5">
      <c r="A55">
        <v>53</v>
      </c>
      <c r="B55" t="s">
        <v>26</v>
      </c>
      <c r="C55" t="s">
        <v>702</v>
      </c>
      <c r="D55" t="s">
        <v>177</v>
      </c>
      <c r="E55" t="str">
        <f t="shared" si="0"/>
        <v>Central Valley</v>
      </c>
    </row>
    <row r="56" spans="1:5">
      <c r="A56">
        <v>54</v>
      </c>
      <c r="B56" t="s">
        <v>26</v>
      </c>
      <c r="C56" t="s">
        <v>703</v>
      </c>
      <c r="D56" t="s">
        <v>179</v>
      </c>
      <c r="E56" t="str">
        <f t="shared" si="0"/>
        <v>Klamath Mountains</v>
      </c>
    </row>
    <row r="57" spans="1:5">
      <c r="A57">
        <v>55</v>
      </c>
      <c r="B57" t="s">
        <v>26</v>
      </c>
      <c r="C57" t="s">
        <v>703</v>
      </c>
      <c r="D57" t="s">
        <v>182</v>
      </c>
      <c r="E57" t="str">
        <f t="shared" si="0"/>
        <v>Klamath Mountains</v>
      </c>
    </row>
    <row r="58" spans="1:5">
      <c r="A58">
        <v>56</v>
      </c>
      <c r="B58" t="s">
        <v>26</v>
      </c>
      <c r="C58" t="s">
        <v>703</v>
      </c>
      <c r="D58" t="s">
        <v>183</v>
      </c>
      <c r="E58" t="str">
        <f t="shared" si="0"/>
        <v>Klamath Mountains</v>
      </c>
    </row>
    <row r="59" spans="1:5">
      <c r="A59">
        <v>57</v>
      </c>
      <c r="B59" t="s">
        <v>26</v>
      </c>
      <c r="C59" t="s">
        <v>270</v>
      </c>
      <c r="D59" t="s">
        <v>185</v>
      </c>
      <c r="E59" t="str">
        <f t="shared" si="0"/>
        <v>North Coast</v>
      </c>
    </row>
    <row r="60" spans="1:5">
      <c r="A60">
        <v>58</v>
      </c>
      <c r="B60" t="s">
        <v>26</v>
      </c>
      <c r="C60" t="s">
        <v>270</v>
      </c>
      <c r="D60" t="s">
        <v>189</v>
      </c>
      <c r="E60" t="str">
        <f t="shared" si="0"/>
        <v>North Coast</v>
      </c>
    </row>
    <row r="61" spans="1:5">
      <c r="A61">
        <v>59</v>
      </c>
      <c r="B61" t="s">
        <v>26</v>
      </c>
      <c r="C61" t="s">
        <v>270</v>
      </c>
      <c r="D61" t="s">
        <v>190</v>
      </c>
      <c r="E61" t="str">
        <f t="shared" si="0"/>
        <v>North Coast</v>
      </c>
    </row>
    <row r="62" spans="1:5">
      <c r="A62">
        <v>60</v>
      </c>
      <c r="B62" t="s">
        <v>26</v>
      </c>
      <c r="C62" t="s">
        <v>270</v>
      </c>
      <c r="D62" t="s">
        <v>193</v>
      </c>
      <c r="E62" t="str">
        <f t="shared" si="0"/>
        <v>North Coast</v>
      </c>
    </row>
    <row r="63" spans="1:5">
      <c r="A63">
        <v>61</v>
      </c>
      <c r="B63" t="s">
        <v>26</v>
      </c>
      <c r="C63" t="s">
        <v>270</v>
      </c>
      <c r="D63" t="s">
        <v>196</v>
      </c>
      <c r="E63" t="str">
        <f t="shared" si="0"/>
        <v>North Coast</v>
      </c>
    </row>
    <row r="64" spans="1:5">
      <c r="A64">
        <v>62</v>
      </c>
      <c r="B64" t="s">
        <v>26</v>
      </c>
      <c r="C64" t="s">
        <v>270</v>
      </c>
      <c r="D64" t="s">
        <v>198</v>
      </c>
      <c r="E64" t="str">
        <f t="shared" si="0"/>
        <v>North Coast</v>
      </c>
    </row>
    <row r="65" spans="1:5">
      <c r="A65">
        <v>63</v>
      </c>
      <c r="B65" t="s">
        <v>26</v>
      </c>
      <c r="C65" t="s">
        <v>270</v>
      </c>
      <c r="D65" t="s">
        <v>199</v>
      </c>
      <c r="E65" t="str">
        <f t="shared" si="0"/>
        <v>North Coast</v>
      </c>
    </row>
    <row r="66" spans="1:5">
      <c r="A66">
        <v>64</v>
      </c>
      <c r="B66" t="s">
        <v>26</v>
      </c>
      <c r="C66" t="s">
        <v>270</v>
      </c>
      <c r="D66" t="s">
        <v>203</v>
      </c>
      <c r="E66" t="str">
        <f t="shared" si="0"/>
        <v>North Coast</v>
      </c>
    </row>
    <row r="67" spans="1:5">
      <c r="A67">
        <v>65</v>
      </c>
      <c r="B67" t="s">
        <v>26</v>
      </c>
      <c r="C67" t="s">
        <v>270</v>
      </c>
      <c r="D67" t="s">
        <v>207</v>
      </c>
      <c r="E67" t="str">
        <f t="shared" ref="E67:E130" si="1">C67</f>
        <v>North Coast</v>
      </c>
    </row>
    <row r="68" spans="1:5">
      <c r="A68">
        <v>66</v>
      </c>
      <c r="B68" t="s">
        <v>26</v>
      </c>
      <c r="C68" t="s">
        <v>270</v>
      </c>
      <c r="D68" t="s">
        <v>210</v>
      </c>
      <c r="E68" t="str">
        <f t="shared" si="1"/>
        <v>North Coast</v>
      </c>
    </row>
    <row r="69" spans="1:5">
      <c r="A69">
        <v>67</v>
      </c>
      <c r="B69" t="s">
        <v>26</v>
      </c>
      <c r="C69" t="s">
        <v>270</v>
      </c>
      <c r="D69" t="s">
        <v>213</v>
      </c>
      <c r="E69" t="str">
        <f t="shared" si="1"/>
        <v>North Coast</v>
      </c>
    </row>
    <row r="70" spans="1:5">
      <c r="A70">
        <v>68</v>
      </c>
      <c r="B70" t="s">
        <v>26</v>
      </c>
      <c r="C70" t="s">
        <v>270</v>
      </c>
      <c r="D70" t="s">
        <v>215</v>
      </c>
      <c r="E70" t="str">
        <f t="shared" si="1"/>
        <v>North Coast</v>
      </c>
    </row>
    <row r="71" spans="1:5">
      <c r="A71">
        <v>69</v>
      </c>
      <c r="B71" t="s">
        <v>26</v>
      </c>
      <c r="C71" t="s">
        <v>270</v>
      </c>
      <c r="D71" t="s">
        <v>217</v>
      </c>
      <c r="E71" t="str">
        <f t="shared" si="1"/>
        <v>North Coast</v>
      </c>
    </row>
    <row r="72" spans="1:5">
      <c r="A72">
        <v>70</v>
      </c>
      <c r="B72" t="s">
        <v>26</v>
      </c>
      <c r="C72" t="s">
        <v>270</v>
      </c>
      <c r="D72" t="s">
        <v>219</v>
      </c>
      <c r="E72" t="str">
        <f t="shared" si="1"/>
        <v>North Coast</v>
      </c>
    </row>
    <row r="73" spans="1:5">
      <c r="A73">
        <v>71</v>
      </c>
      <c r="B73" t="s">
        <v>26</v>
      </c>
      <c r="C73" t="s">
        <v>270</v>
      </c>
      <c r="D73" t="s">
        <v>222</v>
      </c>
      <c r="E73" t="str">
        <f t="shared" si="1"/>
        <v>North Coast</v>
      </c>
    </row>
    <row r="74" spans="1:5">
      <c r="A74">
        <v>72</v>
      </c>
      <c r="B74" t="s">
        <v>26</v>
      </c>
      <c r="C74" t="s">
        <v>270</v>
      </c>
      <c r="D74" t="s">
        <v>224</v>
      </c>
      <c r="E74" t="str">
        <f t="shared" si="1"/>
        <v>North Coast</v>
      </c>
    </row>
    <row r="75" spans="1:5">
      <c r="A75">
        <v>73</v>
      </c>
      <c r="B75" t="s">
        <v>26</v>
      </c>
      <c r="C75" t="s">
        <v>270</v>
      </c>
      <c r="D75" t="s">
        <v>226</v>
      </c>
      <c r="E75" t="str">
        <f t="shared" si="1"/>
        <v>North Coast</v>
      </c>
    </row>
    <row r="76" spans="1:5">
      <c r="A76">
        <v>74</v>
      </c>
      <c r="B76" t="s">
        <v>26</v>
      </c>
      <c r="C76" t="s">
        <v>270</v>
      </c>
      <c r="D76" t="s">
        <v>227</v>
      </c>
      <c r="E76" t="str">
        <f t="shared" si="1"/>
        <v>North Coast</v>
      </c>
    </row>
    <row r="77" spans="1:5">
      <c r="A77">
        <v>75</v>
      </c>
      <c r="B77" t="s">
        <v>26</v>
      </c>
      <c r="C77" t="s">
        <v>270</v>
      </c>
      <c r="D77" t="s">
        <v>228</v>
      </c>
      <c r="E77" t="str">
        <f t="shared" si="1"/>
        <v>North Coast</v>
      </c>
    </row>
    <row r="78" spans="1:5">
      <c r="A78">
        <v>76</v>
      </c>
      <c r="B78" t="s">
        <v>26</v>
      </c>
      <c r="C78" t="s">
        <v>270</v>
      </c>
      <c r="D78" t="s">
        <v>232</v>
      </c>
      <c r="E78" t="str">
        <f t="shared" si="1"/>
        <v>North Coast</v>
      </c>
    </row>
    <row r="79" spans="1:5">
      <c r="A79">
        <v>77</v>
      </c>
      <c r="B79" t="s">
        <v>26</v>
      </c>
      <c r="C79" t="s">
        <v>270</v>
      </c>
      <c r="D79" t="s">
        <v>236</v>
      </c>
      <c r="E79" t="str">
        <f t="shared" si="1"/>
        <v>North Coast</v>
      </c>
    </row>
    <row r="80" spans="1:5">
      <c r="A80">
        <v>78</v>
      </c>
      <c r="B80" t="s">
        <v>26</v>
      </c>
      <c r="C80" t="s">
        <v>270</v>
      </c>
      <c r="D80" t="s">
        <v>239</v>
      </c>
      <c r="E80" t="str">
        <f t="shared" si="1"/>
        <v>North Coast</v>
      </c>
    </row>
    <row r="81" spans="1:5">
      <c r="A81">
        <v>79</v>
      </c>
      <c r="B81" t="s">
        <v>26</v>
      </c>
      <c r="C81" t="s">
        <v>270</v>
      </c>
      <c r="D81" t="s">
        <v>243</v>
      </c>
      <c r="E81" t="str">
        <f t="shared" si="1"/>
        <v>North Coast</v>
      </c>
    </row>
    <row r="82" spans="1:5">
      <c r="A82">
        <v>80</v>
      </c>
      <c r="B82" t="s">
        <v>26</v>
      </c>
      <c r="C82" t="s">
        <v>270</v>
      </c>
      <c r="D82" t="s">
        <v>244</v>
      </c>
      <c r="E82" t="str">
        <f t="shared" si="1"/>
        <v>North Coast</v>
      </c>
    </row>
    <row r="83" spans="1:5">
      <c r="A83">
        <v>81</v>
      </c>
      <c r="B83" t="s">
        <v>26</v>
      </c>
      <c r="C83" t="s">
        <v>270</v>
      </c>
      <c r="D83" t="s">
        <v>247</v>
      </c>
      <c r="E83" t="str">
        <f t="shared" si="1"/>
        <v>North Coast</v>
      </c>
    </row>
    <row r="84" spans="1:5">
      <c r="A84">
        <v>82</v>
      </c>
      <c r="B84" t="s">
        <v>26</v>
      </c>
      <c r="C84" t="s">
        <v>270</v>
      </c>
      <c r="D84" t="s">
        <v>251</v>
      </c>
      <c r="E84" t="str">
        <f t="shared" si="1"/>
        <v>North Coast</v>
      </c>
    </row>
    <row r="85" spans="1:5">
      <c r="A85">
        <v>83</v>
      </c>
      <c r="B85" t="s">
        <v>26</v>
      </c>
      <c r="C85" t="s">
        <v>270</v>
      </c>
      <c r="D85" t="s">
        <v>255</v>
      </c>
      <c r="E85" t="str">
        <f t="shared" si="1"/>
        <v>North Coast</v>
      </c>
    </row>
    <row r="86" spans="1:5">
      <c r="A86">
        <v>84</v>
      </c>
      <c r="B86" t="s">
        <v>26</v>
      </c>
      <c r="C86" t="s">
        <v>270</v>
      </c>
      <c r="D86" t="s">
        <v>259</v>
      </c>
      <c r="E86" t="str">
        <f t="shared" si="1"/>
        <v>North Coast</v>
      </c>
    </row>
    <row r="87" spans="1:5">
      <c r="A87">
        <v>85</v>
      </c>
      <c r="B87" t="s">
        <v>26</v>
      </c>
      <c r="C87" t="s">
        <v>270</v>
      </c>
      <c r="D87" t="s">
        <v>262</v>
      </c>
      <c r="E87" t="str">
        <f t="shared" si="1"/>
        <v>North Coast</v>
      </c>
    </row>
    <row r="88" spans="1:5">
      <c r="A88">
        <v>86</v>
      </c>
      <c r="B88" t="s">
        <v>26</v>
      </c>
      <c r="C88" t="s">
        <v>270</v>
      </c>
      <c r="D88" t="s">
        <v>264</v>
      </c>
      <c r="E88" t="str">
        <f t="shared" si="1"/>
        <v>North Coast</v>
      </c>
    </row>
    <row r="89" spans="1:5">
      <c r="A89">
        <v>87</v>
      </c>
      <c r="B89" t="s">
        <v>26</v>
      </c>
      <c r="C89" t="s">
        <v>270</v>
      </c>
      <c r="D89" t="s">
        <v>267</v>
      </c>
      <c r="E89" t="str">
        <f t="shared" si="1"/>
        <v>North Coast</v>
      </c>
    </row>
    <row r="90" spans="1:5">
      <c r="A90">
        <v>88</v>
      </c>
      <c r="B90" t="s">
        <v>26</v>
      </c>
      <c r="C90" t="s">
        <v>270</v>
      </c>
      <c r="D90" t="s">
        <v>270</v>
      </c>
      <c r="E90" t="str">
        <f t="shared" si="1"/>
        <v>North Coast</v>
      </c>
    </row>
    <row r="91" spans="1:5">
      <c r="A91">
        <v>89</v>
      </c>
      <c r="B91" t="s">
        <v>26</v>
      </c>
      <c r="C91" t="s">
        <v>270</v>
      </c>
      <c r="D91" t="s">
        <v>273</v>
      </c>
      <c r="E91" t="str">
        <f t="shared" si="1"/>
        <v>North Coast</v>
      </c>
    </row>
    <row r="92" spans="1:5">
      <c r="A92">
        <v>90</v>
      </c>
      <c r="B92" t="s">
        <v>26</v>
      </c>
      <c r="C92" t="s">
        <v>270</v>
      </c>
      <c r="D92" t="s">
        <v>276</v>
      </c>
      <c r="E92" t="str">
        <f t="shared" si="1"/>
        <v>North Coast</v>
      </c>
    </row>
    <row r="93" spans="1:5">
      <c r="A93">
        <v>91</v>
      </c>
      <c r="B93" t="s">
        <v>26</v>
      </c>
      <c r="C93" t="s">
        <v>270</v>
      </c>
      <c r="D93" t="s">
        <v>279</v>
      </c>
      <c r="E93" t="str">
        <f t="shared" si="1"/>
        <v>North Coast</v>
      </c>
    </row>
    <row r="94" spans="1:5">
      <c r="A94">
        <v>92</v>
      </c>
      <c r="B94" t="s">
        <v>26</v>
      </c>
      <c r="C94" t="s">
        <v>270</v>
      </c>
      <c r="D94" t="s">
        <v>282</v>
      </c>
      <c r="E94" t="str">
        <f t="shared" si="1"/>
        <v>North Coast</v>
      </c>
    </row>
    <row r="95" spans="1:5">
      <c r="A95">
        <v>93</v>
      </c>
      <c r="B95" t="s">
        <v>26</v>
      </c>
      <c r="C95" t="s">
        <v>270</v>
      </c>
      <c r="D95" t="s">
        <v>283</v>
      </c>
      <c r="E95" t="str">
        <f t="shared" si="1"/>
        <v>North Coast</v>
      </c>
    </row>
    <row r="96" spans="1:5">
      <c r="A96">
        <v>94</v>
      </c>
      <c r="B96" t="s">
        <v>26</v>
      </c>
      <c r="C96" t="s">
        <v>270</v>
      </c>
      <c r="D96" t="s">
        <v>287</v>
      </c>
      <c r="E96" t="str">
        <f t="shared" si="1"/>
        <v>North Coast</v>
      </c>
    </row>
    <row r="97" spans="1:5">
      <c r="A97">
        <v>95</v>
      </c>
      <c r="B97" t="s">
        <v>26</v>
      </c>
      <c r="C97" t="s">
        <v>270</v>
      </c>
      <c r="D97" t="s">
        <v>289</v>
      </c>
      <c r="E97" t="str">
        <f t="shared" si="1"/>
        <v>North Coast</v>
      </c>
    </row>
    <row r="98" spans="1:5">
      <c r="A98">
        <v>96</v>
      </c>
      <c r="B98" t="s">
        <v>26</v>
      </c>
      <c r="C98" t="s">
        <v>270</v>
      </c>
      <c r="D98" t="s">
        <v>292</v>
      </c>
      <c r="E98" t="str">
        <f t="shared" si="1"/>
        <v>North Coast</v>
      </c>
    </row>
    <row r="99" spans="1:5">
      <c r="A99">
        <v>97</v>
      </c>
      <c r="B99" t="s">
        <v>26</v>
      </c>
      <c r="C99" t="s">
        <v>270</v>
      </c>
      <c r="D99" t="s">
        <v>294</v>
      </c>
      <c r="E99" t="str">
        <f t="shared" si="1"/>
        <v>North Coast</v>
      </c>
    </row>
    <row r="100" spans="1:5">
      <c r="A100">
        <v>98</v>
      </c>
      <c r="B100" t="s">
        <v>26</v>
      </c>
      <c r="C100" t="s">
        <v>270</v>
      </c>
      <c r="D100" t="s">
        <v>297</v>
      </c>
      <c r="E100" t="str">
        <f t="shared" si="1"/>
        <v>North Coast</v>
      </c>
    </row>
    <row r="101" spans="1:5">
      <c r="A101">
        <v>99</v>
      </c>
      <c r="B101" t="s">
        <v>26</v>
      </c>
      <c r="C101" t="s">
        <v>270</v>
      </c>
      <c r="D101" t="s">
        <v>301</v>
      </c>
      <c r="E101" t="str">
        <f t="shared" si="1"/>
        <v>North Coast</v>
      </c>
    </row>
    <row r="102" spans="1:5">
      <c r="A102">
        <v>100</v>
      </c>
      <c r="B102" t="s">
        <v>26</v>
      </c>
      <c r="C102" t="s">
        <v>270</v>
      </c>
      <c r="D102" t="s">
        <v>304</v>
      </c>
      <c r="E102" t="str">
        <f t="shared" si="1"/>
        <v>North Coast</v>
      </c>
    </row>
    <row r="103" spans="1:5">
      <c r="A103">
        <v>101</v>
      </c>
      <c r="B103" t="s">
        <v>26</v>
      </c>
      <c r="C103" t="s">
        <v>270</v>
      </c>
      <c r="D103" t="s">
        <v>307</v>
      </c>
      <c r="E103" t="str">
        <f t="shared" si="1"/>
        <v>North Coast</v>
      </c>
    </row>
    <row r="104" spans="1:5">
      <c r="A104">
        <v>102</v>
      </c>
      <c r="B104" t="s">
        <v>26</v>
      </c>
      <c r="C104" t="s">
        <v>270</v>
      </c>
      <c r="D104" t="s">
        <v>310</v>
      </c>
      <c r="E104" t="str">
        <f t="shared" si="1"/>
        <v>North Coast</v>
      </c>
    </row>
    <row r="105" spans="1:5">
      <c r="A105">
        <v>103</v>
      </c>
      <c r="B105" t="s">
        <v>26</v>
      </c>
      <c r="C105" t="s">
        <v>270</v>
      </c>
      <c r="D105" t="s">
        <v>312</v>
      </c>
      <c r="E105" t="str">
        <f t="shared" si="1"/>
        <v>North Coast</v>
      </c>
    </row>
    <row r="106" spans="1:5">
      <c r="A106">
        <v>104</v>
      </c>
      <c r="B106" t="s">
        <v>26</v>
      </c>
      <c r="C106" t="s">
        <v>270</v>
      </c>
      <c r="D106" t="s">
        <v>316</v>
      </c>
      <c r="E106" t="str">
        <f t="shared" si="1"/>
        <v>North Coast</v>
      </c>
    </row>
    <row r="107" spans="1:5">
      <c r="A107">
        <v>105</v>
      </c>
      <c r="B107" t="s">
        <v>26</v>
      </c>
      <c r="C107" t="s">
        <v>270</v>
      </c>
      <c r="D107" t="s">
        <v>319</v>
      </c>
      <c r="E107" t="str">
        <f t="shared" si="1"/>
        <v>North Coast</v>
      </c>
    </row>
    <row r="108" spans="1:5">
      <c r="A108">
        <v>106</v>
      </c>
      <c r="B108" t="s">
        <v>26</v>
      </c>
      <c r="C108" t="s">
        <v>270</v>
      </c>
      <c r="D108" t="s">
        <v>321</v>
      </c>
      <c r="E108" t="str">
        <f t="shared" si="1"/>
        <v>North Coast</v>
      </c>
    </row>
    <row r="109" spans="1:5">
      <c r="A109">
        <v>107</v>
      </c>
      <c r="B109" t="s">
        <v>26</v>
      </c>
      <c r="C109" t="s">
        <v>270</v>
      </c>
      <c r="D109" t="s">
        <v>324</v>
      </c>
      <c r="E109" t="str">
        <f t="shared" si="1"/>
        <v>North Coast</v>
      </c>
    </row>
    <row r="110" spans="1:5">
      <c r="A110">
        <v>108</v>
      </c>
      <c r="B110" t="s">
        <v>26</v>
      </c>
      <c r="C110" t="s">
        <v>270</v>
      </c>
      <c r="D110" t="s">
        <v>326</v>
      </c>
      <c r="E110" t="str">
        <f t="shared" si="1"/>
        <v>North Coast</v>
      </c>
    </row>
    <row r="111" spans="1:5">
      <c r="A111">
        <v>109</v>
      </c>
      <c r="B111" t="s">
        <v>26</v>
      </c>
      <c r="C111" t="s">
        <v>270</v>
      </c>
      <c r="D111" t="s">
        <v>329</v>
      </c>
      <c r="E111" t="str">
        <f t="shared" si="1"/>
        <v>North Coast</v>
      </c>
    </row>
    <row r="112" spans="1:5">
      <c r="A112">
        <v>110</v>
      </c>
      <c r="B112" t="s">
        <v>26</v>
      </c>
      <c r="C112" t="s">
        <v>270</v>
      </c>
      <c r="D112" t="s">
        <v>331</v>
      </c>
      <c r="E112" t="str">
        <f t="shared" si="1"/>
        <v>North Coast</v>
      </c>
    </row>
    <row r="113" spans="1:5">
      <c r="A113">
        <v>111</v>
      </c>
      <c r="B113" t="s">
        <v>26</v>
      </c>
      <c r="C113" t="s">
        <v>347</v>
      </c>
      <c r="D113" t="s">
        <v>334</v>
      </c>
      <c r="E113" t="str">
        <f t="shared" si="1"/>
        <v>Sierra Foothills</v>
      </c>
    </row>
    <row r="114" spans="1:5">
      <c r="A114">
        <v>112</v>
      </c>
      <c r="B114" t="s">
        <v>26</v>
      </c>
      <c r="C114" t="s">
        <v>347</v>
      </c>
      <c r="D114" t="s">
        <v>336</v>
      </c>
      <c r="E114" t="str">
        <f t="shared" si="1"/>
        <v>Sierra Foothills</v>
      </c>
    </row>
    <row r="115" spans="1:5">
      <c r="A115">
        <v>113</v>
      </c>
      <c r="B115" t="s">
        <v>26</v>
      </c>
      <c r="C115" t="s">
        <v>347</v>
      </c>
      <c r="D115" t="s">
        <v>339</v>
      </c>
      <c r="E115" t="str">
        <f t="shared" si="1"/>
        <v>Sierra Foothills</v>
      </c>
    </row>
    <row r="116" spans="1:5">
      <c r="A116">
        <v>114</v>
      </c>
      <c r="B116" t="s">
        <v>26</v>
      </c>
      <c r="C116" t="s">
        <v>347</v>
      </c>
      <c r="D116" t="s">
        <v>342</v>
      </c>
      <c r="E116" t="str">
        <f t="shared" si="1"/>
        <v>Sierra Foothills</v>
      </c>
    </row>
    <row r="117" spans="1:5">
      <c r="A117">
        <v>115</v>
      </c>
      <c r="B117" t="s">
        <v>26</v>
      </c>
      <c r="C117" t="s">
        <v>347</v>
      </c>
      <c r="D117" t="s">
        <v>344</v>
      </c>
      <c r="E117" t="str">
        <f t="shared" si="1"/>
        <v>Sierra Foothills</v>
      </c>
    </row>
    <row r="118" spans="1:5">
      <c r="A118">
        <v>116</v>
      </c>
      <c r="B118" t="s">
        <v>26</v>
      </c>
      <c r="C118" t="s">
        <v>347</v>
      </c>
      <c r="D118" t="s">
        <v>347</v>
      </c>
      <c r="E118" t="str">
        <f t="shared" si="1"/>
        <v>Sierra Foothills</v>
      </c>
    </row>
    <row r="119" spans="1:5">
      <c r="A119">
        <v>117</v>
      </c>
      <c r="B119" t="s">
        <v>26</v>
      </c>
      <c r="C119" t="s">
        <v>704</v>
      </c>
      <c r="D119" t="s">
        <v>350</v>
      </c>
      <c r="E119" t="str">
        <f t="shared" si="1"/>
        <v>Cascade Foothills</v>
      </c>
    </row>
    <row r="120" spans="1:5">
      <c r="A120">
        <v>118</v>
      </c>
      <c r="B120" t="s">
        <v>26</v>
      </c>
      <c r="C120" t="s">
        <v>371</v>
      </c>
      <c r="D120" t="s">
        <v>351</v>
      </c>
      <c r="E120" t="str">
        <f t="shared" si="1"/>
        <v>South Coast</v>
      </c>
    </row>
    <row r="121" spans="1:5">
      <c r="A121">
        <v>119</v>
      </c>
      <c r="B121" t="s">
        <v>26</v>
      </c>
      <c r="C121" t="s">
        <v>371</v>
      </c>
      <c r="D121" t="s">
        <v>355</v>
      </c>
      <c r="E121" t="str">
        <f t="shared" si="1"/>
        <v>South Coast</v>
      </c>
    </row>
    <row r="122" spans="1:5">
      <c r="A122">
        <v>120</v>
      </c>
      <c r="B122" t="s">
        <v>26</v>
      </c>
      <c r="C122" t="s">
        <v>371</v>
      </c>
      <c r="D122" t="s">
        <v>357</v>
      </c>
      <c r="E122" t="str">
        <f t="shared" si="1"/>
        <v>South Coast</v>
      </c>
    </row>
    <row r="123" spans="1:5">
      <c r="A123">
        <v>121</v>
      </c>
      <c r="B123" t="s">
        <v>26</v>
      </c>
      <c r="C123" t="s">
        <v>371</v>
      </c>
      <c r="D123" t="s">
        <v>358</v>
      </c>
      <c r="E123" t="str">
        <f t="shared" si="1"/>
        <v>South Coast</v>
      </c>
    </row>
    <row r="124" spans="1:5">
      <c r="A124">
        <v>122</v>
      </c>
      <c r="B124" t="s">
        <v>26</v>
      </c>
      <c r="C124" t="s">
        <v>371</v>
      </c>
      <c r="D124" t="s">
        <v>361</v>
      </c>
      <c r="E124" t="str">
        <f t="shared" si="1"/>
        <v>South Coast</v>
      </c>
    </row>
    <row r="125" spans="1:5">
      <c r="A125">
        <v>123</v>
      </c>
      <c r="B125" t="s">
        <v>26</v>
      </c>
      <c r="C125" t="s">
        <v>371</v>
      </c>
      <c r="D125" t="s">
        <v>362</v>
      </c>
      <c r="E125" t="str">
        <f t="shared" si="1"/>
        <v>South Coast</v>
      </c>
    </row>
    <row r="126" spans="1:5">
      <c r="A126">
        <v>124</v>
      </c>
      <c r="B126" t="s">
        <v>26</v>
      </c>
      <c r="C126" t="s">
        <v>371</v>
      </c>
      <c r="D126" t="s">
        <v>365</v>
      </c>
      <c r="E126" t="str">
        <f t="shared" si="1"/>
        <v>South Coast</v>
      </c>
    </row>
    <row r="127" spans="1:5">
      <c r="A127">
        <v>125</v>
      </c>
      <c r="B127" t="s">
        <v>26</v>
      </c>
      <c r="C127" t="s">
        <v>371</v>
      </c>
      <c r="D127" t="s">
        <v>367</v>
      </c>
      <c r="E127" t="str">
        <f t="shared" si="1"/>
        <v>South Coast</v>
      </c>
    </row>
    <row r="128" spans="1:5">
      <c r="A128">
        <v>126</v>
      </c>
      <c r="B128" t="s">
        <v>26</v>
      </c>
      <c r="C128" t="s">
        <v>371</v>
      </c>
      <c r="D128" t="s">
        <v>369</v>
      </c>
      <c r="E128" t="str">
        <f t="shared" si="1"/>
        <v>South Coast</v>
      </c>
    </row>
    <row r="129" spans="1:5">
      <c r="A129">
        <v>127</v>
      </c>
      <c r="B129" t="s">
        <v>26</v>
      </c>
      <c r="C129" t="s">
        <v>371</v>
      </c>
      <c r="D129" t="s">
        <v>371</v>
      </c>
      <c r="E129" t="str">
        <f t="shared" si="1"/>
        <v>South Coast</v>
      </c>
    </row>
    <row r="130" spans="1:5">
      <c r="A130">
        <v>128</v>
      </c>
      <c r="B130" t="s">
        <v>26</v>
      </c>
      <c r="C130" t="s">
        <v>371</v>
      </c>
      <c r="D130" t="s">
        <v>374</v>
      </c>
      <c r="E130" t="str">
        <f t="shared" si="1"/>
        <v>South Coast</v>
      </c>
    </row>
    <row r="131" spans="1:5">
      <c r="A131">
        <v>129</v>
      </c>
      <c r="B131" t="s">
        <v>380</v>
      </c>
      <c r="D131" t="s">
        <v>379</v>
      </c>
      <c r="E131">
        <f t="shared" ref="E131:E194" si="2">C131</f>
        <v>0</v>
      </c>
    </row>
    <row r="132" spans="1:5">
      <c r="A132">
        <v>130</v>
      </c>
      <c r="B132" t="s">
        <v>380</v>
      </c>
      <c r="D132" t="s">
        <v>384</v>
      </c>
      <c r="E132">
        <f t="shared" si="2"/>
        <v>0</v>
      </c>
    </row>
    <row r="133" spans="1:5">
      <c r="A133">
        <v>131</v>
      </c>
      <c r="B133" t="s">
        <v>388</v>
      </c>
      <c r="D133" t="s">
        <v>387</v>
      </c>
      <c r="E133">
        <f t="shared" si="2"/>
        <v>0</v>
      </c>
    </row>
    <row r="134" spans="1:5">
      <c r="A134">
        <v>132</v>
      </c>
      <c r="B134" t="s">
        <v>388</v>
      </c>
      <c r="D134" t="s">
        <v>392</v>
      </c>
      <c r="E134">
        <f t="shared" si="2"/>
        <v>0</v>
      </c>
    </row>
    <row r="135" spans="1:5">
      <c r="A135">
        <v>133</v>
      </c>
      <c r="B135" t="s">
        <v>396</v>
      </c>
      <c r="D135" t="s">
        <v>395</v>
      </c>
      <c r="E135">
        <f t="shared" si="2"/>
        <v>0</v>
      </c>
    </row>
    <row r="136" spans="1:5">
      <c r="A136">
        <v>134</v>
      </c>
      <c r="B136" t="s">
        <v>396</v>
      </c>
      <c r="D136" t="s">
        <v>400</v>
      </c>
      <c r="E136">
        <f t="shared" si="2"/>
        <v>0</v>
      </c>
    </row>
    <row r="137" spans="1:5">
      <c r="A137">
        <v>135</v>
      </c>
      <c r="B137" t="s">
        <v>402</v>
      </c>
      <c r="D137" t="s">
        <v>401</v>
      </c>
      <c r="E137">
        <f t="shared" si="2"/>
        <v>0</v>
      </c>
    </row>
    <row r="138" spans="1:5">
      <c r="A138">
        <v>136</v>
      </c>
      <c r="B138" t="s">
        <v>402</v>
      </c>
      <c r="D138" t="s">
        <v>405</v>
      </c>
      <c r="E138">
        <f t="shared" si="2"/>
        <v>0</v>
      </c>
    </row>
    <row r="139" spans="1:5">
      <c r="A139">
        <v>137</v>
      </c>
      <c r="B139" t="s">
        <v>402</v>
      </c>
      <c r="D139" t="s">
        <v>407</v>
      </c>
      <c r="E139">
        <f t="shared" si="2"/>
        <v>0</v>
      </c>
    </row>
    <row r="140" spans="1:5">
      <c r="A140">
        <v>138</v>
      </c>
      <c r="B140" t="s">
        <v>410</v>
      </c>
      <c r="D140" t="s">
        <v>409</v>
      </c>
      <c r="E140">
        <f t="shared" si="2"/>
        <v>0</v>
      </c>
    </row>
    <row r="141" spans="1:5">
      <c r="A141">
        <v>139</v>
      </c>
      <c r="B141" t="s">
        <v>410</v>
      </c>
      <c r="D141" t="s">
        <v>413</v>
      </c>
      <c r="E141">
        <f t="shared" si="2"/>
        <v>0</v>
      </c>
    </row>
    <row r="142" spans="1:5">
      <c r="A142">
        <v>140</v>
      </c>
      <c r="B142" t="s">
        <v>417</v>
      </c>
      <c r="D142" t="s">
        <v>416</v>
      </c>
      <c r="E142">
        <f t="shared" si="2"/>
        <v>0</v>
      </c>
    </row>
    <row r="143" spans="1:5">
      <c r="A143">
        <v>141</v>
      </c>
      <c r="B143" t="s">
        <v>417</v>
      </c>
      <c r="D143" t="s">
        <v>419</v>
      </c>
      <c r="E143">
        <f t="shared" si="2"/>
        <v>0</v>
      </c>
    </row>
    <row r="144" spans="1:5">
      <c r="A144">
        <v>142</v>
      </c>
      <c r="B144" t="s">
        <v>423</v>
      </c>
      <c r="D144" t="s">
        <v>413</v>
      </c>
      <c r="E144">
        <f t="shared" si="2"/>
        <v>0</v>
      </c>
    </row>
    <row r="145" spans="1:5">
      <c r="A145">
        <v>143</v>
      </c>
      <c r="B145" t="s">
        <v>424</v>
      </c>
      <c r="D145" t="s">
        <v>419</v>
      </c>
      <c r="E145">
        <f t="shared" si="2"/>
        <v>0</v>
      </c>
    </row>
    <row r="146" spans="1:5">
      <c r="A146">
        <v>144</v>
      </c>
      <c r="B146" t="s">
        <v>426</v>
      </c>
      <c r="D146" t="s">
        <v>425</v>
      </c>
      <c r="E146">
        <f t="shared" si="2"/>
        <v>0</v>
      </c>
    </row>
    <row r="147" spans="1:5">
      <c r="A147">
        <v>145</v>
      </c>
      <c r="B147" t="s">
        <v>430</v>
      </c>
      <c r="D147" t="s">
        <v>429</v>
      </c>
      <c r="E147">
        <f t="shared" si="2"/>
        <v>0</v>
      </c>
    </row>
    <row r="148" spans="1:5">
      <c r="A148">
        <v>146</v>
      </c>
      <c r="B148" t="s">
        <v>430</v>
      </c>
      <c r="D148" t="s">
        <v>433</v>
      </c>
      <c r="E148">
        <f t="shared" si="2"/>
        <v>0</v>
      </c>
    </row>
    <row r="149" spans="1:5">
      <c r="A149">
        <v>147</v>
      </c>
      <c r="B149" t="s">
        <v>430</v>
      </c>
      <c r="D149" t="s">
        <v>437</v>
      </c>
      <c r="E149">
        <f t="shared" si="2"/>
        <v>0</v>
      </c>
    </row>
    <row r="150" spans="1:5">
      <c r="A150">
        <v>148</v>
      </c>
      <c r="B150" t="s">
        <v>441</v>
      </c>
      <c r="D150" t="s">
        <v>440</v>
      </c>
      <c r="E150">
        <f t="shared" si="2"/>
        <v>0</v>
      </c>
    </row>
    <row r="151" spans="1:5">
      <c r="A151">
        <v>149</v>
      </c>
      <c r="B151" t="s">
        <v>441</v>
      </c>
      <c r="D151" t="s">
        <v>387</v>
      </c>
      <c r="E151">
        <f t="shared" si="2"/>
        <v>0</v>
      </c>
    </row>
    <row r="152" spans="1:5">
      <c r="A152">
        <v>150</v>
      </c>
      <c r="B152" t="s">
        <v>445</v>
      </c>
      <c r="D152" t="s">
        <v>444</v>
      </c>
      <c r="E152">
        <f t="shared" si="2"/>
        <v>0</v>
      </c>
    </row>
    <row r="153" spans="1:5">
      <c r="A153">
        <v>151</v>
      </c>
      <c r="B153" t="s">
        <v>445</v>
      </c>
      <c r="D153" t="s">
        <v>448</v>
      </c>
      <c r="E153">
        <f t="shared" si="2"/>
        <v>0</v>
      </c>
    </row>
    <row r="154" spans="1:5">
      <c r="A154">
        <v>152</v>
      </c>
      <c r="B154" t="s">
        <v>445</v>
      </c>
      <c r="D154" t="s">
        <v>451</v>
      </c>
      <c r="E154">
        <f t="shared" si="2"/>
        <v>0</v>
      </c>
    </row>
    <row r="155" spans="1:5">
      <c r="A155">
        <v>153</v>
      </c>
      <c r="B155" t="s">
        <v>445</v>
      </c>
      <c r="D155" t="s">
        <v>453</v>
      </c>
      <c r="E155">
        <f t="shared" si="2"/>
        <v>0</v>
      </c>
    </row>
    <row r="156" spans="1:5">
      <c r="A156">
        <v>154</v>
      </c>
      <c r="B156" t="s">
        <v>445</v>
      </c>
      <c r="D156" t="s">
        <v>455</v>
      </c>
      <c r="E156">
        <f t="shared" si="2"/>
        <v>0</v>
      </c>
    </row>
    <row r="157" spans="1:5">
      <c r="A157">
        <v>155</v>
      </c>
      <c r="B157" t="s">
        <v>459</v>
      </c>
      <c r="D157" t="s">
        <v>458</v>
      </c>
      <c r="E157">
        <f t="shared" si="2"/>
        <v>0</v>
      </c>
    </row>
    <row r="158" spans="1:5">
      <c r="A158">
        <v>156</v>
      </c>
      <c r="B158" t="s">
        <v>459</v>
      </c>
      <c r="D158" t="s">
        <v>413</v>
      </c>
      <c r="E158">
        <f t="shared" si="2"/>
        <v>0</v>
      </c>
    </row>
    <row r="159" spans="1:5">
      <c r="A159">
        <v>157</v>
      </c>
      <c r="B159" t="s">
        <v>462</v>
      </c>
      <c r="D159" t="s">
        <v>425</v>
      </c>
      <c r="E159">
        <f t="shared" si="2"/>
        <v>0</v>
      </c>
    </row>
    <row r="160" spans="1:5">
      <c r="A160">
        <v>158</v>
      </c>
      <c r="B160" t="s">
        <v>464</v>
      </c>
      <c r="D160" t="s">
        <v>463</v>
      </c>
      <c r="E160">
        <f t="shared" si="2"/>
        <v>0</v>
      </c>
    </row>
    <row r="161" spans="1:5">
      <c r="A161">
        <v>159</v>
      </c>
      <c r="B161" t="s">
        <v>464</v>
      </c>
      <c r="D161" t="s">
        <v>467</v>
      </c>
      <c r="E161">
        <f t="shared" si="2"/>
        <v>0</v>
      </c>
    </row>
    <row r="162" spans="1:5">
      <c r="A162">
        <v>160</v>
      </c>
      <c r="B162" t="s">
        <v>464</v>
      </c>
      <c r="D162" t="s">
        <v>470</v>
      </c>
      <c r="E162">
        <f t="shared" si="2"/>
        <v>0</v>
      </c>
    </row>
    <row r="163" spans="1:5">
      <c r="A163">
        <v>161</v>
      </c>
      <c r="B163" t="s">
        <v>464</v>
      </c>
      <c r="D163" t="s">
        <v>21</v>
      </c>
      <c r="E163">
        <f t="shared" si="2"/>
        <v>0</v>
      </c>
    </row>
    <row r="164" spans="1:5">
      <c r="A164">
        <v>162</v>
      </c>
      <c r="B164" t="s">
        <v>474</v>
      </c>
      <c r="D164" t="s">
        <v>473</v>
      </c>
      <c r="E164">
        <f t="shared" si="2"/>
        <v>0</v>
      </c>
    </row>
    <row r="165" spans="1:5">
      <c r="A165">
        <v>163</v>
      </c>
      <c r="B165" t="s">
        <v>474</v>
      </c>
      <c r="D165" t="s">
        <v>477</v>
      </c>
      <c r="E165">
        <f t="shared" si="2"/>
        <v>0</v>
      </c>
    </row>
    <row r="166" spans="1:5">
      <c r="A166">
        <v>164</v>
      </c>
      <c r="B166" t="s">
        <v>474</v>
      </c>
      <c r="D166" t="s">
        <v>479</v>
      </c>
      <c r="E166">
        <f t="shared" si="2"/>
        <v>0</v>
      </c>
    </row>
    <row r="167" spans="1:5">
      <c r="A167">
        <v>165</v>
      </c>
      <c r="B167" t="s">
        <v>474</v>
      </c>
      <c r="D167" t="s">
        <v>482</v>
      </c>
      <c r="E167">
        <f t="shared" si="2"/>
        <v>0</v>
      </c>
    </row>
    <row r="168" spans="1:5">
      <c r="A168">
        <v>166</v>
      </c>
      <c r="B168" t="s">
        <v>486</v>
      </c>
      <c r="D168" t="s">
        <v>485</v>
      </c>
      <c r="E168">
        <f t="shared" si="2"/>
        <v>0</v>
      </c>
    </row>
    <row r="169" spans="1:5">
      <c r="A169">
        <v>167</v>
      </c>
      <c r="B169" t="s">
        <v>486</v>
      </c>
      <c r="D169" t="s">
        <v>489</v>
      </c>
      <c r="E169">
        <f t="shared" si="2"/>
        <v>0</v>
      </c>
    </row>
    <row r="170" spans="1:5">
      <c r="A170">
        <v>168</v>
      </c>
      <c r="B170" t="s">
        <v>486</v>
      </c>
      <c r="D170" t="s">
        <v>492</v>
      </c>
      <c r="E170">
        <f t="shared" si="2"/>
        <v>0</v>
      </c>
    </row>
    <row r="171" spans="1:5">
      <c r="A171">
        <v>169</v>
      </c>
      <c r="B171" t="s">
        <v>496</v>
      </c>
      <c r="D171" t="s">
        <v>495</v>
      </c>
      <c r="E171">
        <f t="shared" si="2"/>
        <v>0</v>
      </c>
    </row>
    <row r="172" spans="1:5">
      <c r="A172">
        <v>170</v>
      </c>
      <c r="B172" t="s">
        <v>496</v>
      </c>
      <c r="D172" t="s">
        <v>499</v>
      </c>
      <c r="E172">
        <f t="shared" si="2"/>
        <v>0</v>
      </c>
    </row>
    <row r="173" spans="1:5">
      <c r="A173">
        <v>171</v>
      </c>
      <c r="B173" t="s">
        <v>496</v>
      </c>
      <c r="D173" t="s">
        <v>502</v>
      </c>
      <c r="E173">
        <f t="shared" si="2"/>
        <v>0</v>
      </c>
    </row>
    <row r="174" spans="1:5">
      <c r="A174">
        <v>172</v>
      </c>
      <c r="B174" t="s">
        <v>496</v>
      </c>
      <c r="D174" t="s">
        <v>505</v>
      </c>
      <c r="E174">
        <f t="shared" si="2"/>
        <v>0</v>
      </c>
    </row>
    <row r="175" spans="1:5">
      <c r="A175">
        <v>173</v>
      </c>
      <c r="B175" t="s">
        <v>496</v>
      </c>
      <c r="D175" t="s">
        <v>508</v>
      </c>
      <c r="E175">
        <f t="shared" si="2"/>
        <v>0</v>
      </c>
    </row>
    <row r="176" spans="1:5">
      <c r="A176">
        <v>174</v>
      </c>
      <c r="B176" t="s">
        <v>496</v>
      </c>
      <c r="D176" t="s">
        <v>512</v>
      </c>
      <c r="E176">
        <f t="shared" si="2"/>
        <v>0</v>
      </c>
    </row>
    <row r="177" spans="1:5">
      <c r="A177">
        <v>175</v>
      </c>
      <c r="B177" t="s">
        <v>496</v>
      </c>
      <c r="D177" t="s">
        <v>515</v>
      </c>
      <c r="E177">
        <f t="shared" si="2"/>
        <v>0</v>
      </c>
    </row>
    <row r="178" spans="1:5">
      <c r="A178">
        <v>176</v>
      </c>
      <c r="B178" t="s">
        <v>496</v>
      </c>
      <c r="D178" t="s">
        <v>518</v>
      </c>
      <c r="E178">
        <f t="shared" si="2"/>
        <v>0</v>
      </c>
    </row>
    <row r="179" spans="1:5">
      <c r="A179">
        <v>177</v>
      </c>
      <c r="B179" t="s">
        <v>496</v>
      </c>
      <c r="D179" t="s">
        <v>522</v>
      </c>
      <c r="E179">
        <f t="shared" si="2"/>
        <v>0</v>
      </c>
    </row>
    <row r="180" spans="1:5">
      <c r="A180">
        <v>178</v>
      </c>
      <c r="B180" t="s">
        <v>496</v>
      </c>
      <c r="D180" t="s">
        <v>525</v>
      </c>
      <c r="E180">
        <f t="shared" si="2"/>
        <v>0</v>
      </c>
    </row>
    <row r="181" spans="1:5">
      <c r="A181">
        <v>179</v>
      </c>
      <c r="B181" t="s">
        <v>496</v>
      </c>
      <c r="D181" t="s">
        <v>526</v>
      </c>
      <c r="E181">
        <f t="shared" si="2"/>
        <v>0</v>
      </c>
    </row>
    <row r="182" spans="1:5">
      <c r="A182">
        <v>180</v>
      </c>
      <c r="B182" t="s">
        <v>531</v>
      </c>
      <c r="D182" t="s">
        <v>530</v>
      </c>
      <c r="E182">
        <f t="shared" si="2"/>
        <v>0</v>
      </c>
    </row>
    <row r="183" spans="1:5">
      <c r="A183">
        <v>181</v>
      </c>
      <c r="B183" t="s">
        <v>531</v>
      </c>
      <c r="D183" t="s">
        <v>532</v>
      </c>
      <c r="E183">
        <f t="shared" si="2"/>
        <v>0</v>
      </c>
    </row>
    <row r="184" spans="1:5">
      <c r="A184">
        <v>182</v>
      </c>
      <c r="B184" t="s">
        <v>531</v>
      </c>
      <c r="D184" t="s">
        <v>534</v>
      </c>
      <c r="E184">
        <f t="shared" si="2"/>
        <v>0</v>
      </c>
    </row>
    <row r="185" spans="1:5">
      <c r="A185">
        <v>183</v>
      </c>
      <c r="B185" t="s">
        <v>531</v>
      </c>
      <c r="D185" t="s">
        <v>395</v>
      </c>
      <c r="E185">
        <f t="shared" si="2"/>
        <v>0</v>
      </c>
    </row>
    <row r="186" spans="1:5">
      <c r="A186">
        <v>184</v>
      </c>
      <c r="B186" t="s">
        <v>531</v>
      </c>
      <c r="D186" t="s">
        <v>537</v>
      </c>
      <c r="E186">
        <f t="shared" si="2"/>
        <v>0</v>
      </c>
    </row>
    <row r="187" spans="1:5">
      <c r="A187">
        <v>185</v>
      </c>
      <c r="B187" t="s">
        <v>541</v>
      </c>
      <c r="D187" t="s">
        <v>505</v>
      </c>
      <c r="E187">
        <f t="shared" si="2"/>
        <v>0</v>
      </c>
    </row>
    <row r="188" spans="1:5">
      <c r="A188">
        <v>186</v>
      </c>
      <c r="B188" t="s">
        <v>541</v>
      </c>
      <c r="D188" t="s">
        <v>542</v>
      </c>
      <c r="E188">
        <f t="shared" si="2"/>
        <v>0</v>
      </c>
    </row>
    <row r="189" spans="1:5">
      <c r="A189">
        <v>187</v>
      </c>
      <c r="B189" t="s">
        <v>541</v>
      </c>
      <c r="D189" t="s">
        <v>545</v>
      </c>
      <c r="E189">
        <f t="shared" si="2"/>
        <v>0</v>
      </c>
    </row>
    <row r="190" spans="1:5">
      <c r="A190">
        <v>188</v>
      </c>
      <c r="B190" t="s">
        <v>541</v>
      </c>
      <c r="D190" t="s">
        <v>548</v>
      </c>
      <c r="E190">
        <f t="shared" si="2"/>
        <v>0</v>
      </c>
    </row>
    <row r="191" spans="1:5">
      <c r="A191">
        <v>189</v>
      </c>
      <c r="B191" t="s">
        <v>541</v>
      </c>
      <c r="D191" t="s">
        <v>419</v>
      </c>
      <c r="E191">
        <f t="shared" si="2"/>
        <v>0</v>
      </c>
    </row>
    <row r="192" spans="1:5">
      <c r="A192">
        <v>190</v>
      </c>
      <c r="B192" t="s">
        <v>551</v>
      </c>
      <c r="D192" t="s">
        <v>21</v>
      </c>
      <c r="E192">
        <f t="shared" si="2"/>
        <v>0</v>
      </c>
    </row>
    <row r="193" spans="1:5">
      <c r="A193">
        <v>191</v>
      </c>
      <c r="B193" t="s">
        <v>553</v>
      </c>
      <c r="D193" t="s">
        <v>552</v>
      </c>
      <c r="E193">
        <f t="shared" si="2"/>
        <v>0</v>
      </c>
    </row>
    <row r="194" spans="1:5">
      <c r="A194">
        <v>192</v>
      </c>
      <c r="B194" t="s">
        <v>553</v>
      </c>
      <c r="D194" t="s">
        <v>556</v>
      </c>
      <c r="E194">
        <f t="shared" si="2"/>
        <v>0</v>
      </c>
    </row>
    <row r="195" spans="1:5">
      <c r="A195">
        <v>193</v>
      </c>
      <c r="B195" t="s">
        <v>553</v>
      </c>
      <c r="D195" t="s">
        <v>560</v>
      </c>
      <c r="E195">
        <f t="shared" ref="E195:E254" si="3">C195</f>
        <v>0</v>
      </c>
    </row>
    <row r="196" spans="1:5">
      <c r="A196">
        <v>194</v>
      </c>
      <c r="B196" t="s">
        <v>553</v>
      </c>
      <c r="D196" t="s">
        <v>564</v>
      </c>
      <c r="E196">
        <f t="shared" si="3"/>
        <v>0</v>
      </c>
    </row>
    <row r="197" spans="1:5">
      <c r="A197">
        <v>195</v>
      </c>
      <c r="B197" t="s">
        <v>553</v>
      </c>
      <c r="D197" t="s">
        <v>568</v>
      </c>
      <c r="E197">
        <f t="shared" si="3"/>
        <v>0</v>
      </c>
    </row>
    <row r="198" spans="1:5">
      <c r="A198">
        <v>196</v>
      </c>
      <c r="B198" t="s">
        <v>553</v>
      </c>
      <c r="D198" t="s">
        <v>571</v>
      </c>
      <c r="E198">
        <f t="shared" si="3"/>
        <v>0</v>
      </c>
    </row>
    <row r="199" spans="1:5">
      <c r="A199">
        <v>197</v>
      </c>
      <c r="B199" t="s">
        <v>553</v>
      </c>
      <c r="D199" t="s">
        <v>572</v>
      </c>
      <c r="E199">
        <f t="shared" si="3"/>
        <v>0</v>
      </c>
    </row>
    <row r="200" spans="1:5">
      <c r="A200">
        <v>198</v>
      </c>
      <c r="B200" t="s">
        <v>553</v>
      </c>
      <c r="D200" t="s">
        <v>574</v>
      </c>
      <c r="E200">
        <f t="shared" si="3"/>
        <v>0</v>
      </c>
    </row>
    <row r="201" spans="1:5">
      <c r="A201">
        <v>199</v>
      </c>
      <c r="B201" t="s">
        <v>553</v>
      </c>
      <c r="D201" t="s">
        <v>705</v>
      </c>
      <c r="E201">
        <f t="shared" si="3"/>
        <v>0</v>
      </c>
    </row>
    <row r="202" spans="1:5">
      <c r="A202">
        <v>200</v>
      </c>
      <c r="B202" t="s">
        <v>553</v>
      </c>
      <c r="D202" t="s">
        <v>580</v>
      </c>
      <c r="E202">
        <f t="shared" si="3"/>
        <v>0</v>
      </c>
    </row>
    <row r="203" spans="1:5">
      <c r="A203">
        <v>201</v>
      </c>
      <c r="B203" t="s">
        <v>553</v>
      </c>
      <c r="D203" t="s">
        <v>583</v>
      </c>
      <c r="E203">
        <f t="shared" si="3"/>
        <v>0</v>
      </c>
    </row>
    <row r="204" spans="1:5">
      <c r="A204">
        <v>202</v>
      </c>
      <c r="B204" t="s">
        <v>553</v>
      </c>
      <c r="D204" t="s">
        <v>401</v>
      </c>
      <c r="E204">
        <f t="shared" si="3"/>
        <v>0</v>
      </c>
    </row>
    <row r="205" spans="1:5">
      <c r="A205">
        <v>203</v>
      </c>
      <c r="B205" t="s">
        <v>553</v>
      </c>
      <c r="D205" t="s">
        <v>586</v>
      </c>
      <c r="E205">
        <f t="shared" si="3"/>
        <v>0</v>
      </c>
    </row>
    <row r="206" spans="1:5">
      <c r="A206">
        <v>204</v>
      </c>
      <c r="B206" t="s">
        <v>553</v>
      </c>
      <c r="D206" t="s">
        <v>706</v>
      </c>
      <c r="E206">
        <f t="shared" si="3"/>
        <v>0</v>
      </c>
    </row>
    <row r="207" spans="1:5">
      <c r="A207">
        <v>205</v>
      </c>
      <c r="B207" t="s">
        <v>553</v>
      </c>
      <c r="D207" t="s">
        <v>593</v>
      </c>
      <c r="E207">
        <f t="shared" si="3"/>
        <v>0</v>
      </c>
    </row>
    <row r="208" spans="1:5">
      <c r="A208">
        <v>206</v>
      </c>
      <c r="B208" t="s">
        <v>553</v>
      </c>
      <c r="D208" t="s">
        <v>595</v>
      </c>
      <c r="E208">
        <f t="shared" si="3"/>
        <v>0</v>
      </c>
    </row>
    <row r="209" spans="1:5">
      <c r="A209">
        <v>207</v>
      </c>
      <c r="B209" t="s">
        <v>553</v>
      </c>
      <c r="D209" t="s">
        <v>599</v>
      </c>
      <c r="E209">
        <f t="shared" si="3"/>
        <v>0</v>
      </c>
    </row>
    <row r="210" spans="1:5">
      <c r="A210">
        <v>208</v>
      </c>
      <c r="B210" t="s">
        <v>553</v>
      </c>
      <c r="D210" t="s">
        <v>603</v>
      </c>
      <c r="E210">
        <f t="shared" si="3"/>
        <v>0</v>
      </c>
    </row>
    <row r="211" spans="1:5">
      <c r="A211">
        <v>209</v>
      </c>
      <c r="B211" t="s">
        <v>553</v>
      </c>
      <c r="D211" t="s">
        <v>604</v>
      </c>
      <c r="E211">
        <f t="shared" si="3"/>
        <v>0</v>
      </c>
    </row>
    <row r="212" spans="1:5">
      <c r="A212">
        <v>210</v>
      </c>
      <c r="B212" t="s">
        <v>607</v>
      </c>
      <c r="D212" t="s">
        <v>477</v>
      </c>
      <c r="E212">
        <f t="shared" si="3"/>
        <v>0</v>
      </c>
    </row>
    <row r="213" spans="1:5">
      <c r="A213">
        <v>211</v>
      </c>
      <c r="B213" t="s">
        <v>607</v>
      </c>
      <c r="D213" t="s">
        <v>433</v>
      </c>
      <c r="E213">
        <f t="shared" si="3"/>
        <v>0</v>
      </c>
    </row>
    <row r="214" spans="1:5">
      <c r="A214">
        <v>212</v>
      </c>
      <c r="B214" t="s">
        <v>607</v>
      </c>
      <c r="D214" t="s">
        <v>505</v>
      </c>
      <c r="E214">
        <f t="shared" si="3"/>
        <v>0</v>
      </c>
    </row>
    <row r="215" spans="1:5">
      <c r="A215">
        <v>213</v>
      </c>
      <c r="B215" t="s">
        <v>607</v>
      </c>
      <c r="D215" t="s">
        <v>608</v>
      </c>
      <c r="E215">
        <f t="shared" si="3"/>
        <v>0</v>
      </c>
    </row>
    <row r="216" spans="1:5">
      <c r="A216">
        <v>214</v>
      </c>
      <c r="B216" t="s">
        <v>607</v>
      </c>
      <c r="D216" t="s">
        <v>611</v>
      </c>
      <c r="E216">
        <f t="shared" si="3"/>
        <v>0</v>
      </c>
    </row>
    <row r="217" spans="1:5">
      <c r="A217">
        <v>215</v>
      </c>
      <c r="B217" t="s">
        <v>614</v>
      </c>
      <c r="D217" t="s">
        <v>387</v>
      </c>
      <c r="E217">
        <f t="shared" si="3"/>
        <v>0</v>
      </c>
    </row>
    <row r="218" spans="1:5">
      <c r="A218">
        <v>216</v>
      </c>
      <c r="B218" t="s">
        <v>615</v>
      </c>
      <c r="D218" t="s">
        <v>425</v>
      </c>
      <c r="E218">
        <f t="shared" si="3"/>
        <v>0</v>
      </c>
    </row>
    <row r="219" spans="1:5">
      <c r="A219">
        <v>217</v>
      </c>
      <c r="B219" t="s">
        <v>617</v>
      </c>
      <c r="D219" t="s">
        <v>616</v>
      </c>
      <c r="E219">
        <f t="shared" si="3"/>
        <v>0</v>
      </c>
    </row>
    <row r="220" spans="1:5">
      <c r="A220">
        <v>218</v>
      </c>
      <c r="B220" t="s">
        <v>617</v>
      </c>
      <c r="D220" t="s">
        <v>620</v>
      </c>
      <c r="E220">
        <f t="shared" si="3"/>
        <v>0</v>
      </c>
    </row>
    <row r="221" spans="1:5">
      <c r="A221">
        <v>219</v>
      </c>
      <c r="B221" t="s">
        <v>617</v>
      </c>
      <c r="D221" t="s">
        <v>622</v>
      </c>
      <c r="E221">
        <f t="shared" si="3"/>
        <v>0</v>
      </c>
    </row>
    <row r="222" spans="1:5">
      <c r="A222">
        <v>220</v>
      </c>
      <c r="B222" t="s">
        <v>617</v>
      </c>
      <c r="D222" t="s">
        <v>485</v>
      </c>
      <c r="E222">
        <f t="shared" si="3"/>
        <v>0</v>
      </c>
    </row>
    <row r="223" spans="1:5">
      <c r="A223">
        <v>221</v>
      </c>
      <c r="B223" t="s">
        <v>617</v>
      </c>
      <c r="D223" t="s">
        <v>625</v>
      </c>
      <c r="E223">
        <f t="shared" si="3"/>
        <v>0</v>
      </c>
    </row>
    <row r="224" spans="1:5">
      <c r="A224">
        <v>222</v>
      </c>
      <c r="B224" t="s">
        <v>617</v>
      </c>
      <c r="D224" t="s">
        <v>628</v>
      </c>
      <c r="E224">
        <f t="shared" si="3"/>
        <v>0</v>
      </c>
    </row>
    <row r="225" spans="1:5">
      <c r="A225">
        <v>223</v>
      </c>
      <c r="B225" t="s">
        <v>617</v>
      </c>
      <c r="D225" t="s">
        <v>631</v>
      </c>
      <c r="E225">
        <f t="shared" si="3"/>
        <v>0</v>
      </c>
    </row>
    <row r="226" spans="1:5">
      <c r="A226">
        <v>224</v>
      </c>
      <c r="B226" t="s">
        <v>617</v>
      </c>
      <c r="D226" t="s">
        <v>634</v>
      </c>
      <c r="E226">
        <f t="shared" si="3"/>
        <v>0</v>
      </c>
    </row>
    <row r="227" spans="1:5">
      <c r="A227">
        <v>225</v>
      </c>
      <c r="B227" t="s">
        <v>637</v>
      </c>
      <c r="D227" t="s">
        <v>636</v>
      </c>
      <c r="E227">
        <f t="shared" si="3"/>
        <v>0</v>
      </c>
    </row>
    <row r="228" spans="1:5">
      <c r="A228">
        <v>226</v>
      </c>
      <c r="B228" t="s">
        <v>637</v>
      </c>
      <c r="D228" t="s">
        <v>641</v>
      </c>
      <c r="E228">
        <f t="shared" si="3"/>
        <v>0</v>
      </c>
    </row>
    <row r="229" spans="1:5">
      <c r="A229">
        <v>227</v>
      </c>
      <c r="B229" t="s">
        <v>637</v>
      </c>
      <c r="D229" t="s">
        <v>644</v>
      </c>
      <c r="E229">
        <f t="shared" si="3"/>
        <v>0</v>
      </c>
    </row>
    <row r="230" spans="1:5">
      <c r="A230">
        <v>228</v>
      </c>
      <c r="B230" t="s">
        <v>637</v>
      </c>
      <c r="D230" t="s">
        <v>647</v>
      </c>
      <c r="E230">
        <f t="shared" si="3"/>
        <v>0</v>
      </c>
    </row>
    <row r="231" spans="1:5">
      <c r="A231">
        <v>229</v>
      </c>
      <c r="B231" t="s">
        <v>637</v>
      </c>
      <c r="D231" t="s">
        <v>650</v>
      </c>
      <c r="E231">
        <f t="shared" si="3"/>
        <v>0</v>
      </c>
    </row>
    <row r="232" spans="1:5">
      <c r="A232">
        <v>230</v>
      </c>
      <c r="B232" t="s">
        <v>637</v>
      </c>
      <c r="D232" t="s">
        <v>652</v>
      </c>
      <c r="E232">
        <f t="shared" si="3"/>
        <v>0</v>
      </c>
    </row>
    <row r="233" spans="1:5">
      <c r="A233">
        <v>231</v>
      </c>
      <c r="B233" t="s">
        <v>637</v>
      </c>
      <c r="D233" t="s">
        <v>656</v>
      </c>
      <c r="E233">
        <f t="shared" si="3"/>
        <v>0</v>
      </c>
    </row>
    <row r="234" spans="1:5">
      <c r="A234">
        <v>232</v>
      </c>
      <c r="B234" t="s">
        <v>660</v>
      </c>
      <c r="D234" t="s">
        <v>659</v>
      </c>
      <c r="E234">
        <f t="shared" si="3"/>
        <v>0</v>
      </c>
    </row>
    <row r="235" spans="1:5">
      <c r="A235">
        <v>233</v>
      </c>
      <c r="B235" t="s">
        <v>660</v>
      </c>
      <c r="D235" t="s">
        <v>560</v>
      </c>
      <c r="E235">
        <f t="shared" si="3"/>
        <v>0</v>
      </c>
    </row>
    <row r="236" spans="1:5">
      <c r="A236">
        <v>234</v>
      </c>
      <c r="B236" t="s">
        <v>660</v>
      </c>
      <c r="D236" t="s">
        <v>564</v>
      </c>
      <c r="E236">
        <f t="shared" si="3"/>
        <v>0</v>
      </c>
    </row>
    <row r="237" spans="1:5">
      <c r="A237">
        <v>235</v>
      </c>
      <c r="B237" t="s">
        <v>660</v>
      </c>
      <c r="D237" t="s">
        <v>663</v>
      </c>
      <c r="E237">
        <f t="shared" si="3"/>
        <v>0</v>
      </c>
    </row>
    <row r="238" spans="1:5">
      <c r="A238">
        <v>236</v>
      </c>
      <c r="B238" t="s">
        <v>660</v>
      </c>
      <c r="D238" t="s">
        <v>666</v>
      </c>
      <c r="E238">
        <f t="shared" si="3"/>
        <v>0</v>
      </c>
    </row>
    <row r="239" spans="1:5">
      <c r="A239">
        <v>237</v>
      </c>
      <c r="B239" t="s">
        <v>660</v>
      </c>
      <c r="D239" t="s">
        <v>407</v>
      </c>
      <c r="E239">
        <f t="shared" si="3"/>
        <v>0</v>
      </c>
    </row>
    <row r="240" spans="1:5">
      <c r="A240">
        <v>238</v>
      </c>
      <c r="B240" t="s">
        <v>660</v>
      </c>
      <c r="D240" t="s">
        <v>668</v>
      </c>
      <c r="E240">
        <f t="shared" si="3"/>
        <v>0</v>
      </c>
    </row>
    <row r="241" spans="1:5">
      <c r="A241">
        <v>239</v>
      </c>
      <c r="B241" t="s">
        <v>660</v>
      </c>
      <c r="D241" t="s">
        <v>671</v>
      </c>
      <c r="E241">
        <f t="shared" si="3"/>
        <v>0</v>
      </c>
    </row>
    <row r="242" spans="1:5">
      <c r="A242">
        <v>240</v>
      </c>
      <c r="B242" t="s">
        <v>660</v>
      </c>
      <c r="D242" t="s">
        <v>675</v>
      </c>
      <c r="E242">
        <f t="shared" si="3"/>
        <v>0</v>
      </c>
    </row>
    <row r="243" spans="1:5">
      <c r="A243">
        <v>241</v>
      </c>
      <c r="B243" t="s">
        <v>660</v>
      </c>
      <c r="D243" t="s">
        <v>679</v>
      </c>
      <c r="E243">
        <f t="shared" si="3"/>
        <v>0</v>
      </c>
    </row>
    <row r="244" spans="1:5">
      <c r="A244">
        <v>242</v>
      </c>
      <c r="B244" t="s">
        <v>660</v>
      </c>
      <c r="D244" t="s">
        <v>682</v>
      </c>
      <c r="E244">
        <f t="shared" si="3"/>
        <v>0</v>
      </c>
    </row>
    <row r="245" spans="1:5">
      <c r="A245">
        <v>243</v>
      </c>
      <c r="B245" t="s">
        <v>660</v>
      </c>
      <c r="D245" t="s">
        <v>685</v>
      </c>
      <c r="E245">
        <f t="shared" si="3"/>
        <v>0</v>
      </c>
    </row>
    <row r="246" spans="1:5">
      <c r="A246">
        <v>244</v>
      </c>
      <c r="B246" t="s">
        <v>660</v>
      </c>
      <c r="D246" t="s">
        <v>595</v>
      </c>
      <c r="E246">
        <f t="shared" si="3"/>
        <v>0</v>
      </c>
    </row>
    <row r="247" spans="1:5">
      <c r="A247">
        <v>245</v>
      </c>
      <c r="B247" t="s">
        <v>660</v>
      </c>
      <c r="D247" t="s">
        <v>590</v>
      </c>
      <c r="E247">
        <f t="shared" si="3"/>
        <v>0</v>
      </c>
    </row>
    <row r="248" spans="1:5">
      <c r="A248">
        <v>246</v>
      </c>
      <c r="B248" t="s">
        <v>660</v>
      </c>
      <c r="D248" t="s">
        <v>689</v>
      </c>
      <c r="E248">
        <f t="shared" si="3"/>
        <v>0</v>
      </c>
    </row>
    <row r="249" spans="1:5">
      <c r="A249">
        <v>247</v>
      </c>
      <c r="B249" t="s">
        <v>693</v>
      </c>
      <c r="D249" t="s">
        <v>692</v>
      </c>
      <c r="E249">
        <f t="shared" si="3"/>
        <v>0</v>
      </c>
    </row>
    <row r="250" spans="1:5">
      <c r="A250">
        <v>248</v>
      </c>
      <c r="B250" t="s">
        <v>693</v>
      </c>
      <c r="D250" t="s">
        <v>419</v>
      </c>
      <c r="E250">
        <f t="shared" si="3"/>
        <v>0</v>
      </c>
    </row>
    <row r="251" spans="1:5">
      <c r="A251">
        <v>249</v>
      </c>
      <c r="B251" t="s">
        <v>693</v>
      </c>
      <c r="D251" t="s">
        <v>652</v>
      </c>
      <c r="E251">
        <f t="shared" si="3"/>
        <v>0</v>
      </c>
    </row>
    <row r="252" spans="1:5">
      <c r="A252">
        <v>250</v>
      </c>
      <c r="B252" t="s">
        <v>695</v>
      </c>
      <c r="D252" t="s">
        <v>694</v>
      </c>
      <c r="E252">
        <f t="shared" si="3"/>
        <v>0</v>
      </c>
    </row>
    <row r="253" spans="1:5">
      <c r="A253">
        <v>251</v>
      </c>
      <c r="B253" t="s">
        <v>695</v>
      </c>
      <c r="D253" t="s">
        <v>413</v>
      </c>
      <c r="E253">
        <f t="shared" si="3"/>
        <v>0</v>
      </c>
    </row>
    <row r="254" spans="1:5">
      <c r="A254">
        <v>252</v>
      </c>
      <c r="B254" t="s">
        <v>695</v>
      </c>
      <c r="D254" t="s">
        <v>697</v>
      </c>
      <c r="E254">
        <f t="shared" si="3"/>
        <v>0</v>
      </c>
    </row>
  </sheetData>
  <autoFilter ref="A1:E254" xr:uid="{F12E357D-1000-314A-8223-D291BABD59A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D26C7-8613-CE4F-A7B8-C936B2DF27C7}">
  <sheetPr filterMode="1">
    <tabColor rgb="FF00B0F0"/>
  </sheetPr>
  <dimension ref="A1:C86"/>
  <sheetViews>
    <sheetView workbookViewId="0">
      <selection activeCell="C88" sqref="C88"/>
    </sheetView>
  </sheetViews>
  <sheetFormatPr baseColWidth="10" defaultRowHeight="16"/>
  <sheetData>
    <row r="1" spans="1:3">
      <c r="B1" t="s">
        <v>707</v>
      </c>
      <c r="C1" t="s">
        <v>708</v>
      </c>
    </row>
    <row r="2" spans="1:3" hidden="1">
      <c r="A2">
        <v>0</v>
      </c>
      <c r="B2" t="s">
        <v>709</v>
      </c>
      <c r="C2" t="s">
        <v>710</v>
      </c>
    </row>
    <row r="3" spans="1:3" hidden="1">
      <c r="A3">
        <v>1</v>
      </c>
      <c r="B3" t="s">
        <v>711</v>
      </c>
      <c r="C3" t="s">
        <v>712</v>
      </c>
    </row>
    <row r="4" spans="1:3" hidden="1">
      <c r="A4">
        <v>2</v>
      </c>
      <c r="B4" t="s">
        <v>713</v>
      </c>
      <c r="C4" t="s">
        <v>714</v>
      </c>
    </row>
    <row r="5" spans="1:3" hidden="1">
      <c r="A5">
        <v>3</v>
      </c>
      <c r="B5" t="s">
        <v>715</v>
      </c>
      <c r="C5" t="s">
        <v>716</v>
      </c>
    </row>
    <row r="6" spans="1:3" hidden="1">
      <c r="A6">
        <v>4</v>
      </c>
      <c r="B6" t="s">
        <v>717</v>
      </c>
      <c r="C6" t="s">
        <v>718</v>
      </c>
    </row>
    <row r="7" spans="1:3" hidden="1">
      <c r="A7">
        <v>5</v>
      </c>
      <c r="B7" t="s">
        <v>719</v>
      </c>
      <c r="C7" t="s">
        <v>720</v>
      </c>
    </row>
    <row r="8" spans="1:3" hidden="1">
      <c r="A8">
        <v>6</v>
      </c>
      <c r="B8" t="s">
        <v>721</v>
      </c>
      <c r="C8" t="s">
        <v>722</v>
      </c>
    </row>
    <row r="9" spans="1:3" hidden="1">
      <c r="A9">
        <v>7</v>
      </c>
      <c r="B9" t="s">
        <v>723</v>
      </c>
      <c r="C9" t="s">
        <v>724</v>
      </c>
    </row>
    <row r="10" spans="1:3" hidden="1">
      <c r="A10">
        <v>8</v>
      </c>
      <c r="B10" t="s">
        <v>725</v>
      </c>
      <c r="C10" t="s">
        <v>726</v>
      </c>
    </row>
    <row r="11" spans="1:3" hidden="1">
      <c r="A11">
        <v>9</v>
      </c>
      <c r="B11" t="s">
        <v>727</v>
      </c>
      <c r="C11" t="s">
        <v>728</v>
      </c>
    </row>
    <row r="12" spans="1:3" hidden="1">
      <c r="A12">
        <v>10</v>
      </c>
      <c r="B12" t="s">
        <v>729</v>
      </c>
      <c r="C12" t="s">
        <v>730</v>
      </c>
    </row>
    <row r="13" spans="1:3" hidden="1">
      <c r="A13">
        <v>11</v>
      </c>
      <c r="B13" t="s">
        <v>731</v>
      </c>
      <c r="C13" t="s">
        <v>732</v>
      </c>
    </row>
    <row r="14" spans="1:3" hidden="1">
      <c r="A14">
        <v>12</v>
      </c>
      <c r="B14" t="s">
        <v>733</v>
      </c>
      <c r="C14" t="s">
        <v>734</v>
      </c>
    </row>
    <row r="15" spans="1:3" hidden="1">
      <c r="A15">
        <v>13</v>
      </c>
      <c r="B15" t="s">
        <v>735</v>
      </c>
      <c r="C15" t="s">
        <v>736</v>
      </c>
    </row>
    <row r="16" spans="1:3" hidden="1">
      <c r="A16">
        <v>14</v>
      </c>
      <c r="B16" t="s">
        <v>737</v>
      </c>
      <c r="C16" t="s">
        <v>738</v>
      </c>
    </row>
    <row r="17" spans="1:3" hidden="1">
      <c r="A17">
        <v>15</v>
      </c>
      <c r="B17" t="s">
        <v>739</v>
      </c>
      <c r="C17" t="s">
        <v>740</v>
      </c>
    </row>
    <row r="18" spans="1:3" hidden="1">
      <c r="A18">
        <v>16</v>
      </c>
      <c r="B18" t="s">
        <v>741</v>
      </c>
      <c r="C18" t="s">
        <v>742</v>
      </c>
    </row>
    <row r="19" spans="1:3" hidden="1">
      <c r="A19">
        <v>17</v>
      </c>
      <c r="B19" t="s">
        <v>743</v>
      </c>
      <c r="C19" t="s">
        <v>744</v>
      </c>
    </row>
    <row r="20" spans="1:3" hidden="1">
      <c r="A20">
        <v>18</v>
      </c>
      <c r="B20" t="s">
        <v>745</v>
      </c>
      <c r="C20" t="s">
        <v>746</v>
      </c>
    </row>
    <row r="21" spans="1:3" hidden="1">
      <c r="A21">
        <v>19</v>
      </c>
      <c r="B21" t="s">
        <v>747</v>
      </c>
      <c r="C21" t="s">
        <v>748</v>
      </c>
    </row>
    <row r="22" spans="1:3" hidden="1">
      <c r="A22">
        <v>20</v>
      </c>
      <c r="B22" t="s">
        <v>749</v>
      </c>
      <c r="C22" t="s">
        <v>750</v>
      </c>
    </row>
    <row r="23" spans="1:3" hidden="1">
      <c r="A23">
        <v>21</v>
      </c>
      <c r="B23" t="s">
        <v>751</v>
      </c>
      <c r="C23" t="s">
        <v>752</v>
      </c>
    </row>
    <row r="24" spans="1:3" hidden="1">
      <c r="A24">
        <v>22</v>
      </c>
      <c r="B24" t="s">
        <v>753</v>
      </c>
      <c r="C24" t="s">
        <v>754</v>
      </c>
    </row>
    <row r="25" spans="1:3" hidden="1">
      <c r="A25">
        <v>23</v>
      </c>
      <c r="B25" t="s">
        <v>165</v>
      </c>
      <c r="C25" t="s">
        <v>755</v>
      </c>
    </row>
    <row r="26" spans="1:3" hidden="1">
      <c r="A26">
        <v>24</v>
      </c>
      <c r="B26" t="s">
        <v>756</v>
      </c>
      <c r="C26" t="s">
        <v>757</v>
      </c>
    </row>
    <row r="27" spans="1:3" hidden="1">
      <c r="A27">
        <v>25</v>
      </c>
      <c r="B27" t="s">
        <v>758</v>
      </c>
      <c r="C27" t="s">
        <v>759</v>
      </c>
    </row>
    <row r="28" spans="1:3" hidden="1">
      <c r="A28">
        <v>26</v>
      </c>
      <c r="B28" t="s">
        <v>760</v>
      </c>
      <c r="C28" t="s">
        <v>761</v>
      </c>
    </row>
    <row r="29" spans="1:3" hidden="1">
      <c r="A29">
        <v>27</v>
      </c>
      <c r="B29" t="s">
        <v>762</v>
      </c>
      <c r="C29" t="s">
        <v>763</v>
      </c>
    </row>
    <row r="30" spans="1:3" hidden="1">
      <c r="A30">
        <v>28</v>
      </c>
      <c r="B30" t="s">
        <v>764</v>
      </c>
      <c r="C30" t="s">
        <v>765</v>
      </c>
    </row>
    <row r="31" spans="1:3" hidden="1">
      <c r="A31">
        <v>29</v>
      </c>
      <c r="B31" t="s">
        <v>766</v>
      </c>
      <c r="C31" t="s">
        <v>767</v>
      </c>
    </row>
    <row r="32" spans="1:3" hidden="1">
      <c r="A32">
        <v>30</v>
      </c>
      <c r="B32" t="s">
        <v>768</v>
      </c>
      <c r="C32" t="s">
        <v>769</v>
      </c>
    </row>
    <row r="33" spans="1:3" hidden="1">
      <c r="A33">
        <v>31</v>
      </c>
      <c r="B33" t="s">
        <v>770</v>
      </c>
      <c r="C33" t="s">
        <v>771</v>
      </c>
    </row>
    <row r="34" spans="1:3" hidden="1">
      <c r="A34">
        <v>32</v>
      </c>
      <c r="B34" t="s">
        <v>772</v>
      </c>
      <c r="C34" t="s">
        <v>773</v>
      </c>
    </row>
    <row r="35" spans="1:3" hidden="1">
      <c r="A35">
        <v>33</v>
      </c>
      <c r="B35" t="s">
        <v>774</v>
      </c>
      <c r="C35" t="s">
        <v>775</v>
      </c>
    </row>
    <row r="36" spans="1:3" hidden="1">
      <c r="A36">
        <v>34</v>
      </c>
      <c r="B36" t="s">
        <v>776</v>
      </c>
      <c r="C36" t="s">
        <v>777</v>
      </c>
    </row>
    <row r="37" spans="1:3">
      <c r="A37">
        <v>35</v>
      </c>
      <c r="B37" t="s">
        <v>778</v>
      </c>
      <c r="C37" t="s">
        <v>779</v>
      </c>
    </row>
    <row r="38" spans="1:3" hidden="1">
      <c r="A38">
        <v>36</v>
      </c>
      <c r="B38" t="s">
        <v>780</v>
      </c>
      <c r="C38" t="s">
        <v>781</v>
      </c>
    </row>
    <row r="39" spans="1:3" hidden="1">
      <c r="A39">
        <v>37</v>
      </c>
      <c r="B39" t="s">
        <v>782</v>
      </c>
      <c r="C39" t="s">
        <v>783</v>
      </c>
    </row>
    <row r="40" spans="1:3" hidden="1">
      <c r="A40">
        <v>38</v>
      </c>
      <c r="B40" t="s">
        <v>784</v>
      </c>
      <c r="C40" t="s">
        <v>785</v>
      </c>
    </row>
    <row r="41" spans="1:3" hidden="1">
      <c r="A41">
        <v>39</v>
      </c>
      <c r="B41" t="s">
        <v>786</v>
      </c>
      <c r="C41" t="s">
        <v>787</v>
      </c>
    </row>
    <row r="42" spans="1:3" hidden="1">
      <c r="A42">
        <v>40</v>
      </c>
      <c r="B42" t="s">
        <v>788</v>
      </c>
      <c r="C42" t="s">
        <v>789</v>
      </c>
    </row>
    <row r="43" spans="1:3" hidden="1">
      <c r="A43">
        <v>41</v>
      </c>
      <c r="B43" t="s">
        <v>790</v>
      </c>
      <c r="C43" t="s">
        <v>791</v>
      </c>
    </row>
    <row r="44" spans="1:3">
      <c r="A44">
        <v>42</v>
      </c>
      <c r="B44" t="s">
        <v>792</v>
      </c>
      <c r="C44" t="s">
        <v>793</v>
      </c>
    </row>
    <row r="45" spans="1:3" hidden="1">
      <c r="A45">
        <v>43</v>
      </c>
      <c r="B45" t="s">
        <v>794</v>
      </c>
      <c r="C45" t="s">
        <v>795</v>
      </c>
    </row>
    <row r="46" spans="1:3" hidden="1">
      <c r="A46">
        <v>44</v>
      </c>
      <c r="B46" t="s">
        <v>796</v>
      </c>
      <c r="C46" t="s">
        <v>797</v>
      </c>
    </row>
    <row r="47" spans="1:3" hidden="1">
      <c r="A47">
        <v>45</v>
      </c>
      <c r="B47" t="s">
        <v>798</v>
      </c>
      <c r="C47" t="s">
        <v>799</v>
      </c>
    </row>
    <row r="48" spans="1:3" hidden="1">
      <c r="A48">
        <v>46</v>
      </c>
      <c r="B48" t="s">
        <v>800</v>
      </c>
      <c r="C48" t="s">
        <v>801</v>
      </c>
    </row>
    <row r="49" spans="1:3" hidden="1">
      <c r="A49">
        <v>47</v>
      </c>
      <c r="B49" t="s">
        <v>802</v>
      </c>
      <c r="C49" t="s">
        <v>803</v>
      </c>
    </row>
    <row r="50" spans="1:3" hidden="1">
      <c r="A50">
        <v>48</v>
      </c>
      <c r="B50" t="s">
        <v>804</v>
      </c>
      <c r="C50" t="s">
        <v>805</v>
      </c>
    </row>
    <row r="51" spans="1:3" hidden="1">
      <c r="A51">
        <v>49</v>
      </c>
      <c r="B51" t="s">
        <v>806</v>
      </c>
      <c r="C51" t="s">
        <v>807</v>
      </c>
    </row>
    <row r="52" spans="1:3" hidden="1">
      <c r="A52">
        <v>50</v>
      </c>
      <c r="B52" t="s">
        <v>808</v>
      </c>
      <c r="C52" t="s">
        <v>809</v>
      </c>
    </row>
    <row r="53" spans="1:3" hidden="1">
      <c r="A53">
        <v>51</v>
      </c>
      <c r="B53" t="s">
        <v>810</v>
      </c>
      <c r="C53" t="s">
        <v>811</v>
      </c>
    </row>
    <row r="54" spans="1:3" hidden="1">
      <c r="A54">
        <v>52</v>
      </c>
      <c r="B54" t="s">
        <v>812</v>
      </c>
      <c r="C54" t="s">
        <v>813</v>
      </c>
    </row>
    <row r="55" spans="1:3" hidden="1">
      <c r="A55">
        <v>53</v>
      </c>
      <c r="B55" t="s">
        <v>103</v>
      </c>
      <c r="C55" t="s">
        <v>814</v>
      </c>
    </row>
    <row r="56" spans="1:3" hidden="1">
      <c r="A56">
        <v>54</v>
      </c>
      <c r="B56" t="s">
        <v>815</v>
      </c>
      <c r="C56" t="s">
        <v>816</v>
      </c>
    </row>
    <row r="57" spans="1:3">
      <c r="A57">
        <v>55</v>
      </c>
      <c r="B57" t="s">
        <v>817</v>
      </c>
      <c r="C57" t="s">
        <v>818</v>
      </c>
    </row>
    <row r="58" spans="1:3" hidden="1">
      <c r="A58">
        <v>56</v>
      </c>
      <c r="B58" t="s">
        <v>819</v>
      </c>
      <c r="C58" t="s">
        <v>820</v>
      </c>
    </row>
    <row r="59" spans="1:3" hidden="1">
      <c r="A59">
        <v>57</v>
      </c>
      <c r="B59" t="s">
        <v>821</v>
      </c>
      <c r="C59" t="s">
        <v>822</v>
      </c>
    </row>
    <row r="60" spans="1:3" hidden="1">
      <c r="A60">
        <v>58</v>
      </c>
      <c r="B60" t="s">
        <v>823</v>
      </c>
      <c r="C60" t="s">
        <v>824</v>
      </c>
    </row>
    <row r="61" spans="1:3" hidden="1">
      <c r="A61">
        <v>59</v>
      </c>
      <c r="B61" t="s">
        <v>825</v>
      </c>
      <c r="C61" t="s">
        <v>826</v>
      </c>
    </row>
    <row r="62" spans="1:3" hidden="1">
      <c r="A62">
        <v>60</v>
      </c>
      <c r="B62" t="s">
        <v>827</v>
      </c>
      <c r="C62" t="s">
        <v>828</v>
      </c>
    </row>
    <row r="63" spans="1:3" hidden="1">
      <c r="A63">
        <v>61</v>
      </c>
      <c r="B63" t="s">
        <v>235</v>
      </c>
      <c r="C63" t="s">
        <v>829</v>
      </c>
    </row>
    <row r="64" spans="1:3" hidden="1">
      <c r="A64">
        <v>62</v>
      </c>
      <c r="B64" t="s">
        <v>830</v>
      </c>
      <c r="C64" t="s">
        <v>831</v>
      </c>
    </row>
    <row r="65" spans="1:3" hidden="1">
      <c r="A65">
        <v>63</v>
      </c>
      <c r="B65" t="s">
        <v>832</v>
      </c>
      <c r="C65" t="s">
        <v>833</v>
      </c>
    </row>
    <row r="66" spans="1:3" hidden="1">
      <c r="A66">
        <v>64</v>
      </c>
      <c r="B66" t="s">
        <v>834</v>
      </c>
      <c r="C66" t="s">
        <v>835</v>
      </c>
    </row>
    <row r="67" spans="1:3" hidden="1">
      <c r="A67">
        <v>65</v>
      </c>
      <c r="B67" t="s">
        <v>836</v>
      </c>
      <c r="C67" t="s">
        <v>837</v>
      </c>
    </row>
    <row r="68" spans="1:3" hidden="1">
      <c r="A68">
        <v>66</v>
      </c>
      <c r="B68" t="s">
        <v>838</v>
      </c>
      <c r="C68" t="s">
        <v>839</v>
      </c>
    </row>
    <row r="69" spans="1:3" hidden="1">
      <c r="A69">
        <v>67</v>
      </c>
      <c r="B69" t="s">
        <v>840</v>
      </c>
      <c r="C69" t="s">
        <v>841</v>
      </c>
    </row>
    <row r="70" spans="1:3" hidden="1">
      <c r="A70">
        <v>68</v>
      </c>
      <c r="B70" t="s">
        <v>842</v>
      </c>
      <c r="C70" t="s">
        <v>843</v>
      </c>
    </row>
    <row r="71" spans="1:3" hidden="1">
      <c r="A71">
        <v>69</v>
      </c>
      <c r="B71" t="s">
        <v>844</v>
      </c>
      <c r="C71" t="s">
        <v>845</v>
      </c>
    </row>
    <row r="72" spans="1:3" hidden="1">
      <c r="A72">
        <v>70</v>
      </c>
      <c r="B72" t="s">
        <v>846</v>
      </c>
      <c r="C72" t="s">
        <v>847</v>
      </c>
    </row>
    <row r="73" spans="1:3" hidden="1">
      <c r="A73">
        <v>71</v>
      </c>
      <c r="B73" t="s">
        <v>848</v>
      </c>
      <c r="C73" t="s">
        <v>849</v>
      </c>
    </row>
    <row r="74" spans="1:3" hidden="1">
      <c r="A74">
        <v>72</v>
      </c>
      <c r="B74" t="s">
        <v>850</v>
      </c>
      <c r="C74" t="s">
        <v>851</v>
      </c>
    </row>
    <row r="75" spans="1:3" hidden="1">
      <c r="A75">
        <v>73</v>
      </c>
      <c r="B75" t="s">
        <v>852</v>
      </c>
      <c r="C75" t="s">
        <v>853</v>
      </c>
    </row>
    <row r="76" spans="1:3" hidden="1">
      <c r="A76">
        <v>74</v>
      </c>
      <c r="B76" t="s">
        <v>854</v>
      </c>
      <c r="C76" t="s">
        <v>855</v>
      </c>
    </row>
    <row r="77" spans="1:3" hidden="1">
      <c r="A77">
        <v>75</v>
      </c>
      <c r="B77" t="s">
        <v>856</v>
      </c>
      <c r="C77" t="s">
        <v>857</v>
      </c>
    </row>
    <row r="78" spans="1:3" hidden="1">
      <c r="A78">
        <v>76</v>
      </c>
      <c r="B78" t="s">
        <v>858</v>
      </c>
      <c r="C78" t="s">
        <v>859</v>
      </c>
    </row>
    <row r="79" spans="1:3">
      <c r="A79">
        <v>77</v>
      </c>
      <c r="B79" t="s">
        <v>860</v>
      </c>
      <c r="C79" t="s">
        <v>861</v>
      </c>
    </row>
    <row r="80" spans="1:3">
      <c r="A80">
        <v>78</v>
      </c>
      <c r="B80" t="s">
        <v>862</v>
      </c>
      <c r="C80" t="s">
        <v>863</v>
      </c>
    </row>
    <row r="81" spans="1:3" hidden="1">
      <c r="A81">
        <v>79</v>
      </c>
      <c r="B81" t="s">
        <v>864</v>
      </c>
      <c r="C81" t="s">
        <v>865</v>
      </c>
    </row>
    <row r="82" spans="1:3">
      <c r="A82">
        <v>80</v>
      </c>
      <c r="B82" t="s">
        <v>866</v>
      </c>
      <c r="C82" t="s">
        <v>867</v>
      </c>
    </row>
    <row r="83" spans="1:3" hidden="1">
      <c r="A83">
        <v>81</v>
      </c>
      <c r="B83" t="s">
        <v>868</v>
      </c>
      <c r="C83" t="s">
        <v>869</v>
      </c>
    </row>
    <row r="84" spans="1:3" hidden="1">
      <c r="A84">
        <v>82</v>
      </c>
      <c r="B84" t="s">
        <v>870</v>
      </c>
      <c r="C84" t="s">
        <v>871</v>
      </c>
    </row>
    <row r="85" spans="1:3" hidden="1">
      <c r="A85">
        <v>83</v>
      </c>
      <c r="B85" t="s">
        <v>872</v>
      </c>
      <c r="C85" t="s">
        <v>873</v>
      </c>
    </row>
    <row r="86" spans="1:3" hidden="1">
      <c r="A86">
        <v>84</v>
      </c>
      <c r="B86" t="s">
        <v>874</v>
      </c>
      <c r="C86" t="s">
        <v>875</v>
      </c>
    </row>
  </sheetData>
  <autoFilter ref="A1:C86" xr:uid="{B517C232-2282-4945-8800-0E0CF8C1BD31}">
    <filterColumn colId="2">
      <filters>
        <filter val="German word for grapes. See Gew√ºrztraminer."/>
        <filter val="see Muscat"/>
        <filter val="See Pinot Gris."/>
        <filter val="See Riesling"/>
        <filter val="see Sauvignon Blanc"/>
        <filter val="See Trebbiano"/>
      </filters>
    </filterColumn>
  </autoFilter>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3579F-6829-5C4C-A2B9-AFDAEEB9791B}">
  <sheetPr filterMode="1"/>
  <dimension ref="A1:D31"/>
  <sheetViews>
    <sheetView workbookViewId="0">
      <selection activeCell="B3" sqref="B3"/>
    </sheetView>
  </sheetViews>
  <sheetFormatPr baseColWidth="10" defaultRowHeight="16"/>
  <cols>
    <col min="2" max="2" width="29.1640625" customWidth="1"/>
    <col min="3" max="3" width="176.6640625" bestFit="1" customWidth="1"/>
  </cols>
  <sheetData>
    <row r="1" spans="1:4">
      <c r="B1" t="s">
        <v>707</v>
      </c>
      <c r="C1" t="s">
        <v>936</v>
      </c>
      <c r="D1" s="7" t="s">
        <v>941</v>
      </c>
    </row>
    <row r="2" spans="1:4">
      <c r="A2">
        <v>1</v>
      </c>
      <c r="B2" t="s">
        <v>935</v>
      </c>
      <c r="C2" t="s">
        <v>934</v>
      </c>
      <c r="D2" t="e">
        <f>VLOOKUP(B2,varietals!$B$2:$C$86,2,FALSE)</f>
        <v>#N/A</v>
      </c>
    </row>
    <row r="3" spans="1:4">
      <c r="A3">
        <v>2</v>
      </c>
      <c r="B3" t="s">
        <v>933</v>
      </c>
      <c r="C3" t="s">
        <v>932</v>
      </c>
      <c r="D3" t="e">
        <f>VLOOKUP(B3,varietals!$B$2:$C$86,2,FALSE)</f>
        <v>#N/A</v>
      </c>
    </row>
    <row r="4" spans="1:4" hidden="1">
      <c r="A4">
        <v>3</v>
      </c>
      <c r="B4" t="s">
        <v>931</v>
      </c>
      <c r="C4" t="s">
        <v>930</v>
      </c>
      <c r="D4" t="str">
        <f>VLOOKUP(B4,varietals!$B$2:$C$86,2,FALSE)</f>
        <v>Currant, Plum, Black Cherry &amp; Spice, with notes of Olive, Vanilla Mint, Tobacco, Toasty Cedar, Anise, Pepper &amp; Herbs. Full-bodied wines with great depth that improve with aging. Cabernet spends from 15 to 30 months aging in American &amp; French Oak barrels which tend to soften the tannins, adding the toasty cedar &amp; vanilla flavors.</v>
      </c>
    </row>
    <row r="5" spans="1:4" hidden="1">
      <c r="A5">
        <v>4</v>
      </c>
      <c r="B5" t="s">
        <v>929</v>
      </c>
      <c r="C5" t="s">
        <v>928</v>
      </c>
      <c r="D5" t="str">
        <f>VLOOKUP(B5,varietals!$B$2:$C$86,2,FALSE)</f>
        <v>Apple, Pear, Vanilla, Fig, Peach, Pineapple, Melon, Citrus, Lemon, Grapefruit, Honey, Spice, Butterscotch, Butter &amp; Hazelnut. Chardonnay takes well to Oak aging &amp; barrel fermentation and is easy to manipulate with techniques such as sur lie aging &amp; malolactic fermentation.</v>
      </c>
    </row>
    <row r="6" spans="1:4" hidden="1">
      <c r="A6">
        <v>5</v>
      </c>
      <c r="B6" t="s">
        <v>927</v>
      </c>
      <c r="C6" t="s">
        <v>926</v>
      </c>
      <c r="D6" t="str">
        <f>VLOOKUP(B6,varietals!$B$2:$C$86,2,FALSE)</f>
        <v>Native of the Loire where it‚Äôs the basis of the famous whites: Vouvray, Anjou, Quarts de Chaume and Saumer. In other areas it is a very good blending grape. Called Steen in South Africa and their most-planted grape. California uses it mainly as a blending grape for generic table wines. It can be a pleasant wine, with melon, peach, spice and citrus. The great Loire wines, depending on the producer can be dry and fresh to sweet.</v>
      </c>
    </row>
    <row r="7" spans="1:4" hidden="1">
      <c r="A7">
        <v>6</v>
      </c>
      <c r="B7" t="s">
        <v>925</v>
      </c>
      <c r="C7" t="s">
        <v>924</v>
      </c>
      <c r="D7" t="str">
        <f>VLOOKUP(B7,varietals!$B$2:$C$86,2,FALSE)</f>
        <v>Beaujolais makes its famous, fruity reds exclusively from one of the many Gamays available, the Gamay Noir √† Jus Blanc. Low in alcohol and relatively high in acidity, the wines are meant to be drunk soon after bottling; the ultimate example of this is Beaujolais Nouveau, whipped onto shelves everywhere almost overnight. It is also grown in the Loire, but makes no remarkable wines. The Swiss grow it widely, for blending with Pinot Noir; they often chaptalize the wines.</v>
      </c>
    </row>
    <row r="8" spans="1:4">
      <c r="A8">
        <v>7</v>
      </c>
      <c r="B8" t="s">
        <v>923</v>
      </c>
      <c r="C8" t="s">
        <v>922</v>
      </c>
      <c r="D8" t="e">
        <f>VLOOKUP(B8,varietals!$B$2:$C$86,2,FALSE)</f>
        <v>#N/A</v>
      </c>
    </row>
    <row r="9" spans="1:4">
      <c r="A9">
        <v>8</v>
      </c>
      <c r="B9" t="s">
        <v>921</v>
      </c>
      <c r="C9" t="s">
        <v>920</v>
      </c>
      <c r="D9" t="e">
        <f>VLOOKUP(B9,varietals!$B$2:$C$86,2,FALSE)</f>
        <v>#N/A</v>
      </c>
    </row>
    <row r="10" spans="1:4" hidden="1">
      <c r="A10">
        <v>9</v>
      </c>
      <c r="B10" t="s">
        <v>919</v>
      </c>
      <c r="C10" t="s">
        <v>918</v>
      </c>
      <c r="D10" t="str">
        <f>VLOOKUP(B10,varietals!$B$2:$C$86,2,FALSE)</f>
        <v>Once important in Bordeaux and the Loire in various blends, this not-very-hardy grape has been steadily replaced by Merlot and the two Cabernets. However, Argentina is markedly successful with this varietal. In the United States Malbec is a blending grape only, and an insignificant one at that, but a few wineries use it, the most obvious reason being that it‚Äôs considered part of the Bordeaux-blend recipe.</v>
      </c>
    </row>
    <row r="11" spans="1:4" hidden="1">
      <c r="A11">
        <v>10</v>
      </c>
      <c r="B11" t="s">
        <v>917</v>
      </c>
      <c r="C11" t="s">
        <v>916</v>
      </c>
      <c r="D11" t="str">
        <f>VLOOKUP(B11,varietals!$B$2:$C$86,2,FALSE)</f>
        <v>Herbs, Green Olive, Cherry &amp; Chocolate. Softer &amp; medium in weight with fewer tannins than Cabernet and ready to drink sooner. Takes well to Oak aging. It is frequently used as a blending wine with Cabernet to soften</v>
      </c>
    </row>
    <row r="12" spans="1:4" hidden="1">
      <c r="A12">
        <v>11</v>
      </c>
      <c r="B12" t="s">
        <v>915</v>
      </c>
      <c r="C12" t="s">
        <v>914</v>
      </c>
      <c r="D12" t="str">
        <f>VLOOKUP(B12,varietals!$B$2:$C$86,2,FALSE)</f>
        <v>Also known as Muscat Blanc and Muscat Canelli. With pronounced spice and floral notes it can also be used for blending. A versatile grape that can turn into anything from Asti Spumante and Muscat de Canelli to a dry wine like Muscat d‚ÄôAlsace.</v>
      </c>
    </row>
    <row r="13" spans="1:4" hidden="1">
      <c r="A13">
        <v>12</v>
      </c>
      <c r="B13" t="s">
        <v>913</v>
      </c>
      <c r="C13" t="s">
        <v>912</v>
      </c>
      <c r="D13" t="str">
        <f>VLOOKUP(B13,varietals!$B$2:$C$86,2,FALSE)</f>
        <v>The great grape of Northern Italy, which excels there in Barolo and Barbaresco, strong, ageable wines. Mainly unsuccessful elsewhere, Nebbiolo also now has a small foothold in California. So far the wines are light and uncomplicated, bearing no resemblance to the Italian types.</v>
      </c>
    </row>
    <row r="14" spans="1:4">
      <c r="A14">
        <v>13</v>
      </c>
      <c r="B14" t="s">
        <v>911</v>
      </c>
      <c r="C14" t="s">
        <v>910</v>
      </c>
      <c r="D14" t="e">
        <f>VLOOKUP(B14,varietals!$B$2:$C$86,2,FALSE)</f>
        <v>#N/A</v>
      </c>
    </row>
    <row r="15" spans="1:4" hidden="1">
      <c r="A15">
        <v>14</v>
      </c>
      <c r="B15" t="s">
        <v>909</v>
      </c>
      <c r="C15" t="s">
        <v>908</v>
      </c>
      <c r="D15" t="str">
        <f>VLOOKUP(B15,varietals!$B$2:$C$86,2,FALSE)</f>
        <v>Similar flavor and texture to Chardonnay it is used in Champagne, Burgundy, Alsace, Germany, Italy and California and can make a excellent wines. It can be intense, and complex, with ripe pear, spice, citrus and honey notes.</v>
      </c>
    </row>
    <row r="16" spans="1:4">
      <c r="A16">
        <v>15</v>
      </c>
      <c r="B16" t="s">
        <v>907</v>
      </c>
      <c r="C16" t="s">
        <v>906</v>
      </c>
      <c r="D16" t="e">
        <f>VLOOKUP(B16,varietals!$B$2:$C$86,2,FALSE)</f>
        <v>#N/A</v>
      </c>
    </row>
    <row r="17" spans="1:4" hidden="1">
      <c r="A17">
        <v>16</v>
      </c>
      <c r="B17" t="s">
        <v>905</v>
      </c>
      <c r="C17" t="s">
        <v>904</v>
      </c>
      <c r="D17" t="str">
        <f>VLOOKUP(B17,varietals!$B$2:$C$86,2,FALSE)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row>
    <row r="18" spans="1:4">
      <c r="A18">
        <v>17</v>
      </c>
      <c r="B18" t="s">
        <v>903</v>
      </c>
      <c r="C18" t="s">
        <v>902</v>
      </c>
      <c r="D18" t="e">
        <f>VLOOKUP(B18,varietals!$B$2:$C$86,2,FALSE)</f>
        <v>#N/A</v>
      </c>
    </row>
    <row r="19" spans="1:4" hidden="1">
      <c r="A19">
        <v>18</v>
      </c>
      <c r="B19" t="s">
        <v>901</v>
      </c>
      <c r="C19" t="s">
        <v>900</v>
      </c>
      <c r="D19" t="str">
        <f>VLOOKUP(B19,varietals!$B$2:$C$86,2,FALSE)</f>
        <v>Known for its supple texture, medium to full-bodied spice flavors, raspberry cherry &amp; anise. Sangiovese is used in many fine Italian wines including Chianti.</v>
      </c>
    </row>
    <row r="20" spans="1:4" hidden="1">
      <c r="A20">
        <v>19</v>
      </c>
      <c r="B20" t="s">
        <v>899</v>
      </c>
      <c r="C20" t="s">
        <v>898</v>
      </c>
      <c r="D20" t="str">
        <f>VLOOKUP(B20,varietals!$B$2:$C$86,2,FALSE)</f>
        <v>Grassy &amp; herbaceous flavors and aromas mark this light and medium-bodied wine, sometimes with hints of gooseberry &amp; black currant. In California it is often labeled Fume Blanc. New Zealand produces some of the finest Sauvignon Blancs in a markedly fruity style.</v>
      </c>
    </row>
    <row r="21" spans="1:4">
      <c r="A21">
        <v>20</v>
      </c>
      <c r="B21" t="s">
        <v>897</v>
      </c>
      <c r="C21" t="s">
        <v>896</v>
      </c>
      <c r="D21" t="e">
        <f>VLOOKUP(B21,varietals!$B$2:$C$86,2,FALSE)</f>
        <v>#N/A</v>
      </c>
    </row>
    <row r="22" spans="1:4">
      <c r="A22">
        <v>21</v>
      </c>
      <c r="B22" t="s">
        <v>895</v>
      </c>
      <c r="C22" t="s">
        <v>894</v>
      </c>
      <c r="D22" t="e">
        <f>VLOOKUP(B22,varietals!$B$2:$C$86,2,FALSE)</f>
        <v>#N/A</v>
      </c>
    </row>
    <row r="23" spans="1:4">
      <c r="A23">
        <v>22</v>
      </c>
      <c r="B23" t="s">
        <v>893</v>
      </c>
      <c r="C23" t="s">
        <v>892</v>
      </c>
      <c r="D23" t="e">
        <f>VLOOKUP(B23,varietals!$B$2:$C$86,2,FALSE)</f>
        <v>#N/A</v>
      </c>
    </row>
    <row r="24" spans="1:4" hidden="1">
      <c r="A24">
        <v>23</v>
      </c>
      <c r="B24" t="s">
        <v>891</v>
      </c>
      <c r="C24" t="s">
        <v>890</v>
      </c>
      <c r="D24" t="str">
        <f>VLOOKUP(B24,varietals!$B$2:$C$86,2,FALSE)</f>
        <v>Viognier, is one of the most difficult grapes to grow. It makes a floral and spicy white wine, medium to full-bodied and very fruity, with apricot and peach aromas.</v>
      </c>
    </row>
    <row r="25" spans="1:4" hidden="1">
      <c r="A25">
        <v>24</v>
      </c>
      <c r="B25" t="s">
        <v>889</v>
      </c>
      <c r="C25" t="s">
        <v>888</v>
      </c>
      <c r="D25" t="str">
        <f>VLOOKUP(B25,varietals!$B$2:$C$86,2,FALSE)</f>
        <v>With predominant raspberry flavors and a spicy aroma, Zinfandels can be bold and intense as well as light and fruity. It takes well to blending bringing out flavors of cherry, wild berry &amp; plum with notes of leather, earth &amp; tar. It is the most widely grown grape in California. Much of it is turned into White Zinfandel, a blush wine that is slightly sweet.</v>
      </c>
    </row>
    <row r="26" spans="1:4">
      <c r="A26">
        <v>25</v>
      </c>
      <c r="B26" t="s">
        <v>887</v>
      </c>
      <c r="C26" t="s">
        <v>886</v>
      </c>
      <c r="D26" t="e">
        <f>VLOOKUP(B26,varietals!$B$2:$C$86,2,FALSE)</f>
        <v>#N/A</v>
      </c>
    </row>
    <row r="27" spans="1:4">
      <c r="A27">
        <v>26</v>
      </c>
      <c r="B27" t="s">
        <v>885</v>
      </c>
      <c r="C27" t="s">
        <v>884</v>
      </c>
      <c r="D27" t="e">
        <f>VLOOKUP(B27,varietals!$B$2:$C$86,2,FALSE)</f>
        <v>#N/A</v>
      </c>
    </row>
    <row r="28" spans="1:4">
      <c r="A28">
        <v>27</v>
      </c>
      <c r="B28" t="s">
        <v>883</v>
      </c>
      <c r="C28" t="s">
        <v>882</v>
      </c>
      <c r="D28" t="e">
        <f>VLOOKUP(B28,varietals!$B$2:$C$86,2,FALSE)</f>
        <v>#N/A</v>
      </c>
    </row>
    <row r="29" spans="1:4" hidden="1">
      <c r="A29">
        <v>28</v>
      </c>
      <c r="B29" t="s">
        <v>881</v>
      </c>
      <c r="C29" t="s">
        <v>880</v>
      </c>
      <c r="D29" t="str">
        <f>VLOOKUP(B29,varietals!$B$2:$C$86,2,FALSE)</f>
        <v>Fortified wine from the Douro region of Portugal. Styles include: Late Bottle (LB), Tawny, Ruby, Aged, and Vintage. Mostly sweet and red.</v>
      </c>
    </row>
    <row r="30" spans="1:4">
      <c r="A30">
        <v>29</v>
      </c>
      <c r="B30" t="s">
        <v>879</v>
      </c>
      <c r="C30" t="s">
        <v>878</v>
      </c>
      <c r="D30" t="e">
        <f>VLOOKUP(B30,varietals!$B$2:$C$86,2,FALSE)</f>
        <v>#N/A</v>
      </c>
    </row>
    <row r="31" spans="1:4">
      <c r="A31">
        <v>30</v>
      </c>
      <c r="B31" t="s">
        <v>877</v>
      </c>
      <c r="C31" t="s">
        <v>876</v>
      </c>
      <c r="D31" t="e">
        <f>VLOOKUP(B31,varietals!$B$2:$C$86,2,FALSE)</f>
        <v>#N/A</v>
      </c>
    </row>
  </sheetData>
  <autoFilter ref="A1:D31" xr:uid="{7C02D9F5-65E5-2943-A5F0-A87A154BE08A}">
    <filterColumn colId="3">
      <filters>
        <filter val="#N/A"/>
      </filters>
    </filterColumn>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7091-D623-CF41-943A-51B3D1234655}">
  <dimension ref="A1:R21"/>
  <sheetViews>
    <sheetView tabSelected="1" topLeftCell="B1" workbookViewId="0">
      <selection activeCell="R9" sqref="R9"/>
    </sheetView>
  </sheetViews>
  <sheetFormatPr baseColWidth="10" defaultRowHeight="16"/>
  <sheetData>
    <row r="1" spans="1:18">
      <c r="B1" t="s">
        <v>937</v>
      </c>
      <c r="C1" t="s">
        <v>938</v>
      </c>
      <c r="D1" t="s">
        <v>939</v>
      </c>
      <c r="E1" t="s">
        <v>940</v>
      </c>
      <c r="F1" t="s">
        <v>941</v>
      </c>
      <c r="G1" t="s">
        <v>942</v>
      </c>
      <c r="H1" t="s">
        <v>700</v>
      </c>
      <c r="I1" t="s">
        <v>1</v>
      </c>
      <c r="J1" t="s">
        <v>943</v>
      </c>
      <c r="K1" t="s">
        <v>944</v>
      </c>
      <c r="L1" t="s">
        <v>945</v>
      </c>
      <c r="M1" t="s">
        <v>946</v>
      </c>
      <c r="N1" t="s">
        <v>947</v>
      </c>
      <c r="O1" t="s">
        <v>948</v>
      </c>
      <c r="P1" t="s">
        <v>949</v>
      </c>
      <c r="Q1" s="7" t="s">
        <v>1019</v>
      </c>
      <c r="R1" s="8" t="s">
        <v>1020</v>
      </c>
    </row>
    <row r="2" spans="1:18">
      <c r="A2">
        <v>0</v>
      </c>
      <c r="B2" t="s">
        <v>950</v>
      </c>
      <c r="C2" t="s">
        <v>951</v>
      </c>
      <c r="D2">
        <v>2017</v>
      </c>
      <c r="E2" t="s">
        <v>952</v>
      </c>
      <c r="F2" t="s">
        <v>836</v>
      </c>
      <c r="G2" t="s">
        <v>110</v>
      </c>
      <c r="H2" t="s">
        <v>953</v>
      </c>
      <c r="I2" t="s">
        <v>954</v>
      </c>
      <c r="J2" s="2">
        <v>0.14199999999999999</v>
      </c>
      <c r="K2" t="s">
        <v>955</v>
      </c>
      <c r="L2" t="s">
        <v>956</v>
      </c>
      <c r="M2" s="3">
        <v>65</v>
      </c>
      <c r="N2">
        <v>97</v>
      </c>
      <c r="O2" s="4">
        <v>43617</v>
      </c>
      <c r="P2" t="s">
        <v>957</v>
      </c>
      <c r="Q2" t="str">
        <f>VLOOKUP(F2,varietals!$B$1:$C$87,2,FALSE)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2" t="str">
        <f>VLOOKUP(G2,avadetails!$B$1:$G$254,6,FALSE)</f>
        <v>Cabernet Franc|Cabernet Sauvignon|Chardonnay|Chenin blanc|Malbec|Merlot|Petit Verdot|Pinot gris|Pinot noir|Riesling|Roussanne|Syrah|Viognier</v>
      </c>
    </row>
    <row r="3" spans="1:18">
      <c r="A3">
        <v>1</v>
      </c>
      <c r="B3" t="s">
        <v>958</v>
      </c>
      <c r="C3" t="s">
        <v>959</v>
      </c>
      <c r="D3">
        <v>2016</v>
      </c>
      <c r="E3" t="s">
        <v>960</v>
      </c>
      <c r="F3" t="s">
        <v>836</v>
      </c>
      <c r="G3" t="s">
        <v>25</v>
      </c>
      <c r="H3" t="s">
        <v>953</v>
      </c>
      <c r="I3" t="s">
        <v>954</v>
      </c>
      <c r="J3" s="2">
        <v>0.14299999999999999</v>
      </c>
      <c r="K3" t="s">
        <v>955</v>
      </c>
      <c r="L3" t="s">
        <v>956</v>
      </c>
      <c r="M3" s="3">
        <v>62</v>
      </c>
      <c r="N3">
        <v>96</v>
      </c>
      <c r="O3" s="4">
        <v>43617</v>
      </c>
      <c r="P3" t="s">
        <v>957</v>
      </c>
      <c r="Q3" t="str">
        <f>VLOOKUP(F3,varietals!$B$1:$C$87,2,FALSE)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3" t="str">
        <f>VLOOKUP(G3,avadetails!$B$1:$G$254,6,FALSE)</f>
        <v>Chardonnay|Counoise|Grenache|Mourvedre|Petite Sirah|Pinot blanc|Pinot gris|Pinot noir|Riesling|Sauvignon blanc|Syrah|Tempranillo|Viognier|Zinfandel|Picardan|Malbec|Alicante Bouschet|Carmenere|Barbera|Nebbiolo|Cabernet Franc|Blaufrankisch|Merlot|Picpoul Blanc|Fiano</v>
      </c>
    </row>
    <row r="4" spans="1:18">
      <c r="A4">
        <v>2</v>
      </c>
      <c r="B4" t="s">
        <v>961</v>
      </c>
      <c r="C4" t="s">
        <v>951</v>
      </c>
      <c r="D4">
        <v>2017</v>
      </c>
      <c r="E4" t="s">
        <v>962</v>
      </c>
      <c r="F4" t="s">
        <v>836</v>
      </c>
      <c r="G4" t="s">
        <v>110</v>
      </c>
      <c r="H4" t="s">
        <v>953</v>
      </c>
      <c r="I4" t="s">
        <v>954</v>
      </c>
      <c r="J4" s="2">
        <v>0.14299999999999999</v>
      </c>
      <c r="K4" t="s">
        <v>955</v>
      </c>
      <c r="L4" t="s">
        <v>956</v>
      </c>
      <c r="M4" s="3">
        <v>65</v>
      </c>
      <c r="N4">
        <v>96</v>
      </c>
      <c r="O4" s="4">
        <v>43617</v>
      </c>
      <c r="P4" t="s">
        <v>957</v>
      </c>
      <c r="Q4" t="str">
        <f>VLOOKUP(F4,varietals!$B$1:$C$87,2,FALSE)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4" t="str">
        <f>VLOOKUP(G4,avadetails!$B$1:$G$254,6,FALSE)</f>
        <v>Cabernet Franc|Cabernet Sauvignon|Chardonnay|Chenin blanc|Malbec|Merlot|Petit Verdot|Pinot gris|Pinot noir|Riesling|Roussanne|Syrah|Viognier</v>
      </c>
    </row>
    <row r="5" spans="1:18">
      <c r="A5">
        <v>3</v>
      </c>
      <c r="B5" t="s">
        <v>963</v>
      </c>
      <c r="C5" t="s">
        <v>964</v>
      </c>
      <c r="D5">
        <v>2016</v>
      </c>
      <c r="E5" t="s">
        <v>965</v>
      </c>
      <c r="F5" t="s">
        <v>836</v>
      </c>
      <c r="G5" t="s">
        <v>297</v>
      </c>
      <c r="H5" t="s">
        <v>966</v>
      </c>
      <c r="I5" t="s">
        <v>954</v>
      </c>
      <c r="J5" s="2">
        <v>0.14099999999999999</v>
      </c>
      <c r="K5" t="s">
        <v>955</v>
      </c>
      <c r="L5" t="s">
        <v>956</v>
      </c>
      <c r="M5" s="3">
        <v>80</v>
      </c>
      <c r="N5">
        <v>96</v>
      </c>
      <c r="O5" s="4">
        <v>43617</v>
      </c>
      <c r="P5" t="s">
        <v>967</v>
      </c>
      <c r="Q5" t="str">
        <f>VLOOKUP(F5,varietals!$B$1:$C$87,2,FALSE)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5" t="str">
        <f>VLOOKUP(G5,avadetails!$B$1:$G$254,6,FALSE)</f>
        <v>Alicante Bouschet|Arneis|Barbera|Black Muscat|Cabernet Franc|Cabernet Sauvignon|Canaiolo nero|Carignane|Chardonnay|Chenin blanc|Cinsault|Dolcetto|Early Burgundy|Freisa|Gewurztraminer|Grenache|Malbec|Mammolo|Marsanne|Merlot|Muscat Canelli|Petit Verdot|Petite Sirah|Pinot blanc|Pinot gris|Pinot Meunier|Pinot noir|Pinotage|Roussanne|Sangiovese|Sauvignon blanc|Semillon|Syrah|Trousseau gris|Viognier|Zinfandel</v>
      </c>
    </row>
    <row r="6" spans="1:18">
      <c r="A6">
        <v>4</v>
      </c>
      <c r="B6" t="s">
        <v>968</v>
      </c>
      <c r="C6" t="s">
        <v>964</v>
      </c>
      <c r="D6">
        <v>2016</v>
      </c>
      <c r="E6" t="s">
        <v>969</v>
      </c>
      <c r="F6" t="s">
        <v>836</v>
      </c>
      <c r="G6" t="s">
        <v>297</v>
      </c>
      <c r="H6" t="s">
        <v>966</v>
      </c>
      <c r="I6" t="s">
        <v>954</v>
      </c>
      <c r="J6" s="2">
        <v>0.13900000000000001</v>
      </c>
      <c r="K6" t="s">
        <v>955</v>
      </c>
      <c r="L6" t="s">
        <v>956</v>
      </c>
      <c r="M6" s="3">
        <v>60</v>
      </c>
      <c r="N6">
        <v>96</v>
      </c>
      <c r="O6" s="4">
        <v>43617</v>
      </c>
      <c r="P6" t="s">
        <v>967</v>
      </c>
      <c r="Q6" t="str">
        <f>VLOOKUP(F6,varietals!$B$1:$C$87,2,FALSE)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6" t="str">
        <f>VLOOKUP(G6,avadetails!$B$1:$G$254,6,FALSE)</f>
        <v>Alicante Bouschet|Arneis|Barbera|Black Muscat|Cabernet Franc|Cabernet Sauvignon|Canaiolo nero|Carignane|Chardonnay|Chenin blanc|Cinsault|Dolcetto|Early Burgundy|Freisa|Gewurztraminer|Grenache|Malbec|Mammolo|Marsanne|Merlot|Muscat Canelli|Petit Verdot|Petite Sirah|Pinot blanc|Pinot gris|Pinot Meunier|Pinot noir|Pinotage|Roussanne|Sangiovese|Sauvignon blanc|Semillon|Syrah|Trousseau gris|Viognier|Zinfandel</v>
      </c>
    </row>
    <row r="7" spans="1:18">
      <c r="A7">
        <v>5</v>
      </c>
      <c r="B7" t="s">
        <v>970</v>
      </c>
      <c r="C7" t="s">
        <v>959</v>
      </c>
      <c r="D7">
        <v>2016</v>
      </c>
      <c r="E7" t="s">
        <v>971</v>
      </c>
      <c r="F7" t="s">
        <v>836</v>
      </c>
      <c r="G7" t="s">
        <v>25</v>
      </c>
      <c r="H7" t="s">
        <v>953</v>
      </c>
      <c r="I7" t="s">
        <v>954</v>
      </c>
      <c r="J7" s="2">
        <v>0.14199999999999999</v>
      </c>
      <c r="K7" t="s">
        <v>955</v>
      </c>
      <c r="L7" t="s">
        <v>956</v>
      </c>
      <c r="M7" s="3">
        <v>62</v>
      </c>
      <c r="N7">
        <v>96</v>
      </c>
      <c r="O7" s="4">
        <v>43617</v>
      </c>
      <c r="P7" t="s">
        <v>957</v>
      </c>
      <c r="Q7" t="str">
        <f>VLOOKUP(F7,varietals!$B$1:$C$87,2,FALSE)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7" t="str">
        <f>VLOOKUP(G7,avadetails!$B$1:$G$254,6,FALSE)</f>
        <v>Chardonnay|Counoise|Grenache|Mourvedre|Petite Sirah|Pinot blanc|Pinot gris|Pinot noir|Riesling|Sauvignon blanc|Syrah|Tempranillo|Viognier|Zinfandel|Picardan|Malbec|Alicante Bouschet|Carmenere|Barbera|Nebbiolo|Cabernet Franc|Blaufrankisch|Merlot|Picpoul Blanc|Fiano</v>
      </c>
    </row>
    <row r="8" spans="1:18">
      <c r="A8">
        <v>6</v>
      </c>
      <c r="B8" t="s">
        <v>972</v>
      </c>
      <c r="C8" t="s">
        <v>973</v>
      </c>
      <c r="D8">
        <v>2016</v>
      </c>
      <c r="E8" t="s">
        <v>974</v>
      </c>
      <c r="F8" t="s">
        <v>874</v>
      </c>
      <c r="G8" t="s">
        <v>297</v>
      </c>
      <c r="H8" t="s">
        <v>966</v>
      </c>
      <c r="I8" t="s">
        <v>954</v>
      </c>
      <c r="J8" s="5">
        <v>0.15</v>
      </c>
      <c r="K8" t="s">
        <v>955</v>
      </c>
      <c r="L8" t="s">
        <v>956</v>
      </c>
      <c r="M8" s="3">
        <v>40</v>
      </c>
      <c r="N8">
        <v>96</v>
      </c>
      <c r="O8" s="4">
        <v>43617</v>
      </c>
      <c r="P8" t="s">
        <v>967</v>
      </c>
      <c r="Q8" t="str">
        <f>VLOOKUP(F8,varietals!$B$1:$C$87,2,FALSE)</f>
        <v>With predominant raspberry flavors and a spicy aroma, Zinfandels can be bold and intense as well as light and fruity. It takes well to blending bringing out flavors of cherry, wild berry &amp; plum with notes of leather, earth &amp; tar. It is the most widely grown grape in California. Much of it is turned into White Zinfandel, a blush wine that is slightly sweet.</v>
      </c>
      <c r="R8" t="str">
        <f>VLOOKUP(G8,avadetails!$B$1:$G$254,6,FALSE)</f>
        <v>Alicante Bouschet|Arneis|Barbera|Black Muscat|Cabernet Franc|Cabernet Sauvignon|Canaiolo nero|Carignane|Chardonnay|Chenin blanc|Cinsault|Dolcetto|Early Burgundy|Freisa|Gewurztraminer|Grenache|Malbec|Mammolo|Marsanne|Merlot|Muscat Canelli|Petit Verdot|Petite Sirah|Pinot blanc|Pinot gris|Pinot Meunier|Pinot noir|Pinotage|Roussanne|Sangiovese|Sauvignon blanc|Semillon|Syrah|Trousseau gris|Viognier|Zinfandel</v>
      </c>
    </row>
    <row r="9" spans="1:18">
      <c r="A9">
        <v>7</v>
      </c>
      <c r="B9" t="s">
        <v>975</v>
      </c>
      <c r="C9" t="s">
        <v>976</v>
      </c>
      <c r="D9">
        <v>2016</v>
      </c>
      <c r="E9" t="s">
        <v>977</v>
      </c>
      <c r="F9" t="s">
        <v>836</v>
      </c>
      <c r="G9" t="s">
        <v>307</v>
      </c>
      <c r="H9" t="s">
        <v>966</v>
      </c>
      <c r="I9" t="s">
        <v>954</v>
      </c>
      <c r="J9" s="2">
        <v>0.13600000000000001</v>
      </c>
      <c r="K9" t="s">
        <v>955</v>
      </c>
      <c r="L9" t="s">
        <v>956</v>
      </c>
      <c r="M9" s="3">
        <v>120</v>
      </c>
      <c r="N9">
        <v>96</v>
      </c>
      <c r="O9" s="4">
        <v>43617</v>
      </c>
      <c r="P9" t="s">
        <v>967</v>
      </c>
      <c r="Q9" t="str">
        <f>VLOOKUP(F9,varietals!$B$1:$C$87,2,FALSE)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9" t="str">
        <f>VLOOKUP(G9,avadetails!$B$1:$G$254,6,FALSE)</f>
        <v>Cabernet Franc|Cabernet Sauvignon|Chardonnay|Gewurztraminer|Marsanne|Merlot|Pinot gris|Pinot Meunier|Pinot noir|Pinotage|Roussanne|Sauvignon blanc|Syrah|Viognier|Zinfandel</v>
      </c>
    </row>
    <row r="10" spans="1:18">
      <c r="A10">
        <v>8</v>
      </c>
      <c r="B10" t="s">
        <v>978</v>
      </c>
      <c r="C10" t="s">
        <v>979</v>
      </c>
      <c r="D10">
        <v>2015</v>
      </c>
      <c r="E10" t="s">
        <v>980</v>
      </c>
      <c r="F10" t="s">
        <v>836</v>
      </c>
      <c r="G10" t="s">
        <v>580</v>
      </c>
      <c r="H10" t="s">
        <v>981</v>
      </c>
      <c r="I10" t="s">
        <v>982</v>
      </c>
      <c r="J10" s="5">
        <v>0.15</v>
      </c>
      <c r="K10" t="s">
        <v>955</v>
      </c>
      <c r="L10" t="s">
        <v>956</v>
      </c>
      <c r="M10" s="3">
        <v>65</v>
      </c>
      <c r="N10">
        <v>96</v>
      </c>
      <c r="O10" s="4">
        <v>43617</v>
      </c>
      <c r="P10" t="s">
        <v>983</v>
      </c>
      <c r="Q10" t="str">
        <f>VLOOKUP(F10,varietals!$B$1:$C$87,2,FALSE)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10" t="str">
        <f>VLOOKUP(G10,avadetails!$B$1:$G$254,6,FALSE)</f>
        <v>Auxerrois Blanc|Chardonnay|Muscat Canelli|Pinot gris|Pinot noir|Gamay Noir</v>
      </c>
    </row>
    <row r="11" spans="1:18">
      <c r="A11">
        <v>9</v>
      </c>
      <c r="B11" t="s">
        <v>984</v>
      </c>
      <c r="C11" t="s">
        <v>985</v>
      </c>
      <c r="D11">
        <v>2016</v>
      </c>
      <c r="E11" t="s">
        <v>986</v>
      </c>
      <c r="F11" t="s">
        <v>836</v>
      </c>
      <c r="G11" t="s">
        <v>307</v>
      </c>
      <c r="H11" t="s">
        <v>966</v>
      </c>
      <c r="I11" t="s">
        <v>954</v>
      </c>
      <c r="J11" s="2">
        <v>0.14099999999999999</v>
      </c>
      <c r="K11" t="s">
        <v>955</v>
      </c>
      <c r="L11" t="s">
        <v>956</v>
      </c>
      <c r="M11" s="3">
        <v>68</v>
      </c>
      <c r="N11">
        <v>95</v>
      </c>
      <c r="O11" s="4">
        <v>43617</v>
      </c>
      <c r="P11" t="s">
        <v>987</v>
      </c>
      <c r="Q11" t="str">
        <f>VLOOKUP(F11,varietals!$B$1:$C$87,2,FALSE)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11" t="str">
        <f>VLOOKUP(G11,avadetails!$B$1:$G$254,6,FALSE)</f>
        <v>Cabernet Franc|Cabernet Sauvignon|Chardonnay|Gewurztraminer|Marsanne|Merlot|Pinot gris|Pinot Meunier|Pinot noir|Pinotage|Roussanne|Sauvignon blanc|Syrah|Viognier|Zinfandel</v>
      </c>
    </row>
    <row r="12" spans="1:18">
      <c r="A12">
        <v>10</v>
      </c>
      <c r="B12" t="s">
        <v>988</v>
      </c>
      <c r="C12" t="s">
        <v>989</v>
      </c>
      <c r="D12">
        <v>2016</v>
      </c>
      <c r="E12" t="s">
        <v>990</v>
      </c>
      <c r="F12" t="s">
        <v>743</v>
      </c>
      <c r="G12" t="s">
        <v>219</v>
      </c>
      <c r="H12" t="s">
        <v>991</v>
      </c>
      <c r="I12" t="s">
        <v>954</v>
      </c>
      <c r="J12" s="2">
        <v>0.14499999999999999</v>
      </c>
      <c r="K12" t="s">
        <v>955</v>
      </c>
      <c r="L12" t="s">
        <v>956</v>
      </c>
      <c r="M12" s="3">
        <v>100</v>
      </c>
      <c r="N12">
        <v>95</v>
      </c>
      <c r="O12" s="4">
        <v>43617</v>
      </c>
      <c r="P12" t="s">
        <v>967</v>
      </c>
      <c r="Q12" t="str">
        <f>VLOOKUP(F12,varietals!$B$1:$C$87,2,FALSE)</f>
        <v>Currant, Plum, Black Cherry &amp; Spice, with notes of Olive, Vanilla Mint, Tobacco, Toasty Cedar, Anise, Pepper &amp; Herbs. Full-bodied wines with great depth that improve with aging. Cabernet spends from 15 to 30 months aging in American &amp; French Oak barrels which tend to soften the tannins, adding the toasty cedar &amp; vanilla flavors.</v>
      </c>
      <c r="R12" t="str">
        <f>VLOOKUP(G12,avadetails!$B$1:$G$254,6,FALSE)</f>
        <v>Cabernet Franc|Cabernet Sauvignon|Malbec|Merlot|Petit Verdot|Sauvignon blanc</v>
      </c>
    </row>
    <row r="13" spans="1:18">
      <c r="A13">
        <v>11</v>
      </c>
      <c r="B13" t="s">
        <v>992</v>
      </c>
      <c r="C13" t="s">
        <v>993</v>
      </c>
      <c r="D13">
        <v>2016</v>
      </c>
      <c r="E13" t="s">
        <v>994</v>
      </c>
      <c r="F13" t="s">
        <v>836</v>
      </c>
      <c r="G13" t="s">
        <v>556</v>
      </c>
      <c r="H13" t="s">
        <v>981</v>
      </c>
      <c r="I13" t="s">
        <v>982</v>
      </c>
      <c r="J13" s="2">
        <v>0.14199999999999999</v>
      </c>
      <c r="K13" t="s">
        <v>955</v>
      </c>
      <c r="L13" t="s">
        <v>956</v>
      </c>
      <c r="M13" s="3">
        <v>110</v>
      </c>
      <c r="N13">
        <v>95</v>
      </c>
      <c r="O13" s="4">
        <v>43617</v>
      </c>
      <c r="P13" t="s">
        <v>983</v>
      </c>
      <c r="Q13" t="str">
        <f>VLOOKUP(F13,varietals!$B$1:$C$87,2,FALSE)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13" t="str">
        <f>VLOOKUP(G13,avadetails!$B$1:$G$254,6,FALSE)</f>
        <v>Chardonnay|Pinot blanc|Pinot gris|Pinot noir|Riesling|Syrah|Auxerrois blanc</v>
      </c>
    </row>
    <row r="14" spans="1:18">
      <c r="A14">
        <v>12</v>
      </c>
      <c r="B14" t="s">
        <v>995</v>
      </c>
      <c r="C14" t="s">
        <v>996</v>
      </c>
      <c r="D14">
        <v>2016</v>
      </c>
      <c r="E14" t="s">
        <v>997</v>
      </c>
      <c r="F14" t="s">
        <v>743</v>
      </c>
      <c r="G14" t="s">
        <v>219</v>
      </c>
      <c r="H14" t="s">
        <v>991</v>
      </c>
      <c r="I14" t="s">
        <v>954</v>
      </c>
      <c r="J14" s="2">
        <v>0.14699999999999999</v>
      </c>
      <c r="K14" t="s">
        <v>955</v>
      </c>
      <c r="L14" t="s">
        <v>956</v>
      </c>
      <c r="M14" s="3">
        <v>175</v>
      </c>
      <c r="N14">
        <v>95</v>
      </c>
      <c r="O14" s="4">
        <v>43617</v>
      </c>
      <c r="P14" t="s">
        <v>967</v>
      </c>
      <c r="Q14" t="str">
        <f>VLOOKUP(F14,varietals!$B$1:$C$87,2,FALSE)</f>
        <v>Currant, Plum, Black Cherry &amp; Spice, with notes of Olive, Vanilla Mint, Tobacco, Toasty Cedar, Anise, Pepper &amp; Herbs. Full-bodied wines with great depth that improve with aging. Cabernet spends from 15 to 30 months aging in American &amp; French Oak barrels which tend to soften the tannins, adding the toasty cedar &amp; vanilla flavors.</v>
      </c>
      <c r="R14" t="str">
        <f>VLOOKUP(G14,avadetails!$B$1:$G$254,6,FALSE)</f>
        <v>Cabernet Franc|Cabernet Sauvignon|Malbec|Merlot|Petit Verdot|Sauvignon blanc</v>
      </c>
    </row>
    <row r="15" spans="1:18">
      <c r="A15">
        <v>13</v>
      </c>
      <c r="B15" t="s">
        <v>998</v>
      </c>
      <c r="C15" t="s">
        <v>999</v>
      </c>
      <c r="D15">
        <v>2015</v>
      </c>
      <c r="E15" t="s">
        <v>1000</v>
      </c>
      <c r="F15" t="s">
        <v>743</v>
      </c>
      <c r="G15" t="s">
        <v>267</v>
      </c>
      <c r="H15" t="s">
        <v>991</v>
      </c>
      <c r="I15" t="s">
        <v>954</v>
      </c>
      <c r="J15" s="2">
        <v>0.14499999999999999</v>
      </c>
      <c r="K15" t="s">
        <v>955</v>
      </c>
      <c r="L15" t="s">
        <v>956</v>
      </c>
      <c r="M15" s="3">
        <v>200</v>
      </c>
      <c r="N15">
        <v>95</v>
      </c>
      <c r="O15" s="4">
        <v>43617</v>
      </c>
      <c r="P15" t="s">
        <v>967</v>
      </c>
      <c r="Q15" t="str">
        <f>VLOOKUP(F15,varietals!$B$1:$C$87,2,FALSE)</f>
        <v>Currant, Plum, Black Cherry &amp; Spice, with notes of Olive, Vanilla Mint, Tobacco, Toasty Cedar, Anise, Pepper &amp; Herbs. Full-bodied wines with great depth that improve with aging. Cabernet spends from 15 to 30 months aging in American &amp; French Oak barrels which tend to soften the tannins, adding the toasty cedar &amp; vanilla flavors.</v>
      </c>
      <c r="R15" t="str">
        <f>VLOOKUP(G15,avadetails!$B$1:$G$254,6,FALSE)</f>
        <v>Cabernet Sauvignon|Merlot|Cabernet Franc|Pinot noir|Zinfandel|Chardonnay|Sauvignon blanc</v>
      </c>
    </row>
    <row r="16" spans="1:18">
      <c r="A16">
        <v>14</v>
      </c>
      <c r="B16" t="s">
        <v>1001</v>
      </c>
      <c r="C16" t="s">
        <v>1002</v>
      </c>
      <c r="D16">
        <v>2017</v>
      </c>
      <c r="E16" t="s">
        <v>1003</v>
      </c>
      <c r="F16" t="s">
        <v>836</v>
      </c>
      <c r="G16" t="s">
        <v>1004</v>
      </c>
      <c r="H16" t="s">
        <v>953</v>
      </c>
      <c r="I16" t="s">
        <v>954</v>
      </c>
      <c r="J16" s="2">
        <v>0.1295</v>
      </c>
      <c r="K16" t="s">
        <v>955</v>
      </c>
      <c r="L16" t="s">
        <v>956</v>
      </c>
      <c r="M16" s="3">
        <v>65</v>
      </c>
      <c r="N16">
        <v>95</v>
      </c>
      <c r="O16" s="4">
        <v>43617</v>
      </c>
      <c r="P16" t="s">
        <v>957</v>
      </c>
      <c r="Q16" t="str">
        <f>VLOOKUP(F16,varietals!$B$1:$C$87,2,FALSE)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16" t="e">
        <f>VLOOKUP(G16,avadetails!$B$1:$G$254,6,FALSE)</f>
        <v>#N/A</v>
      </c>
    </row>
    <row r="17" spans="1:18">
      <c r="A17">
        <v>15</v>
      </c>
      <c r="B17" t="s">
        <v>1005</v>
      </c>
      <c r="C17" t="s">
        <v>1006</v>
      </c>
      <c r="D17">
        <v>2016</v>
      </c>
      <c r="E17" t="s">
        <v>1007</v>
      </c>
      <c r="F17" t="s">
        <v>836</v>
      </c>
      <c r="G17" t="s">
        <v>282</v>
      </c>
      <c r="H17" t="s">
        <v>966</v>
      </c>
      <c r="I17" t="s">
        <v>954</v>
      </c>
      <c r="J17" s="2">
        <v>0.14099999999999999</v>
      </c>
      <c r="K17" t="s">
        <v>955</v>
      </c>
      <c r="L17" t="s">
        <v>956</v>
      </c>
      <c r="M17" s="3">
        <v>56</v>
      </c>
      <c r="N17">
        <v>95</v>
      </c>
      <c r="O17" s="4">
        <v>43617</v>
      </c>
      <c r="P17" t="s">
        <v>967</v>
      </c>
      <c r="Q17" t="str">
        <f>VLOOKUP(F17,varietals!$B$1:$C$87,2,FALSE)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17">
        <f>VLOOKUP(G17,avadetails!$B$1:$G$254,6,FALSE)</f>
        <v>0</v>
      </c>
    </row>
    <row r="18" spans="1:18">
      <c r="A18">
        <v>16</v>
      </c>
      <c r="B18" t="s">
        <v>1008</v>
      </c>
      <c r="C18" t="s">
        <v>976</v>
      </c>
      <c r="D18">
        <v>2016</v>
      </c>
      <c r="E18" t="s">
        <v>1009</v>
      </c>
      <c r="F18" t="s">
        <v>836</v>
      </c>
      <c r="G18" t="s">
        <v>307</v>
      </c>
      <c r="H18" t="s">
        <v>966</v>
      </c>
      <c r="I18" t="s">
        <v>954</v>
      </c>
      <c r="J18" s="2">
        <v>0.13600000000000001</v>
      </c>
      <c r="K18" t="s">
        <v>955</v>
      </c>
      <c r="L18" t="s">
        <v>956</v>
      </c>
      <c r="M18" s="3">
        <v>75</v>
      </c>
      <c r="N18">
        <v>95</v>
      </c>
      <c r="O18" s="4">
        <v>43617</v>
      </c>
      <c r="P18" t="s">
        <v>967</v>
      </c>
      <c r="Q18" t="str">
        <f>VLOOKUP(F18,varietals!$B$1:$C$87,2,FALSE)</f>
        <v>This is the great, noble grape of Burgundy. Difficult to grow but at its best it is smooth &amp; richer than Cabernet Sauvignon with less tannin. Raisin like flavors with undertones of black cherry, spice &amp; raspberry. Widely used in the making of champagne sparkling wines.</v>
      </c>
      <c r="R18" t="str">
        <f>VLOOKUP(G18,avadetails!$B$1:$G$254,6,FALSE)</f>
        <v>Cabernet Franc|Cabernet Sauvignon|Chardonnay|Gewurztraminer|Marsanne|Merlot|Pinot gris|Pinot Meunier|Pinot noir|Pinotage|Roussanne|Sauvignon blanc|Syrah|Viognier|Zinfandel</v>
      </c>
    </row>
    <row r="19" spans="1:18">
      <c r="A19">
        <v>17</v>
      </c>
      <c r="B19" t="s">
        <v>1010</v>
      </c>
      <c r="C19" t="s">
        <v>1011</v>
      </c>
      <c r="D19">
        <v>2013</v>
      </c>
      <c r="E19" t="s">
        <v>1012</v>
      </c>
      <c r="F19" t="s">
        <v>743</v>
      </c>
      <c r="G19" t="s">
        <v>267</v>
      </c>
      <c r="H19" t="s">
        <v>991</v>
      </c>
      <c r="I19" t="s">
        <v>954</v>
      </c>
      <c r="J19" s="2">
        <v>0.14499999999999999</v>
      </c>
      <c r="K19" t="s">
        <v>955</v>
      </c>
      <c r="L19" t="s">
        <v>956</v>
      </c>
      <c r="M19" s="3">
        <v>95</v>
      </c>
      <c r="N19">
        <v>95</v>
      </c>
      <c r="O19" s="4">
        <v>43617</v>
      </c>
      <c r="P19" t="s">
        <v>967</v>
      </c>
      <c r="Q19" t="str">
        <f>VLOOKUP(F19,varietals!$B$1:$C$87,2,FALSE)</f>
        <v>Currant, Plum, Black Cherry &amp; Spice, with notes of Olive, Vanilla Mint, Tobacco, Toasty Cedar, Anise, Pepper &amp; Herbs. Full-bodied wines with great depth that improve with aging. Cabernet spends from 15 to 30 months aging in American &amp; French Oak barrels which tend to soften the tannins, adding the toasty cedar &amp; vanilla flavors.</v>
      </c>
      <c r="R19" t="str">
        <f>VLOOKUP(G19,avadetails!$B$1:$G$254,6,FALSE)</f>
        <v>Cabernet Sauvignon|Merlot|Cabernet Franc|Pinot noir|Zinfandel|Chardonnay|Sauvignon blanc</v>
      </c>
    </row>
    <row r="20" spans="1:18">
      <c r="A20">
        <v>18</v>
      </c>
      <c r="B20" t="s">
        <v>1013</v>
      </c>
      <c r="C20" t="s">
        <v>1014</v>
      </c>
      <c r="D20">
        <v>2017</v>
      </c>
      <c r="E20" t="s">
        <v>990</v>
      </c>
      <c r="F20" t="s">
        <v>592</v>
      </c>
      <c r="G20" t="s">
        <v>1015</v>
      </c>
      <c r="H20" t="s">
        <v>953</v>
      </c>
      <c r="I20" t="s">
        <v>954</v>
      </c>
      <c r="J20" s="2">
        <v>0.129</v>
      </c>
      <c r="K20" t="s">
        <v>955</v>
      </c>
      <c r="L20" t="s">
        <v>956</v>
      </c>
      <c r="M20" s="3">
        <v>46</v>
      </c>
      <c r="N20">
        <v>95</v>
      </c>
      <c r="O20" s="4">
        <v>43617</v>
      </c>
      <c r="P20" t="s">
        <v>957</v>
      </c>
      <c r="Q20" t="e">
        <f>VLOOKUP(F20,varietals!$B$1:$C$87,2,FALSE)</f>
        <v>#N/A</v>
      </c>
      <c r="R20" t="e">
        <f>VLOOKUP(G20,avadetails!$B$1:$G$254,6,FALSE)</f>
        <v>#N/A</v>
      </c>
    </row>
    <row r="21" spans="1:18">
      <c r="A21">
        <v>19</v>
      </c>
      <c r="B21" t="s">
        <v>1016</v>
      </c>
      <c r="C21" t="s">
        <v>1017</v>
      </c>
      <c r="D21">
        <v>2016</v>
      </c>
      <c r="E21" t="s">
        <v>1018</v>
      </c>
      <c r="F21" t="s">
        <v>743</v>
      </c>
      <c r="G21" t="s">
        <v>267</v>
      </c>
      <c r="H21" t="s">
        <v>991</v>
      </c>
      <c r="I21" t="s">
        <v>954</v>
      </c>
      <c r="J21" s="2">
        <v>0.14799999999999999</v>
      </c>
      <c r="K21" t="s">
        <v>955</v>
      </c>
      <c r="L21" t="s">
        <v>956</v>
      </c>
      <c r="M21" s="3">
        <v>110</v>
      </c>
      <c r="N21">
        <v>95</v>
      </c>
      <c r="O21" s="4">
        <v>43617</v>
      </c>
      <c r="P21" t="s">
        <v>967</v>
      </c>
      <c r="Q21" t="str">
        <f>VLOOKUP(F21,varietals!$B$1:$C$87,2,FALSE)</f>
        <v>Currant, Plum, Black Cherry &amp; Spice, with notes of Olive, Vanilla Mint, Tobacco, Toasty Cedar, Anise, Pepper &amp; Herbs. Full-bodied wines with great depth that improve with aging. Cabernet spends from 15 to 30 months aging in American &amp; French Oak barrels which tend to soften the tannins, adding the toasty cedar &amp; vanilla flavors.</v>
      </c>
      <c r="R21" t="str">
        <f>VLOOKUP(G21,avadetails!$B$1:$G$254,6,FALSE)</f>
        <v>Cabernet Sauvignon|Merlot|Cabernet Franc|Pinot noir|Zinfandel|Chardonnay|Sauvignon blanc</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avadetails</vt:lpstr>
      <vt:lpstr>avalist</vt:lpstr>
      <vt:lpstr>varietals</vt:lpstr>
      <vt:lpstr>pairing</vt:lpstr>
      <vt:lpstr>winesUSA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rabest265@gmail.com</dc:creator>
  <cp:lastModifiedBy>rabest265@gmail.com</cp:lastModifiedBy>
  <dcterms:created xsi:type="dcterms:W3CDTF">2019-05-10T02:13:44Z</dcterms:created>
  <dcterms:modified xsi:type="dcterms:W3CDTF">2019-05-10T02:35:08Z</dcterms:modified>
</cp:coreProperties>
</file>